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9095" windowHeight="7170" firstSheet="40" activeTab="47"/>
  </bookViews>
  <sheets>
    <sheet name="Sheet1" sheetId="1" r:id="rId1"/>
    <sheet name="Sheet2" sheetId="2" r:id="rId2"/>
    <sheet name="Sheet3" sheetId="3" r:id="rId3"/>
    <sheet name="Sheet4" sheetId="4" r:id="rId4"/>
    <sheet name="Sheet5" sheetId="6" r:id="rId5"/>
    <sheet name="Sheet6" sheetId="7" r:id="rId6"/>
    <sheet name="Sheet7" sheetId="8" r:id="rId7"/>
    <sheet name="Sheet8" sheetId="9" r:id="rId8"/>
    <sheet name="Sheet9" sheetId="10" r:id="rId9"/>
    <sheet name="Sheet10" sheetId="11" r:id="rId10"/>
    <sheet name="Sheet11" sheetId="12" r:id="rId11"/>
    <sheet name="Sheet12" sheetId="13" r:id="rId12"/>
    <sheet name="Sheet13" sheetId="14" r:id="rId13"/>
    <sheet name="Sheet14" sheetId="15" r:id="rId14"/>
    <sheet name="Sheet15" sheetId="16" r:id="rId15"/>
    <sheet name="Sheet16" sheetId="17" r:id="rId16"/>
    <sheet name="Sheet17" sheetId="18" r:id="rId17"/>
    <sheet name="Sheet18" sheetId="19" r:id="rId18"/>
    <sheet name="Sheet19" sheetId="20" r:id="rId19"/>
    <sheet name="Sheet20" sheetId="21" r:id="rId20"/>
    <sheet name="Sheet21" sheetId="22" r:id="rId21"/>
    <sheet name="Sheet22" sheetId="23" r:id="rId22"/>
    <sheet name="Sheet23" sheetId="24" r:id="rId23"/>
    <sheet name="Sheet24" sheetId="25" r:id="rId24"/>
    <sheet name="Sheet25" sheetId="26" r:id="rId25"/>
    <sheet name="Sheet26" sheetId="27" r:id="rId26"/>
    <sheet name="Sheet27" sheetId="28" r:id="rId27"/>
    <sheet name="Sheet28" sheetId="29" r:id="rId28"/>
    <sheet name="Sheet29" sheetId="30" r:id="rId29"/>
    <sheet name="Sheet30" sheetId="31" r:id="rId30"/>
    <sheet name="Sheet31" sheetId="32" r:id="rId31"/>
    <sheet name="Sheet32" sheetId="33" r:id="rId32"/>
    <sheet name="Sheet33" sheetId="34" r:id="rId33"/>
    <sheet name="Sheet34" sheetId="35" r:id="rId34"/>
    <sheet name="Sheet35" sheetId="36" r:id="rId35"/>
    <sheet name="Sheet36" sheetId="37" r:id="rId36"/>
    <sheet name="Sheet37" sheetId="38" r:id="rId37"/>
    <sheet name="Sheet38" sheetId="39" r:id="rId38"/>
    <sheet name="Sheet39" sheetId="40" r:id="rId39"/>
    <sheet name="Sheet40" sheetId="41" r:id="rId40"/>
    <sheet name="Sheet41" sheetId="42" r:id="rId41"/>
    <sheet name="Sheet42" sheetId="43" r:id="rId42"/>
    <sheet name="Sheet43" sheetId="44" r:id="rId43"/>
    <sheet name="Sheet44" sheetId="45" r:id="rId44"/>
    <sheet name="Sheet45" sheetId="46" r:id="rId45"/>
    <sheet name="Sheet46" sheetId="47" r:id="rId46"/>
    <sheet name="Sheet47" sheetId="48" r:id="rId47"/>
    <sheet name="Sheet48" sheetId="49" r:id="rId48"/>
  </sheets>
  <calcPr calcId="124519"/>
</workbook>
</file>

<file path=xl/calcChain.xml><?xml version="1.0" encoding="utf-8"?>
<calcChain xmlns="http://schemas.openxmlformats.org/spreadsheetml/2006/main">
  <c r="EN53" i="49"/>
  <c r="S50" s="1"/>
  <c r="EO53"/>
  <c r="EP53"/>
  <c r="EQ53"/>
  <c r="ER53"/>
  <c r="W50" s="1"/>
  <c r="ES53"/>
  <c r="X50" s="1"/>
  <c r="ET53"/>
  <c r="EU53"/>
  <c r="EV53"/>
  <c r="AA50" s="1"/>
  <c r="EW53"/>
  <c r="EN54"/>
  <c r="EO54"/>
  <c r="EP54"/>
  <c r="EQ54"/>
  <c r="ER54"/>
  <c r="ES54"/>
  <c r="ET54"/>
  <c r="Y51" s="1"/>
  <c r="EU54"/>
  <c r="Z51" s="1"/>
  <c r="EV54"/>
  <c r="EW54"/>
  <c r="EN55"/>
  <c r="EO55"/>
  <c r="T52" s="1"/>
  <c r="EP55"/>
  <c r="EQ55"/>
  <c r="ER55"/>
  <c r="W52" s="1"/>
  <c r="ES55"/>
  <c r="ET55"/>
  <c r="EU55"/>
  <c r="EV55"/>
  <c r="EW55"/>
  <c r="AB52" s="1"/>
  <c r="EN56"/>
  <c r="EO56"/>
  <c r="EP56"/>
  <c r="U53" s="1"/>
  <c r="EQ56"/>
  <c r="ER56"/>
  <c r="ES56"/>
  <c r="ET56"/>
  <c r="Y53" s="1"/>
  <c r="EU56"/>
  <c r="Z53" s="1"/>
  <c r="EV56"/>
  <c r="EW56"/>
  <c r="EN57"/>
  <c r="S54" s="1"/>
  <c r="EO57"/>
  <c r="EP57"/>
  <c r="EQ57"/>
  <c r="ER57"/>
  <c r="W54" s="1"/>
  <c r="ES57"/>
  <c r="X54" s="1"/>
  <c r="ET57"/>
  <c r="EU57"/>
  <c r="EV57"/>
  <c r="EW57"/>
  <c r="AB54" s="1"/>
  <c r="EN58"/>
  <c r="EO58"/>
  <c r="EP58"/>
  <c r="U55" s="1"/>
  <c r="EQ58"/>
  <c r="ER58"/>
  <c r="ES58"/>
  <c r="ET58"/>
  <c r="EU58"/>
  <c r="Z55" s="1"/>
  <c r="EV58"/>
  <c r="EW58"/>
  <c r="EN59"/>
  <c r="S56" s="1"/>
  <c r="EO59"/>
  <c r="T56" s="1"/>
  <c r="EP59"/>
  <c r="EQ59"/>
  <c r="ER59"/>
  <c r="ES59"/>
  <c r="X56" s="1"/>
  <c r="ET59"/>
  <c r="EU59"/>
  <c r="EV59"/>
  <c r="AA56" s="1"/>
  <c r="EW59"/>
  <c r="EN60"/>
  <c r="EO60"/>
  <c r="EP60"/>
  <c r="U57" s="1"/>
  <c r="EQ60"/>
  <c r="V57" s="1"/>
  <c r="ER60"/>
  <c r="ES60"/>
  <c r="ET60"/>
  <c r="EU60"/>
  <c r="EV60"/>
  <c r="EW60"/>
  <c r="EN61"/>
  <c r="EO61"/>
  <c r="T58" s="1"/>
  <c r="EP61"/>
  <c r="EQ61"/>
  <c r="ER61"/>
  <c r="ES61"/>
  <c r="ET61"/>
  <c r="EU61"/>
  <c r="EV61"/>
  <c r="AA58" s="1"/>
  <c r="EW61"/>
  <c r="EO52"/>
  <c r="EP52"/>
  <c r="EQ52"/>
  <c r="ER52"/>
  <c r="ES52"/>
  <c r="X49" s="1"/>
  <c r="ET52"/>
  <c r="EU52"/>
  <c r="EV52"/>
  <c r="EW52"/>
  <c r="AB49" s="1"/>
  <c r="EN52"/>
  <c r="S49" s="1"/>
  <c r="EO48"/>
  <c r="EP48"/>
  <c r="EQ48"/>
  <c r="ER48"/>
  <c r="ES48"/>
  <c r="ET48"/>
  <c r="EU48"/>
  <c r="EV48"/>
  <c r="EW48"/>
  <c r="EN48"/>
  <c r="EN35"/>
  <c r="S37" s="1"/>
  <c r="EO35"/>
  <c r="T37" s="1"/>
  <c r="EP35"/>
  <c r="EQ35"/>
  <c r="ER35"/>
  <c r="ES35"/>
  <c r="ET35"/>
  <c r="EU35"/>
  <c r="EV35"/>
  <c r="AA37" s="1"/>
  <c r="EW35"/>
  <c r="AB37" s="1"/>
  <c r="EN36"/>
  <c r="EO36"/>
  <c r="EP36"/>
  <c r="EQ36"/>
  <c r="V38" s="1"/>
  <c r="ER36"/>
  <c r="ES36"/>
  <c r="ET36"/>
  <c r="EU36"/>
  <c r="EV36"/>
  <c r="EW36"/>
  <c r="EN37"/>
  <c r="EO37"/>
  <c r="T39" s="1"/>
  <c r="EP37"/>
  <c r="EQ37"/>
  <c r="ER37"/>
  <c r="W39" s="1"/>
  <c r="ES37"/>
  <c r="ET37"/>
  <c r="EU37"/>
  <c r="EV37"/>
  <c r="AA39" s="1"/>
  <c r="EW37"/>
  <c r="AB39" s="1"/>
  <c r="EN38"/>
  <c r="EO38"/>
  <c r="EP38"/>
  <c r="U40" s="1"/>
  <c r="EQ38"/>
  <c r="ER38"/>
  <c r="ES38"/>
  <c r="ET38"/>
  <c r="Y40" s="1"/>
  <c r="EU38"/>
  <c r="Z40" s="1"/>
  <c r="EV38"/>
  <c r="EW38"/>
  <c r="EN39"/>
  <c r="EO39"/>
  <c r="EP39"/>
  <c r="EQ39"/>
  <c r="ER39"/>
  <c r="ES39"/>
  <c r="X41" s="1"/>
  <c r="ET39"/>
  <c r="EU39"/>
  <c r="EV39"/>
  <c r="AA41" s="1"/>
  <c r="EW39"/>
  <c r="EN40"/>
  <c r="EO40"/>
  <c r="EP40"/>
  <c r="U42" s="1"/>
  <c r="EQ40"/>
  <c r="V42" s="1"/>
  <c r="ER40"/>
  <c r="ES40"/>
  <c r="ET40"/>
  <c r="EU40"/>
  <c r="Z42" s="1"/>
  <c r="EV40"/>
  <c r="EW40"/>
  <c r="EN41"/>
  <c r="EO41"/>
  <c r="EP41"/>
  <c r="EQ41"/>
  <c r="ER41"/>
  <c r="W43" s="1"/>
  <c r="ES41"/>
  <c r="X43" s="1"/>
  <c r="ET41"/>
  <c r="EU41"/>
  <c r="EV41"/>
  <c r="EW41"/>
  <c r="AB43" s="1"/>
  <c r="EN42"/>
  <c r="EO42"/>
  <c r="EP42"/>
  <c r="U44" s="1"/>
  <c r="EQ42"/>
  <c r="ER42"/>
  <c r="ES42"/>
  <c r="ET42"/>
  <c r="EU42"/>
  <c r="EV42"/>
  <c r="EW42"/>
  <c r="EN43"/>
  <c r="S45" s="1"/>
  <c r="EO43"/>
  <c r="EP43"/>
  <c r="EQ43"/>
  <c r="ER43"/>
  <c r="W45" s="1"/>
  <c r="ES43"/>
  <c r="ET43"/>
  <c r="EU43"/>
  <c r="Z45" s="1"/>
  <c r="EV43"/>
  <c r="AA45" s="1"/>
  <c r="EW43"/>
  <c r="AB45" s="1"/>
  <c r="EO34"/>
  <c r="T36" s="1"/>
  <c r="EP34"/>
  <c r="EQ34"/>
  <c r="ER34"/>
  <c r="ES34"/>
  <c r="X36" s="1"/>
  <c r="ET34"/>
  <c r="EU34"/>
  <c r="Z36" s="1"/>
  <c r="EV34"/>
  <c r="EW34"/>
  <c r="EN34"/>
  <c r="S36" s="1"/>
  <c r="EO30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ET17"/>
  <c r="EU17"/>
  <c r="EV17"/>
  <c r="AA24" s="1"/>
  <c r="EW17"/>
  <c r="AB24" s="1"/>
  <c r="EN18"/>
  <c r="EO18"/>
  <c r="EP18"/>
  <c r="U25" s="1"/>
  <c r="EQ18"/>
  <c r="ER18"/>
  <c r="ES18"/>
  <c r="ET18"/>
  <c r="EU18"/>
  <c r="EV18"/>
  <c r="EW18"/>
  <c r="EN19"/>
  <c r="EO19"/>
  <c r="EP19"/>
  <c r="EQ19"/>
  <c r="ER19"/>
  <c r="ES19"/>
  <c r="X26" s="1"/>
  <c r="ET19"/>
  <c r="EU19"/>
  <c r="EV19"/>
  <c r="EW19"/>
  <c r="AB26" s="1"/>
  <c r="EN20"/>
  <c r="EO20"/>
  <c r="EP20"/>
  <c r="EQ20"/>
  <c r="ER20"/>
  <c r="ES20"/>
  <c r="ET20"/>
  <c r="EU20"/>
  <c r="Z27" s="1"/>
  <c r="EV20"/>
  <c r="EW20"/>
  <c r="EN21"/>
  <c r="S28" s="1"/>
  <c r="EO21"/>
  <c r="T28" s="1"/>
  <c r="EP21"/>
  <c r="EQ21"/>
  <c r="ER21"/>
  <c r="ES21"/>
  <c r="ET21"/>
  <c r="EU21"/>
  <c r="EV21"/>
  <c r="AA28" s="1"/>
  <c r="EW21"/>
  <c r="AB28" s="1"/>
  <c r="EN22"/>
  <c r="EO22"/>
  <c r="EP22"/>
  <c r="EQ22"/>
  <c r="ER22"/>
  <c r="ES22"/>
  <c r="ET22"/>
  <c r="Y29" s="1"/>
  <c r="EU22"/>
  <c r="EV22"/>
  <c r="EW22"/>
  <c r="EN23"/>
  <c r="S30" s="1"/>
  <c r="EO23"/>
  <c r="EP23"/>
  <c r="EQ23"/>
  <c r="ER23"/>
  <c r="W30" s="1"/>
  <c r="ES23"/>
  <c r="X30" s="1"/>
  <c r="ET23"/>
  <c r="EU23"/>
  <c r="EV23"/>
  <c r="AA30" s="1"/>
  <c r="EW23"/>
  <c r="EN24"/>
  <c r="EO24"/>
  <c r="EP24"/>
  <c r="U31" s="1"/>
  <c r="EQ24"/>
  <c r="V31" s="1"/>
  <c r="ER24"/>
  <c r="ES24"/>
  <c r="X31" s="1"/>
  <c r="ET24"/>
  <c r="Y31" s="1"/>
  <c r="EU24"/>
  <c r="EV24"/>
  <c r="EW24"/>
  <c r="EN25"/>
  <c r="S32" s="1"/>
  <c r="EO25"/>
  <c r="T32" s="1"/>
  <c r="EP25"/>
  <c r="EQ25"/>
  <c r="ER25"/>
  <c r="ES25"/>
  <c r="ET25"/>
  <c r="EU25"/>
  <c r="EV25"/>
  <c r="AA32" s="1"/>
  <c r="EW25"/>
  <c r="AB32" s="1"/>
  <c r="EO16"/>
  <c r="EP16"/>
  <c r="EQ16"/>
  <c r="ER16"/>
  <c r="ES16"/>
  <c r="X23" s="1"/>
  <c r="ET16"/>
  <c r="EU16"/>
  <c r="EV16"/>
  <c r="EW16"/>
  <c r="AB23" s="1"/>
  <c r="EN16"/>
  <c r="S23" s="1"/>
  <c r="EO12"/>
  <c r="EP12"/>
  <c r="EQ12"/>
  <c r="ER12"/>
  <c r="ES12"/>
  <c r="M23" s="1" a="1"/>
  <c r="M30" s="1"/>
  <c r="ET12"/>
  <c r="EU12"/>
  <c r="EV12"/>
  <c r="EW12"/>
  <c r="EN12"/>
  <c r="AB57"/>
  <c r="X57"/>
  <c r="Z56"/>
  <c r="V56"/>
  <c r="AB55"/>
  <c r="X55"/>
  <c r="T55"/>
  <c r="AB58"/>
  <c r="Y58"/>
  <c r="X58"/>
  <c r="U58"/>
  <c r="AA57"/>
  <c r="Z57"/>
  <c r="AB53"/>
  <c r="X53"/>
  <c r="T53"/>
  <c r="AB56"/>
  <c r="Y56"/>
  <c r="W56"/>
  <c r="U56"/>
  <c r="S52"/>
  <c r="AA55"/>
  <c r="W55"/>
  <c r="V55"/>
  <c r="AA54"/>
  <c r="Y54"/>
  <c r="T54"/>
  <c r="AA53"/>
  <c r="W53"/>
  <c r="V53"/>
  <c r="AA52"/>
  <c r="X52"/>
  <c r="AB51"/>
  <c r="AA51"/>
  <c r="X51"/>
  <c r="W51"/>
  <c r="V51"/>
  <c r="T51"/>
  <c r="S51"/>
  <c r="AB50"/>
  <c r="T50"/>
  <c r="AA49"/>
  <c r="Z49"/>
  <c r="W49"/>
  <c r="V49"/>
  <c r="T49"/>
  <c r="X45"/>
  <c r="AB44"/>
  <c r="X44"/>
  <c r="W44"/>
  <c r="Y45"/>
  <c r="U45"/>
  <c r="Y43"/>
  <c r="AA44"/>
  <c r="Y44"/>
  <c r="S44"/>
  <c r="AB42"/>
  <c r="X42"/>
  <c r="W42"/>
  <c r="AA43"/>
  <c r="Z43"/>
  <c r="U43"/>
  <c r="S43"/>
  <c r="AB41"/>
  <c r="Z41"/>
  <c r="V41"/>
  <c r="U41"/>
  <c r="AA42"/>
  <c r="Y42"/>
  <c r="T42"/>
  <c r="X40"/>
  <c r="V40"/>
  <c r="Y41"/>
  <c r="W41"/>
  <c r="T41"/>
  <c r="V39"/>
  <c r="AB40"/>
  <c r="AA40"/>
  <c r="W40"/>
  <c r="T40"/>
  <c r="AA38"/>
  <c r="Y38"/>
  <c r="W38"/>
  <c r="Z39"/>
  <c r="Y39"/>
  <c r="X39"/>
  <c r="U39"/>
  <c r="S39"/>
  <c r="Z37"/>
  <c r="Y37"/>
  <c r="Z38"/>
  <c r="X38"/>
  <c r="T38"/>
  <c r="S38"/>
  <c r="W36"/>
  <c r="X37"/>
  <c r="V37"/>
  <c r="U37"/>
  <c r="AA36"/>
  <c r="Y36"/>
  <c r="V36"/>
  <c r="Y32"/>
  <c r="X32"/>
  <c r="U32"/>
  <c r="AB31"/>
  <c r="T31"/>
  <c r="W29"/>
  <c r="V29"/>
  <c r="Z28"/>
  <c r="W28"/>
  <c r="V28"/>
  <c r="W27"/>
  <c r="V27"/>
  <c r="U26"/>
  <c r="T26"/>
  <c r="Z32"/>
  <c r="W32"/>
  <c r="V32"/>
  <c r="AB25"/>
  <c r="Y25"/>
  <c r="Z31"/>
  <c r="Y24"/>
  <c r="X24"/>
  <c r="U24"/>
  <c r="AB30"/>
  <c r="Y30"/>
  <c r="U30"/>
  <c r="T30"/>
  <c r="AB29"/>
  <c r="AA29"/>
  <c r="Z29"/>
  <c r="X29"/>
  <c r="U29"/>
  <c r="T29"/>
  <c r="S29"/>
  <c r="Y28"/>
  <c r="X28"/>
  <c r="U28"/>
  <c r="AB27"/>
  <c r="AA27"/>
  <c r="X27"/>
  <c r="T27"/>
  <c r="S27"/>
  <c r="Z26"/>
  <c r="Y26"/>
  <c r="V26"/>
  <c r="AA25"/>
  <c r="Z25"/>
  <c r="X25"/>
  <c r="W25"/>
  <c r="V25"/>
  <c r="S25"/>
  <c r="Z24"/>
  <c r="V24"/>
  <c r="AA23"/>
  <c r="Z23"/>
  <c r="Y23"/>
  <c r="W23"/>
  <c r="V23"/>
  <c r="T23"/>
  <c r="EN53" i="48"/>
  <c r="EO53"/>
  <c r="EP53"/>
  <c r="U50" s="1"/>
  <c r="EQ53"/>
  <c r="ER53"/>
  <c r="W50" s="1"/>
  <c r="ES53"/>
  <c r="X50" s="1"/>
  <c r="ET53"/>
  <c r="EU53"/>
  <c r="EV53"/>
  <c r="EW53"/>
  <c r="EN54"/>
  <c r="S51" s="1"/>
  <c r="EO54"/>
  <c r="EP54"/>
  <c r="EQ54"/>
  <c r="ER54"/>
  <c r="ES54"/>
  <c r="ET54"/>
  <c r="EU54"/>
  <c r="Z51" s="1"/>
  <c r="EV54"/>
  <c r="EW54"/>
  <c r="EN55"/>
  <c r="EO55"/>
  <c r="T52" s="1"/>
  <c r="EP55"/>
  <c r="EQ55"/>
  <c r="ER55"/>
  <c r="W52" s="1"/>
  <c r="ES55"/>
  <c r="ET55"/>
  <c r="EU55"/>
  <c r="EV55"/>
  <c r="EW55"/>
  <c r="AB52" s="1"/>
  <c r="EN56"/>
  <c r="EO56"/>
  <c r="EP56"/>
  <c r="EQ56"/>
  <c r="ER56"/>
  <c r="W53" s="1"/>
  <c r="ES56"/>
  <c r="ET56"/>
  <c r="EU56"/>
  <c r="Z53" s="1"/>
  <c r="EV56"/>
  <c r="EW56"/>
  <c r="EN57"/>
  <c r="EO57"/>
  <c r="EP57"/>
  <c r="EQ57"/>
  <c r="ER57"/>
  <c r="ES57"/>
  <c r="X54" s="1"/>
  <c r="ET57"/>
  <c r="EU57"/>
  <c r="EV57"/>
  <c r="EW57"/>
  <c r="EN58"/>
  <c r="S55" s="1"/>
  <c r="EO58"/>
  <c r="EP58"/>
  <c r="EQ58"/>
  <c r="V55" s="1"/>
  <c r="ER58"/>
  <c r="ES58"/>
  <c r="ET58"/>
  <c r="Y55" s="1"/>
  <c r="EU58"/>
  <c r="EV58"/>
  <c r="AA55" s="1"/>
  <c r="EW58"/>
  <c r="EN59"/>
  <c r="S56" s="1"/>
  <c r="EO59"/>
  <c r="T56" s="1"/>
  <c r="EP59"/>
  <c r="EQ59"/>
  <c r="ER59"/>
  <c r="ES59"/>
  <c r="ET59"/>
  <c r="EU59"/>
  <c r="EV59"/>
  <c r="AA56" s="1"/>
  <c r="EW59"/>
  <c r="AB56" s="1"/>
  <c r="EN60"/>
  <c r="EO60"/>
  <c r="EP60"/>
  <c r="EQ60"/>
  <c r="ER60"/>
  <c r="ES60"/>
  <c r="ET60"/>
  <c r="Y57" s="1"/>
  <c r="EU60"/>
  <c r="Z57" s="1"/>
  <c r="EV60"/>
  <c r="EW60"/>
  <c r="EN61"/>
  <c r="S58" s="1"/>
  <c r="EO61"/>
  <c r="T58" s="1"/>
  <c r="EP61"/>
  <c r="EQ61"/>
  <c r="ER61"/>
  <c r="ES61"/>
  <c r="ET61"/>
  <c r="Y58" s="1"/>
  <c r="EU61"/>
  <c r="EV61"/>
  <c r="AA58" s="1"/>
  <c r="EW61"/>
  <c r="AB58" s="1"/>
  <c r="EO52"/>
  <c r="T49" s="1"/>
  <c r="EP52"/>
  <c r="EQ52"/>
  <c r="ER52"/>
  <c r="ES52"/>
  <c r="X49" s="1"/>
  <c r="ET52"/>
  <c r="EU52"/>
  <c r="EV52"/>
  <c r="EW52"/>
  <c r="AB49" s="1"/>
  <c r="EN52"/>
  <c r="S49" s="1"/>
  <c r="EO48"/>
  <c r="EP48"/>
  <c r="EQ48"/>
  <c r="ER48"/>
  <c r="ES48"/>
  <c r="ET48"/>
  <c r="EU48"/>
  <c r="EV48"/>
  <c r="EW48"/>
  <c r="EN48"/>
  <c r="EN35"/>
  <c r="S37" s="1"/>
  <c r="EO35"/>
  <c r="EP35"/>
  <c r="EQ35"/>
  <c r="ER35"/>
  <c r="W37" s="1"/>
  <c r="ES35"/>
  <c r="ET35"/>
  <c r="EU35"/>
  <c r="EV35"/>
  <c r="AA37" s="1"/>
  <c r="EW35"/>
  <c r="AB37" s="1"/>
  <c r="EN36"/>
  <c r="EO36"/>
  <c r="EP36"/>
  <c r="U38" s="1"/>
  <c r="EQ36"/>
  <c r="V38" s="1"/>
  <c r="ER36"/>
  <c r="ES36"/>
  <c r="ET36"/>
  <c r="Y38" s="1"/>
  <c r="EU36"/>
  <c r="Z38" s="1"/>
  <c r="EV36"/>
  <c r="EW36"/>
  <c r="EN37"/>
  <c r="S39" s="1"/>
  <c r="EO37"/>
  <c r="EP37"/>
  <c r="EQ37"/>
  <c r="ER37"/>
  <c r="W39" s="1"/>
  <c r="ES37"/>
  <c r="X39" s="1"/>
  <c r="ET37"/>
  <c r="EU37"/>
  <c r="EV37"/>
  <c r="EW37"/>
  <c r="AB39" s="1"/>
  <c r="EN38"/>
  <c r="EO38"/>
  <c r="EP38"/>
  <c r="EQ38"/>
  <c r="V40" s="1"/>
  <c r="ER38"/>
  <c r="ES38"/>
  <c r="ET38"/>
  <c r="Y40" s="1"/>
  <c r="EU38"/>
  <c r="EV38"/>
  <c r="EW38"/>
  <c r="EN39"/>
  <c r="S41" s="1"/>
  <c r="EO39"/>
  <c r="EP39"/>
  <c r="EQ39"/>
  <c r="ER39"/>
  <c r="W41" s="1"/>
  <c r="ES39"/>
  <c r="ET39"/>
  <c r="EU39"/>
  <c r="EV39"/>
  <c r="EW39"/>
  <c r="EN40"/>
  <c r="EO40"/>
  <c r="EP40"/>
  <c r="U42" s="1"/>
  <c r="EQ40"/>
  <c r="V42" s="1"/>
  <c r="ER40"/>
  <c r="ES40"/>
  <c r="ET40"/>
  <c r="Y42" s="1"/>
  <c r="EU40"/>
  <c r="EV40"/>
  <c r="EW40"/>
  <c r="EN41"/>
  <c r="EO41"/>
  <c r="T43" s="1"/>
  <c r="EP41"/>
  <c r="EQ41"/>
  <c r="ER41"/>
  <c r="W43" s="1"/>
  <c r="ES41"/>
  <c r="X43" s="1"/>
  <c r="ET41"/>
  <c r="EU41"/>
  <c r="EV41"/>
  <c r="EW41"/>
  <c r="EN42"/>
  <c r="EO42"/>
  <c r="EP42"/>
  <c r="U44" s="1"/>
  <c r="EQ42"/>
  <c r="ER42"/>
  <c r="ES42"/>
  <c r="ET42"/>
  <c r="Y44" s="1"/>
  <c r="EU42"/>
  <c r="Z44" s="1"/>
  <c r="EV42"/>
  <c r="EW42"/>
  <c r="EN43"/>
  <c r="S45" s="1"/>
  <c r="EO43"/>
  <c r="EP43"/>
  <c r="U45" s="1"/>
  <c r="EQ43"/>
  <c r="ER43"/>
  <c r="W45" s="1"/>
  <c r="ES43"/>
  <c r="ET43"/>
  <c r="EU43"/>
  <c r="EV43"/>
  <c r="AA45" s="1"/>
  <c r="EW43"/>
  <c r="AB45" s="1"/>
  <c r="EO34"/>
  <c r="T36" s="1"/>
  <c r="EP34"/>
  <c r="EQ34"/>
  <c r="ER34"/>
  <c r="ES34"/>
  <c r="X36" s="1"/>
  <c r="ET34"/>
  <c r="EU34"/>
  <c r="EV34"/>
  <c r="EW34"/>
  <c r="EN34"/>
  <c r="EO30"/>
  <c r="EP30"/>
  <c r="EQ30"/>
  <c r="ER30"/>
  <c r="ES30"/>
  <c r="ET30"/>
  <c r="EU30"/>
  <c r="EV30"/>
  <c r="EW30"/>
  <c r="EN30"/>
  <c r="EN17"/>
  <c r="EO17"/>
  <c r="T24" s="1"/>
  <c r="EP17"/>
  <c r="EQ17"/>
  <c r="ER17"/>
  <c r="ES17"/>
  <c r="ET17"/>
  <c r="EU17"/>
  <c r="EV17"/>
  <c r="EW17"/>
  <c r="AB24" s="1"/>
  <c r="EN18"/>
  <c r="EO18"/>
  <c r="EP18"/>
  <c r="U25" s="1"/>
  <c r="EQ18"/>
  <c r="V25" s="1"/>
  <c r="ER18"/>
  <c r="ES18"/>
  <c r="ET18"/>
  <c r="EU18"/>
  <c r="EV18"/>
  <c r="EW18"/>
  <c r="EN19"/>
  <c r="EO19"/>
  <c r="EP19"/>
  <c r="EQ19"/>
  <c r="ER19"/>
  <c r="ES19"/>
  <c r="ET19"/>
  <c r="EU19"/>
  <c r="EV19"/>
  <c r="EW19"/>
  <c r="AB26" s="1"/>
  <c r="EN20"/>
  <c r="EO20"/>
  <c r="EP20"/>
  <c r="EQ20"/>
  <c r="V27" s="1"/>
  <c r="ER20"/>
  <c r="ES20"/>
  <c r="ET20"/>
  <c r="EU20"/>
  <c r="EV20"/>
  <c r="EW20"/>
  <c r="EN21"/>
  <c r="EO21"/>
  <c r="EP21"/>
  <c r="EQ21"/>
  <c r="ER21"/>
  <c r="W28" s="1"/>
  <c r="ES21"/>
  <c r="X28" s="1"/>
  <c r="ET21"/>
  <c r="EU21"/>
  <c r="EV21"/>
  <c r="AA28" s="1"/>
  <c r="EW21"/>
  <c r="EN22"/>
  <c r="EO22"/>
  <c r="EP22"/>
  <c r="U29" s="1"/>
  <c r="EQ22"/>
  <c r="ER22"/>
  <c r="ES22"/>
  <c r="ET22"/>
  <c r="Y29" s="1"/>
  <c r="EU22"/>
  <c r="EV22"/>
  <c r="EW22"/>
  <c r="EN23"/>
  <c r="EO23"/>
  <c r="EP23"/>
  <c r="EQ23"/>
  <c r="ER23"/>
  <c r="W30" s="1"/>
  <c r="ES23"/>
  <c r="X30" s="1"/>
  <c r="ET23"/>
  <c r="EU23"/>
  <c r="EV23"/>
  <c r="AA30" s="1"/>
  <c r="EW23"/>
  <c r="EN24"/>
  <c r="EO24"/>
  <c r="EP24"/>
  <c r="U31" s="1"/>
  <c r="EQ24"/>
  <c r="ER24"/>
  <c r="ES24"/>
  <c r="ET24"/>
  <c r="Y31" s="1"/>
  <c r="EU24"/>
  <c r="EV24"/>
  <c r="EW24"/>
  <c r="EN25"/>
  <c r="S32" s="1"/>
  <c r="EO25"/>
  <c r="T32" s="1"/>
  <c r="EP25"/>
  <c r="EQ25"/>
  <c r="ER25"/>
  <c r="ES25"/>
  <c r="X32" s="1"/>
  <c r="ET25"/>
  <c r="EU25"/>
  <c r="EV25"/>
  <c r="EW25"/>
  <c r="AB32" s="1"/>
  <c r="EO16"/>
  <c r="EP16"/>
  <c r="EQ16"/>
  <c r="ER16"/>
  <c r="ES16"/>
  <c r="X23" s="1"/>
  <c r="ET16"/>
  <c r="EU16"/>
  <c r="EV16"/>
  <c r="EW16"/>
  <c r="EN16"/>
  <c r="S23" s="1"/>
  <c r="EO12"/>
  <c r="EP12"/>
  <c r="EQ12"/>
  <c r="ER12"/>
  <c r="ES12"/>
  <c r="ET12"/>
  <c r="EU12"/>
  <c r="EV12"/>
  <c r="EW12"/>
  <c r="EN12"/>
  <c r="Z58"/>
  <c r="W58"/>
  <c r="AB57"/>
  <c r="X57"/>
  <c r="T57"/>
  <c r="Z56"/>
  <c r="W56"/>
  <c r="AB55"/>
  <c r="X55"/>
  <c r="T55"/>
  <c r="X58"/>
  <c r="U58"/>
  <c r="Z54"/>
  <c r="W54"/>
  <c r="V54"/>
  <c r="AA57"/>
  <c r="W57"/>
  <c r="V57"/>
  <c r="S57"/>
  <c r="AB53"/>
  <c r="Y53"/>
  <c r="X53"/>
  <c r="T53"/>
  <c r="Y56"/>
  <c r="X56"/>
  <c r="U56"/>
  <c r="Z52"/>
  <c r="V52"/>
  <c r="Z55"/>
  <c r="W55"/>
  <c r="Y51"/>
  <c r="AB54"/>
  <c r="Y54"/>
  <c r="U54"/>
  <c r="T54"/>
  <c r="Z50"/>
  <c r="V50"/>
  <c r="AA53"/>
  <c r="V53"/>
  <c r="S53"/>
  <c r="Y49"/>
  <c r="Y52"/>
  <c r="X52"/>
  <c r="U52"/>
  <c r="AB51"/>
  <c r="AA51"/>
  <c r="X51"/>
  <c r="W51"/>
  <c r="V51"/>
  <c r="T51"/>
  <c r="AB50"/>
  <c r="Y50"/>
  <c r="T50"/>
  <c r="AA49"/>
  <c r="Z49"/>
  <c r="W49"/>
  <c r="V49"/>
  <c r="X45"/>
  <c r="AB44"/>
  <c r="AA44"/>
  <c r="V44"/>
  <c r="T44"/>
  <c r="T45"/>
  <c r="AB43"/>
  <c r="Z43"/>
  <c r="V43"/>
  <c r="U43"/>
  <c r="X44"/>
  <c r="W44"/>
  <c r="S44"/>
  <c r="AA42"/>
  <c r="Z42"/>
  <c r="W42"/>
  <c r="AA43"/>
  <c r="Y43"/>
  <c r="S43"/>
  <c r="Z41"/>
  <c r="Y41"/>
  <c r="X42"/>
  <c r="T42"/>
  <c r="S42"/>
  <c r="AB40"/>
  <c r="X40"/>
  <c r="W40"/>
  <c r="S40"/>
  <c r="AA41"/>
  <c r="X41"/>
  <c r="V41"/>
  <c r="U41"/>
  <c r="U39"/>
  <c r="T39"/>
  <c r="Z40"/>
  <c r="U40"/>
  <c r="T40"/>
  <c r="S38"/>
  <c r="AA39"/>
  <c r="Z39"/>
  <c r="V39"/>
  <c r="U37"/>
  <c r="T37"/>
  <c r="AB38"/>
  <c r="X38"/>
  <c r="W38"/>
  <c r="T38"/>
  <c r="AA36"/>
  <c r="S36"/>
  <c r="Z37"/>
  <c r="X37"/>
  <c r="V37"/>
  <c r="AB36"/>
  <c r="Y36"/>
  <c r="W36"/>
  <c r="U36"/>
  <c r="AB31"/>
  <c r="W31"/>
  <c r="T31"/>
  <c r="Z30"/>
  <c r="Y30"/>
  <c r="U30"/>
  <c r="S30"/>
  <c r="V29"/>
  <c r="Z28"/>
  <c r="Y28"/>
  <c r="S28"/>
  <c r="Z27"/>
  <c r="X26"/>
  <c r="T26"/>
  <c r="Z32"/>
  <c r="Y32"/>
  <c r="V32"/>
  <c r="U32"/>
  <c r="Y25"/>
  <c r="X25"/>
  <c r="AA31"/>
  <c r="X31"/>
  <c r="S31"/>
  <c r="Y24"/>
  <c r="X24"/>
  <c r="U24"/>
  <c r="AB30"/>
  <c r="V30"/>
  <c r="T30"/>
  <c r="U23"/>
  <c r="AB29"/>
  <c r="AA29"/>
  <c r="Z29"/>
  <c r="X29"/>
  <c r="W29"/>
  <c r="T29"/>
  <c r="S29"/>
  <c r="AB28"/>
  <c r="V28"/>
  <c r="T28"/>
  <c r="X27"/>
  <c r="W27"/>
  <c r="Z26"/>
  <c r="U26"/>
  <c r="AB25"/>
  <c r="AA25"/>
  <c r="Z25"/>
  <c r="W25"/>
  <c r="T25"/>
  <c r="S25"/>
  <c r="Z24"/>
  <c r="V24"/>
  <c r="AA23"/>
  <c r="Z23"/>
  <c r="Y23"/>
  <c r="W23"/>
  <c r="V23"/>
  <c r="EN53" i="47"/>
  <c r="EO53"/>
  <c r="T50" s="1"/>
  <c r="EP53"/>
  <c r="EQ53"/>
  <c r="V50" s="1"/>
  <c r="ER53"/>
  <c r="W50" s="1"/>
  <c r="ES53"/>
  <c r="ET53"/>
  <c r="EU53"/>
  <c r="Z50" s="1"/>
  <c r="EV53"/>
  <c r="EW53"/>
  <c r="AB50" s="1"/>
  <c r="EN54"/>
  <c r="EO54"/>
  <c r="T51" s="1"/>
  <c r="EP54"/>
  <c r="EQ54"/>
  <c r="ER54"/>
  <c r="ES54"/>
  <c r="X51" s="1"/>
  <c r="ET54"/>
  <c r="EU54"/>
  <c r="EV54"/>
  <c r="EW54"/>
  <c r="AB51" s="1"/>
  <c r="EN55"/>
  <c r="S52" s="1"/>
  <c r="EO55"/>
  <c r="EP55"/>
  <c r="EQ55"/>
  <c r="V52" s="1"/>
  <c r="ER55"/>
  <c r="ES55"/>
  <c r="ET55"/>
  <c r="EU55"/>
  <c r="EV55"/>
  <c r="AA52" s="1"/>
  <c r="EW55"/>
  <c r="EN56"/>
  <c r="EO56"/>
  <c r="T53" s="1"/>
  <c r="EP56"/>
  <c r="EQ56"/>
  <c r="ER56"/>
  <c r="ES56"/>
  <c r="X53" s="1"/>
  <c r="ET56"/>
  <c r="Y53" s="1"/>
  <c r="EU56"/>
  <c r="EV56"/>
  <c r="EW56"/>
  <c r="EN57"/>
  <c r="EO57"/>
  <c r="T54" s="1"/>
  <c r="EP57"/>
  <c r="EQ57"/>
  <c r="V54" s="1"/>
  <c r="ER57"/>
  <c r="W54" s="1"/>
  <c r="ES57"/>
  <c r="ET57"/>
  <c r="EU57"/>
  <c r="Z54" s="1"/>
  <c r="EV57"/>
  <c r="AA54" s="1"/>
  <c r="EW57"/>
  <c r="EN58"/>
  <c r="EO58"/>
  <c r="T55" s="1"/>
  <c r="EP58"/>
  <c r="EQ58"/>
  <c r="ER58"/>
  <c r="ES58"/>
  <c r="X55" s="1"/>
  <c r="ET58"/>
  <c r="Y55" s="1"/>
  <c r="EU58"/>
  <c r="EV58"/>
  <c r="EW58"/>
  <c r="EN59"/>
  <c r="EO59"/>
  <c r="EP59"/>
  <c r="EQ59"/>
  <c r="V56" s="1"/>
  <c r="ER59"/>
  <c r="ES59"/>
  <c r="ET59"/>
  <c r="EU59"/>
  <c r="Z56" s="1"/>
  <c r="EV59"/>
  <c r="EW59"/>
  <c r="EN60"/>
  <c r="EO60"/>
  <c r="EP60"/>
  <c r="U57" s="1"/>
  <c r="EQ60"/>
  <c r="ER60"/>
  <c r="ES60"/>
  <c r="X57" s="1"/>
  <c r="ET60"/>
  <c r="EU60"/>
  <c r="EV60"/>
  <c r="EW60"/>
  <c r="EN61"/>
  <c r="S58" s="1"/>
  <c r="EO61"/>
  <c r="EP61"/>
  <c r="EQ61"/>
  <c r="V58" s="1"/>
  <c r="ER61"/>
  <c r="ES61"/>
  <c r="X58" s="1"/>
  <c r="ET61"/>
  <c r="EU61"/>
  <c r="EV61"/>
  <c r="AA58" s="1"/>
  <c r="EW61"/>
  <c r="EO52"/>
  <c r="EP52"/>
  <c r="U49" s="1"/>
  <c r="EQ52"/>
  <c r="ER52"/>
  <c r="ES52"/>
  <c r="ET52"/>
  <c r="Y49" s="1"/>
  <c r="EU52"/>
  <c r="EV52"/>
  <c r="EW52"/>
  <c r="EN52"/>
  <c r="S49" s="1"/>
  <c r="EO48"/>
  <c r="EP48"/>
  <c r="EQ48"/>
  <c r="ER48"/>
  <c r="ES48"/>
  <c r="ET48"/>
  <c r="EU48"/>
  <c r="EV48"/>
  <c r="EW48"/>
  <c r="EN48"/>
  <c r="EN35"/>
  <c r="EO35"/>
  <c r="EP35"/>
  <c r="U37" s="1"/>
  <c r="EQ35"/>
  <c r="ER35"/>
  <c r="ES35"/>
  <c r="ET35"/>
  <c r="Y37" s="1"/>
  <c r="EU35"/>
  <c r="EV35"/>
  <c r="EW35"/>
  <c r="AB37" s="1"/>
  <c r="EN36"/>
  <c r="EO36"/>
  <c r="T38" s="1"/>
  <c r="EP36"/>
  <c r="EQ36"/>
  <c r="V38" s="1"/>
  <c r="ER36"/>
  <c r="ES36"/>
  <c r="ET36"/>
  <c r="EU36"/>
  <c r="Z38" s="1"/>
  <c r="EV36"/>
  <c r="EW36"/>
  <c r="EN37"/>
  <c r="EO37"/>
  <c r="T39" s="1"/>
  <c r="EP37"/>
  <c r="EQ37"/>
  <c r="ER37"/>
  <c r="ES37"/>
  <c r="X39" s="1"/>
  <c r="ET37"/>
  <c r="Y39" s="1"/>
  <c r="EU37"/>
  <c r="EV37"/>
  <c r="EW37"/>
  <c r="EN38"/>
  <c r="EO38"/>
  <c r="EP38"/>
  <c r="EQ38"/>
  <c r="ER38"/>
  <c r="W40" s="1"/>
  <c r="ES38"/>
  <c r="ET38"/>
  <c r="EU38"/>
  <c r="EV38"/>
  <c r="AA40" s="1"/>
  <c r="EW38"/>
  <c r="EN39"/>
  <c r="EO39"/>
  <c r="T41" s="1"/>
  <c r="EP39"/>
  <c r="EQ39"/>
  <c r="V41" s="1"/>
  <c r="ER39"/>
  <c r="ES39"/>
  <c r="X41" s="1"/>
  <c r="ET39"/>
  <c r="EU39"/>
  <c r="EV39"/>
  <c r="EW39"/>
  <c r="AB41" s="1"/>
  <c r="EN40"/>
  <c r="S42" s="1"/>
  <c r="EO40"/>
  <c r="EP40"/>
  <c r="EQ40"/>
  <c r="V42" s="1"/>
  <c r="ER40"/>
  <c r="W42" s="1"/>
  <c r="ES40"/>
  <c r="ET40"/>
  <c r="EU40"/>
  <c r="Z42" s="1"/>
  <c r="EV40"/>
  <c r="AA42" s="1"/>
  <c r="EW40"/>
  <c r="EN41"/>
  <c r="EO41"/>
  <c r="T43" s="1"/>
  <c r="EP41"/>
  <c r="EQ41"/>
  <c r="ER41"/>
  <c r="ES41"/>
  <c r="X43" s="1"/>
  <c r="ET41"/>
  <c r="EU41"/>
  <c r="EV41"/>
  <c r="EW41"/>
  <c r="AB43" s="1"/>
  <c r="EN42"/>
  <c r="EO42"/>
  <c r="T44" s="1"/>
  <c r="EP42"/>
  <c r="EQ42"/>
  <c r="V44" s="1"/>
  <c r="ER42"/>
  <c r="W44" s="1"/>
  <c r="ES42"/>
  <c r="ET42"/>
  <c r="EU42"/>
  <c r="Z44" s="1"/>
  <c r="EV42"/>
  <c r="AA44" s="1"/>
  <c r="EW42"/>
  <c r="EN43"/>
  <c r="EO43"/>
  <c r="T45" s="1"/>
  <c r="EP43"/>
  <c r="EQ43"/>
  <c r="ER43"/>
  <c r="ES43"/>
  <c r="X45" s="1"/>
  <c r="ET43"/>
  <c r="EU43"/>
  <c r="EV43"/>
  <c r="EW43"/>
  <c r="EO34"/>
  <c r="EP34"/>
  <c r="U36" s="1"/>
  <c r="EQ34"/>
  <c r="ER34"/>
  <c r="ES34"/>
  <c r="ET34"/>
  <c r="Y36" s="1"/>
  <c r="EU34"/>
  <c r="EV34"/>
  <c r="EW34"/>
  <c r="AB36" s="1"/>
  <c r="EN34"/>
  <c r="S36" s="1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X24" s="1"/>
  <c r="ET17"/>
  <c r="EU17"/>
  <c r="EV17"/>
  <c r="EW17"/>
  <c r="AB24" s="1"/>
  <c r="EN18"/>
  <c r="EO18"/>
  <c r="EP18"/>
  <c r="U25" s="1"/>
  <c r="EQ18"/>
  <c r="ER18"/>
  <c r="ES18"/>
  <c r="ET18"/>
  <c r="EU18"/>
  <c r="Z25" s="1"/>
  <c r="EV18"/>
  <c r="EW18"/>
  <c r="EN19"/>
  <c r="S26" s="1"/>
  <c r="EO19"/>
  <c r="EP19"/>
  <c r="EQ19"/>
  <c r="ER19"/>
  <c r="ES19"/>
  <c r="ET19"/>
  <c r="EU19"/>
  <c r="EV19"/>
  <c r="AA26" s="1"/>
  <c r="EW19"/>
  <c r="EN20"/>
  <c r="EO20"/>
  <c r="EP20"/>
  <c r="EQ20"/>
  <c r="V27" s="1"/>
  <c r="ER20"/>
  <c r="ES20"/>
  <c r="ET20"/>
  <c r="EU20"/>
  <c r="EV20"/>
  <c r="EW20"/>
  <c r="EN21"/>
  <c r="EO21"/>
  <c r="EP21"/>
  <c r="EQ21"/>
  <c r="ER21"/>
  <c r="W28" s="1"/>
  <c r="ES21"/>
  <c r="ET21"/>
  <c r="EU21"/>
  <c r="EV21"/>
  <c r="EW21"/>
  <c r="EN22"/>
  <c r="EO22"/>
  <c r="EP22"/>
  <c r="U29" s="1"/>
  <c r="EQ22"/>
  <c r="ER22"/>
  <c r="ES22"/>
  <c r="ET22"/>
  <c r="Y29" s="1"/>
  <c r="EU22"/>
  <c r="Z29" s="1"/>
  <c r="EV22"/>
  <c r="EW22"/>
  <c r="EN23"/>
  <c r="S30" s="1"/>
  <c r="EO23"/>
  <c r="EP23"/>
  <c r="EQ23"/>
  <c r="ER23"/>
  <c r="W30" s="1"/>
  <c r="ES23"/>
  <c r="ET23"/>
  <c r="EU23"/>
  <c r="EV23"/>
  <c r="EW23"/>
  <c r="AB30" s="1"/>
  <c r="EN24"/>
  <c r="EO24"/>
  <c r="EP24"/>
  <c r="U31" s="1"/>
  <c r="EQ24"/>
  <c r="ER24"/>
  <c r="ES24"/>
  <c r="ET24"/>
  <c r="Y31" s="1"/>
  <c r="EU24"/>
  <c r="Z31" s="1"/>
  <c r="EV24"/>
  <c r="EW24"/>
  <c r="EN25"/>
  <c r="EO25"/>
  <c r="EP25"/>
  <c r="EQ25"/>
  <c r="ER25"/>
  <c r="ES25"/>
  <c r="X32" s="1"/>
  <c r="ET25"/>
  <c r="EU25"/>
  <c r="EV25"/>
  <c r="EW25"/>
  <c r="EO16"/>
  <c r="EP16"/>
  <c r="U23" s="1"/>
  <c r="EQ16"/>
  <c r="ER16"/>
  <c r="ES16"/>
  <c r="X23" s="1"/>
  <c r="ET16"/>
  <c r="EU16"/>
  <c r="EV16"/>
  <c r="EW16"/>
  <c r="EN16"/>
  <c r="EO12"/>
  <c r="M23" s="1" a="1"/>
  <c r="EP12"/>
  <c r="EQ12"/>
  <c r="ER12"/>
  <c r="ES12"/>
  <c r="ET12"/>
  <c r="EU12"/>
  <c r="EV12"/>
  <c r="EW12"/>
  <c r="EN12"/>
  <c r="Z58"/>
  <c r="W58"/>
  <c r="AB57"/>
  <c r="Y57"/>
  <c r="T57"/>
  <c r="U55"/>
  <c r="AB58"/>
  <c r="Y58"/>
  <c r="U58"/>
  <c r="T58"/>
  <c r="S54"/>
  <c r="AA57"/>
  <c r="Z57"/>
  <c r="W57"/>
  <c r="V57"/>
  <c r="S57"/>
  <c r="U53"/>
  <c r="AB56"/>
  <c r="Y56"/>
  <c r="X56"/>
  <c r="U56"/>
  <c r="T56"/>
  <c r="Z52"/>
  <c r="W52"/>
  <c r="AB55"/>
  <c r="AA55"/>
  <c r="Z55"/>
  <c r="W55"/>
  <c r="V55"/>
  <c r="S55"/>
  <c r="Y51"/>
  <c r="AB54"/>
  <c r="Y54"/>
  <c r="X54"/>
  <c r="U54"/>
  <c r="AA50"/>
  <c r="AB53"/>
  <c r="AA53"/>
  <c r="Z53"/>
  <c r="W53"/>
  <c r="V53"/>
  <c r="S53"/>
  <c r="AB52"/>
  <c r="Y52"/>
  <c r="X52"/>
  <c r="U52"/>
  <c r="T52"/>
  <c r="AA51"/>
  <c r="Z51"/>
  <c r="W51"/>
  <c r="V51"/>
  <c r="S51"/>
  <c r="Y50"/>
  <c r="X50"/>
  <c r="U50"/>
  <c r="AB49"/>
  <c r="AA49"/>
  <c r="Z49"/>
  <c r="X49"/>
  <c r="W49"/>
  <c r="V49"/>
  <c r="T49"/>
  <c r="AA45"/>
  <c r="Z45"/>
  <c r="W45"/>
  <c r="V45"/>
  <c r="S45"/>
  <c r="AB45"/>
  <c r="Y45"/>
  <c r="Z43"/>
  <c r="U43"/>
  <c r="AB44"/>
  <c r="Y44"/>
  <c r="X44"/>
  <c r="U44"/>
  <c r="S44"/>
  <c r="AA43"/>
  <c r="Y43"/>
  <c r="W43"/>
  <c r="V43"/>
  <c r="S43"/>
  <c r="Y41"/>
  <c r="Y42"/>
  <c r="X42"/>
  <c r="U42"/>
  <c r="T42"/>
  <c r="AA41"/>
  <c r="Z41"/>
  <c r="W41"/>
  <c r="U41"/>
  <c r="S41"/>
  <c r="AB40"/>
  <c r="Z40"/>
  <c r="Y40"/>
  <c r="X40"/>
  <c r="U40"/>
  <c r="T40"/>
  <c r="S40"/>
  <c r="AB38"/>
  <c r="AB39"/>
  <c r="AA39"/>
  <c r="W39"/>
  <c r="U39"/>
  <c r="S39"/>
  <c r="Z37"/>
  <c r="AA38"/>
  <c r="Y38"/>
  <c r="X38"/>
  <c r="W38"/>
  <c r="U38"/>
  <c r="S38"/>
  <c r="AA37"/>
  <c r="X37"/>
  <c r="W37"/>
  <c r="V37"/>
  <c r="T37"/>
  <c r="S37"/>
  <c r="AA36"/>
  <c r="Z36"/>
  <c r="X36"/>
  <c r="W36"/>
  <c r="V36"/>
  <c r="AB32"/>
  <c r="Y32"/>
  <c r="U32"/>
  <c r="T32"/>
  <c r="AB31"/>
  <c r="X31"/>
  <c r="T31"/>
  <c r="V29"/>
  <c r="Z28"/>
  <c r="V28"/>
  <c r="AB26"/>
  <c r="T26"/>
  <c r="Z32"/>
  <c r="V32"/>
  <c r="Y25"/>
  <c r="S25"/>
  <c r="AA31"/>
  <c r="W31"/>
  <c r="V31"/>
  <c r="S31"/>
  <c r="AA24"/>
  <c r="U24"/>
  <c r="Z30"/>
  <c r="Y30"/>
  <c r="X30"/>
  <c r="V30"/>
  <c r="U30"/>
  <c r="T30"/>
  <c r="S23"/>
  <c r="AB29"/>
  <c r="AA29"/>
  <c r="X29"/>
  <c r="W29"/>
  <c r="T29"/>
  <c r="Y28"/>
  <c r="X28"/>
  <c r="U28"/>
  <c r="S28"/>
  <c r="AB27"/>
  <c r="X27"/>
  <c r="W27"/>
  <c r="T27"/>
  <c r="S27"/>
  <c r="Z26"/>
  <c r="W26"/>
  <c r="V26"/>
  <c r="U26"/>
  <c r="AB25"/>
  <c r="AA25"/>
  <c r="W25"/>
  <c r="V25"/>
  <c r="T25"/>
  <c r="Z24"/>
  <c r="V24"/>
  <c r="T24"/>
  <c r="Z23"/>
  <c r="Y23"/>
  <c r="V23"/>
  <c r="T23"/>
  <c r="EN53" i="46"/>
  <c r="S50" s="1"/>
  <c r="EO53"/>
  <c r="T50" s="1"/>
  <c r="EP53"/>
  <c r="EQ53"/>
  <c r="ER53"/>
  <c r="W50" s="1"/>
  <c r="ES53"/>
  <c r="ET53"/>
  <c r="EU53"/>
  <c r="EV53"/>
  <c r="AA50" s="1"/>
  <c r="EW53"/>
  <c r="AB50" s="1"/>
  <c r="EN54"/>
  <c r="EO54"/>
  <c r="EP54"/>
  <c r="U51" s="1"/>
  <c r="EQ54"/>
  <c r="V51" s="1"/>
  <c r="ER54"/>
  <c r="ES54"/>
  <c r="ET54"/>
  <c r="Y51" s="1"/>
  <c r="EU54"/>
  <c r="Z51" s="1"/>
  <c r="EV54"/>
  <c r="EW54"/>
  <c r="EN55"/>
  <c r="S52" s="1"/>
  <c r="EO55"/>
  <c r="T52" s="1"/>
  <c r="EP55"/>
  <c r="EQ55"/>
  <c r="ER55"/>
  <c r="W52" s="1"/>
  <c r="ES55"/>
  <c r="ET55"/>
  <c r="EU55"/>
  <c r="EV55"/>
  <c r="AA52" s="1"/>
  <c r="EW55"/>
  <c r="AB52" s="1"/>
  <c r="EN56"/>
  <c r="EO56"/>
  <c r="EP56"/>
  <c r="U53" s="1"/>
  <c r="EQ56"/>
  <c r="ER56"/>
  <c r="ES56"/>
  <c r="X53" s="1"/>
  <c r="ET56"/>
  <c r="Y53" s="1"/>
  <c r="EU56"/>
  <c r="Z53" s="1"/>
  <c r="EV56"/>
  <c r="EW56"/>
  <c r="EN57"/>
  <c r="S54" s="1"/>
  <c r="EO57"/>
  <c r="EP57"/>
  <c r="EQ57"/>
  <c r="V54" s="1"/>
  <c r="ER57"/>
  <c r="W54" s="1"/>
  <c r="ES57"/>
  <c r="X54" s="1"/>
  <c r="ET57"/>
  <c r="EU57"/>
  <c r="EV57"/>
  <c r="AA54" s="1"/>
  <c r="EW57"/>
  <c r="EN58"/>
  <c r="EO58"/>
  <c r="EP58"/>
  <c r="U55" s="1"/>
  <c r="EQ58"/>
  <c r="V55" s="1"/>
  <c r="ER58"/>
  <c r="ES58"/>
  <c r="X55" s="1"/>
  <c r="ET58"/>
  <c r="Y55" s="1"/>
  <c r="EU58"/>
  <c r="EV58"/>
  <c r="EW58"/>
  <c r="EN59"/>
  <c r="S56" s="1"/>
  <c r="EO59"/>
  <c r="T56" s="1"/>
  <c r="EP59"/>
  <c r="EQ59"/>
  <c r="ER59"/>
  <c r="W56" s="1"/>
  <c r="ES59"/>
  <c r="ET59"/>
  <c r="EU59"/>
  <c r="Z56" s="1"/>
  <c r="EV59"/>
  <c r="AA56" s="1"/>
  <c r="EW59"/>
  <c r="AB56" s="1"/>
  <c r="EN60"/>
  <c r="EO60"/>
  <c r="EP60"/>
  <c r="U57" s="1"/>
  <c r="EQ60"/>
  <c r="V57" s="1"/>
  <c r="ER60"/>
  <c r="ES60"/>
  <c r="X57" s="1"/>
  <c r="ET60"/>
  <c r="Y57" s="1"/>
  <c r="EU60"/>
  <c r="EV60"/>
  <c r="EW60"/>
  <c r="EN61"/>
  <c r="S58" s="1"/>
  <c r="EO61"/>
  <c r="T58" s="1"/>
  <c r="EP61"/>
  <c r="EQ61"/>
  <c r="ER61"/>
  <c r="W58" s="1"/>
  <c r="ES61"/>
  <c r="ET61"/>
  <c r="EU61"/>
  <c r="Z58" s="1"/>
  <c r="EV61"/>
  <c r="AA58" s="1"/>
  <c r="EW61"/>
  <c r="AB58" s="1"/>
  <c r="EO52"/>
  <c r="T49" s="1"/>
  <c r="EP52"/>
  <c r="EQ52"/>
  <c r="ER52"/>
  <c r="ES52"/>
  <c r="X49" s="1"/>
  <c r="ET52"/>
  <c r="EU52"/>
  <c r="EV52"/>
  <c r="EW52"/>
  <c r="AB49" s="1"/>
  <c r="EN52"/>
  <c r="S49" s="1"/>
  <c r="EO48"/>
  <c r="EP48"/>
  <c r="EQ48"/>
  <c r="ER48"/>
  <c r="ES48"/>
  <c r="ET48"/>
  <c r="EU48"/>
  <c r="EV48"/>
  <c r="EW48"/>
  <c r="EN48"/>
  <c r="EN35"/>
  <c r="S37" s="1"/>
  <c r="EO35"/>
  <c r="EP35"/>
  <c r="EQ35"/>
  <c r="V37" s="1"/>
  <c r="ER35"/>
  <c r="ES35"/>
  <c r="ET35"/>
  <c r="EU35"/>
  <c r="Z37" s="1"/>
  <c r="EV35"/>
  <c r="EW35"/>
  <c r="EN36"/>
  <c r="EO36"/>
  <c r="EP36"/>
  <c r="EQ36"/>
  <c r="ER36"/>
  <c r="ES36"/>
  <c r="X38" s="1"/>
  <c r="ET36"/>
  <c r="EU36"/>
  <c r="EV36"/>
  <c r="EW36"/>
  <c r="EN37"/>
  <c r="EO37"/>
  <c r="EP37"/>
  <c r="EQ37"/>
  <c r="V39" s="1"/>
  <c r="ER37"/>
  <c r="W39" s="1"/>
  <c r="ES37"/>
  <c r="ET37"/>
  <c r="EU37"/>
  <c r="EV37"/>
  <c r="AA39" s="1"/>
  <c r="EW37"/>
  <c r="EN38"/>
  <c r="EO38"/>
  <c r="T40" s="1"/>
  <c r="EP38"/>
  <c r="U40" s="1"/>
  <c r="EQ38"/>
  <c r="ER38"/>
  <c r="ES38"/>
  <c r="X40" s="1"/>
  <c r="ET38"/>
  <c r="EU38"/>
  <c r="Z40" s="1"/>
  <c r="EV38"/>
  <c r="EW38"/>
  <c r="EN39"/>
  <c r="EO39"/>
  <c r="EP39"/>
  <c r="EQ39"/>
  <c r="V41" s="1"/>
  <c r="ER39"/>
  <c r="W41" s="1"/>
  <c r="ES39"/>
  <c r="ET39"/>
  <c r="EU39"/>
  <c r="EV39"/>
  <c r="AA41" s="1"/>
  <c r="EW39"/>
  <c r="EN40"/>
  <c r="EO40"/>
  <c r="EP40"/>
  <c r="U42" s="1"/>
  <c r="EQ40"/>
  <c r="ER40"/>
  <c r="ES40"/>
  <c r="X42" s="1"/>
  <c r="ET40"/>
  <c r="EU40"/>
  <c r="EV40"/>
  <c r="EW40"/>
  <c r="AB42" s="1"/>
  <c r="EN41"/>
  <c r="S43" s="1"/>
  <c r="EO41"/>
  <c r="EP41"/>
  <c r="EQ41"/>
  <c r="V43" s="1"/>
  <c r="ER41"/>
  <c r="ES41"/>
  <c r="X43" s="1"/>
  <c r="ET41"/>
  <c r="EU41"/>
  <c r="Z43" s="1"/>
  <c r="EV41"/>
  <c r="AA43" s="1"/>
  <c r="EW41"/>
  <c r="EN42"/>
  <c r="EO42"/>
  <c r="T44" s="1"/>
  <c r="EP42"/>
  <c r="U44" s="1"/>
  <c r="EQ42"/>
  <c r="ER42"/>
  <c r="ES42"/>
  <c r="X44" s="1"/>
  <c r="ET42"/>
  <c r="Y44" s="1"/>
  <c r="EU42"/>
  <c r="Z44" s="1"/>
  <c r="EV42"/>
  <c r="EW42"/>
  <c r="AB44" s="1"/>
  <c r="EN43"/>
  <c r="EO43"/>
  <c r="EP43"/>
  <c r="EQ43"/>
  <c r="ER43"/>
  <c r="W45" s="1"/>
  <c r="ES43"/>
  <c r="X45" s="1"/>
  <c r="ET43"/>
  <c r="EU43"/>
  <c r="Z45" s="1"/>
  <c r="EV43"/>
  <c r="EW43"/>
  <c r="EO34"/>
  <c r="T36" s="1"/>
  <c r="EP34"/>
  <c r="U36" s="1"/>
  <c r="EQ34"/>
  <c r="ER34"/>
  <c r="ES34"/>
  <c r="X36" s="1"/>
  <c r="ET34"/>
  <c r="Y36" s="1"/>
  <c r="EU34"/>
  <c r="EV34"/>
  <c r="EW34"/>
  <c r="EN34"/>
  <c r="S36" s="1"/>
  <c r="EO30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ET17"/>
  <c r="EU17"/>
  <c r="EV17"/>
  <c r="AA24" s="1"/>
  <c r="EW17"/>
  <c r="AB24" s="1"/>
  <c r="EN18"/>
  <c r="EO18"/>
  <c r="EP18"/>
  <c r="U25" s="1"/>
  <c r="EQ18"/>
  <c r="V25" s="1"/>
  <c r="ER18"/>
  <c r="ES18"/>
  <c r="ET18"/>
  <c r="EU18"/>
  <c r="Z25" s="1"/>
  <c r="EV18"/>
  <c r="EW18"/>
  <c r="EN19"/>
  <c r="S26" s="1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EO21"/>
  <c r="EP21"/>
  <c r="EQ21"/>
  <c r="ER21"/>
  <c r="W28" s="1"/>
  <c r="ES21"/>
  <c r="X28" s="1"/>
  <c r="ET21"/>
  <c r="EU21"/>
  <c r="EV21"/>
  <c r="EW21"/>
  <c r="EN22"/>
  <c r="EO22"/>
  <c r="EP22"/>
  <c r="EQ22"/>
  <c r="V29" s="1"/>
  <c r="ER22"/>
  <c r="ES22"/>
  <c r="ET22"/>
  <c r="EU22"/>
  <c r="Z29" s="1"/>
  <c r="EV22"/>
  <c r="EW22"/>
  <c r="EN23"/>
  <c r="S30" s="1"/>
  <c r="EO23"/>
  <c r="EP23"/>
  <c r="EQ23"/>
  <c r="ER23"/>
  <c r="ES23"/>
  <c r="X30" s="1"/>
  <c r="ET23"/>
  <c r="EU23"/>
  <c r="EV23"/>
  <c r="AA30" s="1"/>
  <c r="EW23"/>
  <c r="EN24"/>
  <c r="EO24"/>
  <c r="EP24"/>
  <c r="EQ24"/>
  <c r="V31" s="1"/>
  <c r="ER24"/>
  <c r="ES24"/>
  <c r="ET24"/>
  <c r="Y31" s="1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EO16"/>
  <c r="T23" s="1"/>
  <c r="EP16"/>
  <c r="U23" s="1"/>
  <c r="EQ16"/>
  <c r="ER16"/>
  <c r="ES16"/>
  <c r="ET16"/>
  <c r="Y23" s="1"/>
  <c r="EU16"/>
  <c r="EV16"/>
  <c r="EW16"/>
  <c r="EN16"/>
  <c r="EO12"/>
  <c r="M23" s="1" a="1"/>
  <c r="M29" s="1"/>
  <c r="EP12"/>
  <c r="EQ12"/>
  <c r="ER12"/>
  <c r="ES12"/>
  <c r="ET12"/>
  <c r="EU12"/>
  <c r="EV12"/>
  <c r="EW12"/>
  <c r="EN12"/>
  <c r="Y58"/>
  <c r="AB57"/>
  <c r="AA57"/>
  <c r="W57"/>
  <c r="T57"/>
  <c r="S57"/>
  <c r="Y56"/>
  <c r="AB55"/>
  <c r="AA55"/>
  <c r="W55"/>
  <c r="T55"/>
  <c r="S55"/>
  <c r="X58"/>
  <c r="Z54"/>
  <c r="Y54"/>
  <c r="U54"/>
  <c r="Z57"/>
  <c r="AB53"/>
  <c r="AA53"/>
  <c r="W53"/>
  <c r="T53"/>
  <c r="S53"/>
  <c r="X56"/>
  <c r="Z52"/>
  <c r="Y52"/>
  <c r="V52"/>
  <c r="U52"/>
  <c r="Z55"/>
  <c r="AB54"/>
  <c r="T54"/>
  <c r="Z50"/>
  <c r="Y50"/>
  <c r="V50"/>
  <c r="U50"/>
  <c r="V53"/>
  <c r="X52"/>
  <c r="AB51"/>
  <c r="AA51"/>
  <c r="X51"/>
  <c r="W51"/>
  <c r="T51"/>
  <c r="S51"/>
  <c r="X50"/>
  <c r="AA49"/>
  <c r="Z49"/>
  <c r="Y49"/>
  <c r="W49"/>
  <c r="V49"/>
  <c r="U49"/>
  <c r="AA45"/>
  <c r="V45"/>
  <c r="S45"/>
  <c r="AA44"/>
  <c r="S44"/>
  <c r="AB45"/>
  <c r="Y45"/>
  <c r="U45"/>
  <c r="T45"/>
  <c r="Y43"/>
  <c r="U43"/>
  <c r="W44"/>
  <c r="V44"/>
  <c r="Z42"/>
  <c r="AB43"/>
  <c r="W43"/>
  <c r="T43"/>
  <c r="AB41"/>
  <c r="Y41"/>
  <c r="T41"/>
  <c r="Y42"/>
  <c r="V42"/>
  <c r="T42"/>
  <c r="S42"/>
  <c r="AA40"/>
  <c r="V40"/>
  <c r="S40"/>
  <c r="Z41"/>
  <c r="X41"/>
  <c r="U41"/>
  <c r="S41"/>
  <c r="U39"/>
  <c r="Y40"/>
  <c r="W40"/>
  <c r="T38"/>
  <c r="S38"/>
  <c r="AB39"/>
  <c r="Z39"/>
  <c r="Y39"/>
  <c r="X39"/>
  <c r="T39"/>
  <c r="S39"/>
  <c r="U37"/>
  <c r="Z38"/>
  <c r="Y38"/>
  <c r="W38"/>
  <c r="V38"/>
  <c r="U38"/>
  <c r="AB36"/>
  <c r="AA36"/>
  <c r="AB37"/>
  <c r="AA37"/>
  <c r="Y37"/>
  <c r="X37"/>
  <c r="W37"/>
  <c r="T37"/>
  <c r="Z36"/>
  <c r="W36"/>
  <c r="V36"/>
  <c r="X32"/>
  <c r="AB31"/>
  <c r="T31"/>
  <c r="AB30"/>
  <c r="W30"/>
  <c r="AA29"/>
  <c r="T29"/>
  <c r="S29"/>
  <c r="AA27"/>
  <c r="Z27"/>
  <c r="X27"/>
  <c r="T27"/>
  <c r="Z26"/>
  <c r="X26"/>
  <c r="V26"/>
  <c r="T26"/>
  <c r="Z32"/>
  <c r="Y32"/>
  <c r="V32"/>
  <c r="AB25"/>
  <c r="W25"/>
  <c r="T25"/>
  <c r="AA31"/>
  <c r="Z31"/>
  <c r="W31"/>
  <c r="U31"/>
  <c r="S31"/>
  <c r="X24"/>
  <c r="Z30"/>
  <c r="Y30"/>
  <c r="V30"/>
  <c r="W23"/>
  <c r="Y29"/>
  <c r="X29"/>
  <c r="W29"/>
  <c r="AB28"/>
  <c r="Y28"/>
  <c r="V28"/>
  <c r="U28"/>
  <c r="T28"/>
  <c r="AB27"/>
  <c r="W27"/>
  <c r="V27"/>
  <c r="S27"/>
  <c r="AB26"/>
  <c r="Y26"/>
  <c r="U26"/>
  <c r="Y25"/>
  <c r="X25"/>
  <c r="Z24"/>
  <c r="Y24"/>
  <c r="V24"/>
  <c r="U24"/>
  <c r="AB23"/>
  <c r="AA23"/>
  <c r="Z23"/>
  <c r="X23"/>
  <c r="V23"/>
  <c r="S23"/>
  <c r="EN53" i="45"/>
  <c r="B49" s="1" a="1"/>
  <c r="J58" s="1"/>
  <c r="BU58" s="1"/>
  <c r="EO53"/>
  <c r="T50" s="1"/>
  <c r="EP53"/>
  <c r="EQ53"/>
  <c r="ER53"/>
  <c r="ES53"/>
  <c r="X50" s="1"/>
  <c r="ET53"/>
  <c r="EU53"/>
  <c r="EV53"/>
  <c r="EW53"/>
  <c r="AB50" s="1"/>
  <c r="EN54"/>
  <c r="EO54"/>
  <c r="EP54"/>
  <c r="EQ54"/>
  <c r="V51" s="1"/>
  <c r="ER54"/>
  <c r="ES54"/>
  <c r="ET54"/>
  <c r="EU54"/>
  <c r="Z51" s="1"/>
  <c r="EV54"/>
  <c r="EW54"/>
  <c r="EN55"/>
  <c r="EO55"/>
  <c r="T52" s="1"/>
  <c r="EP55"/>
  <c r="EQ55"/>
  <c r="ER55"/>
  <c r="ES55"/>
  <c r="X52" s="1"/>
  <c r="ET55"/>
  <c r="EU55"/>
  <c r="EV55"/>
  <c r="EW55"/>
  <c r="AB52" s="1"/>
  <c r="EN56"/>
  <c r="EO56"/>
  <c r="EP56"/>
  <c r="EQ56"/>
  <c r="V53" s="1"/>
  <c r="ER56"/>
  <c r="ES56"/>
  <c r="ET56"/>
  <c r="EU56"/>
  <c r="Z53" s="1"/>
  <c r="EV56"/>
  <c r="EW56"/>
  <c r="EN57"/>
  <c r="EO57"/>
  <c r="T54" s="1"/>
  <c r="EP57"/>
  <c r="EQ57"/>
  <c r="ER57"/>
  <c r="ES57"/>
  <c r="X54" s="1"/>
  <c r="ET57"/>
  <c r="EU57"/>
  <c r="EV57"/>
  <c r="EW57"/>
  <c r="AB54" s="1"/>
  <c r="EN58"/>
  <c r="EO58"/>
  <c r="EP58"/>
  <c r="EQ58"/>
  <c r="V55" s="1"/>
  <c r="ER58"/>
  <c r="ES58"/>
  <c r="ET58"/>
  <c r="EU58"/>
  <c r="Z55" s="1"/>
  <c r="EV58"/>
  <c r="EW58"/>
  <c r="EN59"/>
  <c r="EO59"/>
  <c r="T56" s="1"/>
  <c r="EP59"/>
  <c r="EQ59"/>
  <c r="ER59"/>
  <c r="ES59"/>
  <c r="X56" s="1"/>
  <c r="ET59"/>
  <c r="EU59"/>
  <c r="EV59"/>
  <c r="EW59"/>
  <c r="AB56" s="1"/>
  <c r="EN60"/>
  <c r="EO60"/>
  <c r="EP60"/>
  <c r="EQ60"/>
  <c r="V57" s="1"/>
  <c r="ER60"/>
  <c r="ES60"/>
  <c r="ET60"/>
  <c r="EU60"/>
  <c r="Z57" s="1"/>
  <c r="EV60"/>
  <c r="EW60"/>
  <c r="EN61"/>
  <c r="EO61"/>
  <c r="T58" s="1"/>
  <c r="EP61"/>
  <c r="EQ61"/>
  <c r="ER61"/>
  <c r="ES61"/>
  <c r="X58" s="1"/>
  <c r="ET61"/>
  <c r="EU61"/>
  <c r="EV61"/>
  <c r="EW61"/>
  <c r="AB58" s="1"/>
  <c r="EO52"/>
  <c r="T49" s="1"/>
  <c r="EP52"/>
  <c r="U49" s="1"/>
  <c r="EQ52"/>
  <c r="ER52"/>
  <c r="ES52"/>
  <c r="X49" s="1"/>
  <c r="ET52"/>
  <c r="Y49" s="1"/>
  <c r="EU52"/>
  <c r="EV52"/>
  <c r="EW52"/>
  <c r="AB49" s="1"/>
  <c r="EN52"/>
  <c r="EO48"/>
  <c r="M49" s="1" a="1"/>
  <c r="EP48"/>
  <c r="EQ48"/>
  <c r="ER48"/>
  <c r="ES48"/>
  <c r="ET48"/>
  <c r="EU48"/>
  <c r="EV48"/>
  <c r="EW48"/>
  <c r="EN48"/>
  <c r="EN34"/>
  <c r="EN35"/>
  <c r="EO35"/>
  <c r="T37" s="1"/>
  <c r="EP35"/>
  <c r="U37" s="1"/>
  <c r="EQ35"/>
  <c r="ER35"/>
  <c r="ES35"/>
  <c r="X37" s="1"/>
  <c r="ET35"/>
  <c r="Y37" s="1"/>
  <c r="EU35"/>
  <c r="EV35"/>
  <c r="EW35"/>
  <c r="AB37" s="1"/>
  <c r="EN36"/>
  <c r="S38" s="1"/>
  <c r="EO36"/>
  <c r="EP36"/>
  <c r="EQ36"/>
  <c r="V38" s="1"/>
  <c r="ER36"/>
  <c r="W38" s="1"/>
  <c r="ES36"/>
  <c r="ET36"/>
  <c r="EU36"/>
  <c r="Z38" s="1"/>
  <c r="EV36"/>
  <c r="AA38" s="1"/>
  <c r="EW36"/>
  <c r="EN37"/>
  <c r="EO37"/>
  <c r="T39" s="1"/>
  <c r="EP37"/>
  <c r="U39" s="1"/>
  <c r="EQ37"/>
  <c r="ER37"/>
  <c r="ES37"/>
  <c r="X39" s="1"/>
  <c r="ET37"/>
  <c r="Y39" s="1"/>
  <c r="EU37"/>
  <c r="EV37"/>
  <c r="EW37"/>
  <c r="AB39" s="1"/>
  <c r="EN38"/>
  <c r="S40" s="1"/>
  <c r="EO38"/>
  <c r="EP38"/>
  <c r="EQ38"/>
  <c r="V40" s="1"/>
  <c r="ER38"/>
  <c r="W40" s="1"/>
  <c r="ES38"/>
  <c r="ET38"/>
  <c r="EU38"/>
  <c r="Z40" s="1"/>
  <c r="EV38"/>
  <c r="AA40" s="1"/>
  <c r="EW38"/>
  <c r="EN39"/>
  <c r="EO39"/>
  <c r="T41" s="1"/>
  <c r="EP39"/>
  <c r="U41" s="1"/>
  <c r="EQ39"/>
  <c r="ER39"/>
  <c r="ES39"/>
  <c r="X41" s="1"/>
  <c r="ET39"/>
  <c r="Y41" s="1"/>
  <c r="EU39"/>
  <c r="EV39"/>
  <c r="EW39"/>
  <c r="AB41" s="1"/>
  <c r="EN40"/>
  <c r="S42" s="1"/>
  <c r="EO40"/>
  <c r="EP40"/>
  <c r="EQ40"/>
  <c r="V42" s="1"/>
  <c r="ER40"/>
  <c r="W42" s="1"/>
  <c r="ES40"/>
  <c r="ET40"/>
  <c r="EU40"/>
  <c r="Z42" s="1"/>
  <c r="EV40"/>
  <c r="AA42" s="1"/>
  <c r="EW40"/>
  <c r="EN41"/>
  <c r="EO41"/>
  <c r="T43" s="1"/>
  <c r="EP41"/>
  <c r="U43" s="1"/>
  <c r="EQ41"/>
  <c r="ER41"/>
  <c r="ES41"/>
  <c r="X43" s="1"/>
  <c r="ET41"/>
  <c r="Y43" s="1"/>
  <c r="EU41"/>
  <c r="EV41"/>
  <c r="EW41"/>
  <c r="AB43" s="1"/>
  <c r="EN42"/>
  <c r="S44" s="1"/>
  <c r="EO42"/>
  <c r="EP42"/>
  <c r="EQ42"/>
  <c r="V44" s="1"/>
  <c r="ER42"/>
  <c r="W44" s="1"/>
  <c r="ES42"/>
  <c r="ET42"/>
  <c r="EU42"/>
  <c r="Z44" s="1"/>
  <c r="EV42"/>
  <c r="AA44" s="1"/>
  <c r="EW42"/>
  <c r="EN43"/>
  <c r="EO43"/>
  <c r="T45" s="1"/>
  <c r="EP43"/>
  <c r="U45" s="1"/>
  <c r="EQ43"/>
  <c r="ER43"/>
  <c r="ES43"/>
  <c r="X45" s="1"/>
  <c r="ET43"/>
  <c r="Y45" s="1"/>
  <c r="EU43"/>
  <c r="EV43"/>
  <c r="EW43"/>
  <c r="AB45" s="1"/>
  <c r="EO34"/>
  <c r="EP34"/>
  <c r="U36" s="1"/>
  <c r="EQ34"/>
  <c r="ER34"/>
  <c r="ES34"/>
  <c r="ET34"/>
  <c r="Y36" s="1"/>
  <c r="EU34"/>
  <c r="EV34"/>
  <c r="EW34"/>
  <c r="EO30"/>
  <c r="EP30"/>
  <c r="EQ30"/>
  <c r="ER30"/>
  <c r="ES30"/>
  <c r="ET30"/>
  <c r="EU30"/>
  <c r="EV30"/>
  <c r="EW30"/>
  <c r="EN30"/>
  <c r="EN17"/>
  <c r="EO17"/>
  <c r="EP17"/>
  <c r="U24" s="1"/>
  <c r="EQ17"/>
  <c r="ER17"/>
  <c r="ES17"/>
  <c r="ET17"/>
  <c r="Y24" s="1"/>
  <c r="EU17"/>
  <c r="EV17"/>
  <c r="EW17"/>
  <c r="EN18"/>
  <c r="S25" s="1"/>
  <c r="EO18"/>
  <c r="EP18"/>
  <c r="EQ18"/>
  <c r="ER18"/>
  <c r="W25" s="1"/>
  <c r="ES18"/>
  <c r="ET18"/>
  <c r="EU18"/>
  <c r="EV18"/>
  <c r="AA25" s="1"/>
  <c r="EW18"/>
  <c r="EN19"/>
  <c r="EO19"/>
  <c r="EP19"/>
  <c r="U26" s="1"/>
  <c r="EQ19"/>
  <c r="ER19"/>
  <c r="ES19"/>
  <c r="ET19"/>
  <c r="Y26" s="1"/>
  <c r="EU19"/>
  <c r="EV19"/>
  <c r="EW19"/>
  <c r="EN20"/>
  <c r="S27" s="1"/>
  <c r="EO20"/>
  <c r="EP20"/>
  <c r="EQ20"/>
  <c r="ER20"/>
  <c r="W27" s="1"/>
  <c r="ES20"/>
  <c r="ET20"/>
  <c r="EU20"/>
  <c r="EV20"/>
  <c r="AA27" s="1"/>
  <c r="EW20"/>
  <c r="EN21"/>
  <c r="EO21"/>
  <c r="EP21"/>
  <c r="U28" s="1"/>
  <c r="EQ21"/>
  <c r="ER21"/>
  <c r="ES21"/>
  <c r="ET21"/>
  <c r="Y28" s="1"/>
  <c r="EU21"/>
  <c r="EV21"/>
  <c r="EW21"/>
  <c r="EN22"/>
  <c r="S29" s="1"/>
  <c r="EO22"/>
  <c r="EP22"/>
  <c r="EQ22"/>
  <c r="ER22"/>
  <c r="W29" s="1"/>
  <c r="ES22"/>
  <c r="ET22"/>
  <c r="EU22"/>
  <c r="EV22"/>
  <c r="AA29" s="1"/>
  <c r="EW22"/>
  <c r="EN23"/>
  <c r="EO23"/>
  <c r="EP23"/>
  <c r="U30" s="1"/>
  <c r="EQ23"/>
  <c r="ER23"/>
  <c r="ES23"/>
  <c r="ET23"/>
  <c r="Y30" s="1"/>
  <c r="EU23"/>
  <c r="EV23"/>
  <c r="EW23"/>
  <c r="EN24"/>
  <c r="S31" s="1"/>
  <c r="EO24"/>
  <c r="EP24"/>
  <c r="EQ24"/>
  <c r="ER24"/>
  <c r="W31" s="1"/>
  <c r="ES24"/>
  <c r="ET24"/>
  <c r="EU24"/>
  <c r="EV24"/>
  <c r="AA31" s="1"/>
  <c r="EW24"/>
  <c r="EN25"/>
  <c r="EO25"/>
  <c r="EP25"/>
  <c r="U32" s="1"/>
  <c r="EQ25"/>
  <c r="ER25"/>
  <c r="ES25"/>
  <c r="ET25"/>
  <c r="Y32" s="1"/>
  <c r="EU25"/>
  <c r="EV25"/>
  <c r="EW25"/>
  <c r="EO16"/>
  <c r="EP16"/>
  <c r="EQ16"/>
  <c r="ER16"/>
  <c r="W23" s="1"/>
  <c r="ES16"/>
  <c r="ET16"/>
  <c r="Y23" s="1"/>
  <c r="EU16"/>
  <c r="EV16"/>
  <c r="EW16"/>
  <c r="AB23" s="1"/>
  <c r="EN16"/>
  <c r="EO12"/>
  <c r="EP12"/>
  <c r="EQ12"/>
  <c r="ER12"/>
  <c r="ES12"/>
  <c r="ET12"/>
  <c r="M23" s="1" a="1"/>
  <c r="M32" s="1"/>
  <c r="EU12"/>
  <c r="EV12"/>
  <c r="EW12"/>
  <c r="EN12"/>
  <c r="S24"/>
  <c r="W24"/>
  <c r="X24"/>
  <c r="AA24"/>
  <c r="U25"/>
  <c r="V25"/>
  <c r="Y25"/>
  <c r="S26"/>
  <c r="T26"/>
  <c r="W26"/>
  <c r="AA26"/>
  <c r="AB26"/>
  <c r="U27"/>
  <c r="Y27"/>
  <c r="Z27"/>
  <c r="S28"/>
  <c r="W28"/>
  <c r="X28"/>
  <c r="AA28"/>
  <c r="U29"/>
  <c r="V29"/>
  <c r="Y29"/>
  <c r="S30"/>
  <c r="T30"/>
  <c r="W30"/>
  <c r="AA30"/>
  <c r="AB30"/>
  <c r="U31"/>
  <c r="Y31"/>
  <c r="Z31"/>
  <c r="S32"/>
  <c r="W32"/>
  <c r="X32"/>
  <c r="AA32"/>
  <c r="T23"/>
  <c r="U23"/>
  <c r="T24"/>
  <c r="AB24"/>
  <c r="Z25"/>
  <c r="X26"/>
  <c r="V27"/>
  <c r="T28"/>
  <c r="AB28"/>
  <c r="Z29"/>
  <c r="X30"/>
  <c r="V31"/>
  <c r="T32"/>
  <c r="AB32"/>
  <c r="X23"/>
  <c r="AA58"/>
  <c r="Z58"/>
  <c r="Y58"/>
  <c r="W58"/>
  <c r="V58"/>
  <c r="U58"/>
  <c r="S58"/>
  <c r="AB57"/>
  <c r="AA57"/>
  <c r="Y57"/>
  <c r="X57"/>
  <c r="W57"/>
  <c r="U57"/>
  <c r="T57"/>
  <c r="S57"/>
  <c r="AA56"/>
  <c r="Z56"/>
  <c r="Y56"/>
  <c r="W56"/>
  <c r="V56"/>
  <c r="U56"/>
  <c r="S56"/>
  <c r="AB55"/>
  <c r="AA55"/>
  <c r="Y55"/>
  <c r="X55"/>
  <c r="W55"/>
  <c r="U55"/>
  <c r="T55"/>
  <c r="S55"/>
  <c r="AA54"/>
  <c r="Z54"/>
  <c r="Y54"/>
  <c r="W54"/>
  <c r="V54"/>
  <c r="U54"/>
  <c r="S54"/>
  <c r="AB53"/>
  <c r="AA53"/>
  <c r="Y53"/>
  <c r="X53"/>
  <c r="W53"/>
  <c r="U53"/>
  <c r="T53"/>
  <c r="S53"/>
  <c r="AA52"/>
  <c r="Z52"/>
  <c r="Y52"/>
  <c r="W52"/>
  <c r="V52"/>
  <c r="U52"/>
  <c r="S52"/>
  <c r="AB51"/>
  <c r="AA51"/>
  <c r="Y51"/>
  <c r="X51"/>
  <c r="W51"/>
  <c r="U51"/>
  <c r="T51"/>
  <c r="S51"/>
  <c r="AA50"/>
  <c r="Z50"/>
  <c r="Y50"/>
  <c r="W50"/>
  <c r="V50"/>
  <c r="U50"/>
  <c r="S50"/>
  <c r="AA49"/>
  <c r="Z49"/>
  <c r="W49"/>
  <c r="V49"/>
  <c r="S49"/>
  <c r="AA45"/>
  <c r="Z45"/>
  <c r="W45"/>
  <c r="V45"/>
  <c r="S45"/>
  <c r="AB44"/>
  <c r="Y44"/>
  <c r="X44"/>
  <c r="U44"/>
  <c r="T44"/>
  <c r="AA43"/>
  <c r="Z43"/>
  <c r="W43"/>
  <c r="V43"/>
  <c r="S43"/>
  <c r="AB42"/>
  <c r="Y42"/>
  <c r="X42"/>
  <c r="U42"/>
  <c r="T42"/>
  <c r="AA41"/>
  <c r="Z41"/>
  <c r="W41"/>
  <c r="V41"/>
  <c r="S41"/>
  <c r="AB40"/>
  <c r="Y40"/>
  <c r="X40"/>
  <c r="U40"/>
  <c r="T40"/>
  <c r="AA39"/>
  <c r="Z39"/>
  <c r="W39"/>
  <c r="V39"/>
  <c r="S39"/>
  <c r="AB38"/>
  <c r="Y38"/>
  <c r="X38"/>
  <c r="U38"/>
  <c r="T38"/>
  <c r="AA37"/>
  <c r="Z37"/>
  <c r="W37"/>
  <c r="V37"/>
  <c r="S37"/>
  <c r="AB36"/>
  <c r="AA36"/>
  <c r="Z36"/>
  <c r="X36"/>
  <c r="W36"/>
  <c r="V36"/>
  <c r="T36"/>
  <c r="S36"/>
  <c r="Z32"/>
  <c r="V32"/>
  <c r="AB31"/>
  <c r="X31"/>
  <c r="T31"/>
  <c r="Z30"/>
  <c r="V30"/>
  <c r="AB29"/>
  <c r="X29"/>
  <c r="T29"/>
  <c r="Z28"/>
  <c r="V28"/>
  <c r="AB27"/>
  <c r="X27"/>
  <c r="T27"/>
  <c r="Z26"/>
  <c r="V26"/>
  <c r="AB25"/>
  <c r="X25"/>
  <c r="T25"/>
  <c r="Z24"/>
  <c r="V24"/>
  <c r="AA23"/>
  <c r="Z23"/>
  <c r="V23"/>
  <c r="BV2" i="44"/>
  <c r="FI61"/>
  <c r="EZ53"/>
  <c r="FA53"/>
  <c r="FB53"/>
  <c r="FC53"/>
  <c r="FD53"/>
  <c r="FE53"/>
  <c r="FF53"/>
  <c r="FG53"/>
  <c r="FH53"/>
  <c r="FI53"/>
  <c r="EZ54"/>
  <c r="FA54"/>
  <c r="FB54"/>
  <c r="FC54"/>
  <c r="FD54"/>
  <c r="FE54"/>
  <c r="FF54"/>
  <c r="FG54"/>
  <c r="FH54"/>
  <c r="FI54"/>
  <c r="EZ55"/>
  <c r="FA55"/>
  <c r="FB55"/>
  <c r="FC55"/>
  <c r="FD55"/>
  <c r="FE55"/>
  <c r="FF55"/>
  <c r="FG55"/>
  <c r="FH55"/>
  <c r="FI55"/>
  <c r="EZ56"/>
  <c r="FA56"/>
  <c r="FB56"/>
  <c r="FC56"/>
  <c r="FD56"/>
  <c r="FE56"/>
  <c r="FF56"/>
  <c r="FG56"/>
  <c r="FH56"/>
  <c r="FI56"/>
  <c r="EZ57"/>
  <c r="FA57"/>
  <c r="FB57"/>
  <c r="FC57"/>
  <c r="FD57"/>
  <c r="FE57"/>
  <c r="FF57"/>
  <c r="FG57"/>
  <c r="FH57"/>
  <c r="FI57"/>
  <c r="EZ58"/>
  <c r="FA58"/>
  <c r="FB58"/>
  <c r="FC58"/>
  <c r="FD58"/>
  <c r="FE58"/>
  <c r="FF58"/>
  <c r="FG58"/>
  <c r="FH58"/>
  <c r="FI58"/>
  <c r="EZ59"/>
  <c r="FA59"/>
  <c r="FB59"/>
  <c r="FC59"/>
  <c r="FD59"/>
  <c r="FE59"/>
  <c r="FF59"/>
  <c r="FG59"/>
  <c r="FH59"/>
  <c r="FI59"/>
  <c r="EZ60"/>
  <c r="FA60"/>
  <c r="FB60"/>
  <c r="FC60"/>
  <c r="FD60"/>
  <c r="FE60"/>
  <c r="FF60"/>
  <c r="FG60"/>
  <c r="FH60"/>
  <c r="FI60"/>
  <c r="EZ61"/>
  <c r="FA61"/>
  <c r="FB61"/>
  <c r="FC61"/>
  <c r="FD61"/>
  <c r="FE61"/>
  <c r="FF61"/>
  <c r="FG61"/>
  <c r="FH61"/>
  <c r="FA52"/>
  <c r="FB52"/>
  <c r="FC52"/>
  <c r="FD52"/>
  <c r="FE52"/>
  <c r="FF52"/>
  <c r="FG52"/>
  <c r="FH52"/>
  <c r="FI52"/>
  <c r="EZ52"/>
  <c r="FI43"/>
  <c r="EZ35"/>
  <c r="FA35"/>
  <c r="FB35"/>
  <c r="FC35"/>
  <c r="FD35"/>
  <c r="FE35"/>
  <c r="FF35"/>
  <c r="FG35"/>
  <c r="FH35"/>
  <c r="FI35"/>
  <c r="EZ36"/>
  <c r="FA36"/>
  <c r="FB36"/>
  <c r="FC36"/>
  <c r="FD36"/>
  <c r="FE36"/>
  <c r="FF36"/>
  <c r="FG36"/>
  <c r="FH36"/>
  <c r="FI36"/>
  <c r="EZ37"/>
  <c r="FA37"/>
  <c r="FB37"/>
  <c r="FC37"/>
  <c r="FD37"/>
  <c r="FE37"/>
  <c r="FF37"/>
  <c r="FG37"/>
  <c r="FH37"/>
  <c r="FI37"/>
  <c r="EZ38"/>
  <c r="FA38"/>
  <c r="FB38"/>
  <c r="FC38"/>
  <c r="FD38"/>
  <c r="FE38"/>
  <c r="FF38"/>
  <c r="FG38"/>
  <c r="FH38"/>
  <c r="FI38"/>
  <c r="EZ39"/>
  <c r="FA39"/>
  <c r="FB39"/>
  <c r="FC39"/>
  <c r="FD39"/>
  <c r="FE39"/>
  <c r="FF39"/>
  <c r="FG39"/>
  <c r="FH39"/>
  <c r="FI39"/>
  <c r="EZ40"/>
  <c r="FA40"/>
  <c r="FB40"/>
  <c r="FC40"/>
  <c r="FD40"/>
  <c r="FE40"/>
  <c r="FF40"/>
  <c r="FG40"/>
  <c r="FH40"/>
  <c r="FI40"/>
  <c r="EZ41"/>
  <c r="FA41"/>
  <c r="FB41"/>
  <c r="FC41"/>
  <c r="FD41"/>
  <c r="FE41"/>
  <c r="FF41"/>
  <c r="FG41"/>
  <c r="FH41"/>
  <c r="FI41"/>
  <c r="EZ42"/>
  <c r="FA42"/>
  <c r="FB42"/>
  <c r="FC42"/>
  <c r="FD42"/>
  <c r="FE42"/>
  <c r="FF42"/>
  <c r="FG42"/>
  <c r="FH42"/>
  <c r="FI42"/>
  <c r="EZ43"/>
  <c r="FA43"/>
  <c r="FB43"/>
  <c r="FC43"/>
  <c r="FD43"/>
  <c r="FE43"/>
  <c r="FF43"/>
  <c r="FG43"/>
  <c r="FH43"/>
  <c r="FA34"/>
  <c r="FB34"/>
  <c r="FC34"/>
  <c r="FD34"/>
  <c r="FE34"/>
  <c r="FF34"/>
  <c r="FG34"/>
  <c r="FH34"/>
  <c r="FI34"/>
  <c r="EZ34"/>
  <c r="EZ17"/>
  <c r="FA17"/>
  <c r="FB17"/>
  <c r="FC17"/>
  <c r="FD17"/>
  <c r="FE17"/>
  <c r="FF17"/>
  <c r="FG17"/>
  <c r="FH17"/>
  <c r="FI17"/>
  <c r="EZ18"/>
  <c r="FA18"/>
  <c r="FB18"/>
  <c r="FC18"/>
  <c r="FD18"/>
  <c r="FE18"/>
  <c r="FF18"/>
  <c r="FG18"/>
  <c r="FH18"/>
  <c r="FI18"/>
  <c r="EZ19"/>
  <c r="FA19"/>
  <c r="FB19"/>
  <c r="FC19"/>
  <c r="FD19"/>
  <c r="FE19"/>
  <c r="FF19"/>
  <c r="FG19"/>
  <c r="FH19"/>
  <c r="FI19"/>
  <c r="EZ20"/>
  <c r="FA20"/>
  <c r="FB20"/>
  <c r="FC20"/>
  <c r="FD20"/>
  <c r="FE20"/>
  <c r="FF20"/>
  <c r="FG20"/>
  <c r="FH20"/>
  <c r="FI20"/>
  <c r="EZ21"/>
  <c r="FA21"/>
  <c r="FB21"/>
  <c r="FC21"/>
  <c r="FD21"/>
  <c r="FE21"/>
  <c r="FF21"/>
  <c r="FG21"/>
  <c r="FH21"/>
  <c r="FI21"/>
  <c r="EZ22"/>
  <c r="FA22"/>
  <c r="FB22"/>
  <c r="FC22"/>
  <c r="FD22"/>
  <c r="FE22"/>
  <c r="FF22"/>
  <c r="FG22"/>
  <c r="FH22"/>
  <c r="FI22"/>
  <c r="EZ23"/>
  <c r="FA23"/>
  <c r="FB23"/>
  <c r="FC23"/>
  <c r="FD23"/>
  <c r="FE23"/>
  <c r="FF23"/>
  <c r="FG23"/>
  <c r="FH23"/>
  <c r="FI23"/>
  <c r="EZ24"/>
  <c r="FA24"/>
  <c r="FB24"/>
  <c r="FC24"/>
  <c r="FD24"/>
  <c r="FE24"/>
  <c r="FF24"/>
  <c r="FG24"/>
  <c r="FH24"/>
  <c r="FI24"/>
  <c r="EZ25"/>
  <c r="FA25"/>
  <c r="FB25"/>
  <c r="FC25"/>
  <c r="FD25"/>
  <c r="FE25"/>
  <c r="FF25"/>
  <c r="FG25"/>
  <c r="FH25"/>
  <c r="FI25"/>
  <c r="FA16"/>
  <c r="FB16"/>
  <c r="FC16"/>
  <c r="FD16"/>
  <c r="FE16"/>
  <c r="FF16"/>
  <c r="FG16"/>
  <c r="FH16"/>
  <c r="FI16"/>
  <c r="EZ16"/>
  <c r="EZ94" a="1"/>
  <c r="FF103" s="1"/>
  <c r="FF90"/>
  <c r="FB90"/>
  <c r="FH89"/>
  <c r="FD89"/>
  <c r="EZ89"/>
  <c r="FF88"/>
  <c r="FB88"/>
  <c r="FH87"/>
  <c r="FD87"/>
  <c r="EZ87"/>
  <c r="FF86"/>
  <c r="FB86"/>
  <c r="FH85"/>
  <c r="FD85"/>
  <c r="EZ85"/>
  <c r="FF84"/>
  <c r="FB84"/>
  <c r="FH83"/>
  <c r="FD83"/>
  <c r="EZ83"/>
  <c r="FF82"/>
  <c r="FB82"/>
  <c r="FH81"/>
  <c r="FD81"/>
  <c r="EZ81"/>
  <c r="EZ81" a="1"/>
  <c r="FG90" s="1"/>
  <c r="FI77"/>
  <c r="EZ68" a="1"/>
  <c r="FF77" s="1"/>
  <c r="AB58"/>
  <c r="AA58"/>
  <c r="Z58"/>
  <c r="Y58"/>
  <c r="X58"/>
  <c r="W58"/>
  <c r="V58"/>
  <c r="U58"/>
  <c r="T58"/>
  <c r="S58"/>
  <c r="BU57"/>
  <c r="AB57"/>
  <c r="AA57"/>
  <c r="Z57"/>
  <c r="Y57"/>
  <c r="X57"/>
  <c r="W57"/>
  <c r="V57"/>
  <c r="U57"/>
  <c r="T57"/>
  <c r="S57"/>
  <c r="BS56"/>
  <c r="AB56"/>
  <c r="AA56"/>
  <c r="Z56"/>
  <c r="Y56"/>
  <c r="X56"/>
  <c r="W56"/>
  <c r="V56"/>
  <c r="U56"/>
  <c r="T56"/>
  <c r="S56"/>
  <c r="BM55"/>
  <c r="AB55"/>
  <c r="AA55"/>
  <c r="Z55"/>
  <c r="Y55"/>
  <c r="X55"/>
  <c r="W55"/>
  <c r="V55"/>
  <c r="U55"/>
  <c r="T55"/>
  <c r="S55"/>
  <c r="AB54"/>
  <c r="AA54"/>
  <c r="Z54"/>
  <c r="Y54"/>
  <c r="X54"/>
  <c r="W54"/>
  <c r="V54"/>
  <c r="U54"/>
  <c r="T54"/>
  <c r="S54"/>
  <c r="AB53"/>
  <c r="AA53"/>
  <c r="Z53"/>
  <c r="Y53"/>
  <c r="X53"/>
  <c r="W53"/>
  <c r="V53"/>
  <c r="U53"/>
  <c r="T53"/>
  <c r="S53"/>
  <c r="AB52"/>
  <c r="AA52"/>
  <c r="Z52"/>
  <c r="Y52"/>
  <c r="X52"/>
  <c r="W52"/>
  <c r="V52"/>
  <c r="U52"/>
  <c r="T52"/>
  <c r="S52"/>
  <c r="AB51"/>
  <c r="AA51"/>
  <c r="Z51"/>
  <c r="Y51"/>
  <c r="X51"/>
  <c r="W51"/>
  <c r="V51"/>
  <c r="U51"/>
  <c r="T51"/>
  <c r="S51"/>
  <c r="AB50"/>
  <c r="AA50"/>
  <c r="Z50"/>
  <c r="Y50"/>
  <c r="X50"/>
  <c r="W50"/>
  <c r="V50"/>
  <c r="U50"/>
  <c r="T50"/>
  <c r="S50"/>
  <c r="AB49"/>
  <c r="AA49"/>
  <c r="Z49"/>
  <c r="Y49"/>
  <c r="X49"/>
  <c r="W49"/>
  <c r="V49"/>
  <c r="U49"/>
  <c r="T49"/>
  <c r="S49"/>
  <c r="M49" a="1"/>
  <c r="M52" s="1"/>
  <c r="H58"/>
  <c r="BS58" s="1"/>
  <c r="D58"/>
  <c r="BO58" s="1"/>
  <c r="J57"/>
  <c r="F57"/>
  <c r="BQ57" s="1"/>
  <c r="B57"/>
  <c r="BM57" s="1"/>
  <c r="H56"/>
  <c r="D56"/>
  <c r="BO56" s="1"/>
  <c r="J55"/>
  <c r="BU55" s="1"/>
  <c r="F55"/>
  <c r="BQ55" s="1"/>
  <c r="B55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BM49" s="1"/>
  <c r="B49" a="1"/>
  <c r="I58" s="1"/>
  <c r="BT58" s="1"/>
  <c r="BU45"/>
  <c r="AB45"/>
  <c r="AA45"/>
  <c r="Z45"/>
  <c r="Y45"/>
  <c r="X45"/>
  <c r="W45"/>
  <c r="V45"/>
  <c r="U45"/>
  <c r="T45"/>
  <c r="S45"/>
  <c r="BU44"/>
  <c r="AB44"/>
  <c r="AA44"/>
  <c r="Z44"/>
  <c r="Y44"/>
  <c r="X44"/>
  <c r="W44"/>
  <c r="V44"/>
  <c r="U44"/>
  <c r="T44"/>
  <c r="S44"/>
  <c r="BS43"/>
  <c r="AB43"/>
  <c r="AA43"/>
  <c r="Z43"/>
  <c r="Y43"/>
  <c r="X43"/>
  <c r="W43"/>
  <c r="V43"/>
  <c r="U43"/>
  <c r="T43"/>
  <c r="S43"/>
  <c r="BM42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BU38"/>
  <c r="BM38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40"/>
  <c r="M39"/>
  <c r="M36" a="1"/>
  <c r="M44" s="1"/>
  <c r="I45"/>
  <c r="BT45" s="1"/>
  <c r="H45"/>
  <c r="BS45" s="1"/>
  <c r="E45"/>
  <c r="BP45" s="1"/>
  <c r="D45"/>
  <c r="BO45" s="1"/>
  <c r="K44"/>
  <c r="BV44" s="1"/>
  <c r="J44"/>
  <c r="G44"/>
  <c r="BR44" s="1"/>
  <c r="F44"/>
  <c r="BQ44" s="1"/>
  <c r="C44"/>
  <c r="BN44" s="1"/>
  <c r="B44"/>
  <c r="BM44" s="1"/>
  <c r="I43"/>
  <c r="BT43" s="1"/>
  <c r="H43"/>
  <c r="E43"/>
  <c r="BP43" s="1"/>
  <c r="D43"/>
  <c r="BO43" s="1"/>
  <c r="K42"/>
  <c r="BV42" s="1"/>
  <c r="J42"/>
  <c r="BU42" s="1"/>
  <c r="G42"/>
  <c r="BR42" s="1"/>
  <c r="F42"/>
  <c r="BQ42" s="1"/>
  <c r="C42"/>
  <c r="BN42" s="1"/>
  <c r="B42"/>
  <c r="I41"/>
  <c r="BT41" s="1"/>
  <c r="H41"/>
  <c r="BS41" s="1"/>
  <c r="E41"/>
  <c r="BP41" s="1"/>
  <c r="D41"/>
  <c r="BO41" s="1"/>
  <c r="K40"/>
  <c r="BV40" s="1"/>
  <c r="J40"/>
  <c r="BU40" s="1"/>
  <c r="G40"/>
  <c r="BR40" s="1"/>
  <c r="F40"/>
  <c r="BQ40" s="1"/>
  <c r="C40"/>
  <c r="BN40" s="1"/>
  <c r="B40"/>
  <c r="BM40" s="1"/>
  <c r="I39"/>
  <c r="BT39" s="1"/>
  <c r="H39"/>
  <c r="BS39" s="1"/>
  <c r="E39"/>
  <c r="BP39" s="1"/>
  <c r="D39"/>
  <c r="BO39" s="1"/>
  <c r="K38"/>
  <c r="BV38" s="1"/>
  <c r="J38"/>
  <c r="G38"/>
  <c r="BR38" s="1"/>
  <c r="F38"/>
  <c r="BQ38" s="1"/>
  <c r="C38"/>
  <c r="BN38" s="1"/>
  <c r="B38"/>
  <c r="I37"/>
  <c r="BT37" s="1"/>
  <c r="H37"/>
  <c r="BS37" s="1"/>
  <c r="E37"/>
  <c r="BP37" s="1"/>
  <c r="D37"/>
  <c r="BO37" s="1"/>
  <c r="K36"/>
  <c r="BV36" s="1"/>
  <c r="J36"/>
  <c r="BU36" s="1"/>
  <c r="G36"/>
  <c r="BR36" s="1"/>
  <c r="F36"/>
  <c r="BQ36" s="1"/>
  <c r="C36"/>
  <c r="BN36" s="1"/>
  <c r="B36"/>
  <c r="BM36" s="1"/>
  <c r="B36" a="1"/>
  <c r="J45" s="1"/>
  <c r="AB32"/>
  <c r="AA32"/>
  <c r="Z32"/>
  <c r="Y32"/>
  <c r="X32"/>
  <c r="W32"/>
  <c r="V32"/>
  <c r="U32"/>
  <c r="T32"/>
  <c r="S32"/>
  <c r="BM31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BQ29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30"/>
  <c r="M23" a="1"/>
  <c r="M26" s="1"/>
  <c r="H32"/>
  <c r="BS32" s="1"/>
  <c r="D32"/>
  <c r="BO32" s="1"/>
  <c r="J31"/>
  <c r="BU31" s="1"/>
  <c r="F31"/>
  <c r="BQ31" s="1"/>
  <c r="B31"/>
  <c r="H30"/>
  <c r="BS30" s="1"/>
  <c r="D30"/>
  <c r="BO30" s="1"/>
  <c r="J29"/>
  <c r="BU29" s="1"/>
  <c r="F29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BM23" s="1"/>
  <c r="B23" a="1"/>
  <c r="I32" s="1"/>
  <c r="BT32" s="1"/>
  <c r="EN53" i="43"/>
  <c r="EO53"/>
  <c r="EP53"/>
  <c r="EQ53"/>
  <c r="ER53"/>
  <c r="ES53"/>
  <c r="X50" s="1"/>
  <c r="ET53"/>
  <c r="EU53"/>
  <c r="EV53"/>
  <c r="EW53"/>
  <c r="AB50" s="1"/>
  <c r="EN54"/>
  <c r="S51" s="1"/>
  <c r="EO54"/>
  <c r="EP54"/>
  <c r="EQ54"/>
  <c r="ER54"/>
  <c r="W51" s="1"/>
  <c r="ES54"/>
  <c r="ET54"/>
  <c r="EU54"/>
  <c r="Z51" s="1"/>
  <c r="EV54"/>
  <c r="EW54"/>
  <c r="EN55"/>
  <c r="EO55"/>
  <c r="T52" s="1"/>
  <c r="EP55"/>
  <c r="EQ55"/>
  <c r="ER55"/>
  <c r="ES55"/>
  <c r="X52" s="1"/>
  <c r="ET55"/>
  <c r="EU55"/>
  <c r="EV55"/>
  <c r="EW55"/>
  <c r="AB52" s="1"/>
  <c r="EN56"/>
  <c r="EO56"/>
  <c r="EP56"/>
  <c r="EQ56"/>
  <c r="V53" s="1"/>
  <c r="ER56"/>
  <c r="W53" s="1"/>
  <c r="ES56"/>
  <c r="ET56"/>
  <c r="EU56"/>
  <c r="EV56"/>
  <c r="AA53" s="1"/>
  <c r="EW56"/>
  <c r="EN57"/>
  <c r="EO57"/>
  <c r="EP57"/>
  <c r="U54" s="1"/>
  <c r="EQ57"/>
  <c r="ER57"/>
  <c r="ES57"/>
  <c r="ET57"/>
  <c r="Y54" s="1"/>
  <c r="EU57"/>
  <c r="EV57"/>
  <c r="EW57"/>
  <c r="EN58"/>
  <c r="S55" s="1"/>
  <c r="EO58"/>
  <c r="EP58"/>
  <c r="EQ58"/>
  <c r="V55" s="1"/>
  <c r="ER58"/>
  <c r="ES58"/>
  <c r="ET58"/>
  <c r="EU58"/>
  <c r="Z55" s="1"/>
  <c r="EV58"/>
  <c r="EW58"/>
  <c r="EN59"/>
  <c r="EO59"/>
  <c r="T56" s="1"/>
  <c r="EP59"/>
  <c r="EQ59"/>
  <c r="ER59"/>
  <c r="ES59"/>
  <c r="X56" s="1"/>
  <c r="ET59"/>
  <c r="EU59"/>
  <c r="EV59"/>
  <c r="EW59"/>
  <c r="AB56" s="1"/>
  <c r="EN60"/>
  <c r="EO60"/>
  <c r="EP60"/>
  <c r="EQ60"/>
  <c r="V57" s="1"/>
  <c r="ER60"/>
  <c r="ES60"/>
  <c r="ET60"/>
  <c r="EU60"/>
  <c r="Z57" s="1"/>
  <c r="EV60"/>
  <c r="EW60"/>
  <c r="EN61"/>
  <c r="EO61"/>
  <c r="T58" s="1"/>
  <c r="EP61"/>
  <c r="EQ61"/>
  <c r="ER61"/>
  <c r="ES61"/>
  <c r="X58" s="1"/>
  <c r="ET61"/>
  <c r="EU61"/>
  <c r="EV61"/>
  <c r="EW61"/>
  <c r="EO52"/>
  <c r="T49" s="1"/>
  <c r="EP52"/>
  <c r="U49" s="1"/>
  <c r="EQ52"/>
  <c r="ER52"/>
  <c r="ES52"/>
  <c r="X49" s="1"/>
  <c r="ET52"/>
  <c r="EU52"/>
  <c r="EV52"/>
  <c r="EW52"/>
  <c r="AB49" s="1"/>
  <c r="EN52"/>
  <c r="EO48"/>
  <c r="EP48"/>
  <c r="EQ48"/>
  <c r="ER48"/>
  <c r="ES48"/>
  <c r="ET48"/>
  <c r="EU48"/>
  <c r="EV48"/>
  <c r="EW48"/>
  <c r="EN48"/>
  <c r="EN35"/>
  <c r="EO35"/>
  <c r="T37" s="1"/>
  <c r="EP35"/>
  <c r="EQ35"/>
  <c r="ER35"/>
  <c r="ES35"/>
  <c r="ET35"/>
  <c r="EU35"/>
  <c r="EV35"/>
  <c r="AA37" s="1"/>
  <c r="EW35"/>
  <c r="AB37" s="1"/>
  <c r="EN36"/>
  <c r="EO36"/>
  <c r="EP36"/>
  <c r="EQ36"/>
  <c r="V38" s="1"/>
  <c r="ER36"/>
  <c r="ES36"/>
  <c r="ET36"/>
  <c r="Y38" s="1"/>
  <c r="EU36"/>
  <c r="EV36"/>
  <c r="EW36"/>
  <c r="EN37"/>
  <c r="S39" s="1"/>
  <c r="EO37"/>
  <c r="EP37"/>
  <c r="EQ37"/>
  <c r="ER37"/>
  <c r="W39" s="1"/>
  <c r="ES37"/>
  <c r="X39" s="1"/>
  <c r="ET37"/>
  <c r="EU37"/>
  <c r="EV37"/>
  <c r="AA39" s="1"/>
  <c r="EW37"/>
  <c r="EN38"/>
  <c r="EO38"/>
  <c r="EP38"/>
  <c r="EQ38"/>
  <c r="V40" s="1"/>
  <c r="ER38"/>
  <c r="ES38"/>
  <c r="ET38"/>
  <c r="Y40" s="1"/>
  <c r="EU38"/>
  <c r="EV38"/>
  <c r="EW38"/>
  <c r="EN39"/>
  <c r="S41" s="1"/>
  <c r="EO39"/>
  <c r="EP39"/>
  <c r="EQ39"/>
  <c r="ER39"/>
  <c r="W41" s="1"/>
  <c r="ES39"/>
  <c r="X41" s="1"/>
  <c r="ET39"/>
  <c r="EU39"/>
  <c r="EV39"/>
  <c r="AA41" s="1"/>
  <c r="EW39"/>
  <c r="EN40"/>
  <c r="EO40"/>
  <c r="EP40"/>
  <c r="EQ40"/>
  <c r="ER40"/>
  <c r="ES40"/>
  <c r="ET40"/>
  <c r="Y42" s="1"/>
  <c r="EU40"/>
  <c r="EV40"/>
  <c r="EW40"/>
  <c r="EN41"/>
  <c r="S43" s="1"/>
  <c r="EO41"/>
  <c r="EP41"/>
  <c r="EQ41"/>
  <c r="ER41"/>
  <c r="ES41"/>
  <c r="X43" s="1"/>
  <c r="ET41"/>
  <c r="EU41"/>
  <c r="EV41"/>
  <c r="AA43" s="1"/>
  <c r="EW41"/>
  <c r="EN42"/>
  <c r="EO42"/>
  <c r="EP42"/>
  <c r="EQ42"/>
  <c r="ER42"/>
  <c r="ES42"/>
  <c r="ET42"/>
  <c r="EU42"/>
  <c r="EV42"/>
  <c r="EW42"/>
  <c r="EN43"/>
  <c r="S45" s="1"/>
  <c r="EO43"/>
  <c r="T45" s="1"/>
  <c r="EP43"/>
  <c r="EQ43"/>
  <c r="ER43"/>
  <c r="ES43"/>
  <c r="X45" s="1"/>
  <c r="ET43"/>
  <c r="EU43"/>
  <c r="EV43"/>
  <c r="AA45" s="1"/>
  <c r="EW43"/>
  <c r="EO34"/>
  <c r="T36" s="1"/>
  <c r="EP34"/>
  <c r="U36" s="1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EO17"/>
  <c r="EP17"/>
  <c r="U24" s="1"/>
  <c r="EQ17"/>
  <c r="ER17"/>
  <c r="ES17"/>
  <c r="ET17"/>
  <c r="EU17"/>
  <c r="EV17"/>
  <c r="EW17"/>
  <c r="AB24" s="1"/>
  <c r="EN18"/>
  <c r="EO18"/>
  <c r="EP18"/>
  <c r="EQ18"/>
  <c r="V25" s="1"/>
  <c r="ER18"/>
  <c r="ES18"/>
  <c r="ET18"/>
  <c r="EU18"/>
  <c r="Z25" s="1"/>
  <c r="EV18"/>
  <c r="EW18"/>
  <c r="EN19"/>
  <c r="EO19"/>
  <c r="EP19"/>
  <c r="EQ19"/>
  <c r="ER19"/>
  <c r="ES19"/>
  <c r="X26" s="1"/>
  <c r="ET19"/>
  <c r="Y26" s="1"/>
  <c r="EU19"/>
  <c r="EV19"/>
  <c r="EW19"/>
  <c r="AB26" s="1"/>
  <c r="EN20"/>
  <c r="EO20"/>
  <c r="EP20"/>
  <c r="EQ20"/>
  <c r="ER20"/>
  <c r="ES20"/>
  <c r="ET20"/>
  <c r="EU20"/>
  <c r="EV20"/>
  <c r="EW20"/>
  <c r="EN21"/>
  <c r="EO21"/>
  <c r="T28" s="1"/>
  <c r="EP21"/>
  <c r="EQ21"/>
  <c r="ER21"/>
  <c r="ES21"/>
  <c r="X28" s="1"/>
  <c r="ET21"/>
  <c r="EU21"/>
  <c r="EV21"/>
  <c r="EW21"/>
  <c r="AB28" s="1"/>
  <c r="EN22"/>
  <c r="S29" s="1"/>
  <c r="EO22"/>
  <c r="EP22"/>
  <c r="EQ22"/>
  <c r="ER22"/>
  <c r="ES22"/>
  <c r="ET22"/>
  <c r="EU22"/>
  <c r="EV22"/>
  <c r="AA29" s="1"/>
  <c r="EW22"/>
  <c r="EN23"/>
  <c r="EO23"/>
  <c r="EP23"/>
  <c r="EQ23"/>
  <c r="ER23"/>
  <c r="ES23"/>
  <c r="ET23"/>
  <c r="Y30" s="1"/>
  <c r="EU23"/>
  <c r="EV23"/>
  <c r="EW23"/>
  <c r="EN24"/>
  <c r="EO24"/>
  <c r="EP24"/>
  <c r="EQ24"/>
  <c r="ER24"/>
  <c r="W31" s="1"/>
  <c r="ES24"/>
  <c r="ET24"/>
  <c r="EU24"/>
  <c r="EV24"/>
  <c r="EW24"/>
  <c r="EN25"/>
  <c r="EO25"/>
  <c r="T32" s="1"/>
  <c r="EP25"/>
  <c r="EQ25"/>
  <c r="ER25"/>
  <c r="ES25"/>
  <c r="X32" s="1"/>
  <c r="ET25"/>
  <c r="Y32" s="1"/>
  <c r="EU25"/>
  <c r="EV25"/>
  <c r="EW25"/>
  <c r="EO16"/>
  <c r="EP16"/>
  <c r="EQ16"/>
  <c r="ER16"/>
  <c r="ES16"/>
  <c r="ET16"/>
  <c r="EU16"/>
  <c r="EV16"/>
  <c r="EW16"/>
  <c r="EN16"/>
  <c r="S23" s="1"/>
  <c r="EO12"/>
  <c r="EP12"/>
  <c r="EQ12"/>
  <c r="ER12"/>
  <c r="ES12"/>
  <c r="ET12"/>
  <c r="EU12"/>
  <c r="EV12"/>
  <c r="EW12"/>
  <c r="EN12"/>
  <c r="EN53" i="42"/>
  <c r="EO53"/>
  <c r="T50" s="1"/>
  <c r="EP53"/>
  <c r="EQ53"/>
  <c r="ER53"/>
  <c r="ES53"/>
  <c r="X50" s="1"/>
  <c r="ET53"/>
  <c r="Y50" s="1"/>
  <c r="EU53"/>
  <c r="EV53"/>
  <c r="EW53"/>
  <c r="AB50" s="1"/>
  <c r="EN54"/>
  <c r="EO54"/>
  <c r="EP54"/>
  <c r="EQ54"/>
  <c r="ER54"/>
  <c r="W51" s="1"/>
  <c r="ES54"/>
  <c r="ET54"/>
  <c r="EU54"/>
  <c r="EV54"/>
  <c r="EW54"/>
  <c r="EN55"/>
  <c r="EO55"/>
  <c r="T52" s="1"/>
  <c r="EP55"/>
  <c r="U52" s="1"/>
  <c r="EQ55"/>
  <c r="ER55"/>
  <c r="ES55"/>
  <c r="X52" s="1"/>
  <c r="ET55"/>
  <c r="EU55"/>
  <c r="EV55"/>
  <c r="EW55"/>
  <c r="AB52" s="1"/>
  <c r="EN56"/>
  <c r="S53" s="1"/>
  <c r="EO56"/>
  <c r="EP56"/>
  <c r="EQ56"/>
  <c r="ER56"/>
  <c r="ES56"/>
  <c r="ET56"/>
  <c r="EU56"/>
  <c r="EV56"/>
  <c r="EW56"/>
  <c r="EN57"/>
  <c r="EO57"/>
  <c r="T54" s="1"/>
  <c r="EP57"/>
  <c r="U54" s="1"/>
  <c r="EQ57"/>
  <c r="ER57"/>
  <c r="ES57"/>
  <c r="X54" s="1"/>
  <c r="ET57"/>
  <c r="Y54" s="1"/>
  <c r="EU57"/>
  <c r="EV57"/>
  <c r="EW57"/>
  <c r="AB54" s="1"/>
  <c r="EN58"/>
  <c r="S55" s="1"/>
  <c r="EO58"/>
  <c r="EP58"/>
  <c r="EQ58"/>
  <c r="ER58"/>
  <c r="ES58"/>
  <c r="ET58"/>
  <c r="EU58"/>
  <c r="EV58"/>
  <c r="EW58"/>
  <c r="EN59"/>
  <c r="EO59"/>
  <c r="T56" s="1"/>
  <c r="EP59"/>
  <c r="U56" s="1"/>
  <c r="EQ59"/>
  <c r="ER59"/>
  <c r="ES59"/>
  <c r="X56" s="1"/>
  <c r="ET59"/>
  <c r="Y56" s="1"/>
  <c r="EU59"/>
  <c r="EV59"/>
  <c r="EW59"/>
  <c r="AB56" s="1"/>
  <c r="EN60"/>
  <c r="S57" s="1"/>
  <c r="EO60"/>
  <c r="EP60"/>
  <c r="EQ60"/>
  <c r="V57" s="1"/>
  <c r="ER60"/>
  <c r="W57" s="1"/>
  <c r="ES60"/>
  <c r="ET60"/>
  <c r="EU60"/>
  <c r="Z57" s="1"/>
  <c r="EV60"/>
  <c r="AA57" s="1"/>
  <c r="EW60"/>
  <c r="EN61"/>
  <c r="EO61"/>
  <c r="T58" s="1"/>
  <c r="EP61"/>
  <c r="U58" s="1"/>
  <c r="EQ61"/>
  <c r="ER61"/>
  <c r="ES61"/>
  <c r="ET61"/>
  <c r="Y58" s="1"/>
  <c r="EU61"/>
  <c r="EV61"/>
  <c r="EW61"/>
  <c r="AB58" s="1"/>
  <c r="EO52"/>
  <c r="T49" s="1"/>
  <c r="EP52"/>
  <c r="U49" s="1"/>
  <c r="EQ52"/>
  <c r="ER52"/>
  <c r="ES52"/>
  <c r="X49" s="1"/>
  <c r="ET52"/>
  <c r="Y49" s="1"/>
  <c r="EU52"/>
  <c r="EV52"/>
  <c r="EW52"/>
  <c r="AB49" s="1"/>
  <c r="EN52"/>
  <c r="S49" s="1"/>
  <c r="EO48"/>
  <c r="EP48"/>
  <c r="EQ48"/>
  <c r="ER48"/>
  <c r="ES48"/>
  <c r="ET48"/>
  <c r="EU48"/>
  <c r="EV48"/>
  <c r="EW48"/>
  <c r="EN48"/>
  <c r="M49" s="1" a="1"/>
  <c r="EN35"/>
  <c r="EO35"/>
  <c r="EP35"/>
  <c r="EQ35"/>
  <c r="ER35"/>
  <c r="ES35"/>
  <c r="X37" s="1"/>
  <c r="ET35"/>
  <c r="EU35"/>
  <c r="EV35"/>
  <c r="EW35"/>
  <c r="EN36"/>
  <c r="EO36"/>
  <c r="EP36"/>
  <c r="EQ36"/>
  <c r="ER36"/>
  <c r="ES36"/>
  <c r="ET36"/>
  <c r="EU36"/>
  <c r="EV36"/>
  <c r="EW36"/>
  <c r="EN37"/>
  <c r="S39" s="1"/>
  <c r="EO37"/>
  <c r="EP37"/>
  <c r="EQ37"/>
  <c r="ER37"/>
  <c r="ES37"/>
  <c r="X39" s="1"/>
  <c r="ET37"/>
  <c r="EU37"/>
  <c r="EV37"/>
  <c r="AA39" s="1"/>
  <c r="EW37"/>
  <c r="EN38"/>
  <c r="EO38"/>
  <c r="EP38"/>
  <c r="EQ38"/>
  <c r="V40" s="1"/>
  <c r="ER38"/>
  <c r="ES38"/>
  <c r="ET38"/>
  <c r="EU38"/>
  <c r="EV38"/>
  <c r="EW38"/>
  <c r="EN39"/>
  <c r="S41" s="1"/>
  <c r="EO39"/>
  <c r="EP39"/>
  <c r="EQ39"/>
  <c r="ER39"/>
  <c r="W41" s="1"/>
  <c r="ES39"/>
  <c r="X41" s="1"/>
  <c r="ET39"/>
  <c r="EU39"/>
  <c r="EV39"/>
  <c r="AA41" s="1"/>
  <c r="EW39"/>
  <c r="EN40"/>
  <c r="EO40"/>
  <c r="EP40"/>
  <c r="EQ40"/>
  <c r="ER40"/>
  <c r="ES40"/>
  <c r="ET40"/>
  <c r="EU40"/>
  <c r="Z42" s="1"/>
  <c r="EV40"/>
  <c r="EW40"/>
  <c r="EN41"/>
  <c r="S43" s="1"/>
  <c r="EO41"/>
  <c r="EP41"/>
  <c r="EQ41"/>
  <c r="ER41"/>
  <c r="W43" s="1"/>
  <c r="ES41"/>
  <c r="X43" s="1"/>
  <c r="ET41"/>
  <c r="EU41"/>
  <c r="EV41"/>
  <c r="AA43" s="1"/>
  <c r="EW41"/>
  <c r="EN42"/>
  <c r="EO42"/>
  <c r="EP42"/>
  <c r="EQ42"/>
  <c r="ER42"/>
  <c r="ES42"/>
  <c r="ET42"/>
  <c r="EU42"/>
  <c r="EV42"/>
  <c r="EW42"/>
  <c r="EN43"/>
  <c r="EO43"/>
  <c r="T45" s="1"/>
  <c r="EP43"/>
  <c r="EQ43"/>
  <c r="ER43"/>
  <c r="W45" s="1"/>
  <c r="ES43"/>
  <c r="ET43"/>
  <c r="EU43"/>
  <c r="EV43"/>
  <c r="AA45" s="1"/>
  <c r="EW43"/>
  <c r="AB45" s="1"/>
  <c r="EO34"/>
  <c r="EP34"/>
  <c r="U36" s="1"/>
  <c r="EQ34"/>
  <c r="V36" s="1"/>
  <c r="ER34"/>
  <c r="ES34"/>
  <c r="ET34"/>
  <c r="Y36" s="1"/>
  <c r="EU34"/>
  <c r="Z36" s="1"/>
  <c r="EV34"/>
  <c r="EW34"/>
  <c r="EN34"/>
  <c r="EO30"/>
  <c r="EP30"/>
  <c r="EQ30"/>
  <c r="ER30"/>
  <c r="ES30"/>
  <c r="ET30"/>
  <c r="EU30"/>
  <c r="EV30"/>
  <c r="EW30"/>
  <c r="EN30"/>
  <c r="M36" s="1" a="1"/>
  <c r="EN17"/>
  <c r="EO17"/>
  <c r="T24" s="1"/>
  <c r="EP17"/>
  <c r="EQ17"/>
  <c r="ER17"/>
  <c r="ES17"/>
  <c r="ET17"/>
  <c r="EU17"/>
  <c r="EV17"/>
  <c r="EW17"/>
  <c r="AB24" s="1"/>
  <c r="EN18"/>
  <c r="EO18"/>
  <c r="EP18"/>
  <c r="EQ18"/>
  <c r="V25" s="1"/>
  <c r="ER18"/>
  <c r="ES18"/>
  <c r="ET18"/>
  <c r="Y25" s="1"/>
  <c r="EU18"/>
  <c r="EV18"/>
  <c r="EW18"/>
  <c r="EN19"/>
  <c r="EO19"/>
  <c r="T26" s="1"/>
  <c r="EP19"/>
  <c r="EQ19"/>
  <c r="ER19"/>
  <c r="W26" s="1"/>
  <c r="ES19"/>
  <c r="ET19"/>
  <c r="EU19"/>
  <c r="EV19"/>
  <c r="EW19"/>
  <c r="EN20"/>
  <c r="EO20"/>
  <c r="EP20"/>
  <c r="U27" s="1"/>
  <c r="EQ20"/>
  <c r="V27" s="1"/>
  <c r="ER20"/>
  <c r="ES20"/>
  <c r="ET20"/>
  <c r="Y27" s="1"/>
  <c r="EU20"/>
  <c r="Z27" s="1"/>
  <c r="EV20"/>
  <c r="EW20"/>
  <c r="EN21"/>
  <c r="EO21"/>
  <c r="EP21"/>
  <c r="EQ21"/>
  <c r="ER21"/>
  <c r="ES21"/>
  <c r="X28" s="1"/>
  <c r="ET21"/>
  <c r="EU21"/>
  <c r="EV21"/>
  <c r="AA28" s="1"/>
  <c r="EW21"/>
  <c r="EN22"/>
  <c r="EO22"/>
  <c r="EP22"/>
  <c r="U29" s="1"/>
  <c r="EQ22"/>
  <c r="ER22"/>
  <c r="ES22"/>
  <c r="ET22"/>
  <c r="EU22"/>
  <c r="EV22"/>
  <c r="EW22"/>
  <c r="EN23"/>
  <c r="S30" s="1"/>
  <c r="EO23"/>
  <c r="EP23"/>
  <c r="EQ23"/>
  <c r="ER23"/>
  <c r="ES23"/>
  <c r="ET23"/>
  <c r="EU23"/>
  <c r="EV23"/>
  <c r="AA30" s="1"/>
  <c r="EW23"/>
  <c r="EN24"/>
  <c r="EO24"/>
  <c r="EP24"/>
  <c r="U31" s="1"/>
  <c r="EQ24"/>
  <c r="ER24"/>
  <c r="ES24"/>
  <c r="ET24"/>
  <c r="EU24"/>
  <c r="EV24"/>
  <c r="EW24"/>
  <c r="EN25"/>
  <c r="S32" s="1"/>
  <c r="EO25"/>
  <c r="T32" s="1"/>
  <c r="EP25"/>
  <c r="EQ25"/>
  <c r="ER25"/>
  <c r="ES25"/>
  <c r="ET25"/>
  <c r="EU25"/>
  <c r="EV25"/>
  <c r="AA32" s="1"/>
  <c r="EW25"/>
  <c r="EO16"/>
  <c r="EP16"/>
  <c r="EQ16"/>
  <c r="ER16"/>
  <c r="ES16"/>
  <c r="ET16"/>
  <c r="Y23" s="1"/>
  <c r="EU16"/>
  <c r="EV16"/>
  <c r="EW16"/>
  <c r="EN16"/>
  <c r="EO12"/>
  <c r="EP12"/>
  <c r="EQ12"/>
  <c r="ER12"/>
  <c r="ES12"/>
  <c r="ET12"/>
  <c r="EU12"/>
  <c r="EV12"/>
  <c r="EW12"/>
  <c r="EN12"/>
  <c r="EN53" i="41"/>
  <c r="S50" s="1"/>
  <c r="EO53"/>
  <c r="EP53"/>
  <c r="EQ53"/>
  <c r="ER53"/>
  <c r="W50" s="1"/>
  <c r="ES53"/>
  <c r="ET53"/>
  <c r="EU53"/>
  <c r="EV53"/>
  <c r="AA50" s="1"/>
  <c r="EW53"/>
  <c r="AB50" s="1"/>
  <c r="EN54"/>
  <c r="EO54"/>
  <c r="EP54"/>
  <c r="U51" s="1"/>
  <c r="EQ54"/>
  <c r="ER54"/>
  <c r="ES54"/>
  <c r="ET54"/>
  <c r="EU54"/>
  <c r="EV54"/>
  <c r="EW54"/>
  <c r="EN55"/>
  <c r="S52" s="1"/>
  <c r="EO55"/>
  <c r="EP55"/>
  <c r="EQ55"/>
  <c r="ER55"/>
  <c r="W52" s="1"/>
  <c r="ES55"/>
  <c r="ET55"/>
  <c r="EU55"/>
  <c r="EV55"/>
  <c r="AA52" s="1"/>
  <c r="EW55"/>
  <c r="AB52" s="1"/>
  <c r="EN56"/>
  <c r="EO56"/>
  <c r="EP56"/>
  <c r="U53" s="1"/>
  <c r="EQ56"/>
  <c r="V53" s="1"/>
  <c r="ER56"/>
  <c r="ES56"/>
  <c r="ET56"/>
  <c r="Y53" s="1"/>
  <c r="EU56"/>
  <c r="Z53" s="1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U55" s="1"/>
  <c r="EQ58"/>
  <c r="V55" s="1"/>
  <c r="ER58"/>
  <c r="ES58"/>
  <c r="ET58"/>
  <c r="Y55" s="1"/>
  <c r="EU58"/>
  <c r="Z55" s="1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V57" s="1"/>
  <c r="ER60"/>
  <c r="ES60"/>
  <c r="ET60"/>
  <c r="Y57" s="1"/>
  <c r="EU60"/>
  <c r="Z57" s="1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EP52"/>
  <c r="EQ52"/>
  <c r="ER52"/>
  <c r="ES52"/>
  <c r="X49" s="1"/>
  <c r="ET52"/>
  <c r="EU52"/>
  <c r="EV52"/>
  <c r="EW52"/>
  <c r="AB49" s="1"/>
  <c r="EN52"/>
  <c r="S49" s="1"/>
  <c r="EN48"/>
  <c r="EO48"/>
  <c r="EP48"/>
  <c r="EQ48"/>
  <c r="ER48"/>
  <c r="ES48"/>
  <c r="ET48"/>
  <c r="EU48"/>
  <c r="EV48"/>
  <c r="EW48"/>
  <c r="EN35"/>
  <c r="EO35"/>
  <c r="T37" s="1"/>
  <c r="EP35"/>
  <c r="EQ35"/>
  <c r="ER35"/>
  <c r="ES35"/>
  <c r="ET35"/>
  <c r="EU35"/>
  <c r="EV35"/>
  <c r="EW35"/>
  <c r="AB37" s="1"/>
  <c r="EN36"/>
  <c r="EO36"/>
  <c r="EP36"/>
  <c r="EQ36"/>
  <c r="V38" s="1"/>
  <c r="ER36"/>
  <c r="ES36"/>
  <c r="ET36"/>
  <c r="EU36"/>
  <c r="Z38" s="1"/>
  <c r="EV36"/>
  <c r="EW36"/>
  <c r="EN37"/>
  <c r="S39" s="1"/>
  <c r="EO37"/>
  <c r="EP37"/>
  <c r="EQ37"/>
  <c r="ER37"/>
  <c r="W39" s="1"/>
  <c r="ES37"/>
  <c r="X39" s="1"/>
  <c r="ET37"/>
  <c r="EU37"/>
  <c r="EV37"/>
  <c r="AA39" s="1"/>
  <c r="EW37"/>
  <c r="EN38"/>
  <c r="EO38"/>
  <c r="EP38"/>
  <c r="EQ38"/>
  <c r="V40" s="1"/>
  <c r="ER38"/>
  <c r="ES38"/>
  <c r="ET38"/>
  <c r="EU38"/>
  <c r="EV38"/>
  <c r="EW38"/>
  <c r="EN39"/>
  <c r="S41" s="1"/>
  <c r="EO39"/>
  <c r="EP39"/>
  <c r="EQ39"/>
  <c r="ER39"/>
  <c r="W41" s="1"/>
  <c r="ES39"/>
  <c r="X41" s="1"/>
  <c r="ET39"/>
  <c r="EU39"/>
  <c r="EV39"/>
  <c r="AA41" s="1"/>
  <c r="EW39"/>
  <c r="EN40"/>
  <c r="EO40"/>
  <c r="EP40"/>
  <c r="EQ40"/>
  <c r="ER40"/>
  <c r="ES40"/>
  <c r="ET40"/>
  <c r="EU40"/>
  <c r="Z42" s="1"/>
  <c r="EV40"/>
  <c r="EW40"/>
  <c r="EN41"/>
  <c r="S43" s="1"/>
  <c r="EO41"/>
  <c r="T43" s="1"/>
  <c r="EP41"/>
  <c r="EQ41"/>
  <c r="ER41"/>
  <c r="W43" s="1"/>
  <c r="ES41"/>
  <c r="ET41"/>
  <c r="EU41"/>
  <c r="EV41"/>
  <c r="AA43" s="1"/>
  <c r="EW41"/>
  <c r="EN42"/>
  <c r="EO42"/>
  <c r="EP42"/>
  <c r="EQ42"/>
  <c r="ER42"/>
  <c r="ES42"/>
  <c r="ET42"/>
  <c r="EU42"/>
  <c r="Z44" s="1"/>
  <c r="EV42"/>
  <c r="EW42"/>
  <c r="EN43"/>
  <c r="EO43"/>
  <c r="T45" s="1"/>
  <c r="EP43"/>
  <c r="EQ43"/>
  <c r="ER43"/>
  <c r="W45" s="1"/>
  <c r="ES43"/>
  <c r="ET43"/>
  <c r="EU43"/>
  <c r="EV43"/>
  <c r="EW43"/>
  <c r="AB45" s="1"/>
  <c r="EO34"/>
  <c r="EP34"/>
  <c r="U36" s="1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ES17"/>
  <c r="ET17"/>
  <c r="EU17"/>
  <c r="EV17"/>
  <c r="AA24" s="1"/>
  <c r="EW17"/>
  <c r="EN18"/>
  <c r="EO18"/>
  <c r="EP18"/>
  <c r="EQ18"/>
  <c r="ER18"/>
  <c r="ES18"/>
  <c r="ET18"/>
  <c r="EU18"/>
  <c r="Z25" s="1"/>
  <c r="EV18"/>
  <c r="EW18"/>
  <c r="EN19"/>
  <c r="EO19"/>
  <c r="EP19"/>
  <c r="EQ19"/>
  <c r="ER19"/>
  <c r="ES19"/>
  <c r="ET19"/>
  <c r="EU19"/>
  <c r="EV19"/>
  <c r="EW19"/>
  <c r="EN20"/>
  <c r="EO20"/>
  <c r="EP20"/>
  <c r="EQ20"/>
  <c r="V27" s="1"/>
  <c r="ER20"/>
  <c r="ES20"/>
  <c r="ET20"/>
  <c r="Y27" s="1"/>
  <c r="EU20"/>
  <c r="EV20"/>
  <c r="EW20"/>
  <c r="EN21"/>
  <c r="EO21"/>
  <c r="EP21"/>
  <c r="EQ21"/>
  <c r="ER21"/>
  <c r="ES21"/>
  <c r="ET21"/>
  <c r="EU21"/>
  <c r="EV21"/>
  <c r="EW21"/>
  <c r="AB28" s="1"/>
  <c r="EN22"/>
  <c r="EO22"/>
  <c r="EP22"/>
  <c r="EQ22"/>
  <c r="V29" s="1"/>
  <c r="ER22"/>
  <c r="ES22"/>
  <c r="ET22"/>
  <c r="Y29" s="1"/>
  <c r="EU22"/>
  <c r="EV22"/>
  <c r="EW22"/>
  <c r="EN23"/>
  <c r="S30" s="1"/>
  <c r="EO23"/>
  <c r="EP23"/>
  <c r="EQ23"/>
  <c r="ER23"/>
  <c r="W30" s="1"/>
  <c r="ES23"/>
  <c r="ET23"/>
  <c r="EU23"/>
  <c r="EV23"/>
  <c r="AA30" s="1"/>
  <c r="EW23"/>
  <c r="EN24"/>
  <c r="EO24"/>
  <c r="EP24"/>
  <c r="U31" s="1"/>
  <c r="EQ24"/>
  <c r="ER24"/>
  <c r="ES24"/>
  <c r="ET24"/>
  <c r="Y31" s="1"/>
  <c r="EU24"/>
  <c r="EV24"/>
  <c r="EW24"/>
  <c r="EN25"/>
  <c r="S32" s="1"/>
  <c r="EO25"/>
  <c r="EP25"/>
  <c r="EQ25"/>
  <c r="ER25"/>
  <c r="W32" s="1"/>
  <c r="ES25"/>
  <c r="X32" s="1"/>
  <c r="ET25"/>
  <c r="EU25"/>
  <c r="EV25"/>
  <c r="EW25"/>
  <c r="AB32" s="1"/>
  <c r="EO16"/>
  <c r="EP16"/>
  <c r="U23" s="1"/>
  <c r="EQ16"/>
  <c r="ER16"/>
  <c r="ES16"/>
  <c r="ET16"/>
  <c r="EU16"/>
  <c r="EV16"/>
  <c r="EW16"/>
  <c r="EN16"/>
  <c r="EO12"/>
  <c r="EP12"/>
  <c r="EQ12"/>
  <c r="ER12"/>
  <c r="ES12"/>
  <c r="ET12"/>
  <c r="EU12"/>
  <c r="EV12"/>
  <c r="EW12"/>
  <c r="EN12"/>
  <c r="EN53" i="40"/>
  <c r="EO53"/>
  <c r="EP53"/>
  <c r="U50" s="1"/>
  <c r="EQ53"/>
  <c r="ER53"/>
  <c r="ES53"/>
  <c r="X50" s="1"/>
  <c r="ET53"/>
  <c r="EU53"/>
  <c r="EV53"/>
  <c r="EW53"/>
  <c r="AB50" s="1"/>
  <c r="EN54"/>
  <c r="EO54"/>
  <c r="EP54"/>
  <c r="EQ54"/>
  <c r="ER54"/>
  <c r="W51" s="1"/>
  <c r="ES54"/>
  <c r="ET54"/>
  <c r="EU54"/>
  <c r="EV54"/>
  <c r="AA51" s="1"/>
  <c r="EW54"/>
  <c r="EN55"/>
  <c r="EO55"/>
  <c r="EP55"/>
  <c r="U52" s="1"/>
  <c r="EQ55"/>
  <c r="ER55"/>
  <c r="ES55"/>
  <c r="X52" s="1"/>
  <c r="ET55"/>
  <c r="EU55"/>
  <c r="EV55"/>
  <c r="EW55"/>
  <c r="AB52" s="1"/>
  <c r="EN56"/>
  <c r="EO56"/>
  <c r="EP56"/>
  <c r="EQ56"/>
  <c r="ER56"/>
  <c r="W53" s="1"/>
  <c r="ES56"/>
  <c r="ET56"/>
  <c r="EU56"/>
  <c r="EV56"/>
  <c r="AA53" s="1"/>
  <c r="EW56"/>
  <c r="EN57"/>
  <c r="EO57"/>
  <c r="EP57"/>
  <c r="U54" s="1"/>
  <c r="EQ57"/>
  <c r="ER57"/>
  <c r="ES57"/>
  <c r="ET57"/>
  <c r="Y54" s="1"/>
  <c r="EU57"/>
  <c r="EV57"/>
  <c r="EW57"/>
  <c r="EN58"/>
  <c r="S55" s="1"/>
  <c r="EO58"/>
  <c r="EP58"/>
  <c r="EQ58"/>
  <c r="ER58"/>
  <c r="ES58"/>
  <c r="ET58"/>
  <c r="EU58"/>
  <c r="EV58"/>
  <c r="EW58"/>
  <c r="EN59"/>
  <c r="EO59"/>
  <c r="T56" s="1"/>
  <c r="EP59"/>
  <c r="EQ59"/>
  <c r="ER59"/>
  <c r="ES59"/>
  <c r="X56" s="1"/>
  <c r="ET59"/>
  <c r="EU59"/>
  <c r="EV59"/>
  <c r="EW59"/>
  <c r="AB56" s="1"/>
  <c r="EN60"/>
  <c r="EO60"/>
  <c r="EP60"/>
  <c r="EQ60"/>
  <c r="V57" s="1"/>
  <c r="ER60"/>
  <c r="ES60"/>
  <c r="ET60"/>
  <c r="EU60"/>
  <c r="Z57" s="1"/>
  <c r="EV60"/>
  <c r="EW60"/>
  <c r="EN61"/>
  <c r="EO61"/>
  <c r="T58" s="1"/>
  <c r="EP61"/>
  <c r="EQ61"/>
  <c r="ER61"/>
  <c r="ES61"/>
  <c r="X58" s="1"/>
  <c r="ET61"/>
  <c r="EU61"/>
  <c r="EV61"/>
  <c r="EW61"/>
  <c r="AB58" s="1"/>
  <c r="EO52"/>
  <c r="T49" s="1"/>
  <c r="EP52"/>
  <c r="EQ52"/>
  <c r="V49" s="1"/>
  <c r="ER52"/>
  <c r="ES52"/>
  <c r="ET52"/>
  <c r="EU52"/>
  <c r="EV52"/>
  <c r="EW52"/>
  <c r="AB49" s="1"/>
  <c r="EN52"/>
  <c r="EO48"/>
  <c r="EP48"/>
  <c r="EQ48"/>
  <c r="ER48"/>
  <c r="ES48"/>
  <c r="ET48"/>
  <c r="EU48"/>
  <c r="EV48"/>
  <c r="EW48"/>
  <c r="EN48"/>
  <c r="EN35"/>
  <c r="EO35"/>
  <c r="T37" s="1"/>
  <c r="EP35"/>
  <c r="EQ35"/>
  <c r="ER35"/>
  <c r="ES35"/>
  <c r="X37" s="1"/>
  <c r="ET35"/>
  <c r="Y37" s="1"/>
  <c r="EU35"/>
  <c r="EV35"/>
  <c r="EW35"/>
  <c r="EN36"/>
  <c r="EO36"/>
  <c r="EP36"/>
  <c r="EQ36"/>
  <c r="V38" s="1"/>
  <c r="ER36"/>
  <c r="ES36"/>
  <c r="ET36"/>
  <c r="EU36"/>
  <c r="Z38" s="1"/>
  <c r="EV36"/>
  <c r="AA38" s="1"/>
  <c r="EW36"/>
  <c r="EN37"/>
  <c r="EO37"/>
  <c r="T39" s="1"/>
  <c r="EP37"/>
  <c r="U39" s="1"/>
  <c r="EQ37"/>
  <c r="ER37"/>
  <c r="ES37"/>
  <c r="ET37"/>
  <c r="Y39" s="1"/>
  <c r="EU37"/>
  <c r="EV37"/>
  <c r="EW37"/>
  <c r="AB39" s="1"/>
  <c r="EN38"/>
  <c r="EO38"/>
  <c r="EP38"/>
  <c r="EQ38"/>
  <c r="V40" s="1"/>
  <c r="ER38"/>
  <c r="ES38"/>
  <c r="ET38"/>
  <c r="EU38"/>
  <c r="Z40" s="1"/>
  <c r="EV38"/>
  <c r="EW38"/>
  <c r="EN39"/>
  <c r="EO39"/>
  <c r="T41" s="1"/>
  <c r="EP39"/>
  <c r="EQ39"/>
  <c r="ER39"/>
  <c r="ES39"/>
  <c r="X41" s="1"/>
  <c r="ET39"/>
  <c r="EU39"/>
  <c r="EV39"/>
  <c r="EW39"/>
  <c r="AB41" s="1"/>
  <c r="EN40"/>
  <c r="EO40"/>
  <c r="EP40"/>
  <c r="EQ40"/>
  <c r="ER40"/>
  <c r="W42" s="1"/>
  <c r="ES40"/>
  <c r="ET40"/>
  <c r="EU40"/>
  <c r="EV40"/>
  <c r="AA42" s="1"/>
  <c r="EW40"/>
  <c r="EN41"/>
  <c r="EO41"/>
  <c r="T43" s="1"/>
  <c r="EP41"/>
  <c r="EQ41"/>
  <c r="ER41"/>
  <c r="ES41"/>
  <c r="X43" s="1"/>
  <c r="ET41"/>
  <c r="Y43" s="1"/>
  <c r="EU41"/>
  <c r="EV41"/>
  <c r="EW41"/>
  <c r="EN42"/>
  <c r="S44" s="1"/>
  <c r="EO42"/>
  <c r="EP42"/>
  <c r="EQ42"/>
  <c r="ER42"/>
  <c r="ES42"/>
  <c r="ET42"/>
  <c r="EU42"/>
  <c r="Z44" s="1"/>
  <c r="EV42"/>
  <c r="EW42"/>
  <c r="EN43"/>
  <c r="EO43"/>
  <c r="T45" s="1"/>
  <c r="EP43"/>
  <c r="EQ43"/>
  <c r="ER43"/>
  <c r="ES43"/>
  <c r="X45" s="1"/>
  <c r="ET43"/>
  <c r="EU43"/>
  <c r="EV43"/>
  <c r="EW43"/>
  <c r="AB45" s="1"/>
  <c r="EO34"/>
  <c r="T36" s="1"/>
  <c r="EP34"/>
  <c r="EQ34"/>
  <c r="ER34"/>
  <c r="ES34"/>
  <c r="X36" s="1"/>
  <c r="ET34"/>
  <c r="EU34"/>
  <c r="EV34"/>
  <c r="EW34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ES17"/>
  <c r="ET17"/>
  <c r="EU17"/>
  <c r="EV17"/>
  <c r="AA24" s="1"/>
  <c r="EW17"/>
  <c r="EN18"/>
  <c r="EO18"/>
  <c r="EP18"/>
  <c r="EQ18"/>
  <c r="V25" s="1"/>
  <c r="ER18"/>
  <c r="ES18"/>
  <c r="ET18"/>
  <c r="EU18"/>
  <c r="EV18"/>
  <c r="EW18"/>
  <c r="EN19"/>
  <c r="S26" s="1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EO21"/>
  <c r="EP21"/>
  <c r="EQ21"/>
  <c r="ER21"/>
  <c r="ES21"/>
  <c r="X28" s="1"/>
  <c r="ET21"/>
  <c r="EU21"/>
  <c r="EV21"/>
  <c r="EW21"/>
  <c r="EN22"/>
  <c r="EO22"/>
  <c r="EP22"/>
  <c r="U29" s="1"/>
  <c r="EQ22"/>
  <c r="ER22"/>
  <c r="ES22"/>
  <c r="ET22"/>
  <c r="Y29" s="1"/>
  <c r="EU22"/>
  <c r="Z29" s="1"/>
  <c r="EV22"/>
  <c r="EW22"/>
  <c r="EN23"/>
  <c r="EO23"/>
  <c r="EP23"/>
  <c r="EQ23"/>
  <c r="ER23"/>
  <c r="W30" s="1"/>
  <c r="ES23"/>
  <c r="ET23"/>
  <c r="EU23"/>
  <c r="EV23"/>
  <c r="EW23"/>
  <c r="EN24"/>
  <c r="EO24"/>
  <c r="EP24"/>
  <c r="U31" s="1"/>
  <c r="EQ24"/>
  <c r="ER24"/>
  <c r="ES24"/>
  <c r="ET24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AB32" s="1"/>
  <c r="EO16"/>
  <c r="T23" s="1"/>
  <c r="EP16"/>
  <c r="EQ16"/>
  <c r="ER16"/>
  <c r="ES16"/>
  <c r="X23" s="1"/>
  <c r="ET16"/>
  <c r="EU16"/>
  <c r="EV16"/>
  <c r="EW16"/>
  <c r="AB23" s="1"/>
  <c r="EN16"/>
  <c r="S23" s="1"/>
  <c r="EO12"/>
  <c r="EP12"/>
  <c r="EQ12"/>
  <c r="ER12"/>
  <c r="ES12"/>
  <c r="ET12"/>
  <c r="EU12"/>
  <c r="EV12"/>
  <c r="EW12"/>
  <c r="EN12"/>
  <c r="EN53" i="39"/>
  <c r="EO53"/>
  <c r="T50" s="1"/>
  <c r="EP53"/>
  <c r="EQ53"/>
  <c r="ER53"/>
  <c r="ES53"/>
  <c r="X50" s="1"/>
  <c r="ET53"/>
  <c r="EU53"/>
  <c r="EV53"/>
  <c r="EW53"/>
  <c r="AB50" s="1"/>
  <c r="EN54"/>
  <c r="S51" s="1"/>
  <c r="EO54"/>
  <c r="EP54"/>
  <c r="EQ54"/>
  <c r="ER54"/>
  <c r="ES54"/>
  <c r="ET54"/>
  <c r="EU54"/>
  <c r="EV54"/>
  <c r="AA51" s="1"/>
  <c r="EW54"/>
  <c r="EN55"/>
  <c r="EO55"/>
  <c r="T52" s="1"/>
  <c r="EP55"/>
  <c r="EQ55"/>
  <c r="ER55"/>
  <c r="ES55"/>
  <c r="X52" s="1"/>
  <c r="ET55"/>
  <c r="EU55"/>
  <c r="EV55"/>
  <c r="EW55"/>
  <c r="AB52" s="1"/>
  <c r="EN56"/>
  <c r="EO56"/>
  <c r="EP56"/>
  <c r="EQ56"/>
  <c r="ER56"/>
  <c r="W53" s="1"/>
  <c r="ES56"/>
  <c r="ET56"/>
  <c r="EU56"/>
  <c r="EV56"/>
  <c r="EW56"/>
  <c r="EN57"/>
  <c r="EO57"/>
  <c r="T54" s="1"/>
  <c r="EP57"/>
  <c r="EQ57"/>
  <c r="ER57"/>
  <c r="ES57"/>
  <c r="ET57"/>
  <c r="EU57"/>
  <c r="EV57"/>
  <c r="EW57"/>
  <c r="AB54" s="1"/>
  <c r="EN58"/>
  <c r="EO58"/>
  <c r="EP58"/>
  <c r="EQ58"/>
  <c r="ER58"/>
  <c r="W55" s="1"/>
  <c r="ES58"/>
  <c r="ET58"/>
  <c r="EU58"/>
  <c r="EV58"/>
  <c r="EW58"/>
  <c r="EN59"/>
  <c r="EO59"/>
  <c r="T56" s="1"/>
  <c r="EP59"/>
  <c r="EQ59"/>
  <c r="ER59"/>
  <c r="ES59"/>
  <c r="X56" s="1"/>
  <c r="ET59"/>
  <c r="EU59"/>
  <c r="EV59"/>
  <c r="EW59"/>
  <c r="AB56" s="1"/>
  <c r="EN60"/>
  <c r="EO60"/>
  <c r="EP60"/>
  <c r="EQ60"/>
  <c r="ER60"/>
  <c r="W57" s="1"/>
  <c r="ES60"/>
  <c r="ET60"/>
  <c r="EU60"/>
  <c r="EV60"/>
  <c r="EW60"/>
  <c r="EN61"/>
  <c r="EO61"/>
  <c r="T58" s="1"/>
  <c r="EP61"/>
  <c r="EQ61"/>
  <c r="ER61"/>
  <c r="ES61"/>
  <c r="X58" s="1"/>
  <c r="ET61"/>
  <c r="EU61"/>
  <c r="EV61"/>
  <c r="EW61"/>
  <c r="AB58" s="1"/>
  <c r="EO52"/>
  <c r="EP52"/>
  <c r="U49" s="1"/>
  <c r="EQ52"/>
  <c r="ER52"/>
  <c r="ES52"/>
  <c r="ET52"/>
  <c r="Y49" s="1"/>
  <c r="EU52"/>
  <c r="EV52"/>
  <c r="EW52"/>
  <c r="EN52"/>
  <c r="EO48"/>
  <c r="EP48"/>
  <c r="EQ48"/>
  <c r="ER48"/>
  <c r="ES48"/>
  <c r="ET48"/>
  <c r="EU48"/>
  <c r="EV48"/>
  <c r="EW48"/>
  <c r="EN48"/>
  <c r="EN35"/>
  <c r="EO35"/>
  <c r="EP35"/>
  <c r="U37" s="1"/>
  <c r="EQ35"/>
  <c r="ER35"/>
  <c r="ES35"/>
  <c r="X37" s="1"/>
  <c r="ET35"/>
  <c r="Y37" s="1"/>
  <c r="EU35"/>
  <c r="EV35"/>
  <c r="EW35"/>
  <c r="AB37" s="1"/>
  <c r="EN36"/>
  <c r="EO36"/>
  <c r="EP36"/>
  <c r="EQ36"/>
  <c r="ER36"/>
  <c r="W38" s="1"/>
  <c r="ES36"/>
  <c r="ET36"/>
  <c r="EU36"/>
  <c r="EV36"/>
  <c r="EW36"/>
  <c r="EN37"/>
  <c r="EO37"/>
  <c r="EP37"/>
  <c r="EQ37"/>
  <c r="ER37"/>
  <c r="ES37"/>
  <c r="X39" s="1"/>
  <c r="ET37"/>
  <c r="EU37"/>
  <c r="EV37"/>
  <c r="EW37"/>
  <c r="EN38"/>
  <c r="S40" s="1"/>
  <c r="EO38"/>
  <c r="EP38"/>
  <c r="EQ38"/>
  <c r="ER38"/>
  <c r="ES38"/>
  <c r="ET38"/>
  <c r="EU38"/>
  <c r="EV38"/>
  <c r="AA40" s="1"/>
  <c r="EW38"/>
  <c r="EN39"/>
  <c r="EO39"/>
  <c r="EP39"/>
  <c r="EQ39"/>
  <c r="ER39"/>
  <c r="ES39"/>
  <c r="X41" s="1"/>
  <c r="ET39"/>
  <c r="EU39"/>
  <c r="EV39"/>
  <c r="EW39"/>
  <c r="EN40"/>
  <c r="S42" s="1"/>
  <c r="EO40"/>
  <c r="EP40"/>
  <c r="EQ40"/>
  <c r="ER40"/>
  <c r="ES40"/>
  <c r="ET40"/>
  <c r="EU40"/>
  <c r="EV40"/>
  <c r="AA42" s="1"/>
  <c r="EW40"/>
  <c r="EN41"/>
  <c r="EO41"/>
  <c r="EP41"/>
  <c r="EQ41"/>
  <c r="ER41"/>
  <c r="ES41"/>
  <c r="X43" s="1"/>
  <c r="ET41"/>
  <c r="EU41"/>
  <c r="EV41"/>
  <c r="EW41"/>
  <c r="EN42"/>
  <c r="S44" s="1"/>
  <c r="EO42"/>
  <c r="EP42"/>
  <c r="EQ42"/>
  <c r="ER42"/>
  <c r="ES42"/>
  <c r="ET42"/>
  <c r="EU42"/>
  <c r="Z44" s="1"/>
  <c r="EV42"/>
  <c r="AA44" s="1"/>
  <c r="EW42"/>
  <c r="EN43"/>
  <c r="EO43"/>
  <c r="EP43"/>
  <c r="EQ43"/>
  <c r="ER43"/>
  <c r="ES43"/>
  <c r="X45" s="1"/>
  <c r="ET43"/>
  <c r="EU43"/>
  <c r="EV43"/>
  <c r="EW43"/>
  <c r="EO34"/>
  <c r="EP34"/>
  <c r="U36" s="1"/>
  <c r="EQ34"/>
  <c r="ER34"/>
  <c r="ES34"/>
  <c r="ET34"/>
  <c r="Y36" s="1"/>
  <c r="EU34"/>
  <c r="EV34"/>
  <c r="EW34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AA24" s="1"/>
  <c r="EW17"/>
  <c r="EN18"/>
  <c r="EO18"/>
  <c r="EP18"/>
  <c r="EQ18"/>
  <c r="ER18"/>
  <c r="ES18"/>
  <c r="ET18"/>
  <c r="EU18"/>
  <c r="EV18"/>
  <c r="EW18"/>
  <c r="EN19"/>
  <c r="EO19"/>
  <c r="EP19"/>
  <c r="EQ19"/>
  <c r="ER19"/>
  <c r="ES19"/>
  <c r="ET19"/>
  <c r="EU19"/>
  <c r="EV19"/>
  <c r="AA26" s="1"/>
  <c r="EW19"/>
  <c r="EN20"/>
  <c r="EO20"/>
  <c r="EP20"/>
  <c r="EQ20"/>
  <c r="ER20"/>
  <c r="ES20"/>
  <c r="ET20"/>
  <c r="Y27" s="1"/>
  <c r="EU20"/>
  <c r="EV20"/>
  <c r="EW20"/>
  <c r="EN21"/>
  <c r="EO21"/>
  <c r="EP21"/>
  <c r="EQ21"/>
  <c r="ER21"/>
  <c r="ES21"/>
  <c r="ET21"/>
  <c r="EU21"/>
  <c r="EV21"/>
  <c r="AA28" s="1"/>
  <c r="EW21"/>
  <c r="EN22"/>
  <c r="EO22"/>
  <c r="EP22"/>
  <c r="U29" s="1"/>
  <c r="EQ22"/>
  <c r="ER22"/>
  <c r="ES22"/>
  <c r="ET22"/>
  <c r="EU22"/>
  <c r="EV22"/>
  <c r="EW22"/>
  <c r="EN23"/>
  <c r="S30" s="1"/>
  <c r="EO23"/>
  <c r="EP23"/>
  <c r="EQ23"/>
  <c r="ER23"/>
  <c r="ES23"/>
  <c r="ET23"/>
  <c r="EU23"/>
  <c r="EV23"/>
  <c r="AA30" s="1"/>
  <c r="EW23"/>
  <c r="EN24"/>
  <c r="EO24"/>
  <c r="EP24"/>
  <c r="U31" s="1"/>
  <c r="EQ24"/>
  <c r="ER24"/>
  <c r="ES24"/>
  <c r="ET24"/>
  <c r="Y31" s="1"/>
  <c r="EU24"/>
  <c r="EV24"/>
  <c r="EW24"/>
  <c r="EN25"/>
  <c r="EO25"/>
  <c r="EP25"/>
  <c r="EQ25"/>
  <c r="ER25"/>
  <c r="W32" s="1"/>
  <c r="ES25"/>
  <c r="ET25"/>
  <c r="EU25"/>
  <c r="EV25"/>
  <c r="EW25"/>
  <c r="EO16"/>
  <c r="T23" s="1"/>
  <c r="EP16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S23" i="38"/>
  <c r="FL12"/>
  <c r="EU10" i="43"/>
  <c r="EU10" i="42"/>
  <c r="EU10" i="41"/>
  <c r="EU10" i="40"/>
  <c r="EU10" i="39"/>
  <c r="AB58" i="43"/>
  <c r="AA58"/>
  <c r="Z58"/>
  <c r="W58"/>
  <c r="V58"/>
  <c r="S58"/>
  <c r="AB57"/>
  <c r="AA57"/>
  <c r="Y57"/>
  <c r="X57"/>
  <c r="W57"/>
  <c r="U57"/>
  <c r="T57"/>
  <c r="S57"/>
  <c r="AA56"/>
  <c r="Z56"/>
  <c r="Y56"/>
  <c r="W56"/>
  <c r="V56"/>
  <c r="U56"/>
  <c r="S56"/>
  <c r="AB55"/>
  <c r="AA55"/>
  <c r="X55"/>
  <c r="W55"/>
  <c r="T55"/>
  <c r="AB54"/>
  <c r="AA54"/>
  <c r="Z54"/>
  <c r="X54"/>
  <c r="W54"/>
  <c r="V54"/>
  <c r="T54"/>
  <c r="S54"/>
  <c r="AB53"/>
  <c r="Z53"/>
  <c r="X53"/>
  <c r="T53"/>
  <c r="S53"/>
  <c r="AA49"/>
  <c r="AA52"/>
  <c r="Z52"/>
  <c r="W52"/>
  <c r="V52"/>
  <c r="S52"/>
  <c r="AB51"/>
  <c r="AA51"/>
  <c r="X51"/>
  <c r="V51"/>
  <c r="T51"/>
  <c r="AA50"/>
  <c r="W50"/>
  <c r="V50"/>
  <c r="T50"/>
  <c r="S50"/>
  <c r="Y49"/>
  <c r="Z45"/>
  <c r="Y44"/>
  <c r="AB45"/>
  <c r="W45"/>
  <c r="U45"/>
  <c r="Z43"/>
  <c r="AB44"/>
  <c r="AA44"/>
  <c r="X44"/>
  <c r="W44"/>
  <c r="T44"/>
  <c r="S44"/>
  <c r="V42"/>
  <c r="AB43"/>
  <c r="W43"/>
  <c r="T43"/>
  <c r="Y41"/>
  <c r="V41"/>
  <c r="AB42"/>
  <c r="AA42"/>
  <c r="X42"/>
  <c r="W42"/>
  <c r="T42"/>
  <c r="S42"/>
  <c r="AB41"/>
  <c r="T41"/>
  <c r="V39"/>
  <c r="AB40"/>
  <c r="AA40"/>
  <c r="X40"/>
  <c r="W40"/>
  <c r="T40"/>
  <c r="S40"/>
  <c r="AB39"/>
  <c r="T39"/>
  <c r="Y37"/>
  <c r="AB38"/>
  <c r="AA38"/>
  <c r="X38"/>
  <c r="W38"/>
  <c r="T38"/>
  <c r="S38"/>
  <c r="Y36"/>
  <c r="X37"/>
  <c r="U37"/>
  <c r="S32"/>
  <c r="AB31"/>
  <c r="X31"/>
  <c r="S31"/>
  <c r="V30"/>
  <c r="U30"/>
  <c r="V28"/>
  <c r="U27"/>
  <c r="T26"/>
  <c r="S26"/>
  <c r="Z32"/>
  <c r="V32"/>
  <c r="U32"/>
  <c r="U25"/>
  <c r="AA31"/>
  <c r="T31"/>
  <c r="AA24"/>
  <c r="T24"/>
  <c r="S24"/>
  <c r="Z30"/>
  <c r="V23"/>
  <c r="AB29"/>
  <c r="X29"/>
  <c r="W29"/>
  <c r="T29"/>
  <c r="AA28"/>
  <c r="W28"/>
  <c r="S28"/>
  <c r="AB27"/>
  <c r="Y27"/>
  <c r="X27"/>
  <c r="T27"/>
  <c r="AA26"/>
  <c r="U26"/>
  <c r="Y25"/>
  <c r="Z24"/>
  <c r="Y24"/>
  <c r="V24"/>
  <c r="AA23"/>
  <c r="Z23"/>
  <c r="W23"/>
  <c r="AA58" i="42"/>
  <c r="X58"/>
  <c r="W58"/>
  <c r="S58"/>
  <c r="AB57"/>
  <c r="Y57"/>
  <c r="X57"/>
  <c r="U57"/>
  <c r="T57"/>
  <c r="AA56"/>
  <c r="Z56"/>
  <c r="W56"/>
  <c r="V56"/>
  <c r="S56"/>
  <c r="AB55"/>
  <c r="AA55"/>
  <c r="Y55"/>
  <c r="X55"/>
  <c r="W55"/>
  <c r="U55"/>
  <c r="T55"/>
  <c r="AB51"/>
  <c r="X51"/>
  <c r="T51"/>
  <c r="AA54"/>
  <c r="Z54"/>
  <c r="W54"/>
  <c r="V54"/>
  <c r="S54"/>
  <c r="AB53"/>
  <c r="AA53"/>
  <c r="Y53"/>
  <c r="X53"/>
  <c r="W53"/>
  <c r="U53"/>
  <c r="T53"/>
  <c r="AA52"/>
  <c r="Y52"/>
  <c r="W52"/>
  <c r="S52"/>
  <c r="AA51"/>
  <c r="Y51"/>
  <c r="U51"/>
  <c r="S51"/>
  <c r="AA50"/>
  <c r="W50"/>
  <c r="U50"/>
  <c r="S50"/>
  <c r="AA49"/>
  <c r="Z49"/>
  <c r="W49"/>
  <c r="V49"/>
  <c r="Z44"/>
  <c r="Z45"/>
  <c r="X45"/>
  <c r="S45"/>
  <c r="AB44"/>
  <c r="AA44"/>
  <c r="X44"/>
  <c r="W44"/>
  <c r="T44"/>
  <c r="S44"/>
  <c r="AB43"/>
  <c r="T43"/>
  <c r="Z41"/>
  <c r="V41"/>
  <c r="AB42"/>
  <c r="AA42"/>
  <c r="X42"/>
  <c r="W42"/>
  <c r="V42"/>
  <c r="T42"/>
  <c r="S42"/>
  <c r="AB41"/>
  <c r="T41"/>
  <c r="AB40"/>
  <c r="AA40"/>
  <c r="X40"/>
  <c r="W40"/>
  <c r="T40"/>
  <c r="S40"/>
  <c r="Z38"/>
  <c r="AB39"/>
  <c r="W39"/>
  <c r="T39"/>
  <c r="Z37"/>
  <c r="V37"/>
  <c r="AB38"/>
  <c r="AA38"/>
  <c r="X38"/>
  <c r="W38"/>
  <c r="V38"/>
  <c r="T38"/>
  <c r="S38"/>
  <c r="AB37"/>
  <c r="Y37"/>
  <c r="U37"/>
  <c r="AB36"/>
  <c r="X36"/>
  <c r="AB32"/>
  <c r="AB31"/>
  <c r="Y31"/>
  <c r="X31"/>
  <c r="T31"/>
  <c r="Z30"/>
  <c r="W30"/>
  <c r="V30"/>
  <c r="S28"/>
  <c r="AA27"/>
  <c r="S27"/>
  <c r="Y26"/>
  <c r="Z32"/>
  <c r="W32"/>
  <c r="V32"/>
  <c r="Y24"/>
  <c r="X24"/>
  <c r="V23"/>
  <c r="AB29"/>
  <c r="Y29"/>
  <c r="X29"/>
  <c r="T29"/>
  <c r="AB28"/>
  <c r="Z28"/>
  <c r="Y28"/>
  <c r="U28"/>
  <c r="T28"/>
  <c r="AA26"/>
  <c r="X26"/>
  <c r="S26"/>
  <c r="AB25"/>
  <c r="X25"/>
  <c r="U25"/>
  <c r="T25"/>
  <c r="Z24"/>
  <c r="V24"/>
  <c r="U24"/>
  <c r="W23"/>
  <c r="U23"/>
  <c r="Z58" i="41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Y52"/>
  <c r="X52"/>
  <c r="U52"/>
  <c r="T52"/>
  <c r="AB51"/>
  <c r="AA51"/>
  <c r="Y51"/>
  <c r="X51"/>
  <c r="W51"/>
  <c r="T51"/>
  <c r="S51"/>
  <c r="Y50"/>
  <c r="X50"/>
  <c r="U50"/>
  <c r="T50"/>
  <c r="AA49"/>
  <c r="Z49"/>
  <c r="Y49"/>
  <c r="W49"/>
  <c r="V49"/>
  <c r="U49"/>
  <c r="V45"/>
  <c r="AA45"/>
  <c r="X45"/>
  <c r="S45"/>
  <c r="AB44"/>
  <c r="AA44"/>
  <c r="X44"/>
  <c r="W44"/>
  <c r="T44"/>
  <c r="S44"/>
  <c r="V42"/>
  <c r="AB43"/>
  <c r="Z43"/>
  <c r="X43"/>
  <c r="Z41"/>
  <c r="V41"/>
  <c r="AB42"/>
  <c r="AA42"/>
  <c r="X42"/>
  <c r="W42"/>
  <c r="T42"/>
  <c r="S42"/>
  <c r="AB41"/>
  <c r="T41"/>
  <c r="AB40"/>
  <c r="AA40"/>
  <c r="Z40"/>
  <c r="X40"/>
  <c r="W40"/>
  <c r="T40"/>
  <c r="S40"/>
  <c r="AB39"/>
  <c r="V39"/>
  <c r="T39"/>
  <c r="V37"/>
  <c r="AB38"/>
  <c r="AA38"/>
  <c r="X38"/>
  <c r="W38"/>
  <c r="T38"/>
  <c r="S38"/>
  <c r="V36"/>
  <c r="Y37"/>
  <c r="X37"/>
  <c r="U37"/>
  <c r="Z36"/>
  <c r="Y36"/>
  <c r="T36"/>
  <c r="AA32"/>
  <c r="Z32"/>
  <c r="V32"/>
  <c r="T32"/>
  <c r="AB31"/>
  <c r="AA31"/>
  <c r="Z31"/>
  <c r="X31"/>
  <c r="W31"/>
  <c r="V31"/>
  <c r="T31"/>
  <c r="S31"/>
  <c r="AB30"/>
  <c r="Z30"/>
  <c r="Y30"/>
  <c r="X30"/>
  <c r="V30"/>
  <c r="U30"/>
  <c r="T30"/>
  <c r="AB29"/>
  <c r="Z29"/>
  <c r="X29"/>
  <c r="U29"/>
  <c r="T29"/>
  <c r="Z28"/>
  <c r="Y28"/>
  <c r="X28"/>
  <c r="V28"/>
  <c r="U28"/>
  <c r="T28"/>
  <c r="Z27"/>
  <c r="U27"/>
  <c r="Z26"/>
  <c r="Y26"/>
  <c r="V26"/>
  <c r="U26"/>
  <c r="AA25"/>
  <c r="W25"/>
  <c r="V25"/>
  <c r="S25"/>
  <c r="Z24"/>
  <c r="W24"/>
  <c r="V24"/>
  <c r="AB23"/>
  <c r="AA23"/>
  <c r="Y23"/>
  <c r="X23"/>
  <c r="W23"/>
  <c r="T23"/>
  <c r="AA58" i="40"/>
  <c r="Z58"/>
  <c r="Y58"/>
  <c r="W58"/>
  <c r="V58"/>
  <c r="U58"/>
  <c r="S58"/>
  <c r="AB57"/>
  <c r="AA57"/>
  <c r="Y57"/>
  <c r="X57"/>
  <c r="W57"/>
  <c r="U57"/>
  <c r="T57"/>
  <c r="S57"/>
  <c r="AA56"/>
  <c r="Z56"/>
  <c r="Y56"/>
  <c r="W56"/>
  <c r="V56"/>
  <c r="U56"/>
  <c r="S56"/>
  <c r="AB55"/>
  <c r="AA55"/>
  <c r="Y55"/>
  <c r="X55"/>
  <c r="W55"/>
  <c r="U55"/>
  <c r="T55"/>
  <c r="AB54"/>
  <c r="AA54"/>
  <c r="Z54"/>
  <c r="X54"/>
  <c r="W54"/>
  <c r="V54"/>
  <c r="T54"/>
  <c r="S54"/>
  <c r="AB53"/>
  <c r="Y53"/>
  <c r="X53"/>
  <c r="U53"/>
  <c r="T53"/>
  <c r="S53"/>
  <c r="AA52"/>
  <c r="Y52"/>
  <c r="W52"/>
  <c r="T52"/>
  <c r="S52"/>
  <c r="AB51"/>
  <c r="Y51"/>
  <c r="X51"/>
  <c r="U51"/>
  <c r="T51"/>
  <c r="S51"/>
  <c r="AA50"/>
  <c r="Y50"/>
  <c r="W50"/>
  <c r="T50"/>
  <c r="S50"/>
  <c r="Z49"/>
  <c r="Y49"/>
  <c r="X49"/>
  <c r="U49"/>
  <c r="V45"/>
  <c r="AA45"/>
  <c r="Y45"/>
  <c r="W45"/>
  <c r="U45"/>
  <c r="S45"/>
  <c r="Z43"/>
  <c r="AB44"/>
  <c r="AA44"/>
  <c r="Y44"/>
  <c r="X44"/>
  <c r="W44"/>
  <c r="U44"/>
  <c r="T44"/>
  <c r="AB43"/>
  <c r="AA43"/>
  <c r="W43"/>
  <c r="U43"/>
  <c r="S43"/>
  <c r="Z41"/>
  <c r="V41"/>
  <c r="AB42"/>
  <c r="Y42"/>
  <c r="X42"/>
  <c r="U42"/>
  <c r="T42"/>
  <c r="S42"/>
  <c r="AA41"/>
  <c r="Y41"/>
  <c r="W41"/>
  <c r="U41"/>
  <c r="S41"/>
  <c r="V39"/>
  <c r="AB40"/>
  <c r="AA40"/>
  <c r="Y40"/>
  <c r="X40"/>
  <c r="W40"/>
  <c r="U40"/>
  <c r="T40"/>
  <c r="S40"/>
  <c r="AA39"/>
  <c r="X39"/>
  <c r="W39"/>
  <c r="S39"/>
  <c r="Y38"/>
  <c r="W38"/>
  <c r="U38"/>
  <c r="S38"/>
  <c r="AB36"/>
  <c r="Z36"/>
  <c r="W36"/>
  <c r="AB37"/>
  <c r="Z37"/>
  <c r="V37"/>
  <c r="U37"/>
  <c r="Y36"/>
  <c r="V36"/>
  <c r="U36"/>
  <c r="AB31"/>
  <c r="X31"/>
  <c r="T31"/>
  <c r="M36" a="1"/>
  <c r="M45" s="1"/>
  <c r="Z30"/>
  <c r="V30"/>
  <c r="Z27"/>
  <c r="V27"/>
  <c r="Z32"/>
  <c r="Y32"/>
  <c r="X32"/>
  <c r="V32"/>
  <c r="U32"/>
  <c r="AA31"/>
  <c r="Y31"/>
  <c r="W31"/>
  <c r="S31"/>
  <c r="AA30"/>
  <c r="Y30"/>
  <c r="U30"/>
  <c r="S30"/>
  <c r="Z23"/>
  <c r="AB29"/>
  <c r="X29"/>
  <c r="V29"/>
  <c r="T29"/>
  <c r="AB28"/>
  <c r="Y28"/>
  <c r="V28"/>
  <c r="U28"/>
  <c r="T28"/>
  <c r="AA27"/>
  <c r="W27"/>
  <c r="S27"/>
  <c r="Z26"/>
  <c r="Y26"/>
  <c r="V26"/>
  <c r="U26"/>
  <c r="AB25"/>
  <c r="AA25"/>
  <c r="Z25"/>
  <c r="X25"/>
  <c r="W25"/>
  <c r="T25"/>
  <c r="S25"/>
  <c r="AB24"/>
  <c r="Z24"/>
  <c r="W24"/>
  <c r="V24"/>
  <c r="AA23"/>
  <c r="W23"/>
  <c r="V23"/>
  <c r="AA58" i="39"/>
  <c r="Z58"/>
  <c r="Y58"/>
  <c r="W58"/>
  <c r="V58"/>
  <c r="U58"/>
  <c r="S58"/>
  <c r="AB57"/>
  <c r="AA57"/>
  <c r="X57"/>
  <c r="T57"/>
  <c r="S57"/>
  <c r="AA56"/>
  <c r="Z56"/>
  <c r="Y56"/>
  <c r="W56"/>
  <c r="V56"/>
  <c r="U56"/>
  <c r="S56"/>
  <c r="Z52"/>
  <c r="AB55"/>
  <c r="AA55"/>
  <c r="X55"/>
  <c r="T55"/>
  <c r="S55"/>
  <c r="AA54"/>
  <c r="X54"/>
  <c r="W54"/>
  <c r="S54"/>
  <c r="AB53"/>
  <c r="AA53"/>
  <c r="X53"/>
  <c r="T53"/>
  <c r="S53"/>
  <c r="AA49"/>
  <c r="AA52"/>
  <c r="W52"/>
  <c r="S52"/>
  <c r="AB51"/>
  <c r="X51"/>
  <c r="W51"/>
  <c r="T51"/>
  <c r="AA50"/>
  <c r="W50"/>
  <c r="S50"/>
  <c r="AB49"/>
  <c r="Z49"/>
  <c r="X49"/>
  <c r="V49"/>
  <c r="T49"/>
  <c r="Y44"/>
  <c r="AB45"/>
  <c r="AA45"/>
  <c r="W45"/>
  <c r="T45"/>
  <c r="S45"/>
  <c r="AB44"/>
  <c r="X44"/>
  <c r="W44"/>
  <c r="T44"/>
  <c r="AB43"/>
  <c r="AA43"/>
  <c r="W43"/>
  <c r="T43"/>
  <c r="S43"/>
  <c r="AB42"/>
  <c r="X42"/>
  <c r="W42"/>
  <c r="T42"/>
  <c r="AB41"/>
  <c r="AA41"/>
  <c r="W41"/>
  <c r="T41"/>
  <c r="S41"/>
  <c r="AB40"/>
  <c r="X40"/>
  <c r="W40"/>
  <c r="T40"/>
  <c r="AB39"/>
  <c r="AA39"/>
  <c r="W39"/>
  <c r="T39"/>
  <c r="S39"/>
  <c r="Z37"/>
  <c r="AB38"/>
  <c r="AA38"/>
  <c r="X38"/>
  <c r="T38"/>
  <c r="S38"/>
  <c r="Z36"/>
  <c r="AA37"/>
  <c r="W37"/>
  <c r="T37"/>
  <c r="AB36"/>
  <c r="X36"/>
  <c r="W36"/>
  <c r="AA32"/>
  <c r="Y32"/>
  <c r="X31"/>
  <c r="T31"/>
  <c r="S31"/>
  <c r="Z30"/>
  <c r="W30"/>
  <c r="V30"/>
  <c r="Z29"/>
  <c r="V29"/>
  <c r="Z28"/>
  <c r="V28"/>
  <c r="S28"/>
  <c r="AA27"/>
  <c r="Z27"/>
  <c r="V27"/>
  <c r="S27"/>
  <c r="Z26"/>
  <c r="Y26"/>
  <c r="V26"/>
  <c r="U26"/>
  <c r="T26"/>
  <c r="Z32"/>
  <c r="V32"/>
  <c r="S32"/>
  <c r="AA25"/>
  <c r="Z25"/>
  <c r="W25"/>
  <c r="S25"/>
  <c r="AB31"/>
  <c r="AB24"/>
  <c r="U24"/>
  <c r="T24"/>
  <c r="Z23"/>
  <c r="V23"/>
  <c r="AB29"/>
  <c r="Y29"/>
  <c r="X29"/>
  <c r="AB28"/>
  <c r="Y28"/>
  <c r="X28"/>
  <c r="U28"/>
  <c r="W27"/>
  <c r="X26"/>
  <c r="AB25"/>
  <c r="X25"/>
  <c r="V25"/>
  <c r="Z24"/>
  <c r="X24"/>
  <c r="V24"/>
  <c r="AA23"/>
  <c r="W23"/>
  <c r="AB58" i="38"/>
  <c r="AA58"/>
  <c r="Z58"/>
  <c r="Y58"/>
  <c r="X58"/>
  <c r="W58"/>
  <c r="V58"/>
  <c r="U58"/>
  <c r="T58"/>
  <c r="S58"/>
  <c r="AB57"/>
  <c r="AA57"/>
  <c r="Z57"/>
  <c r="Y57"/>
  <c r="X57"/>
  <c r="W57"/>
  <c r="V57"/>
  <c r="U57"/>
  <c r="T57"/>
  <c r="S57"/>
  <c r="AB56"/>
  <c r="AA56"/>
  <c r="Z56"/>
  <c r="Y56"/>
  <c r="X56"/>
  <c r="W56"/>
  <c r="V56"/>
  <c r="U56"/>
  <c r="T56"/>
  <c r="S56"/>
  <c r="BT55"/>
  <c r="AB55"/>
  <c r="AA55"/>
  <c r="Z55"/>
  <c r="Y55"/>
  <c r="X55"/>
  <c r="W55"/>
  <c r="V55"/>
  <c r="U55"/>
  <c r="T55"/>
  <c r="S55"/>
  <c r="BN54"/>
  <c r="AB54"/>
  <c r="AA54"/>
  <c r="Z54"/>
  <c r="Y54"/>
  <c r="X54"/>
  <c r="W54"/>
  <c r="V54"/>
  <c r="U54"/>
  <c r="T54"/>
  <c r="S54"/>
  <c r="AB53"/>
  <c r="AA53"/>
  <c r="Z53"/>
  <c r="Y53"/>
  <c r="X53"/>
  <c r="W53"/>
  <c r="V53"/>
  <c r="U53"/>
  <c r="T53"/>
  <c r="S53"/>
  <c r="AB52"/>
  <c r="AA52"/>
  <c r="Z52"/>
  <c r="Y52"/>
  <c r="X52"/>
  <c r="W52"/>
  <c r="V52"/>
  <c r="U52"/>
  <c r="T52"/>
  <c r="S52"/>
  <c r="AB51"/>
  <c r="AA51"/>
  <c r="Z51"/>
  <c r="Y51"/>
  <c r="X51"/>
  <c r="W51"/>
  <c r="V51"/>
  <c r="U51"/>
  <c r="T51"/>
  <c r="S51"/>
  <c r="AB50"/>
  <c r="AA50"/>
  <c r="Z50"/>
  <c r="Y50"/>
  <c r="X50"/>
  <c r="W50"/>
  <c r="V50"/>
  <c r="U50"/>
  <c r="T50"/>
  <c r="S50"/>
  <c r="AB49"/>
  <c r="AA49"/>
  <c r="Z49"/>
  <c r="Y49"/>
  <c r="X49"/>
  <c r="W49"/>
  <c r="V49"/>
  <c r="U49"/>
  <c r="T49"/>
  <c r="S49"/>
  <c r="M55"/>
  <c r="M51"/>
  <c r="M49" a="1"/>
  <c r="M56" s="1"/>
  <c r="K58"/>
  <c r="BV58" s="1"/>
  <c r="I57"/>
  <c r="BT57" s="1"/>
  <c r="E57"/>
  <c r="BP57" s="1"/>
  <c r="C56"/>
  <c r="BN56" s="1"/>
  <c r="I55"/>
  <c r="G54"/>
  <c r="BR54" s="1"/>
  <c r="C54"/>
  <c r="K52"/>
  <c r="BV52" s="1"/>
  <c r="G52"/>
  <c r="BR52" s="1"/>
  <c r="E51"/>
  <c r="BP51" s="1"/>
  <c r="K50"/>
  <c r="BV50" s="1"/>
  <c r="I49"/>
  <c r="BT49" s="1"/>
  <c r="E49"/>
  <c r="BP49" s="1"/>
  <c r="B49" a="1"/>
  <c r="BT45"/>
  <c r="BP45"/>
  <c r="AB45"/>
  <c r="AA45"/>
  <c r="Z45"/>
  <c r="Y45"/>
  <c r="X45"/>
  <c r="W45"/>
  <c r="V45"/>
  <c r="U45"/>
  <c r="T45"/>
  <c r="S45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36" a="1"/>
  <c r="I45"/>
  <c r="H45"/>
  <c r="BS45" s="1"/>
  <c r="E45"/>
  <c r="D45"/>
  <c r="BO45" s="1"/>
  <c r="K44"/>
  <c r="BV44" s="1"/>
  <c r="J44"/>
  <c r="BU44" s="1"/>
  <c r="G44"/>
  <c r="BR44" s="1"/>
  <c r="F44"/>
  <c r="BQ44" s="1"/>
  <c r="C44"/>
  <c r="BN44" s="1"/>
  <c r="B44"/>
  <c r="BM44" s="1"/>
  <c r="I43"/>
  <c r="BT43" s="1"/>
  <c r="H43"/>
  <c r="BS43" s="1"/>
  <c r="E43"/>
  <c r="BP43" s="1"/>
  <c r="D43"/>
  <c r="BO43" s="1"/>
  <c r="K42"/>
  <c r="BV42" s="1"/>
  <c r="J42"/>
  <c r="BU42" s="1"/>
  <c r="G42"/>
  <c r="BR42" s="1"/>
  <c r="F42"/>
  <c r="BQ42" s="1"/>
  <c r="C42"/>
  <c r="BN42" s="1"/>
  <c r="B42"/>
  <c r="BM42" s="1"/>
  <c r="I41"/>
  <c r="BT41" s="1"/>
  <c r="H41"/>
  <c r="BS41" s="1"/>
  <c r="E41"/>
  <c r="BP41" s="1"/>
  <c r="D41"/>
  <c r="BO41" s="1"/>
  <c r="K40"/>
  <c r="BV40" s="1"/>
  <c r="J40"/>
  <c r="BU40" s="1"/>
  <c r="G40"/>
  <c r="BR40" s="1"/>
  <c r="F40"/>
  <c r="BQ40" s="1"/>
  <c r="C40"/>
  <c r="BN40" s="1"/>
  <c r="B40"/>
  <c r="BM40" s="1"/>
  <c r="I39"/>
  <c r="BT39" s="1"/>
  <c r="H39"/>
  <c r="BS39" s="1"/>
  <c r="E39"/>
  <c r="BP39" s="1"/>
  <c r="D39"/>
  <c r="BO39" s="1"/>
  <c r="K38"/>
  <c r="BV38" s="1"/>
  <c r="J38"/>
  <c r="BU38" s="1"/>
  <c r="G38"/>
  <c r="BR38" s="1"/>
  <c r="F38"/>
  <c r="BQ38" s="1"/>
  <c r="C38"/>
  <c r="BN38" s="1"/>
  <c r="B38"/>
  <c r="BM38" s="1"/>
  <c r="I37"/>
  <c r="BT37" s="1"/>
  <c r="H37"/>
  <c r="BS37" s="1"/>
  <c r="E37"/>
  <c r="BP37" s="1"/>
  <c r="D37"/>
  <c r="BO37" s="1"/>
  <c r="K36"/>
  <c r="BV36" s="1"/>
  <c r="J36"/>
  <c r="BU36" s="1"/>
  <c r="G36"/>
  <c r="BR36" s="1"/>
  <c r="F36"/>
  <c r="BQ36" s="1"/>
  <c r="C36"/>
  <c r="BN36" s="1"/>
  <c r="B36"/>
  <c r="BM36" s="1"/>
  <c r="B36" a="1"/>
  <c r="J45" s="1"/>
  <c r="BU45" s="1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BO28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M32"/>
  <c r="M28"/>
  <c r="M24"/>
  <c r="M23" a="1"/>
  <c r="M29" s="1"/>
  <c r="J32"/>
  <c r="BU32" s="1"/>
  <c r="H32"/>
  <c r="BS32" s="1"/>
  <c r="F32"/>
  <c r="BQ32" s="1"/>
  <c r="D32"/>
  <c r="BO32" s="1"/>
  <c r="B32"/>
  <c r="BM32" s="1"/>
  <c r="J31"/>
  <c r="BU31" s="1"/>
  <c r="H31"/>
  <c r="BS31" s="1"/>
  <c r="F31"/>
  <c r="BQ31" s="1"/>
  <c r="D31"/>
  <c r="BO31" s="1"/>
  <c r="B31"/>
  <c r="BM31" s="1"/>
  <c r="J30"/>
  <c r="BU30" s="1"/>
  <c r="H30"/>
  <c r="BS30" s="1"/>
  <c r="F30"/>
  <c r="BQ30" s="1"/>
  <c r="D30"/>
  <c r="BO30" s="1"/>
  <c r="B30"/>
  <c r="BM30" s="1"/>
  <c r="J29"/>
  <c r="BU29" s="1"/>
  <c r="H29"/>
  <c r="BS29" s="1"/>
  <c r="F29"/>
  <c r="BQ29" s="1"/>
  <c r="D29"/>
  <c r="BO29" s="1"/>
  <c r="B29"/>
  <c r="BM29" s="1"/>
  <c r="J28"/>
  <c r="BU28" s="1"/>
  <c r="H28"/>
  <c r="BS28" s="1"/>
  <c r="F28"/>
  <c r="BQ28" s="1"/>
  <c r="D28"/>
  <c r="B28"/>
  <c r="BM28" s="1"/>
  <c r="J27"/>
  <c r="BU27" s="1"/>
  <c r="H27"/>
  <c r="BS27" s="1"/>
  <c r="F27"/>
  <c r="BQ27" s="1"/>
  <c r="D27"/>
  <c r="BO27" s="1"/>
  <c r="B27"/>
  <c r="BM27" s="1"/>
  <c r="J26"/>
  <c r="BU26" s="1"/>
  <c r="H26"/>
  <c r="BS26" s="1"/>
  <c r="F26"/>
  <c r="BQ26" s="1"/>
  <c r="D26"/>
  <c r="BO26" s="1"/>
  <c r="B26"/>
  <c r="BM26" s="1"/>
  <c r="J25"/>
  <c r="BU25" s="1"/>
  <c r="H25"/>
  <c r="BS25" s="1"/>
  <c r="F25"/>
  <c r="BQ25" s="1"/>
  <c r="D25"/>
  <c r="BO25" s="1"/>
  <c r="B25"/>
  <c r="BM25" s="1"/>
  <c r="J24"/>
  <c r="BU24" s="1"/>
  <c r="H24"/>
  <c r="BS24" s="1"/>
  <c r="F24"/>
  <c r="BQ24" s="1"/>
  <c r="D24"/>
  <c r="BO24" s="1"/>
  <c r="B24"/>
  <c r="BM24" s="1"/>
  <c r="J23"/>
  <c r="BU23" s="1"/>
  <c r="H23"/>
  <c r="BS23" s="1"/>
  <c r="F23"/>
  <c r="BQ23" s="1"/>
  <c r="D23"/>
  <c r="BO23" s="1"/>
  <c r="B23"/>
  <c r="BM23" s="1"/>
  <c r="B23" a="1"/>
  <c r="K32" s="1"/>
  <c r="BV32" s="1"/>
  <c r="FL53" i="37"/>
  <c r="FM53"/>
  <c r="FN53"/>
  <c r="FO53"/>
  <c r="FP53"/>
  <c r="FQ53"/>
  <c r="FR53"/>
  <c r="FS53"/>
  <c r="FT53"/>
  <c r="FU53"/>
  <c r="FL54"/>
  <c r="FM54"/>
  <c r="FN54"/>
  <c r="FO54"/>
  <c r="FP54"/>
  <c r="FQ54"/>
  <c r="FR54"/>
  <c r="FS54"/>
  <c r="FT54"/>
  <c r="FU54"/>
  <c r="FL55"/>
  <c r="FM55"/>
  <c r="FN55"/>
  <c r="FO55"/>
  <c r="FP55"/>
  <c r="FQ55"/>
  <c r="FR55"/>
  <c r="FS55"/>
  <c r="FT55"/>
  <c r="FU55"/>
  <c r="FL56"/>
  <c r="FM56"/>
  <c r="FN56"/>
  <c r="FO56"/>
  <c r="FP56"/>
  <c r="FQ56"/>
  <c r="FR56"/>
  <c r="FS56"/>
  <c r="FT56"/>
  <c r="FU56"/>
  <c r="FL57"/>
  <c r="FM57"/>
  <c r="FN57"/>
  <c r="FO57"/>
  <c r="FP57"/>
  <c r="FQ57"/>
  <c r="FR57"/>
  <c r="FS57"/>
  <c r="FT57"/>
  <c r="FU57"/>
  <c r="FL58"/>
  <c r="FM58"/>
  <c r="FN58"/>
  <c r="FO58"/>
  <c r="FP58"/>
  <c r="FQ58"/>
  <c r="FR58"/>
  <c r="FS58"/>
  <c r="FT58"/>
  <c r="FU58"/>
  <c r="FL59"/>
  <c r="FM59"/>
  <c r="FN59"/>
  <c r="FO59"/>
  <c r="FP59"/>
  <c r="FQ59"/>
  <c r="FR59"/>
  <c r="FS59"/>
  <c r="FT59"/>
  <c r="FU59"/>
  <c r="FL60"/>
  <c r="FM60"/>
  <c r="FN60"/>
  <c r="FO60"/>
  <c r="FP60"/>
  <c r="FQ60"/>
  <c r="FR60"/>
  <c r="FS60"/>
  <c r="FT60"/>
  <c r="FU60"/>
  <c r="FL61"/>
  <c r="FM61"/>
  <c r="FN61"/>
  <c r="FO61"/>
  <c r="FP61"/>
  <c r="FQ61"/>
  <c r="FR61"/>
  <c r="FS61"/>
  <c r="FT61"/>
  <c r="FU61"/>
  <c r="FM52"/>
  <c r="FN52"/>
  <c r="FO52"/>
  <c r="FP52"/>
  <c r="FQ52"/>
  <c r="FR52"/>
  <c r="FS52"/>
  <c r="FT52"/>
  <c r="FU52"/>
  <c r="FL52"/>
  <c r="FM48"/>
  <c r="FN48"/>
  <c r="FO48"/>
  <c r="FP48"/>
  <c r="FQ48"/>
  <c r="FR48"/>
  <c r="FS48"/>
  <c r="FT48"/>
  <c r="FU48"/>
  <c r="FL48"/>
  <c r="FL3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53"/>
  <c r="S50" s="1"/>
  <c r="EO53"/>
  <c r="EP53"/>
  <c r="EQ53"/>
  <c r="ER53"/>
  <c r="W50" s="1"/>
  <c r="ES53"/>
  <c r="ET53"/>
  <c r="EU53"/>
  <c r="EV53"/>
  <c r="AA50" s="1"/>
  <c r="EW53"/>
  <c r="AB50" s="1"/>
  <c r="EN54"/>
  <c r="EO54"/>
  <c r="EP54"/>
  <c r="EQ54"/>
  <c r="V51" s="1"/>
  <c r="ER54"/>
  <c r="ES54"/>
  <c r="ET54"/>
  <c r="EU54"/>
  <c r="EV54"/>
  <c r="EW54"/>
  <c r="EN55"/>
  <c r="S52" s="1"/>
  <c r="EO55"/>
  <c r="EP55"/>
  <c r="EQ55"/>
  <c r="ER55"/>
  <c r="W52" s="1"/>
  <c r="ES55"/>
  <c r="X52" s="1"/>
  <c r="ET55"/>
  <c r="EU55"/>
  <c r="EV55"/>
  <c r="EW55"/>
  <c r="AB52" s="1"/>
  <c r="EN56"/>
  <c r="EO56"/>
  <c r="EP56"/>
  <c r="EQ56"/>
  <c r="ER56"/>
  <c r="ES56"/>
  <c r="ET56"/>
  <c r="EU56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EQ58"/>
  <c r="ER58"/>
  <c r="ES58"/>
  <c r="ET58"/>
  <c r="EU58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EQ60"/>
  <c r="ER60"/>
  <c r="ES60"/>
  <c r="ET60"/>
  <c r="EU60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EP52"/>
  <c r="U49" s="1"/>
  <c r="EQ52"/>
  <c r="ER52"/>
  <c r="ES52"/>
  <c r="ET52"/>
  <c r="Y49" s="1"/>
  <c r="EU52"/>
  <c r="Z49" s="1"/>
  <c r="EV52"/>
  <c r="EW52"/>
  <c r="EN52"/>
  <c r="EO48"/>
  <c r="EP48"/>
  <c r="EQ48"/>
  <c r="ER48"/>
  <c r="ES48"/>
  <c r="ET48"/>
  <c r="EU48"/>
  <c r="EV48"/>
  <c r="EW48"/>
  <c r="EN48"/>
  <c r="EN35"/>
  <c r="EO35"/>
  <c r="EP35"/>
  <c r="EQ35"/>
  <c r="ER35"/>
  <c r="W37" s="1"/>
  <c r="ES35"/>
  <c r="ET35"/>
  <c r="EU35"/>
  <c r="EV35"/>
  <c r="EW35"/>
  <c r="AB37" s="1"/>
  <c r="EN36"/>
  <c r="EO36"/>
  <c r="EP36"/>
  <c r="U38" s="1"/>
  <c r="EQ36"/>
  <c r="ER36"/>
  <c r="ES36"/>
  <c r="ET36"/>
  <c r="Y38" s="1"/>
  <c r="EU36"/>
  <c r="EV36"/>
  <c r="EW36"/>
  <c r="EN37"/>
  <c r="EO37"/>
  <c r="EP37"/>
  <c r="EQ37"/>
  <c r="ER37"/>
  <c r="W39" s="1"/>
  <c r="ES37"/>
  <c r="X39" s="1"/>
  <c r="ET37"/>
  <c r="EU37"/>
  <c r="EV37"/>
  <c r="EW37"/>
  <c r="EN38"/>
  <c r="EO38"/>
  <c r="EP38"/>
  <c r="EQ38"/>
  <c r="ER38"/>
  <c r="ES38"/>
  <c r="ET38"/>
  <c r="Y40" s="1"/>
  <c r="EU38"/>
  <c r="EV38"/>
  <c r="EW38"/>
  <c r="EN39"/>
  <c r="EO39"/>
  <c r="EP39"/>
  <c r="EQ39"/>
  <c r="ER39"/>
  <c r="W41" s="1"/>
  <c r="ES39"/>
  <c r="X41" s="1"/>
  <c r="ET39"/>
  <c r="EU39"/>
  <c r="EV39"/>
  <c r="EW39"/>
  <c r="EN40"/>
  <c r="EO40"/>
  <c r="EP40"/>
  <c r="U42" s="1"/>
  <c r="EQ40"/>
  <c r="ER40"/>
  <c r="ES40"/>
  <c r="ET40"/>
  <c r="EU40"/>
  <c r="EV40"/>
  <c r="EW40"/>
  <c r="EN41"/>
  <c r="EO41"/>
  <c r="T43" s="1"/>
  <c r="EP41"/>
  <c r="EQ41"/>
  <c r="ER41"/>
  <c r="ES41"/>
  <c r="ET41"/>
  <c r="EU41"/>
  <c r="EV41"/>
  <c r="AA43" s="1"/>
  <c r="EW41"/>
  <c r="AB43" s="1"/>
  <c r="EN42"/>
  <c r="EO42"/>
  <c r="EP42"/>
  <c r="U44" s="1"/>
  <c r="EQ42"/>
  <c r="ER42"/>
  <c r="ES42"/>
  <c r="ET42"/>
  <c r="EU42"/>
  <c r="EV42"/>
  <c r="EW42"/>
  <c r="EN43"/>
  <c r="EO43"/>
  <c r="EP43"/>
  <c r="EQ43"/>
  <c r="ER43"/>
  <c r="W45" s="1"/>
  <c r="ES43"/>
  <c r="X45" s="1"/>
  <c r="ET43"/>
  <c r="EU43"/>
  <c r="EV43"/>
  <c r="EW43"/>
  <c r="EO34"/>
  <c r="EP34"/>
  <c r="U36" s="1"/>
  <c r="EQ34"/>
  <c r="ER34"/>
  <c r="ES34"/>
  <c r="X36" s="1"/>
  <c r="ET34"/>
  <c r="EU34"/>
  <c r="EV34"/>
  <c r="EW34"/>
  <c r="EN34"/>
  <c r="EO30"/>
  <c r="EP30"/>
  <c r="EQ30"/>
  <c r="ER30"/>
  <c r="ES30"/>
  <c r="ET30"/>
  <c r="EU30"/>
  <c r="EV30"/>
  <c r="EW30"/>
  <c r="EN30"/>
  <c r="EN17"/>
  <c r="EO17"/>
  <c r="T24" s="1"/>
  <c r="EP17"/>
  <c r="EQ17"/>
  <c r="ER17"/>
  <c r="W24" s="1"/>
  <c r="ES17"/>
  <c r="ET17"/>
  <c r="EU17"/>
  <c r="EV17"/>
  <c r="EW17"/>
  <c r="AB24" s="1"/>
  <c r="EN18"/>
  <c r="EO18"/>
  <c r="EP18"/>
  <c r="EQ18"/>
  <c r="ER18"/>
  <c r="ES18"/>
  <c r="ET18"/>
  <c r="EU18"/>
  <c r="EV18"/>
  <c r="EW18"/>
  <c r="EN19"/>
  <c r="S26" s="1"/>
  <c r="EO19"/>
  <c r="EP19"/>
  <c r="EQ19"/>
  <c r="ER19"/>
  <c r="W26" s="1"/>
  <c r="ES19"/>
  <c r="ET19"/>
  <c r="EU19"/>
  <c r="EV19"/>
  <c r="EW19"/>
  <c r="EN20"/>
  <c r="EO20"/>
  <c r="EP20"/>
  <c r="EQ20"/>
  <c r="ER20"/>
  <c r="ES20"/>
  <c r="X27" s="1"/>
  <c r="ET20"/>
  <c r="EU20"/>
  <c r="EV20"/>
  <c r="EW20"/>
  <c r="EN21"/>
  <c r="EO21"/>
  <c r="EP21"/>
  <c r="EQ21"/>
  <c r="ER21"/>
  <c r="ES21"/>
  <c r="ET21"/>
  <c r="EU21"/>
  <c r="EV21"/>
  <c r="EW21"/>
  <c r="EN22"/>
  <c r="EO22"/>
  <c r="EP22"/>
  <c r="U29" s="1"/>
  <c r="EQ22"/>
  <c r="V29" s="1"/>
  <c r="ER22"/>
  <c r="ES22"/>
  <c r="X29" s="1"/>
  <c r="ET22"/>
  <c r="Y29" s="1"/>
  <c r="EU22"/>
  <c r="EV22"/>
  <c r="EW22"/>
  <c r="EN23"/>
  <c r="EO23"/>
  <c r="T30" s="1"/>
  <c r="EP23"/>
  <c r="EQ23"/>
  <c r="ER23"/>
  <c r="W30" s="1"/>
  <c r="ES23"/>
  <c r="ET23"/>
  <c r="EU23"/>
  <c r="EV23"/>
  <c r="EW23"/>
  <c r="AB30" s="1"/>
  <c r="EN24"/>
  <c r="EO24"/>
  <c r="EP24"/>
  <c r="U31" s="1"/>
  <c r="EQ24"/>
  <c r="ER24"/>
  <c r="ES24"/>
  <c r="ET24"/>
  <c r="Y31" s="1"/>
  <c r="EU24"/>
  <c r="Z31" s="1"/>
  <c r="EV24"/>
  <c r="EW24"/>
  <c r="EN25"/>
  <c r="EO25"/>
  <c r="EP25"/>
  <c r="EQ25"/>
  <c r="ER25"/>
  <c r="W32" s="1"/>
  <c r="ES25"/>
  <c r="ET25"/>
  <c r="EU25"/>
  <c r="EV25"/>
  <c r="AA32" s="1"/>
  <c r="EW25"/>
  <c r="AB32" s="1"/>
  <c r="EO16"/>
  <c r="T23" s="1"/>
  <c r="EP16"/>
  <c r="U23" s="1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Z58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W49"/>
  <c r="AA52"/>
  <c r="Z52"/>
  <c r="V52"/>
  <c r="T52"/>
  <c r="AB51"/>
  <c r="AA51"/>
  <c r="X51"/>
  <c r="W51"/>
  <c r="T51"/>
  <c r="S51"/>
  <c r="Z50"/>
  <c r="X50"/>
  <c r="V50"/>
  <c r="T50"/>
  <c r="AB49"/>
  <c r="X49"/>
  <c r="V49"/>
  <c r="T49"/>
  <c r="V45"/>
  <c r="AA44"/>
  <c r="Z44"/>
  <c r="S44"/>
  <c r="AB45"/>
  <c r="Y45"/>
  <c r="U45"/>
  <c r="T45"/>
  <c r="Z43"/>
  <c r="S43"/>
  <c r="AB44"/>
  <c r="Y44"/>
  <c r="X44"/>
  <c r="T44"/>
  <c r="Y43"/>
  <c r="X43"/>
  <c r="U43"/>
  <c r="V41"/>
  <c r="AB42"/>
  <c r="Y42"/>
  <c r="X42"/>
  <c r="T42"/>
  <c r="AA40"/>
  <c r="Z40"/>
  <c r="AB41"/>
  <c r="Y41"/>
  <c r="U41"/>
  <c r="T41"/>
  <c r="V39"/>
  <c r="AB40"/>
  <c r="X40"/>
  <c r="U40"/>
  <c r="T40"/>
  <c r="AB39"/>
  <c r="Y39"/>
  <c r="U39"/>
  <c r="T39"/>
  <c r="V37"/>
  <c r="AB38"/>
  <c r="X38"/>
  <c r="T38"/>
  <c r="S38"/>
  <c r="AA36"/>
  <c r="Z36"/>
  <c r="V36"/>
  <c r="Y37"/>
  <c r="X37"/>
  <c r="U37"/>
  <c r="T37"/>
  <c r="AB36"/>
  <c r="Y36"/>
  <c r="T36"/>
  <c r="Y32"/>
  <c r="X32"/>
  <c r="T32"/>
  <c r="X31"/>
  <c r="V31"/>
  <c r="AA30"/>
  <c r="X30"/>
  <c r="S30"/>
  <c r="AA29"/>
  <c r="S29"/>
  <c r="X28"/>
  <c r="AA27"/>
  <c r="W27"/>
  <c r="S27"/>
  <c r="Z26"/>
  <c r="Y26"/>
  <c r="V26"/>
  <c r="S32"/>
  <c r="AB25"/>
  <c r="AA25"/>
  <c r="X25"/>
  <c r="W25"/>
  <c r="T25"/>
  <c r="S25"/>
  <c r="Z24"/>
  <c r="U24"/>
  <c r="W23"/>
  <c r="Z29"/>
  <c r="Z28"/>
  <c r="Y28"/>
  <c r="V28"/>
  <c r="U28"/>
  <c r="Z27"/>
  <c r="V27"/>
  <c r="AA26"/>
  <c r="AA24"/>
  <c r="X24"/>
  <c r="S24"/>
  <c r="AA23"/>
  <c r="Y23"/>
  <c r="S23"/>
  <c r="FL53" i="36"/>
  <c r="FM53"/>
  <c r="FN53"/>
  <c r="FO53"/>
  <c r="FP53"/>
  <c r="FQ53"/>
  <c r="FR53"/>
  <c r="FS53"/>
  <c r="FT53"/>
  <c r="FU53"/>
  <c r="FL54"/>
  <c r="FM54"/>
  <c r="FN54"/>
  <c r="FO54"/>
  <c r="FP54"/>
  <c r="FQ54"/>
  <c r="FR54"/>
  <c r="FS54"/>
  <c r="FT54"/>
  <c r="FU54"/>
  <c r="FL55"/>
  <c r="FM55"/>
  <c r="FN55"/>
  <c r="FO55"/>
  <c r="FP55"/>
  <c r="FQ55"/>
  <c r="FR55"/>
  <c r="FS55"/>
  <c r="FT55"/>
  <c r="FU55"/>
  <c r="FL56"/>
  <c r="FM56"/>
  <c r="FN56"/>
  <c r="FO56"/>
  <c r="FP56"/>
  <c r="FQ56"/>
  <c r="FR56"/>
  <c r="FS56"/>
  <c r="FT56"/>
  <c r="FU56"/>
  <c r="FL57"/>
  <c r="FM57"/>
  <c r="FN57"/>
  <c r="FO57"/>
  <c r="FP57"/>
  <c r="FQ57"/>
  <c r="FR57"/>
  <c r="FS57"/>
  <c r="FT57"/>
  <c r="FU57"/>
  <c r="FL58"/>
  <c r="FM58"/>
  <c r="FN58"/>
  <c r="FO58"/>
  <c r="FP58"/>
  <c r="FQ58"/>
  <c r="FR58"/>
  <c r="FS58"/>
  <c r="FT58"/>
  <c r="FU58"/>
  <c r="FL59"/>
  <c r="FM59"/>
  <c r="FN59"/>
  <c r="FO59"/>
  <c r="FP59"/>
  <c r="FQ59"/>
  <c r="FR59"/>
  <c r="FS59"/>
  <c r="FT59"/>
  <c r="FU59"/>
  <c r="FL60"/>
  <c r="FM60"/>
  <c r="FN60"/>
  <c r="FO60"/>
  <c r="FP60"/>
  <c r="FQ60"/>
  <c r="FR60"/>
  <c r="FS60"/>
  <c r="FT60"/>
  <c r="FU60"/>
  <c r="FL61"/>
  <c r="FM61"/>
  <c r="FN61"/>
  <c r="FO61"/>
  <c r="FP61"/>
  <c r="FQ61"/>
  <c r="FR61"/>
  <c r="FS61"/>
  <c r="FT61"/>
  <c r="FU61"/>
  <c r="FM52"/>
  <c r="FN52"/>
  <c r="FO52"/>
  <c r="FP52"/>
  <c r="FQ52"/>
  <c r="FR52"/>
  <c r="FS52"/>
  <c r="FT52"/>
  <c r="FU52"/>
  <c r="FL52"/>
  <c r="FM48"/>
  <c r="FN48"/>
  <c r="FO48"/>
  <c r="FP48"/>
  <c r="FQ48"/>
  <c r="FR48"/>
  <c r="FS48"/>
  <c r="FT48"/>
  <c r="FU48"/>
  <c r="FL48"/>
  <c r="FL3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53"/>
  <c r="EO53"/>
  <c r="T50" s="1"/>
  <c r="EP53"/>
  <c r="U50" s="1"/>
  <c r="EQ53"/>
  <c r="ER53"/>
  <c r="ES53"/>
  <c r="ET53"/>
  <c r="Y50" s="1"/>
  <c r="EU53"/>
  <c r="EV53"/>
  <c r="EW53"/>
  <c r="AB50" s="1"/>
  <c r="EN54"/>
  <c r="EO54"/>
  <c r="EP54"/>
  <c r="EQ54"/>
  <c r="ER54"/>
  <c r="ES54"/>
  <c r="ET54"/>
  <c r="EU54"/>
  <c r="EV54"/>
  <c r="AA51" s="1"/>
  <c r="EW54"/>
  <c r="EN55"/>
  <c r="EO55"/>
  <c r="T52" s="1"/>
  <c r="EP55"/>
  <c r="U52" s="1"/>
  <c r="EQ55"/>
  <c r="ER55"/>
  <c r="ES55"/>
  <c r="ET55"/>
  <c r="Y52" s="1"/>
  <c r="EU55"/>
  <c r="EV55"/>
  <c r="EW55"/>
  <c r="AB52" s="1"/>
  <c r="EN56"/>
  <c r="S53" s="1"/>
  <c r="EO56"/>
  <c r="EP56"/>
  <c r="EQ56"/>
  <c r="ER56"/>
  <c r="W53" s="1"/>
  <c r="ES56"/>
  <c r="ET56"/>
  <c r="EU56"/>
  <c r="EV56"/>
  <c r="EW56"/>
  <c r="EN57"/>
  <c r="EO57"/>
  <c r="T54" s="1"/>
  <c r="EP57"/>
  <c r="U54" s="1"/>
  <c r="EQ57"/>
  <c r="ER57"/>
  <c r="ES57"/>
  <c r="X54" s="1"/>
  <c r="ET57"/>
  <c r="Y54" s="1"/>
  <c r="EU57"/>
  <c r="EV57"/>
  <c r="EW57"/>
  <c r="AB54" s="1"/>
  <c r="EN58"/>
  <c r="EO58"/>
  <c r="EP58"/>
  <c r="EQ58"/>
  <c r="ER58"/>
  <c r="ES58"/>
  <c r="ET58"/>
  <c r="EU58"/>
  <c r="EV58"/>
  <c r="AA55" s="1"/>
  <c r="EW58"/>
  <c r="EN59"/>
  <c r="EO59"/>
  <c r="T56" s="1"/>
  <c r="EP59"/>
  <c r="EQ59"/>
  <c r="ER59"/>
  <c r="ES59"/>
  <c r="X56" s="1"/>
  <c r="ET59"/>
  <c r="EU59"/>
  <c r="EV59"/>
  <c r="EW59"/>
  <c r="AB56" s="1"/>
  <c r="EN60"/>
  <c r="S57" s="1"/>
  <c r="EO60"/>
  <c r="EP60"/>
  <c r="EQ60"/>
  <c r="V57" s="1"/>
  <c r="ER60"/>
  <c r="W57" s="1"/>
  <c r="ES60"/>
  <c r="ET60"/>
  <c r="EU60"/>
  <c r="Z57" s="1"/>
  <c r="EV60"/>
  <c r="AA57" s="1"/>
  <c r="EW60"/>
  <c r="EN61"/>
  <c r="EO61"/>
  <c r="T58" s="1"/>
  <c r="EP61"/>
  <c r="EQ61"/>
  <c r="ER61"/>
  <c r="ES61"/>
  <c r="X58" s="1"/>
  <c r="ET61"/>
  <c r="EU61"/>
  <c r="EV61"/>
  <c r="EW61"/>
  <c r="AB58" s="1"/>
  <c r="EO52"/>
  <c r="EP52"/>
  <c r="U49" s="1"/>
  <c r="EQ52"/>
  <c r="ER52"/>
  <c r="ES52"/>
  <c r="X49" s="1"/>
  <c r="ET52"/>
  <c r="EU52"/>
  <c r="EV52"/>
  <c r="EW52"/>
  <c r="AB49" s="1"/>
  <c r="EN52"/>
  <c r="EN48"/>
  <c r="EO48"/>
  <c r="EP48"/>
  <c r="EQ48"/>
  <c r="ER48"/>
  <c r="ES48"/>
  <c r="ET48"/>
  <c r="EU48"/>
  <c r="EV48"/>
  <c r="EW48"/>
  <c r="EN35"/>
  <c r="EO35"/>
  <c r="EP35"/>
  <c r="EQ35"/>
  <c r="V37" s="1"/>
  <c r="ER35"/>
  <c r="W37" s="1"/>
  <c r="ES35"/>
  <c r="ET35"/>
  <c r="EU35"/>
  <c r="EV35"/>
  <c r="EW35"/>
  <c r="EN36"/>
  <c r="EO36"/>
  <c r="EP36"/>
  <c r="EQ36"/>
  <c r="V38" s="1"/>
  <c r="ER36"/>
  <c r="ES36"/>
  <c r="ET36"/>
  <c r="Y38" s="1"/>
  <c r="EU36"/>
  <c r="EV36"/>
  <c r="EW36"/>
  <c r="EN37"/>
  <c r="EO37"/>
  <c r="T39" s="1"/>
  <c r="EP37"/>
  <c r="EQ37"/>
  <c r="ER37"/>
  <c r="ES37"/>
  <c r="X39" s="1"/>
  <c r="ET37"/>
  <c r="EU37"/>
  <c r="EV37"/>
  <c r="AA39" s="1"/>
  <c r="EW37"/>
  <c r="EN38"/>
  <c r="EO38"/>
  <c r="EP38"/>
  <c r="EQ38"/>
  <c r="V40" s="1"/>
  <c r="ER38"/>
  <c r="ES38"/>
  <c r="X40" s="1"/>
  <c r="ET38"/>
  <c r="Y40" s="1"/>
  <c r="EU38"/>
  <c r="EV38"/>
  <c r="EW38"/>
  <c r="AB40" s="1"/>
  <c r="EN39"/>
  <c r="S41" s="1"/>
  <c r="EO39"/>
  <c r="T41" s="1"/>
  <c r="EP39"/>
  <c r="EQ39"/>
  <c r="ER39"/>
  <c r="ES39"/>
  <c r="X41" s="1"/>
  <c r="ET39"/>
  <c r="EU39"/>
  <c r="EV39"/>
  <c r="EW39"/>
  <c r="EN40"/>
  <c r="EO40"/>
  <c r="EP40"/>
  <c r="U42" s="1"/>
  <c r="EQ40"/>
  <c r="V42" s="1"/>
  <c r="ER40"/>
  <c r="ES40"/>
  <c r="ET40"/>
  <c r="EU40"/>
  <c r="Z42" s="1"/>
  <c r="EV40"/>
  <c r="EW40"/>
  <c r="AB42" s="1"/>
  <c r="EN41"/>
  <c r="EO41"/>
  <c r="T43" s="1"/>
  <c r="EP41"/>
  <c r="EQ41"/>
  <c r="ER41"/>
  <c r="ES41"/>
  <c r="X43" s="1"/>
  <c r="ET41"/>
  <c r="EU41"/>
  <c r="EV41"/>
  <c r="EW41"/>
  <c r="AB43" s="1"/>
  <c r="EN42"/>
  <c r="EO42"/>
  <c r="T44" s="1"/>
  <c r="EP42"/>
  <c r="U44" s="1"/>
  <c r="EQ42"/>
  <c r="ER42"/>
  <c r="ES42"/>
  <c r="ET42"/>
  <c r="Y44" s="1"/>
  <c r="EU42"/>
  <c r="EV42"/>
  <c r="EW42"/>
  <c r="EN43"/>
  <c r="EO43"/>
  <c r="EP43"/>
  <c r="EQ43"/>
  <c r="ER43"/>
  <c r="ES43"/>
  <c r="X45" s="1"/>
  <c r="ET43"/>
  <c r="EU43"/>
  <c r="EV43"/>
  <c r="EW43"/>
  <c r="AB45" s="1"/>
  <c r="EO34"/>
  <c r="EP34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EW17"/>
  <c r="EN18"/>
  <c r="EO18"/>
  <c r="EP18"/>
  <c r="U25" s="1"/>
  <c r="EQ18"/>
  <c r="ER18"/>
  <c r="ES18"/>
  <c r="ET18"/>
  <c r="Y25" s="1"/>
  <c r="EU18"/>
  <c r="EV18"/>
  <c r="EW18"/>
  <c r="EN19"/>
  <c r="EO19"/>
  <c r="T26" s="1"/>
  <c r="EP19"/>
  <c r="EQ19"/>
  <c r="ER19"/>
  <c r="ES19"/>
  <c r="X26" s="1"/>
  <c r="ET19"/>
  <c r="EU19"/>
  <c r="EV19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EP21"/>
  <c r="EQ21"/>
  <c r="ER21"/>
  <c r="W28" s="1"/>
  <c r="ES21"/>
  <c r="ET21"/>
  <c r="EU21"/>
  <c r="EV21"/>
  <c r="AA28" s="1"/>
  <c r="EW21"/>
  <c r="AB28" s="1"/>
  <c r="EN22"/>
  <c r="EO22"/>
  <c r="EP22"/>
  <c r="U29" s="1"/>
  <c r="EQ22"/>
  <c r="ER22"/>
  <c r="ES22"/>
  <c r="ET22"/>
  <c r="EU22"/>
  <c r="EV22"/>
  <c r="EW22"/>
  <c r="EN23"/>
  <c r="S30" s="1"/>
  <c r="EO23"/>
  <c r="EP23"/>
  <c r="EQ23"/>
  <c r="ER23"/>
  <c r="W30" s="1"/>
  <c r="ES23"/>
  <c r="ET23"/>
  <c r="EU23"/>
  <c r="EV23"/>
  <c r="AA30" s="1"/>
  <c r="EW23"/>
  <c r="EN24"/>
  <c r="EO24"/>
  <c r="EP24"/>
  <c r="U31" s="1"/>
  <c r="EQ24"/>
  <c r="V31" s="1"/>
  <c r="ER24"/>
  <c r="ES24"/>
  <c r="ET24"/>
  <c r="EU24"/>
  <c r="EV24"/>
  <c r="EW24"/>
  <c r="EN25"/>
  <c r="S32" s="1"/>
  <c r="EO25"/>
  <c r="T32" s="1"/>
  <c r="EP25"/>
  <c r="EQ25"/>
  <c r="ER25"/>
  <c r="W32" s="1"/>
  <c r="ES25"/>
  <c r="ET25"/>
  <c r="EU25"/>
  <c r="EV25"/>
  <c r="AA32" s="1"/>
  <c r="EW25"/>
  <c r="AB32" s="1"/>
  <c r="EO16"/>
  <c r="T23" s="1"/>
  <c r="EP16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AA58"/>
  <c r="Z58"/>
  <c r="Y58"/>
  <c r="W58"/>
  <c r="V58"/>
  <c r="U58"/>
  <c r="S58"/>
  <c r="AB57"/>
  <c r="Y57"/>
  <c r="X57"/>
  <c r="U57"/>
  <c r="T57"/>
  <c r="AA56"/>
  <c r="Z56"/>
  <c r="Y56"/>
  <c r="W56"/>
  <c r="V56"/>
  <c r="U56"/>
  <c r="S56"/>
  <c r="AB55"/>
  <c r="Y55"/>
  <c r="X55"/>
  <c r="W55"/>
  <c r="U55"/>
  <c r="T55"/>
  <c r="S55"/>
  <c r="AA54"/>
  <c r="Z54"/>
  <c r="W54"/>
  <c r="V54"/>
  <c r="S54"/>
  <c r="AB53"/>
  <c r="AA53"/>
  <c r="Y53"/>
  <c r="X53"/>
  <c r="U53"/>
  <c r="T53"/>
  <c r="AA52"/>
  <c r="X52"/>
  <c r="W52"/>
  <c r="S52"/>
  <c r="AB51"/>
  <c r="Y51"/>
  <c r="X51"/>
  <c r="W51"/>
  <c r="U51"/>
  <c r="T51"/>
  <c r="S51"/>
  <c r="AA50"/>
  <c r="X50"/>
  <c r="W50"/>
  <c r="S50"/>
  <c r="Z49"/>
  <c r="Y49"/>
  <c r="V49"/>
  <c r="T49"/>
  <c r="S45"/>
  <c r="Z45"/>
  <c r="Y45"/>
  <c r="V45"/>
  <c r="U45"/>
  <c r="T45"/>
  <c r="AB44"/>
  <c r="Z44"/>
  <c r="X44"/>
  <c r="V44"/>
  <c r="AA42"/>
  <c r="W42"/>
  <c r="AA43"/>
  <c r="Z43"/>
  <c r="Y43"/>
  <c r="V43"/>
  <c r="U43"/>
  <c r="Y42"/>
  <c r="X42"/>
  <c r="T42"/>
  <c r="W40"/>
  <c r="AB41"/>
  <c r="Z41"/>
  <c r="Y41"/>
  <c r="V41"/>
  <c r="U41"/>
  <c r="AA40"/>
  <c r="Z40"/>
  <c r="U40"/>
  <c r="T40"/>
  <c r="AB39"/>
  <c r="Z39"/>
  <c r="Y39"/>
  <c r="W39"/>
  <c r="V39"/>
  <c r="U39"/>
  <c r="AA37"/>
  <c r="Z38"/>
  <c r="W38"/>
  <c r="U38"/>
  <c r="S38"/>
  <c r="Z37"/>
  <c r="Y37"/>
  <c r="U37"/>
  <c r="Z36"/>
  <c r="V36"/>
  <c r="T36"/>
  <c r="Z32"/>
  <c r="X32"/>
  <c r="V32"/>
  <c r="AB31"/>
  <c r="Z31"/>
  <c r="X31"/>
  <c r="T31"/>
  <c r="AA29"/>
  <c r="S29"/>
  <c r="Y26"/>
  <c r="Y32"/>
  <c r="U32"/>
  <c r="AA25"/>
  <c r="S25"/>
  <c r="AA31"/>
  <c r="W31"/>
  <c r="S31"/>
  <c r="X24"/>
  <c r="Z30"/>
  <c r="V30"/>
  <c r="U30"/>
  <c r="Z23"/>
  <c r="V23"/>
  <c r="AB29"/>
  <c r="Y29"/>
  <c r="X29"/>
  <c r="W29"/>
  <c r="T29"/>
  <c r="Y28"/>
  <c r="X28"/>
  <c r="U28"/>
  <c r="T28"/>
  <c r="AB27"/>
  <c r="AA27"/>
  <c r="Z27"/>
  <c r="X27"/>
  <c r="V27"/>
  <c r="T27"/>
  <c r="AB26"/>
  <c r="Z26"/>
  <c r="V26"/>
  <c r="U26"/>
  <c r="Z25"/>
  <c r="W25"/>
  <c r="V25"/>
  <c r="AA24"/>
  <c r="Z24"/>
  <c r="Y24"/>
  <c r="V24"/>
  <c r="U24"/>
  <c r="AA23"/>
  <c r="W23"/>
  <c r="S23"/>
  <c r="FL53" i="35"/>
  <c r="FM53"/>
  <c r="FN53"/>
  <c r="FO53"/>
  <c r="FP53"/>
  <c r="FQ53"/>
  <c r="FR53"/>
  <c r="FS53"/>
  <c r="FT53"/>
  <c r="FU53"/>
  <c r="FL54"/>
  <c r="FM54"/>
  <c r="FN54"/>
  <c r="FO54"/>
  <c r="FP54"/>
  <c r="FQ54"/>
  <c r="FR54"/>
  <c r="FS54"/>
  <c r="FT54"/>
  <c r="FU54"/>
  <c r="FL55"/>
  <c r="FM55"/>
  <c r="FN55"/>
  <c r="FO55"/>
  <c r="FP55"/>
  <c r="FQ55"/>
  <c r="FR55"/>
  <c r="FS55"/>
  <c r="FT55"/>
  <c r="FU55"/>
  <c r="FL56"/>
  <c r="FM56"/>
  <c r="FN56"/>
  <c r="FO56"/>
  <c r="FP56"/>
  <c r="FQ56"/>
  <c r="FR56"/>
  <c r="FS56"/>
  <c r="FT56"/>
  <c r="FU56"/>
  <c r="FL57"/>
  <c r="FM57"/>
  <c r="FN57"/>
  <c r="FO57"/>
  <c r="FP57"/>
  <c r="FQ57"/>
  <c r="FR57"/>
  <c r="FS57"/>
  <c r="FT57"/>
  <c r="FU57"/>
  <c r="FL58"/>
  <c r="FM58"/>
  <c r="FN58"/>
  <c r="FO58"/>
  <c r="FP58"/>
  <c r="FQ58"/>
  <c r="FR58"/>
  <c r="FS58"/>
  <c r="FT58"/>
  <c r="FU58"/>
  <c r="FL59"/>
  <c r="FM59"/>
  <c r="FN59"/>
  <c r="FO59"/>
  <c r="FP59"/>
  <c r="FQ59"/>
  <c r="FR59"/>
  <c r="FS59"/>
  <c r="FT59"/>
  <c r="FU59"/>
  <c r="FL60"/>
  <c r="FM60"/>
  <c r="FN60"/>
  <c r="FO60"/>
  <c r="FP60"/>
  <c r="FQ60"/>
  <c r="FR60"/>
  <c r="FS60"/>
  <c r="FT60"/>
  <c r="FU60"/>
  <c r="FL61"/>
  <c r="FM61"/>
  <c r="FN61"/>
  <c r="FO61"/>
  <c r="FP61"/>
  <c r="FQ61"/>
  <c r="FR61"/>
  <c r="FS61"/>
  <c r="FT61"/>
  <c r="FU61"/>
  <c r="FM52"/>
  <c r="FN52"/>
  <c r="FO52"/>
  <c r="FP52"/>
  <c r="FQ52"/>
  <c r="FR52"/>
  <c r="FS52"/>
  <c r="FT52"/>
  <c r="FU52"/>
  <c r="FL52"/>
  <c r="FM48"/>
  <c r="FN48"/>
  <c r="FO48"/>
  <c r="FP48"/>
  <c r="FQ48"/>
  <c r="FR48"/>
  <c r="FS48"/>
  <c r="FT48"/>
  <c r="FU48"/>
  <c r="FL48"/>
  <c r="FL3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L12"/>
  <c r="FM12"/>
  <c r="FN12"/>
  <c r="FO12"/>
  <c r="FP12"/>
  <c r="FQ12"/>
  <c r="FR12"/>
  <c r="FS12"/>
  <c r="FT12"/>
  <c r="FU12"/>
  <c r="EN53"/>
  <c r="EO53"/>
  <c r="T50" s="1"/>
  <c r="EP53"/>
  <c r="EQ53"/>
  <c r="ER53"/>
  <c r="ES53"/>
  <c r="ET53"/>
  <c r="EU53"/>
  <c r="EV53"/>
  <c r="EW53"/>
  <c r="EN54"/>
  <c r="EO54"/>
  <c r="EP54"/>
  <c r="U51" s="1"/>
  <c r="EQ54"/>
  <c r="V51" s="1"/>
  <c r="ER54"/>
  <c r="ES54"/>
  <c r="ET54"/>
  <c r="EU54"/>
  <c r="Z51" s="1"/>
  <c r="EV54"/>
  <c r="EW54"/>
  <c r="EN55"/>
  <c r="EO55"/>
  <c r="EP55"/>
  <c r="EQ55"/>
  <c r="ER55"/>
  <c r="ES55"/>
  <c r="X52" s="1"/>
  <c r="ET55"/>
  <c r="EU55"/>
  <c r="EV55"/>
  <c r="EW55"/>
  <c r="AB52" s="1"/>
  <c r="EN56"/>
  <c r="EO56"/>
  <c r="EP56"/>
  <c r="U53" s="1"/>
  <c r="EQ56"/>
  <c r="ER56"/>
  <c r="ES56"/>
  <c r="ET56"/>
  <c r="Y53" s="1"/>
  <c r="EU56"/>
  <c r="EV56"/>
  <c r="EW56"/>
  <c r="EN57"/>
  <c r="EO57"/>
  <c r="EP57"/>
  <c r="EQ57"/>
  <c r="ER57"/>
  <c r="ES57"/>
  <c r="ET57"/>
  <c r="EU57"/>
  <c r="EV57"/>
  <c r="EW57"/>
  <c r="AB54" s="1"/>
  <c r="EN58"/>
  <c r="EO58"/>
  <c r="EP58"/>
  <c r="U55" s="1"/>
  <c r="EQ58"/>
  <c r="ER58"/>
  <c r="ES58"/>
  <c r="ET58"/>
  <c r="Y55" s="1"/>
  <c r="EU58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ER60"/>
  <c r="ES60"/>
  <c r="ET60"/>
  <c r="Y57" s="1"/>
  <c r="EU60"/>
  <c r="EV60"/>
  <c r="EW60"/>
  <c r="EN61"/>
  <c r="EO61"/>
  <c r="T58" s="1"/>
  <c r="EP61"/>
  <c r="EQ61"/>
  <c r="ER61"/>
  <c r="ES61"/>
  <c r="ET61"/>
  <c r="EU61"/>
  <c r="EV61"/>
  <c r="EW61"/>
  <c r="EO52"/>
  <c r="EP52"/>
  <c r="U49" s="1"/>
  <c r="EQ52"/>
  <c r="V49" s="1"/>
  <c r="ER52"/>
  <c r="ES52"/>
  <c r="ET52"/>
  <c r="Y49" s="1"/>
  <c r="EU52"/>
  <c r="EV52"/>
  <c r="EW52"/>
  <c r="EN52"/>
  <c r="S49" s="1"/>
  <c r="EO48"/>
  <c r="EP48"/>
  <c r="EQ48"/>
  <c r="ER48"/>
  <c r="ES48"/>
  <c r="ET48"/>
  <c r="EU48"/>
  <c r="EV48"/>
  <c r="EW48"/>
  <c r="EN48"/>
  <c r="EN35"/>
  <c r="EO35"/>
  <c r="EP35"/>
  <c r="EQ35"/>
  <c r="ER35"/>
  <c r="ES35"/>
  <c r="X37" s="1"/>
  <c r="ET35"/>
  <c r="EU35"/>
  <c r="EV35"/>
  <c r="EW35"/>
  <c r="EN36"/>
  <c r="EO36"/>
  <c r="EP36"/>
  <c r="EQ36"/>
  <c r="V38" s="1"/>
  <c r="ER36"/>
  <c r="ES36"/>
  <c r="ET36"/>
  <c r="Y38" s="1"/>
  <c r="EU36"/>
  <c r="EV36"/>
  <c r="EW36"/>
  <c r="EN37"/>
  <c r="EO37"/>
  <c r="EP37"/>
  <c r="EQ37"/>
  <c r="ER37"/>
  <c r="W39" s="1"/>
  <c r="ES37"/>
  <c r="X39" s="1"/>
  <c r="ET37"/>
  <c r="EU37"/>
  <c r="EV37"/>
  <c r="EW37"/>
  <c r="EN38"/>
  <c r="EO38"/>
  <c r="EP38"/>
  <c r="U40" s="1"/>
  <c r="EQ38"/>
  <c r="ER38"/>
  <c r="ES38"/>
  <c r="ET38"/>
  <c r="Y40" s="1"/>
  <c r="EU38"/>
  <c r="Z40" s="1"/>
  <c r="EV38"/>
  <c r="EW38"/>
  <c r="EN39"/>
  <c r="EO39"/>
  <c r="EP39"/>
  <c r="EQ39"/>
  <c r="ER39"/>
  <c r="ES39"/>
  <c r="ET39"/>
  <c r="EU39"/>
  <c r="EV39"/>
  <c r="EW39"/>
  <c r="EN40"/>
  <c r="EO40"/>
  <c r="EP40"/>
  <c r="U42" s="1"/>
  <c r="EQ40"/>
  <c r="ER40"/>
  <c r="ES40"/>
  <c r="ET40"/>
  <c r="EU40"/>
  <c r="Z42" s="1"/>
  <c r="EV40"/>
  <c r="EW40"/>
  <c r="EN41"/>
  <c r="EO41"/>
  <c r="T43" s="1"/>
  <c r="EP41"/>
  <c r="EQ41"/>
  <c r="ER41"/>
  <c r="ES41"/>
  <c r="X43" s="1"/>
  <c r="ET41"/>
  <c r="EU41"/>
  <c r="EV41"/>
  <c r="EW41"/>
  <c r="EN42"/>
  <c r="EO42"/>
  <c r="EP42"/>
  <c r="EQ42"/>
  <c r="V44" s="1"/>
  <c r="ER42"/>
  <c r="ES42"/>
  <c r="ET42"/>
  <c r="Y44" s="1"/>
  <c r="EU42"/>
  <c r="EV42"/>
  <c r="EW42"/>
  <c r="EN43"/>
  <c r="EO43"/>
  <c r="EP43"/>
  <c r="EQ43"/>
  <c r="ER43"/>
  <c r="ES43"/>
  <c r="X45" s="1"/>
  <c r="ET43"/>
  <c r="EU43"/>
  <c r="EV43"/>
  <c r="EW43"/>
  <c r="EO34"/>
  <c r="EP34"/>
  <c r="EQ34"/>
  <c r="V36" s="1"/>
  <c r="ER34"/>
  <c r="ES34"/>
  <c r="ET34"/>
  <c r="Y36" s="1"/>
  <c r="EU34"/>
  <c r="EV34"/>
  <c r="EW34"/>
  <c r="EN34"/>
  <c r="EO30"/>
  <c r="EP30"/>
  <c r="EQ30"/>
  <c r="ER30"/>
  <c r="ES30"/>
  <c r="ET30"/>
  <c r="EU30"/>
  <c r="EV30"/>
  <c r="EW30"/>
  <c r="EN30"/>
  <c r="EN17"/>
  <c r="EO17"/>
  <c r="EP17"/>
  <c r="EQ17"/>
  <c r="ER17"/>
  <c r="W24" s="1"/>
  <c r="ES17"/>
  <c r="ET17"/>
  <c r="EU17"/>
  <c r="EV17"/>
  <c r="AA24" s="1"/>
  <c r="EW17"/>
  <c r="AB24" s="1"/>
  <c r="EN18"/>
  <c r="EO18"/>
  <c r="T25" s="1"/>
  <c r="EP18"/>
  <c r="U25" s="1"/>
  <c r="EQ18"/>
  <c r="ER18"/>
  <c r="ES18"/>
  <c r="X25" s="1"/>
  <c r="ET18"/>
  <c r="Y25" s="1"/>
  <c r="EU18"/>
  <c r="EV18"/>
  <c r="EW18"/>
  <c r="EN19"/>
  <c r="EO19"/>
  <c r="EP19"/>
  <c r="EQ19"/>
  <c r="V26" s="1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Z27" s="1"/>
  <c r="EV20"/>
  <c r="EW20"/>
  <c r="EN21"/>
  <c r="S28" s="1"/>
  <c r="EO21"/>
  <c r="EP21"/>
  <c r="EQ21"/>
  <c r="V28" s="1"/>
  <c r="ER21"/>
  <c r="W28" s="1"/>
  <c r="ES21"/>
  <c r="ET21"/>
  <c r="EU21"/>
  <c r="EV21"/>
  <c r="AA28" s="1"/>
  <c r="EW21"/>
  <c r="EN22"/>
  <c r="EO22"/>
  <c r="EP22"/>
  <c r="EQ22"/>
  <c r="V29" s="1"/>
  <c r="ER22"/>
  <c r="ES22"/>
  <c r="ET22"/>
  <c r="Y29" s="1"/>
  <c r="EU22"/>
  <c r="EV22"/>
  <c r="EW22"/>
  <c r="EN23"/>
  <c r="EO23"/>
  <c r="EP23"/>
  <c r="EQ23"/>
  <c r="V30" s="1"/>
  <c r="ER23"/>
  <c r="ES23"/>
  <c r="ET23"/>
  <c r="EU23"/>
  <c r="EV23"/>
  <c r="EW23"/>
  <c r="AB30" s="1"/>
  <c r="EN24"/>
  <c r="EO24"/>
  <c r="T31" s="1"/>
  <c r="EP24"/>
  <c r="EQ24"/>
  <c r="ER24"/>
  <c r="ES24"/>
  <c r="ET24"/>
  <c r="EU24"/>
  <c r="Z31" s="1"/>
  <c r="EV24"/>
  <c r="EW24"/>
  <c r="EN25"/>
  <c r="EO25"/>
  <c r="EP25"/>
  <c r="EQ25"/>
  <c r="ER25"/>
  <c r="ES25"/>
  <c r="X32" s="1"/>
  <c r="ET25"/>
  <c r="EU25"/>
  <c r="EV25"/>
  <c r="EW25"/>
  <c r="EO16"/>
  <c r="EP16"/>
  <c r="EQ16"/>
  <c r="ER16"/>
  <c r="ES16"/>
  <c r="ET16"/>
  <c r="EU16"/>
  <c r="EV16"/>
  <c r="EW16"/>
  <c r="U23"/>
  <c r="Y23"/>
  <c r="AB26"/>
  <c r="EN16"/>
  <c r="S23" s="1"/>
  <c r="EO12"/>
  <c r="EP12"/>
  <c r="EQ12"/>
  <c r="ER12"/>
  <c r="ES12"/>
  <c r="ET12"/>
  <c r="EU12"/>
  <c r="EV12"/>
  <c r="EW12"/>
  <c r="EN12"/>
  <c r="AB58"/>
  <c r="Z58"/>
  <c r="Y58"/>
  <c r="X58"/>
  <c r="V58"/>
  <c r="U58"/>
  <c r="AB57"/>
  <c r="AA57"/>
  <c r="Z57"/>
  <c r="X57"/>
  <c r="W57"/>
  <c r="V57"/>
  <c r="T57"/>
  <c r="S57"/>
  <c r="Z56"/>
  <c r="Y56"/>
  <c r="V56"/>
  <c r="U56"/>
  <c r="AB55"/>
  <c r="AA55"/>
  <c r="Z55"/>
  <c r="X55"/>
  <c r="W55"/>
  <c r="V55"/>
  <c r="T55"/>
  <c r="S55"/>
  <c r="Z54"/>
  <c r="Y54"/>
  <c r="X54"/>
  <c r="V54"/>
  <c r="U54"/>
  <c r="T54"/>
  <c r="AB53"/>
  <c r="AA53"/>
  <c r="Z53"/>
  <c r="X53"/>
  <c r="W53"/>
  <c r="V53"/>
  <c r="T53"/>
  <c r="S53"/>
  <c r="Z52"/>
  <c r="Y52"/>
  <c r="V52"/>
  <c r="U52"/>
  <c r="T52"/>
  <c r="AB51"/>
  <c r="Y51"/>
  <c r="X51"/>
  <c r="T51"/>
  <c r="AB50"/>
  <c r="Z50"/>
  <c r="Y50"/>
  <c r="X50"/>
  <c r="V50"/>
  <c r="U50"/>
  <c r="AB49"/>
  <c r="AA49"/>
  <c r="Z49"/>
  <c r="X49"/>
  <c r="W49"/>
  <c r="T49"/>
  <c r="AB45"/>
  <c r="Z45"/>
  <c r="Y45"/>
  <c r="V45"/>
  <c r="U45"/>
  <c r="T45"/>
  <c r="Z44"/>
  <c r="U44"/>
  <c r="Z43"/>
  <c r="Y43"/>
  <c r="V43"/>
  <c r="U43"/>
  <c r="AB41"/>
  <c r="Y42"/>
  <c r="V42"/>
  <c r="W40"/>
  <c r="Z41"/>
  <c r="Y41"/>
  <c r="X41"/>
  <c r="V41"/>
  <c r="U41"/>
  <c r="V40"/>
  <c r="W38"/>
  <c r="Z39"/>
  <c r="Y39"/>
  <c r="V39"/>
  <c r="U39"/>
  <c r="Z38"/>
  <c r="U38"/>
  <c r="W36"/>
  <c r="AB37"/>
  <c r="Z37"/>
  <c r="Y37"/>
  <c r="V37"/>
  <c r="U37"/>
  <c r="T37"/>
  <c r="AA36"/>
  <c r="Z36"/>
  <c r="U36"/>
  <c r="S36"/>
  <c r="Y32"/>
  <c r="U32"/>
  <c r="Y30"/>
  <c r="Z26"/>
  <c r="AB32"/>
  <c r="Z32"/>
  <c r="V32"/>
  <c r="T32"/>
  <c r="AB31"/>
  <c r="AA31"/>
  <c r="X31"/>
  <c r="W31"/>
  <c r="V31"/>
  <c r="S31"/>
  <c r="S24"/>
  <c r="Z30"/>
  <c r="X30"/>
  <c r="U30"/>
  <c r="T30"/>
  <c r="AB29"/>
  <c r="AA29"/>
  <c r="Z29"/>
  <c r="W29"/>
  <c r="U29"/>
  <c r="T29"/>
  <c r="S29"/>
  <c r="AB28"/>
  <c r="Z28"/>
  <c r="Y28"/>
  <c r="U28"/>
  <c r="T28"/>
  <c r="AB27"/>
  <c r="AA27"/>
  <c r="X27"/>
  <c r="W27"/>
  <c r="V27"/>
  <c r="T27"/>
  <c r="S27"/>
  <c r="Y26"/>
  <c r="X26"/>
  <c r="U26"/>
  <c r="S26"/>
  <c r="AB25"/>
  <c r="AA25"/>
  <c r="Z25"/>
  <c r="W25"/>
  <c r="V25"/>
  <c r="S25"/>
  <c r="Y24"/>
  <c r="X24"/>
  <c r="U24"/>
  <c r="T24"/>
  <c r="AA23"/>
  <c r="W23"/>
  <c r="FL53" i="34"/>
  <c r="FM53"/>
  <c r="FN53"/>
  <c r="FO53"/>
  <c r="FP53"/>
  <c r="FQ53"/>
  <c r="FR53"/>
  <c r="FS53"/>
  <c r="FT53"/>
  <c r="FU53"/>
  <c r="FL54"/>
  <c r="FM54"/>
  <c r="FN54"/>
  <c r="FO54"/>
  <c r="FP54"/>
  <c r="FQ54"/>
  <c r="FR54"/>
  <c r="FS54"/>
  <c r="FT54"/>
  <c r="FU54"/>
  <c r="FL55"/>
  <c r="FM55"/>
  <c r="FN55"/>
  <c r="FO55"/>
  <c r="FP55"/>
  <c r="FQ55"/>
  <c r="FR55"/>
  <c r="FS55"/>
  <c r="FT55"/>
  <c r="FU55"/>
  <c r="FL56"/>
  <c r="FM56"/>
  <c r="FN56"/>
  <c r="FO56"/>
  <c r="FP56"/>
  <c r="FQ56"/>
  <c r="FR56"/>
  <c r="FS56"/>
  <c r="FT56"/>
  <c r="FU56"/>
  <c r="FL57"/>
  <c r="FM57"/>
  <c r="FN57"/>
  <c r="FO57"/>
  <c r="FP57"/>
  <c r="FQ57"/>
  <c r="FR57"/>
  <c r="FS57"/>
  <c r="FT57"/>
  <c r="FU57"/>
  <c r="FL58"/>
  <c r="FM58"/>
  <c r="FN58"/>
  <c r="FO58"/>
  <c r="FP58"/>
  <c r="FQ58"/>
  <c r="FR58"/>
  <c r="FS58"/>
  <c r="FT58"/>
  <c r="FU58"/>
  <c r="FL59"/>
  <c r="FM59"/>
  <c r="FN59"/>
  <c r="FO59"/>
  <c r="FP59"/>
  <c r="FQ59"/>
  <c r="FR59"/>
  <c r="FS59"/>
  <c r="FT59"/>
  <c r="FU59"/>
  <c r="FL60"/>
  <c r="FM60"/>
  <c r="FN60"/>
  <c r="FO60"/>
  <c r="FP60"/>
  <c r="FQ60"/>
  <c r="FR60"/>
  <c r="FS60"/>
  <c r="FT60"/>
  <c r="FU60"/>
  <c r="FL61"/>
  <c r="FM61"/>
  <c r="FN61"/>
  <c r="FO61"/>
  <c r="FP61"/>
  <c r="FQ61"/>
  <c r="FR61"/>
  <c r="FS61"/>
  <c r="FT61"/>
  <c r="FU61"/>
  <c r="FM52"/>
  <c r="FN52"/>
  <c r="FO52"/>
  <c r="FP52"/>
  <c r="FQ52"/>
  <c r="FR52"/>
  <c r="FS52"/>
  <c r="FT52"/>
  <c r="FU52"/>
  <c r="FL52"/>
  <c r="FM48"/>
  <c r="FN48"/>
  <c r="FO48"/>
  <c r="FP48"/>
  <c r="FQ48"/>
  <c r="FR48"/>
  <c r="FS48"/>
  <c r="FT48"/>
  <c r="FU48"/>
  <c r="FL48"/>
  <c r="FL3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53"/>
  <c r="EO53"/>
  <c r="T50" s="1"/>
  <c r="EP53"/>
  <c r="EQ53"/>
  <c r="ER53"/>
  <c r="W50" s="1"/>
  <c r="ES53"/>
  <c r="ET53"/>
  <c r="EU53"/>
  <c r="EV53"/>
  <c r="AA50" s="1"/>
  <c r="EW53"/>
  <c r="EN54"/>
  <c r="EO54"/>
  <c r="EP54"/>
  <c r="EQ54"/>
  <c r="ER54"/>
  <c r="ES54"/>
  <c r="ET54"/>
  <c r="EU54"/>
  <c r="EV54"/>
  <c r="EW54"/>
  <c r="EN55"/>
  <c r="S52" s="1"/>
  <c r="EO55"/>
  <c r="EP55"/>
  <c r="EQ55"/>
  <c r="ER55"/>
  <c r="W52" s="1"/>
  <c r="ES55"/>
  <c r="X52" s="1"/>
  <c r="ET55"/>
  <c r="EU55"/>
  <c r="EV55"/>
  <c r="EW55"/>
  <c r="AB52" s="1"/>
  <c r="EN56"/>
  <c r="EO56"/>
  <c r="EP56"/>
  <c r="EQ56"/>
  <c r="ER56"/>
  <c r="ES56"/>
  <c r="ET56"/>
  <c r="EU56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EQ58"/>
  <c r="ER58"/>
  <c r="ES58"/>
  <c r="ET58"/>
  <c r="EU58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EQ60"/>
  <c r="ER60"/>
  <c r="ES60"/>
  <c r="ET60"/>
  <c r="EU60"/>
  <c r="EV60"/>
  <c r="EW60"/>
  <c r="AB57" s="1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T49" s="1"/>
  <c r="EP52"/>
  <c r="U49" s="1"/>
  <c r="EQ52"/>
  <c r="ER52"/>
  <c r="ES52"/>
  <c r="ET52"/>
  <c r="Y49" s="1"/>
  <c r="EU52"/>
  <c r="EV52"/>
  <c r="EW52"/>
  <c r="AB49" s="1"/>
  <c r="EN52"/>
  <c r="EO48"/>
  <c r="EP48"/>
  <c r="EQ48"/>
  <c r="ER48"/>
  <c r="ES48"/>
  <c r="ET48"/>
  <c r="EU48"/>
  <c r="EV48"/>
  <c r="EW48"/>
  <c r="EN48"/>
  <c r="EN35"/>
  <c r="S37" s="1"/>
  <c r="EO35"/>
  <c r="EP35"/>
  <c r="EQ35"/>
  <c r="ER35"/>
  <c r="ES35"/>
  <c r="ET35"/>
  <c r="EU35"/>
  <c r="EV35"/>
  <c r="AA37" s="1"/>
  <c r="EW35"/>
  <c r="EN36"/>
  <c r="EO36"/>
  <c r="EP36"/>
  <c r="U38" s="1"/>
  <c r="EQ36"/>
  <c r="ER36"/>
  <c r="ES36"/>
  <c r="ET36"/>
  <c r="Y38" s="1"/>
  <c r="EU36"/>
  <c r="EV36"/>
  <c r="EW36"/>
  <c r="EN37"/>
  <c r="EO37"/>
  <c r="T39" s="1"/>
  <c r="EP37"/>
  <c r="EQ37"/>
  <c r="ER37"/>
  <c r="ES37"/>
  <c r="ET37"/>
  <c r="EU37"/>
  <c r="EV37"/>
  <c r="EW37"/>
  <c r="AB39" s="1"/>
  <c r="EN38"/>
  <c r="EO38"/>
  <c r="EP38"/>
  <c r="U40" s="1"/>
  <c r="EQ38"/>
  <c r="ER38"/>
  <c r="ES38"/>
  <c r="X40" s="1"/>
  <c r="ET38"/>
  <c r="Y40" s="1"/>
  <c r="EU38"/>
  <c r="EV38"/>
  <c r="EW38"/>
  <c r="EN39"/>
  <c r="EO39"/>
  <c r="T41" s="1"/>
  <c r="EP39"/>
  <c r="EQ39"/>
  <c r="ER39"/>
  <c r="W41" s="1"/>
  <c r="ES39"/>
  <c r="ET39"/>
  <c r="EU39"/>
  <c r="EV39"/>
  <c r="EW39"/>
  <c r="AB41" s="1"/>
  <c r="EN40"/>
  <c r="EO40"/>
  <c r="T42" s="1"/>
  <c r="EP40"/>
  <c r="U42" s="1"/>
  <c r="EQ40"/>
  <c r="ER40"/>
  <c r="ES40"/>
  <c r="ET40"/>
  <c r="Y42" s="1"/>
  <c r="EU40"/>
  <c r="EV40"/>
  <c r="EW40"/>
  <c r="AB42" s="1"/>
  <c r="EN41"/>
  <c r="S43" s="1"/>
  <c r="EO41"/>
  <c r="EP41"/>
  <c r="EQ41"/>
  <c r="ER41"/>
  <c r="ES41"/>
  <c r="X43" s="1"/>
  <c r="ET41"/>
  <c r="EU41"/>
  <c r="Z43" s="1"/>
  <c r="EV41"/>
  <c r="AA43" s="1"/>
  <c r="EW41"/>
  <c r="EN42"/>
  <c r="EO42"/>
  <c r="T44" s="1"/>
  <c r="EP42"/>
  <c r="U44" s="1"/>
  <c r="EQ42"/>
  <c r="ER42"/>
  <c r="ES42"/>
  <c r="ET42"/>
  <c r="Y44" s="1"/>
  <c r="EU42"/>
  <c r="EV42"/>
  <c r="EW42"/>
  <c r="AB44" s="1"/>
  <c r="EN43"/>
  <c r="EO43"/>
  <c r="EP43"/>
  <c r="EQ43"/>
  <c r="V45" s="1"/>
  <c r="ER43"/>
  <c r="W45" s="1"/>
  <c r="ES43"/>
  <c r="X45" s="1"/>
  <c r="ET43"/>
  <c r="EU43"/>
  <c r="EV43"/>
  <c r="EW43"/>
  <c r="EO34"/>
  <c r="EP34"/>
  <c r="EQ34"/>
  <c r="ER34"/>
  <c r="ES34"/>
  <c r="ET34"/>
  <c r="EU34"/>
  <c r="Z36" s="1"/>
  <c r="EV34"/>
  <c r="EW34"/>
  <c r="EN34"/>
  <c r="EO30"/>
  <c r="EP30"/>
  <c r="EQ30"/>
  <c r="ER30"/>
  <c r="ES30"/>
  <c r="ET30"/>
  <c r="EU30"/>
  <c r="EV30"/>
  <c r="EW30"/>
  <c r="EN30"/>
  <c r="EN17"/>
  <c r="EO17"/>
  <c r="EP17"/>
  <c r="EQ17"/>
  <c r="ER17"/>
  <c r="W24" s="1"/>
  <c r="ES17"/>
  <c r="X24" s="1"/>
  <c r="ET17"/>
  <c r="EU17"/>
  <c r="EV17"/>
  <c r="EW17"/>
  <c r="EN18"/>
  <c r="EO18"/>
  <c r="EP18"/>
  <c r="U25" s="1"/>
  <c r="EQ18"/>
  <c r="V25" s="1"/>
  <c r="ER18"/>
  <c r="ES18"/>
  <c r="ET18"/>
  <c r="EU18"/>
  <c r="Z25" s="1"/>
  <c r="EV18"/>
  <c r="EW18"/>
  <c r="EN19"/>
  <c r="S26" s="1"/>
  <c r="EO19"/>
  <c r="T26" s="1"/>
  <c r="EP19"/>
  <c r="EQ19"/>
  <c r="ER19"/>
  <c r="W26" s="1"/>
  <c r="ES19"/>
  <c r="ET19"/>
  <c r="EU19"/>
  <c r="EV19"/>
  <c r="EW19"/>
  <c r="EN20"/>
  <c r="EO20"/>
  <c r="EP20"/>
  <c r="EQ20"/>
  <c r="ER20"/>
  <c r="ES20"/>
  <c r="ET20"/>
  <c r="Y27" s="1"/>
  <c r="EU20"/>
  <c r="EV20"/>
  <c r="EW20"/>
  <c r="EN21"/>
  <c r="S28" s="1"/>
  <c r="EO21"/>
  <c r="T28" s="1"/>
  <c r="EP21"/>
  <c r="EQ21"/>
  <c r="ER21"/>
  <c r="W28" s="1"/>
  <c r="ES21"/>
  <c r="ET21"/>
  <c r="EU21"/>
  <c r="EV21"/>
  <c r="AA28" s="1"/>
  <c r="EW21"/>
  <c r="AB28" s="1"/>
  <c r="EN22"/>
  <c r="EO22"/>
  <c r="EP22"/>
  <c r="EQ22"/>
  <c r="V29" s="1"/>
  <c r="ER22"/>
  <c r="ES22"/>
  <c r="ET22"/>
  <c r="EU22"/>
  <c r="EV22"/>
  <c r="EW22"/>
  <c r="EN23"/>
  <c r="S30" s="1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S32" s="1"/>
  <c r="EO25"/>
  <c r="EP25"/>
  <c r="EQ25"/>
  <c r="ER25"/>
  <c r="W32" s="1"/>
  <c r="ES25"/>
  <c r="ET25"/>
  <c r="EU25"/>
  <c r="EV25"/>
  <c r="EW25"/>
  <c r="EO16"/>
  <c r="EP16"/>
  <c r="U23" s="1"/>
  <c r="EQ16"/>
  <c r="ER16"/>
  <c r="ES16"/>
  <c r="ET16"/>
  <c r="EU16"/>
  <c r="EV16"/>
  <c r="EW16"/>
  <c r="EN16"/>
  <c r="EO12"/>
  <c r="EP12"/>
  <c r="EQ12"/>
  <c r="ER12"/>
  <c r="ES12"/>
  <c r="ET12"/>
  <c r="EU12"/>
  <c r="EV12"/>
  <c r="EW12"/>
  <c r="EN12"/>
  <c r="Z58"/>
  <c r="Y58"/>
  <c r="V58"/>
  <c r="U58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W49"/>
  <c r="AA52"/>
  <c r="Z52"/>
  <c r="V52"/>
  <c r="T52"/>
  <c r="AB51"/>
  <c r="AA51"/>
  <c r="X51"/>
  <c r="W51"/>
  <c r="T51"/>
  <c r="S51"/>
  <c r="AB50"/>
  <c r="Z50"/>
  <c r="X50"/>
  <c r="V50"/>
  <c r="S50"/>
  <c r="Z49"/>
  <c r="X49"/>
  <c r="V49"/>
  <c r="AA44"/>
  <c r="Z44"/>
  <c r="S44"/>
  <c r="AB45"/>
  <c r="Y45"/>
  <c r="U45"/>
  <c r="T45"/>
  <c r="X44"/>
  <c r="AB43"/>
  <c r="Y43"/>
  <c r="U43"/>
  <c r="T43"/>
  <c r="V41"/>
  <c r="X42"/>
  <c r="AA40"/>
  <c r="Z40"/>
  <c r="Y41"/>
  <c r="X41"/>
  <c r="U41"/>
  <c r="W39"/>
  <c r="V39"/>
  <c r="AB40"/>
  <c r="T40"/>
  <c r="Y39"/>
  <c r="X39"/>
  <c r="U39"/>
  <c r="W37"/>
  <c r="V37"/>
  <c r="AB38"/>
  <c r="X38"/>
  <c r="T38"/>
  <c r="AA36"/>
  <c r="S36"/>
  <c r="Z37"/>
  <c r="AB36"/>
  <c r="X36"/>
  <c r="W36"/>
  <c r="T36"/>
  <c r="AA32"/>
  <c r="Z32"/>
  <c r="V32"/>
  <c r="W31"/>
  <c r="Z30"/>
  <c r="Y30"/>
  <c r="U30"/>
  <c r="AA29"/>
  <c r="W29"/>
  <c r="Z28"/>
  <c r="Y28"/>
  <c r="U28"/>
  <c r="AA27"/>
  <c r="AB26"/>
  <c r="X26"/>
  <c r="AB31"/>
  <c r="AA31"/>
  <c r="X31"/>
  <c r="T31"/>
  <c r="S31"/>
  <c r="V30"/>
  <c r="Z23"/>
  <c r="V23"/>
  <c r="AB29"/>
  <c r="X29"/>
  <c r="T29"/>
  <c r="S29"/>
  <c r="X28"/>
  <c r="AB27"/>
  <c r="X27"/>
  <c r="U27"/>
  <c r="T27"/>
  <c r="Y26"/>
  <c r="U26"/>
  <c r="AA25"/>
  <c r="Y25"/>
  <c r="Z24"/>
  <c r="Y24"/>
  <c r="V24"/>
  <c r="U24"/>
  <c r="AA23"/>
  <c r="W23"/>
  <c r="S23"/>
  <c r="FL53" i="33"/>
  <c r="FM53"/>
  <c r="FN53"/>
  <c r="FO53"/>
  <c r="FP53"/>
  <c r="FQ53"/>
  <c r="FR53"/>
  <c r="FS53"/>
  <c r="FT53"/>
  <c r="FU53"/>
  <c r="FL54"/>
  <c r="FM54"/>
  <c r="FN54"/>
  <c r="FO54"/>
  <c r="FP54"/>
  <c r="FQ54"/>
  <c r="FR54"/>
  <c r="FS54"/>
  <c r="FT54"/>
  <c r="FU54"/>
  <c r="FL55"/>
  <c r="FM55"/>
  <c r="FN55"/>
  <c r="FO55"/>
  <c r="FP55"/>
  <c r="FQ55"/>
  <c r="FR55"/>
  <c r="FS55"/>
  <c r="FT55"/>
  <c r="FU55"/>
  <c r="FL56"/>
  <c r="FM56"/>
  <c r="FN56"/>
  <c r="FO56"/>
  <c r="FP56"/>
  <c r="FQ56"/>
  <c r="FR56"/>
  <c r="FS56"/>
  <c r="FT56"/>
  <c r="FU56"/>
  <c r="FL57"/>
  <c r="FM57"/>
  <c r="FN57"/>
  <c r="FO57"/>
  <c r="FP57"/>
  <c r="FQ57"/>
  <c r="FR57"/>
  <c r="FS57"/>
  <c r="FT57"/>
  <c r="FU57"/>
  <c r="FL58"/>
  <c r="FM58"/>
  <c r="FN58"/>
  <c r="FO58"/>
  <c r="FP58"/>
  <c r="FQ58"/>
  <c r="FR58"/>
  <c r="FS58"/>
  <c r="FT58"/>
  <c r="FU58"/>
  <c r="FL59"/>
  <c r="FM59"/>
  <c r="FN59"/>
  <c r="FO59"/>
  <c r="FP59"/>
  <c r="FQ59"/>
  <c r="FR59"/>
  <c r="FS59"/>
  <c r="FT59"/>
  <c r="FU59"/>
  <c r="FL60"/>
  <c r="FM60"/>
  <c r="FN60"/>
  <c r="FO60"/>
  <c r="FP60"/>
  <c r="FQ60"/>
  <c r="FR60"/>
  <c r="FS60"/>
  <c r="FT60"/>
  <c r="FU60"/>
  <c r="FL61"/>
  <c r="FM61"/>
  <c r="FN61"/>
  <c r="FO61"/>
  <c r="FP61"/>
  <c r="FQ61"/>
  <c r="FR61"/>
  <c r="FS61"/>
  <c r="FT61"/>
  <c r="FU61"/>
  <c r="FM52"/>
  <c r="FN52"/>
  <c r="FO52"/>
  <c r="FP52"/>
  <c r="FQ52"/>
  <c r="FR52"/>
  <c r="FS52"/>
  <c r="FT52"/>
  <c r="FU52"/>
  <c r="FL52"/>
  <c r="FM48"/>
  <c r="FN48"/>
  <c r="FO48"/>
  <c r="FP48"/>
  <c r="FQ48"/>
  <c r="FR48"/>
  <c r="FS48"/>
  <c r="FT48"/>
  <c r="FU48"/>
  <c r="FL48"/>
  <c r="FL3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53"/>
  <c r="EO53"/>
  <c r="T50" s="1"/>
  <c r="EP53"/>
  <c r="EQ53"/>
  <c r="V50" s="1"/>
  <c r="ER53"/>
  <c r="ES53"/>
  <c r="X50" s="1"/>
  <c r="ET53"/>
  <c r="EU53"/>
  <c r="Z50" s="1"/>
  <c r="EV53"/>
  <c r="EW53"/>
  <c r="AB50" s="1"/>
  <c r="EN54"/>
  <c r="EO54"/>
  <c r="T51" s="1"/>
  <c r="EP54"/>
  <c r="EQ54"/>
  <c r="V51" s="1"/>
  <c r="ER54"/>
  <c r="ES54"/>
  <c r="X51" s="1"/>
  <c r="ET54"/>
  <c r="EU54"/>
  <c r="Z51" s="1"/>
  <c r="EV54"/>
  <c r="EW54"/>
  <c r="AB51" s="1"/>
  <c r="EN55"/>
  <c r="EO55"/>
  <c r="T52" s="1"/>
  <c r="EP55"/>
  <c r="EQ55"/>
  <c r="V52" s="1"/>
  <c r="ER55"/>
  <c r="ES55"/>
  <c r="X52" s="1"/>
  <c r="ET55"/>
  <c r="EU55"/>
  <c r="Z52" s="1"/>
  <c r="EV55"/>
  <c r="EW55"/>
  <c r="AB52" s="1"/>
  <c r="EN56"/>
  <c r="EO56"/>
  <c r="T53" s="1"/>
  <c r="EP56"/>
  <c r="EQ56"/>
  <c r="V53" s="1"/>
  <c r="ER56"/>
  <c r="ES56"/>
  <c r="X53" s="1"/>
  <c r="ET56"/>
  <c r="EU56"/>
  <c r="Z53" s="1"/>
  <c r="EV56"/>
  <c r="EW56"/>
  <c r="AB53" s="1"/>
  <c r="EN57"/>
  <c r="EO57"/>
  <c r="T54" s="1"/>
  <c r="EP57"/>
  <c r="EQ57"/>
  <c r="V54" s="1"/>
  <c r="ER57"/>
  <c r="ES57"/>
  <c r="X54" s="1"/>
  <c r="ET57"/>
  <c r="EU57"/>
  <c r="Z54" s="1"/>
  <c r="EV57"/>
  <c r="EW57"/>
  <c r="AB54" s="1"/>
  <c r="EN58"/>
  <c r="EO58"/>
  <c r="T55" s="1"/>
  <c r="EP58"/>
  <c r="EQ58"/>
  <c r="V55" s="1"/>
  <c r="ER58"/>
  <c r="ES58"/>
  <c r="X55" s="1"/>
  <c r="ET58"/>
  <c r="EU58"/>
  <c r="Z55" s="1"/>
  <c r="EV58"/>
  <c r="EW58"/>
  <c r="AB55" s="1"/>
  <c r="EN59"/>
  <c r="EO59"/>
  <c r="T56" s="1"/>
  <c r="EP59"/>
  <c r="EQ59"/>
  <c r="V56" s="1"/>
  <c r="ER59"/>
  <c r="ES59"/>
  <c r="X56" s="1"/>
  <c r="ET59"/>
  <c r="EU59"/>
  <c r="Z56" s="1"/>
  <c r="EV59"/>
  <c r="EW59"/>
  <c r="AB56" s="1"/>
  <c r="EN60"/>
  <c r="EO60"/>
  <c r="T57" s="1"/>
  <c r="EP60"/>
  <c r="EQ60"/>
  <c r="V57" s="1"/>
  <c r="ER60"/>
  <c r="ES60"/>
  <c r="X57" s="1"/>
  <c r="ET60"/>
  <c r="EU60"/>
  <c r="Z57" s="1"/>
  <c r="EV60"/>
  <c r="EW60"/>
  <c r="AB57" s="1"/>
  <c r="EN61"/>
  <c r="EO61"/>
  <c r="T58" s="1"/>
  <c r="EP61"/>
  <c r="EQ61"/>
  <c r="V58" s="1"/>
  <c r="ER61"/>
  <c r="ES61"/>
  <c r="X58" s="1"/>
  <c r="ET61"/>
  <c r="EU61"/>
  <c r="Z58" s="1"/>
  <c r="EV61"/>
  <c r="EW61"/>
  <c r="AB58" s="1"/>
  <c r="EO52"/>
  <c r="EP52"/>
  <c r="EQ52"/>
  <c r="V49" s="1"/>
  <c r="ER52"/>
  <c r="ES52"/>
  <c r="ET52"/>
  <c r="EU52"/>
  <c r="Z49" s="1"/>
  <c r="EV52"/>
  <c r="EW52"/>
  <c r="EN52"/>
  <c r="EO48"/>
  <c r="M49" s="1" a="1"/>
  <c r="M56" s="1"/>
  <c r="EP48"/>
  <c r="EQ48"/>
  <c r="ER48"/>
  <c r="ES48"/>
  <c r="ET48"/>
  <c r="EU48"/>
  <c r="EV48"/>
  <c r="EW48"/>
  <c r="EN48"/>
  <c r="EN35"/>
  <c r="EO35"/>
  <c r="T37" s="1"/>
  <c r="EP35"/>
  <c r="EQ35"/>
  <c r="ER35"/>
  <c r="ES35"/>
  <c r="X37" s="1"/>
  <c r="ET35"/>
  <c r="EU35"/>
  <c r="EV35"/>
  <c r="EW35"/>
  <c r="AB37" s="1"/>
  <c r="EN36"/>
  <c r="B36" s="1" a="1"/>
  <c r="H45" s="1"/>
  <c r="BS45" s="1"/>
  <c r="EO36"/>
  <c r="EP36"/>
  <c r="EQ36"/>
  <c r="V38" s="1"/>
  <c r="ER36"/>
  <c r="ES36"/>
  <c r="ET36"/>
  <c r="EU36"/>
  <c r="Z38" s="1"/>
  <c r="EV36"/>
  <c r="EW36"/>
  <c r="EN37"/>
  <c r="EO37"/>
  <c r="T39" s="1"/>
  <c r="EP37"/>
  <c r="EQ37"/>
  <c r="ER37"/>
  <c r="ES37"/>
  <c r="X39" s="1"/>
  <c r="ET37"/>
  <c r="EU37"/>
  <c r="EV37"/>
  <c r="EW37"/>
  <c r="AB39" s="1"/>
  <c r="EN38"/>
  <c r="EO38"/>
  <c r="T40" s="1"/>
  <c r="EP38"/>
  <c r="EQ38"/>
  <c r="V40" s="1"/>
  <c r="ER38"/>
  <c r="ES38"/>
  <c r="X40" s="1"/>
  <c r="ET38"/>
  <c r="EU38"/>
  <c r="Z40" s="1"/>
  <c r="EV38"/>
  <c r="EW38"/>
  <c r="AB40" s="1"/>
  <c r="EN39"/>
  <c r="EO39"/>
  <c r="T41" s="1"/>
  <c r="EP39"/>
  <c r="EQ39"/>
  <c r="V41" s="1"/>
  <c r="ER39"/>
  <c r="ES39"/>
  <c r="X41" s="1"/>
  <c r="ET39"/>
  <c r="EU39"/>
  <c r="Z41" s="1"/>
  <c r="EV39"/>
  <c r="EW39"/>
  <c r="AB41" s="1"/>
  <c r="EN40"/>
  <c r="EO40"/>
  <c r="T42" s="1"/>
  <c r="EP40"/>
  <c r="EQ40"/>
  <c r="V42" s="1"/>
  <c r="ER40"/>
  <c r="ES40"/>
  <c r="X42" s="1"/>
  <c r="ET40"/>
  <c r="EU40"/>
  <c r="Z42" s="1"/>
  <c r="EV40"/>
  <c r="EW40"/>
  <c r="AB42" s="1"/>
  <c r="EN41"/>
  <c r="EO41"/>
  <c r="T43" s="1"/>
  <c r="EP41"/>
  <c r="EQ41"/>
  <c r="V43" s="1"/>
  <c r="ER41"/>
  <c r="ES41"/>
  <c r="X43" s="1"/>
  <c r="ET41"/>
  <c r="EU41"/>
  <c r="Z43" s="1"/>
  <c r="EV41"/>
  <c r="EW41"/>
  <c r="AB43" s="1"/>
  <c r="EN42"/>
  <c r="EO42"/>
  <c r="T44" s="1"/>
  <c r="EP42"/>
  <c r="EQ42"/>
  <c r="V44" s="1"/>
  <c r="ER42"/>
  <c r="ES42"/>
  <c r="X44" s="1"/>
  <c r="ET42"/>
  <c r="EU42"/>
  <c r="Z44" s="1"/>
  <c r="EV42"/>
  <c r="EW42"/>
  <c r="AB44" s="1"/>
  <c r="EN43"/>
  <c r="EO43"/>
  <c r="T45" s="1"/>
  <c r="EP43"/>
  <c r="EQ43"/>
  <c r="V45" s="1"/>
  <c r="ER43"/>
  <c r="ES43"/>
  <c r="X45" s="1"/>
  <c r="ET43"/>
  <c r="EU43"/>
  <c r="Z45" s="1"/>
  <c r="EV43"/>
  <c r="EW43"/>
  <c r="AB45" s="1"/>
  <c r="EO34"/>
  <c r="EP34"/>
  <c r="EQ34"/>
  <c r="V36" s="1"/>
  <c r="ER34"/>
  <c r="ES34"/>
  <c r="ET34"/>
  <c r="EU34"/>
  <c r="Z36" s="1"/>
  <c r="EV34"/>
  <c r="EW34"/>
  <c r="EN34"/>
  <c r="EO30"/>
  <c r="M36" s="1" a="1"/>
  <c r="EP30"/>
  <c r="EQ30"/>
  <c r="ER30"/>
  <c r="ES30"/>
  <c r="ET30"/>
  <c r="EU30"/>
  <c r="EV30"/>
  <c r="EW30"/>
  <c r="EN30"/>
  <c r="EN17"/>
  <c r="EO17"/>
  <c r="EP17"/>
  <c r="U24" s="1"/>
  <c r="EQ17"/>
  <c r="ER17"/>
  <c r="ES17"/>
  <c r="ET17"/>
  <c r="Y24" s="1"/>
  <c r="EU17"/>
  <c r="EV17"/>
  <c r="EW17"/>
  <c r="EN18"/>
  <c r="S25" s="1"/>
  <c r="EO18"/>
  <c r="EP18"/>
  <c r="EQ18"/>
  <c r="ER18"/>
  <c r="W25" s="1"/>
  <c r="ES18"/>
  <c r="ET18"/>
  <c r="EU18"/>
  <c r="EV18"/>
  <c r="AA25" s="1"/>
  <c r="EW18"/>
  <c r="EN19"/>
  <c r="EO19"/>
  <c r="EP19"/>
  <c r="U26" s="1"/>
  <c r="EQ19"/>
  <c r="ER19"/>
  <c r="ES19"/>
  <c r="ET19"/>
  <c r="Y26" s="1"/>
  <c r="EU19"/>
  <c r="EV19"/>
  <c r="EW19"/>
  <c r="EN20"/>
  <c r="S27" s="1"/>
  <c r="EO20"/>
  <c r="EP20"/>
  <c r="EQ20"/>
  <c r="ER20"/>
  <c r="W27" s="1"/>
  <c r="ES20"/>
  <c r="ET20"/>
  <c r="EU20"/>
  <c r="EV20"/>
  <c r="AA27" s="1"/>
  <c r="EW20"/>
  <c r="EN21"/>
  <c r="EO21"/>
  <c r="EP21"/>
  <c r="U28" s="1"/>
  <c r="EQ21"/>
  <c r="ER21"/>
  <c r="ES21"/>
  <c r="ET21"/>
  <c r="Y28" s="1"/>
  <c r="EU21"/>
  <c r="EV21"/>
  <c r="EW21"/>
  <c r="EN22"/>
  <c r="S29" s="1"/>
  <c r="EO22"/>
  <c r="EP22"/>
  <c r="EQ22"/>
  <c r="ER22"/>
  <c r="W29" s="1"/>
  <c r="ES22"/>
  <c r="ET22"/>
  <c r="EU22"/>
  <c r="EV22"/>
  <c r="AA29" s="1"/>
  <c r="EW22"/>
  <c r="EN23"/>
  <c r="EO23"/>
  <c r="EP23"/>
  <c r="U30" s="1"/>
  <c r="EQ23"/>
  <c r="ER23"/>
  <c r="ES23"/>
  <c r="ET23"/>
  <c r="Y30" s="1"/>
  <c r="EU23"/>
  <c r="EV23"/>
  <c r="EW23"/>
  <c r="EN24"/>
  <c r="S31" s="1"/>
  <c r="EO24"/>
  <c r="EP24"/>
  <c r="EQ24"/>
  <c r="ER24"/>
  <c r="W31" s="1"/>
  <c r="ES24"/>
  <c r="ET24"/>
  <c r="EU24"/>
  <c r="EV24"/>
  <c r="AA31" s="1"/>
  <c r="EW24"/>
  <c r="EN25"/>
  <c r="EO25"/>
  <c r="EP25"/>
  <c r="U32" s="1"/>
  <c r="EQ25"/>
  <c r="ER25"/>
  <c r="ES25"/>
  <c r="ET25"/>
  <c r="Y32" s="1"/>
  <c r="EU25"/>
  <c r="EV25"/>
  <c r="EW25"/>
  <c r="EO16"/>
  <c r="EP16"/>
  <c r="EQ16"/>
  <c r="ER16"/>
  <c r="W23" s="1"/>
  <c r="ES16"/>
  <c r="X23" s="1"/>
  <c r="ET16"/>
  <c r="EU16"/>
  <c r="EV16"/>
  <c r="AA23" s="1"/>
  <c r="EW16"/>
  <c r="AB23" s="1"/>
  <c r="EN16"/>
  <c r="EO12"/>
  <c r="EP12"/>
  <c r="EQ12"/>
  <c r="ER12"/>
  <c r="ES12"/>
  <c r="ET12"/>
  <c r="EU12"/>
  <c r="EV12"/>
  <c r="EW12"/>
  <c r="EN12"/>
  <c r="AA58"/>
  <c r="Y58"/>
  <c r="W58"/>
  <c r="U58"/>
  <c r="S58"/>
  <c r="AA57"/>
  <c r="Y57"/>
  <c r="W57"/>
  <c r="U57"/>
  <c r="S57"/>
  <c r="AA56"/>
  <c r="Y56"/>
  <c r="W56"/>
  <c r="U56"/>
  <c r="S56"/>
  <c r="AA55"/>
  <c r="Y55"/>
  <c r="W55"/>
  <c r="U55"/>
  <c r="S55"/>
  <c r="AA54"/>
  <c r="Y54"/>
  <c r="W54"/>
  <c r="U54"/>
  <c r="S54"/>
  <c r="AA53"/>
  <c r="Y53"/>
  <c r="W53"/>
  <c r="U53"/>
  <c r="S53"/>
  <c r="AA52"/>
  <c r="Y52"/>
  <c r="W52"/>
  <c r="U52"/>
  <c r="S52"/>
  <c r="AA51"/>
  <c r="Y51"/>
  <c r="W51"/>
  <c r="U51"/>
  <c r="S51"/>
  <c r="AA50"/>
  <c r="Y50"/>
  <c r="W50"/>
  <c r="U50"/>
  <c r="S50"/>
  <c r="AB49"/>
  <c r="AA49"/>
  <c r="Y49"/>
  <c r="X49"/>
  <c r="W49"/>
  <c r="U49"/>
  <c r="T49"/>
  <c r="S49"/>
  <c r="AA45"/>
  <c r="Y45"/>
  <c r="W45"/>
  <c r="U45"/>
  <c r="S45"/>
  <c r="AA44"/>
  <c r="Y44"/>
  <c r="W44"/>
  <c r="U44"/>
  <c r="S44"/>
  <c r="AA43"/>
  <c r="Y43"/>
  <c r="W43"/>
  <c r="U43"/>
  <c r="S43"/>
  <c r="AA42"/>
  <c r="Y42"/>
  <c r="W42"/>
  <c r="U42"/>
  <c r="S42"/>
  <c r="AA41"/>
  <c r="Y41"/>
  <c r="W41"/>
  <c r="U41"/>
  <c r="S41"/>
  <c r="AA40"/>
  <c r="Y40"/>
  <c r="W40"/>
  <c r="U40"/>
  <c r="S40"/>
  <c r="AA39"/>
  <c r="Z39"/>
  <c r="Y39"/>
  <c r="W39"/>
  <c r="V39"/>
  <c r="U39"/>
  <c r="S39"/>
  <c r="AB38"/>
  <c r="AA38"/>
  <c r="Y38"/>
  <c r="X38"/>
  <c r="W38"/>
  <c r="U38"/>
  <c r="T38"/>
  <c r="S38"/>
  <c r="AA37"/>
  <c r="Z37"/>
  <c r="Y37"/>
  <c r="W37"/>
  <c r="V37"/>
  <c r="U37"/>
  <c r="S37"/>
  <c r="AB36"/>
  <c r="AA36"/>
  <c r="Y36"/>
  <c r="X36"/>
  <c r="W36"/>
  <c r="U36"/>
  <c r="T36"/>
  <c r="S36"/>
  <c r="AB32"/>
  <c r="AA32"/>
  <c r="Z32"/>
  <c r="X32"/>
  <c r="W32"/>
  <c r="V32"/>
  <c r="T32"/>
  <c r="S32"/>
  <c r="AB31"/>
  <c r="Z31"/>
  <c r="Y31"/>
  <c r="X31"/>
  <c r="V31"/>
  <c r="U31"/>
  <c r="T31"/>
  <c r="AB30"/>
  <c r="AA30"/>
  <c r="Z30"/>
  <c r="X30"/>
  <c r="W30"/>
  <c r="V30"/>
  <c r="T30"/>
  <c r="S30"/>
  <c r="AB29"/>
  <c r="Z29"/>
  <c r="Y29"/>
  <c r="X29"/>
  <c r="V29"/>
  <c r="U29"/>
  <c r="T29"/>
  <c r="AB28"/>
  <c r="AA28"/>
  <c r="Z28"/>
  <c r="X28"/>
  <c r="W28"/>
  <c r="V28"/>
  <c r="T28"/>
  <c r="S28"/>
  <c r="AB27"/>
  <c r="Z27"/>
  <c r="Y27"/>
  <c r="X27"/>
  <c r="V27"/>
  <c r="U27"/>
  <c r="T27"/>
  <c r="AB26"/>
  <c r="AA26"/>
  <c r="Z26"/>
  <c r="X26"/>
  <c r="W26"/>
  <c r="V26"/>
  <c r="T26"/>
  <c r="S26"/>
  <c r="AB25"/>
  <c r="Z25"/>
  <c r="Y25"/>
  <c r="X25"/>
  <c r="V25"/>
  <c r="U25"/>
  <c r="T25"/>
  <c r="AB24"/>
  <c r="AA24"/>
  <c r="Z24"/>
  <c r="X24"/>
  <c r="W24"/>
  <c r="V24"/>
  <c r="T24"/>
  <c r="S24"/>
  <c r="Z23"/>
  <c r="Y23"/>
  <c r="V23"/>
  <c r="U23"/>
  <c r="S23"/>
  <c r="M23" a="1"/>
  <c r="GJ53" i="32"/>
  <c r="GK53"/>
  <c r="GN53"/>
  <c r="GO53"/>
  <c r="GR53"/>
  <c r="GS53"/>
  <c r="GL54"/>
  <c r="GM54"/>
  <c r="GP54"/>
  <c r="GQ54"/>
  <c r="GJ55"/>
  <c r="GK55"/>
  <c r="GN55"/>
  <c r="GO55"/>
  <c r="GR55"/>
  <c r="GS55"/>
  <c r="GL56"/>
  <c r="GM56"/>
  <c r="GP56"/>
  <c r="GQ56"/>
  <c r="GJ57"/>
  <c r="GK57"/>
  <c r="GN57"/>
  <c r="GO57"/>
  <c r="GR57"/>
  <c r="GS57"/>
  <c r="GL58"/>
  <c r="GM58"/>
  <c r="GP58"/>
  <c r="GQ58"/>
  <c r="GJ59"/>
  <c r="GK59"/>
  <c r="GN59"/>
  <c r="GO59"/>
  <c r="GR59"/>
  <c r="GS59"/>
  <c r="GL60"/>
  <c r="GM60"/>
  <c r="GP60"/>
  <c r="GQ60"/>
  <c r="GJ61"/>
  <c r="GK61"/>
  <c r="GN61"/>
  <c r="GO61"/>
  <c r="GR61"/>
  <c r="GS61"/>
  <c r="GK52"/>
  <c r="GM52"/>
  <c r="GO52"/>
  <c r="GQ52"/>
  <c r="GS52"/>
  <c r="GJ52"/>
  <c r="GK48"/>
  <c r="GO48"/>
  <c r="GS48"/>
  <c r="GL35"/>
  <c r="GM35"/>
  <c r="GP35"/>
  <c r="GQ35"/>
  <c r="GJ36"/>
  <c r="GK36"/>
  <c r="GN36"/>
  <c r="GO36"/>
  <c r="GR36"/>
  <c r="GS36"/>
  <c r="GL37"/>
  <c r="GM37"/>
  <c r="GP37"/>
  <c r="GQ37"/>
  <c r="GJ38"/>
  <c r="GK38"/>
  <c r="GN38"/>
  <c r="GO38"/>
  <c r="GR38"/>
  <c r="GS38"/>
  <c r="GL39"/>
  <c r="GM39"/>
  <c r="GP39"/>
  <c r="GQ39"/>
  <c r="GJ40"/>
  <c r="GK40"/>
  <c r="GN40"/>
  <c r="GO40"/>
  <c r="GR40"/>
  <c r="GS40"/>
  <c r="GL41"/>
  <c r="GM41"/>
  <c r="GP41"/>
  <c r="GQ41"/>
  <c r="GJ42"/>
  <c r="GK42"/>
  <c r="GN42"/>
  <c r="GO42"/>
  <c r="GR42"/>
  <c r="GS42"/>
  <c r="GL43"/>
  <c r="GM43"/>
  <c r="GP43"/>
  <c r="GQ43"/>
  <c r="GK34"/>
  <c r="GL34"/>
  <c r="GO34"/>
  <c r="GP34"/>
  <c r="GS34"/>
  <c r="GJ34"/>
  <c r="GL30"/>
  <c r="GM30"/>
  <c r="GP30"/>
  <c r="GQ30"/>
  <c r="GL16"/>
  <c r="GP16"/>
  <c r="GK12"/>
  <c r="GN12"/>
  <c r="GO12"/>
  <c r="GR12"/>
  <c r="GS12"/>
  <c r="GJ12"/>
  <c r="FX53"/>
  <c r="FY53"/>
  <c r="FZ53"/>
  <c r="GL53" s="1"/>
  <c r="GA53"/>
  <c r="GM53" s="1"/>
  <c r="GB53"/>
  <c r="GC53"/>
  <c r="GD53"/>
  <c r="GP53" s="1"/>
  <c r="GE53"/>
  <c r="GQ53" s="1"/>
  <c r="GF53"/>
  <c r="GG53"/>
  <c r="FX54"/>
  <c r="GJ54" s="1"/>
  <c r="FY54"/>
  <c r="GK54" s="1"/>
  <c r="FZ54"/>
  <c r="GA54"/>
  <c r="GB54"/>
  <c r="GN54" s="1"/>
  <c r="GC54"/>
  <c r="GO54" s="1"/>
  <c r="GD54"/>
  <c r="GE54"/>
  <c r="GF54"/>
  <c r="GR54" s="1"/>
  <c r="GG54"/>
  <c r="GS54" s="1"/>
  <c r="FX55"/>
  <c r="FY55"/>
  <c r="FZ55"/>
  <c r="GL55" s="1"/>
  <c r="GA55"/>
  <c r="GM55" s="1"/>
  <c r="GB55"/>
  <c r="GC55"/>
  <c r="GD55"/>
  <c r="GP55" s="1"/>
  <c r="GE55"/>
  <c r="GQ55" s="1"/>
  <c r="GF55"/>
  <c r="GG55"/>
  <c r="FX56"/>
  <c r="GJ56" s="1"/>
  <c r="FY56"/>
  <c r="GK56" s="1"/>
  <c r="FZ56"/>
  <c r="GA56"/>
  <c r="GB56"/>
  <c r="GN56" s="1"/>
  <c r="GC56"/>
  <c r="GO56" s="1"/>
  <c r="GD56"/>
  <c r="GE56"/>
  <c r="GF56"/>
  <c r="GR56" s="1"/>
  <c r="GG56"/>
  <c r="GS56" s="1"/>
  <c r="FX57"/>
  <c r="FY57"/>
  <c r="FZ57"/>
  <c r="GL57" s="1"/>
  <c r="GA57"/>
  <c r="GM57" s="1"/>
  <c r="GB57"/>
  <c r="GC57"/>
  <c r="GD57"/>
  <c r="GP57" s="1"/>
  <c r="GE57"/>
  <c r="GQ57" s="1"/>
  <c r="GF57"/>
  <c r="GG57"/>
  <c r="FX58"/>
  <c r="GJ58" s="1"/>
  <c r="FY58"/>
  <c r="GK58" s="1"/>
  <c r="FZ58"/>
  <c r="GA58"/>
  <c r="GB58"/>
  <c r="GN58" s="1"/>
  <c r="GC58"/>
  <c r="GO58" s="1"/>
  <c r="GD58"/>
  <c r="GE58"/>
  <c r="GF58"/>
  <c r="GR58" s="1"/>
  <c r="GG58"/>
  <c r="GS58" s="1"/>
  <c r="FX59"/>
  <c r="FY59"/>
  <c r="FZ59"/>
  <c r="GL59" s="1"/>
  <c r="GA59"/>
  <c r="GM59" s="1"/>
  <c r="GB59"/>
  <c r="GC59"/>
  <c r="GD59"/>
  <c r="GP59" s="1"/>
  <c r="GE59"/>
  <c r="GQ59" s="1"/>
  <c r="GF59"/>
  <c r="GG59"/>
  <c r="FX60"/>
  <c r="GJ60" s="1"/>
  <c r="FY60"/>
  <c r="GK60" s="1"/>
  <c r="FZ60"/>
  <c r="GA60"/>
  <c r="GB60"/>
  <c r="GN60" s="1"/>
  <c r="GC60"/>
  <c r="GO60" s="1"/>
  <c r="GD60"/>
  <c r="GE60"/>
  <c r="GF60"/>
  <c r="GR60" s="1"/>
  <c r="GG60"/>
  <c r="GS60" s="1"/>
  <c r="FX61"/>
  <c r="FY61"/>
  <c r="FZ61"/>
  <c r="GL61" s="1"/>
  <c r="GA61"/>
  <c r="GM61" s="1"/>
  <c r="GB61"/>
  <c r="GC61"/>
  <c r="GD61"/>
  <c r="GP61" s="1"/>
  <c r="GE61"/>
  <c r="GQ61" s="1"/>
  <c r="GF61"/>
  <c r="GG61"/>
  <c r="FY52"/>
  <c r="FZ52"/>
  <c r="GL52" s="1"/>
  <c r="GA52"/>
  <c r="GB52"/>
  <c r="GN52" s="1"/>
  <c r="GC52"/>
  <c r="GD52"/>
  <c r="GP52" s="1"/>
  <c r="GE52"/>
  <c r="GF52"/>
  <c r="GR52" s="1"/>
  <c r="GG52"/>
  <c r="FX52"/>
  <c r="FY48"/>
  <c r="FZ48"/>
  <c r="GL48" s="1"/>
  <c r="GA48"/>
  <c r="GM48" s="1"/>
  <c r="GB48"/>
  <c r="GN48" s="1"/>
  <c r="GC48"/>
  <c r="GD48"/>
  <c r="GP48" s="1"/>
  <c r="GE48"/>
  <c r="GQ48" s="1"/>
  <c r="GF48"/>
  <c r="GR48" s="1"/>
  <c r="GG48"/>
  <c r="FX48"/>
  <c r="GJ48" s="1"/>
  <c r="FX35"/>
  <c r="GJ35" s="1"/>
  <c r="FY35"/>
  <c r="GK35" s="1"/>
  <c r="FZ35"/>
  <c r="GA35"/>
  <c r="GB35"/>
  <c r="GN35" s="1"/>
  <c r="GC35"/>
  <c r="GO35" s="1"/>
  <c r="GD35"/>
  <c r="GE35"/>
  <c r="GF35"/>
  <c r="GR35" s="1"/>
  <c r="GG35"/>
  <c r="GS35" s="1"/>
  <c r="FX36"/>
  <c r="FY36"/>
  <c r="FZ36"/>
  <c r="GL36" s="1"/>
  <c r="GA36"/>
  <c r="GM36" s="1"/>
  <c r="GB36"/>
  <c r="GC36"/>
  <c r="GD36"/>
  <c r="GP36" s="1"/>
  <c r="GE36"/>
  <c r="GQ36" s="1"/>
  <c r="GF36"/>
  <c r="GG36"/>
  <c r="FX37"/>
  <c r="GJ37" s="1"/>
  <c r="FY37"/>
  <c r="GK37" s="1"/>
  <c r="FZ37"/>
  <c r="GA37"/>
  <c r="GB37"/>
  <c r="GN37" s="1"/>
  <c r="GC37"/>
  <c r="GO37" s="1"/>
  <c r="GD37"/>
  <c r="GE37"/>
  <c r="GF37"/>
  <c r="GR37" s="1"/>
  <c r="GG37"/>
  <c r="GS37" s="1"/>
  <c r="FX38"/>
  <c r="FY38"/>
  <c r="FZ38"/>
  <c r="GL38" s="1"/>
  <c r="GA38"/>
  <c r="GM38" s="1"/>
  <c r="GB38"/>
  <c r="GC38"/>
  <c r="GD38"/>
  <c r="GP38" s="1"/>
  <c r="GE38"/>
  <c r="GQ38" s="1"/>
  <c r="GF38"/>
  <c r="GG38"/>
  <c r="FX39"/>
  <c r="GJ39" s="1"/>
  <c r="FY39"/>
  <c r="GK39" s="1"/>
  <c r="FZ39"/>
  <c r="GA39"/>
  <c r="GB39"/>
  <c r="GN39" s="1"/>
  <c r="GC39"/>
  <c r="GO39" s="1"/>
  <c r="GD39"/>
  <c r="GE39"/>
  <c r="GF39"/>
  <c r="GR39" s="1"/>
  <c r="GG39"/>
  <c r="GS39" s="1"/>
  <c r="FX40"/>
  <c r="FY40"/>
  <c r="FZ40"/>
  <c r="GL40" s="1"/>
  <c r="GA40"/>
  <c r="GM40" s="1"/>
  <c r="GB40"/>
  <c r="GC40"/>
  <c r="GD40"/>
  <c r="GP40" s="1"/>
  <c r="GE40"/>
  <c r="GQ40" s="1"/>
  <c r="GF40"/>
  <c r="GG40"/>
  <c r="FX41"/>
  <c r="GJ41" s="1"/>
  <c r="FY41"/>
  <c r="GK41" s="1"/>
  <c r="FZ41"/>
  <c r="GA41"/>
  <c r="GB41"/>
  <c r="GN41" s="1"/>
  <c r="GC41"/>
  <c r="GO41" s="1"/>
  <c r="GD41"/>
  <c r="GE41"/>
  <c r="GF41"/>
  <c r="GR41" s="1"/>
  <c r="GG41"/>
  <c r="GS41" s="1"/>
  <c r="FX42"/>
  <c r="FY42"/>
  <c r="FZ42"/>
  <c r="GL42" s="1"/>
  <c r="GA42"/>
  <c r="GM42" s="1"/>
  <c r="GB42"/>
  <c r="GC42"/>
  <c r="GD42"/>
  <c r="GP42" s="1"/>
  <c r="GE42"/>
  <c r="GQ42" s="1"/>
  <c r="GF42"/>
  <c r="GG42"/>
  <c r="FX43"/>
  <c r="GJ43" s="1"/>
  <c r="FY43"/>
  <c r="GK43" s="1"/>
  <c r="FZ43"/>
  <c r="GA43"/>
  <c r="GB43"/>
  <c r="GN43" s="1"/>
  <c r="GC43"/>
  <c r="GO43" s="1"/>
  <c r="GD43"/>
  <c r="GE43"/>
  <c r="GF43"/>
  <c r="GR43" s="1"/>
  <c r="GG43"/>
  <c r="GS43" s="1"/>
  <c r="FY34"/>
  <c r="FZ34"/>
  <c r="GA34"/>
  <c r="GM34" s="1"/>
  <c r="GB34"/>
  <c r="GN34" s="1"/>
  <c r="GC34"/>
  <c r="GD34"/>
  <c r="GE34"/>
  <c r="GQ34" s="1"/>
  <c r="GF34"/>
  <c r="GR34" s="1"/>
  <c r="GG34"/>
  <c r="FX34"/>
  <c r="FY30"/>
  <c r="GK30" s="1"/>
  <c r="FZ30"/>
  <c r="GA30"/>
  <c r="GB30"/>
  <c r="GN30" s="1"/>
  <c r="GC30"/>
  <c r="GO30" s="1"/>
  <c r="GD30"/>
  <c r="GE30"/>
  <c r="GF30"/>
  <c r="GR30" s="1"/>
  <c r="GG30"/>
  <c r="GS30" s="1"/>
  <c r="FX30"/>
  <c r="GJ30" s="1"/>
  <c r="FX12"/>
  <c r="FY12"/>
  <c r="FZ12"/>
  <c r="GL12" s="1"/>
  <c r="GA12"/>
  <c r="GM12" s="1"/>
  <c r="GB12"/>
  <c r="GC12"/>
  <c r="GD12"/>
  <c r="GP12" s="1"/>
  <c r="GE12"/>
  <c r="GQ12" s="1"/>
  <c r="GF12"/>
  <c r="GG12"/>
  <c r="FX17"/>
  <c r="GJ17" s="1"/>
  <c r="FY17"/>
  <c r="GK17" s="1"/>
  <c r="FZ17"/>
  <c r="GL17" s="1"/>
  <c r="GA17"/>
  <c r="GM17" s="1"/>
  <c r="GB17"/>
  <c r="GN17" s="1"/>
  <c r="GC17"/>
  <c r="GO17" s="1"/>
  <c r="GD17"/>
  <c r="GP17" s="1"/>
  <c r="GE17"/>
  <c r="GQ17" s="1"/>
  <c r="GF17"/>
  <c r="GR17" s="1"/>
  <c r="GG17"/>
  <c r="GS17" s="1"/>
  <c r="FX18"/>
  <c r="GJ18" s="1"/>
  <c r="FY18"/>
  <c r="GK18" s="1"/>
  <c r="FZ18"/>
  <c r="GL18" s="1"/>
  <c r="GA18"/>
  <c r="GM18" s="1"/>
  <c r="GB18"/>
  <c r="GN18" s="1"/>
  <c r="GC18"/>
  <c r="GO18" s="1"/>
  <c r="GD18"/>
  <c r="GP18" s="1"/>
  <c r="GE18"/>
  <c r="GQ18" s="1"/>
  <c r="GF18"/>
  <c r="GR18" s="1"/>
  <c r="GG18"/>
  <c r="GS18" s="1"/>
  <c r="FX19"/>
  <c r="GJ19" s="1"/>
  <c r="FY19"/>
  <c r="GK19" s="1"/>
  <c r="FZ19"/>
  <c r="GL19" s="1"/>
  <c r="GA19"/>
  <c r="GM19" s="1"/>
  <c r="GB19"/>
  <c r="GN19" s="1"/>
  <c r="GC19"/>
  <c r="GO19" s="1"/>
  <c r="GD19"/>
  <c r="GP19" s="1"/>
  <c r="GE19"/>
  <c r="GQ19" s="1"/>
  <c r="GF19"/>
  <c r="GR19" s="1"/>
  <c r="GG19"/>
  <c r="GS19" s="1"/>
  <c r="FX20"/>
  <c r="GJ20" s="1"/>
  <c r="FY20"/>
  <c r="GK20" s="1"/>
  <c r="FZ20"/>
  <c r="GL20" s="1"/>
  <c r="GA20"/>
  <c r="GM20" s="1"/>
  <c r="GB20"/>
  <c r="GN20" s="1"/>
  <c r="GC20"/>
  <c r="GO20" s="1"/>
  <c r="GD20"/>
  <c r="GP20" s="1"/>
  <c r="GE20"/>
  <c r="GQ20" s="1"/>
  <c r="GF20"/>
  <c r="GR20" s="1"/>
  <c r="GG20"/>
  <c r="GS20" s="1"/>
  <c r="FX21"/>
  <c r="GJ21" s="1"/>
  <c r="FY21"/>
  <c r="GK21" s="1"/>
  <c r="FZ21"/>
  <c r="GL21" s="1"/>
  <c r="GA21"/>
  <c r="GM21" s="1"/>
  <c r="GB21"/>
  <c r="GN21" s="1"/>
  <c r="GC21"/>
  <c r="GO21" s="1"/>
  <c r="GD21"/>
  <c r="GP21" s="1"/>
  <c r="GE21"/>
  <c r="GQ21" s="1"/>
  <c r="GF21"/>
  <c r="GR21" s="1"/>
  <c r="GG21"/>
  <c r="GS21" s="1"/>
  <c r="FX22"/>
  <c r="GJ22" s="1"/>
  <c r="FY22"/>
  <c r="GK22" s="1"/>
  <c r="FZ22"/>
  <c r="GL22" s="1"/>
  <c r="GA22"/>
  <c r="GM22" s="1"/>
  <c r="GB22"/>
  <c r="GN22" s="1"/>
  <c r="GC22"/>
  <c r="GO22" s="1"/>
  <c r="GD22"/>
  <c r="GP22" s="1"/>
  <c r="GE22"/>
  <c r="GQ22" s="1"/>
  <c r="GF22"/>
  <c r="GR22" s="1"/>
  <c r="GG22"/>
  <c r="GS22" s="1"/>
  <c r="FX23"/>
  <c r="GJ23" s="1"/>
  <c r="FY23"/>
  <c r="GK23" s="1"/>
  <c r="FZ23"/>
  <c r="GL23" s="1"/>
  <c r="GA23"/>
  <c r="GM23" s="1"/>
  <c r="GB23"/>
  <c r="GN23" s="1"/>
  <c r="GC23"/>
  <c r="GO23" s="1"/>
  <c r="GD23"/>
  <c r="GP23" s="1"/>
  <c r="GE23"/>
  <c r="GQ23" s="1"/>
  <c r="GF23"/>
  <c r="GR23" s="1"/>
  <c r="GG23"/>
  <c r="GS23" s="1"/>
  <c r="FX24"/>
  <c r="GJ24" s="1"/>
  <c r="FY24"/>
  <c r="GK24" s="1"/>
  <c r="FZ24"/>
  <c r="GL24" s="1"/>
  <c r="GA24"/>
  <c r="GM24" s="1"/>
  <c r="GB24"/>
  <c r="GN24" s="1"/>
  <c r="GC24"/>
  <c r="GO24" s="1"/>
  <c r="GD24"/>
  <c r="GP24" s="1"/>
  <c r="GE24"/>
  <c r="GQ24" s="1"/>
  <c r="GF24"/>
  <c r="GR24" s="1"/>
  <c r="GG24"/>
  <c r="GS24" s="1"/>
  <c r="FX25"/>
  <c r="GJ25" s="1"/>
  <c r="FY25"/>
  <c r="GK25" s="1"/>
  <c r="FZ25"/>
  <c r="GL25" s="1"/>
  <c r="GA25"/>
  <c r="GM25" s="1"/>
  <c r="GB25"/>
  <c r="GN25" s="1"/>
  <c r="GC25"/>
  <c r="GO25" s="1"/>
  <c r="GD25"/>
  <c r="GP25" s="1"/>
  <c r="GE25"/>
  <c r="GQ25" s="1"/>
  <c r="GF25"/>
  <c r="GR25" s="1"/>
  <c r="GG25"/>
  <c r="GS25" s="1"/>
  <c r="FY16"/>
  <c r="GK16" s="1"/>
  <c r="FZ16"/>
  <c r="GA16"/>
  <c r="GM16" s="1"/>
  <c r="GB16"/>
  <c r="GN16" s="1"/>
  <c r="GC16"/>
  <c r="GO16" s="1"/>
  <c r="GD16"/>
  <c r="GE16"/>
  <c r="GQ16" s="1"/>
  <c r="GF16"/>
  <c r="GR16" s="1"/>
  <c r="GG16"/>
  <c r="GS16" s="1"/>
  <c r="FX16"/>
  <c r="GJ16" s="1"/>
  <c r="EZ48" a="1"/>
  <c r="FB48" s="1"/>
  <c r="FC48"/>
  <c r="FG48"/>
  <c r="EZ52" a="1"/>
  <c r="FF61" s="1"/>
  <c r="EZ30" a="1"/>
  <c r="FB30" s="1"/>
  <c r="EZ30"/>
  <c r="FA30"/>
  <c r="FC30"/>
  <c r="FD30"/>
  <c r="FE30"/>
  <c r="FG30"/>
  <c r="FH30"/>
  <c r="FI30"/>
  <c r="EZ34" a="1"/>
  <c r="FF43" s="1"/>
  <c r="EZ16" a="1"/>
  <c r="FF25" s="1"/>
  <c r="EZ12" a="1"/>
  <c r="EZ12" s="1"/>
  <c r="FA12"/>
  <c r="FB12"/>
  <c r="FC12"/>
  <c r="FE12"/>
  <c r="FF12"/>
  <c r="FG12"/>
  <c r="FI12"/>
  <c r="AB58"/>
  <c r="AA58"/>
  <c r="Z58"/>
  <c r="Y58"/>
  <c r="X58"/>
  <c r="W58"/>
  <c r="V58"/>
  <c r="U58"/>
  <c r="T58"/>
  <c r="S58"/>
  <c r="AB57"/>
  <c r="AA57"/>
  <c r="Z57"/>
  <c r="Y57"/>
  <c r="X57"/>
  <c r="W57"/>
  <c r="V57"/>
  <c r="U57"/>
  <c r="T57"/>
  <c r="S57"/>
  <c r="AB56"/>
  <c r="AA56"/>
  <c r="Z56"/>
  <c r="Y56"/>
  <c r="X56"/>
  <c r="W56"/>
  <c r="V56"/>
  <c r="U56"/>
  <c r="T56"/>
  <c r="S56"/>
  <c r="AB55"/>
  <c r="AA55"/>
  <c r="Z55"/>
  <c r="Y55"/>
  <c r="X55"/>
  <c r="W55"/>
  <c r="V55"/>
  <c r="U55"/>
  <c r="T55"/>
  <c r="S55"/>
  <c r="AB54"/>
  <c r="AA54"/>
  <c r="Z54"/>
  <c r="Y54"/>
  <c r="X54"/>
  <c r="W54"/>
  <c r="V54"/>
  <c r="U54"/>
  <c r="T54"/>
  <c r="S54"/>
  <c r="AB53"/>
  <c r="AA53"/>
  <c r="Z53"/>
  <c r="Y53"/>
  <c r="X53"/>
  <c r="W53"/>
  <c r="V53"/>
  <c r="U53"/>
  <c r="T53"/>
  <c r="S53"/>
  <c r="AB52"/>
  <c r="AA52"/>
  <c r="Z52"/>
  <c r="Y52"/>
  <c r="X52"/>
  <c r="W52"/>
  <c r="V52"/>
  <c r="U52"/>
  <c r="T52"/>
  <c r="S52"/>
  <c r="AB51"/>
  <c r="AA51"/>
  <c r="Z51"/>
  <c r="Y51"/>
  <c r="X51"/>
  <c r="W51"/>
  <c r="V51"/>
  <c r="U51"/>
  <c r="T51"/>
  <c r="S51"/>
  <c r="AB50"/>
  <c r="AA50"/>
  <c r="Z50"/>
  <c r="Y50"/>
  <c r="X50"/>
  <c r="W50"/>
  <c r="V50"/>
  <c r="U50"/>
  <c r="T50"/>
  <c r="S50"/>
  <c r="AB49"/>
  <c r="AA49"/>
  <c r="Z49"/>
  <c r="Y49"/>
  <c r="X49"/>
  <c r="W49"/>
  <c r="V49"/>
  <c r="U49"/>
  <c r="T49"/>
  <c r="S49"/>
  <c r="M49" a="1"/>
  <c r="B49" a="1"/>
  <c r="J52" s="1"/>
  <c r="BU52" s="1"/>
  <c r="AB45"/>
  <c r="AA45"/>
  <c r="Z45"/>
  <c r="Y45"/>
  <c r="X45"/>
  <c r="W45"/>
  <c r="V45"/>
  <c r="U45"/>
  <c r="T45"/>
  <c r="S45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36" a="1"/>
  <c r="B36" a="1"/>
  <c r="B36" s="1"/>
  <c r="BM36" s="1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23" a="1"/>
  <c r="M23" s="1"/>
  <c r="B23" a="1"/>
  <c r="J32" s="1"/>
  <c r="BU32" s="1"/>
  <c r="EN53" i="31"/>
  <c r="S50" s="1"/>
  <c r="EO53"/>
  <c r="EP53"/>
  <c r="EQ53"/>
  <c r="ER53"/>
  <c r="W50" s="1"/>
  <c r="ES53"/>
  <c r="X50" s="1"/>
  <c r="ET53"/>
  <c r="EU53"/>
  <c r="EV53"/>
  <c r="AA50" s="1"/>
  <c r="EW53"/>
  <c r="EN54"/>
  <c r="EO54"/>
  <c r="T51" s="1"/>
  <c r="EP54"/>
  <c r="EQ54"/>
  <c r="ER54"/>
  <c r="ES54"/>
  <c r="ET54"/>
  <c r="EU54"/>
  <c r="Z51" s="1"/>
  <c r="EV54"/>
  <c r="EW54"/>
  <c r="EN55"/>
  <c r="S52" s="1"/>
  <c r="EO55"/>
  <c r="T52" s="1"/>
  <c r="EP55"/>
  <c r="EQ55"/>
  <c r="ER55"/>
  <c r="ES55"/>
  <c r="X52" s="1"/>
  <c r="ET55"/>
  <c r="EU55"/>
  <c r="Z52" s="1"/>
  <c r="EV55"/>
  <c r="AA52" s="1"/>
  <c r="EW55"/>
  <c r="EN56"/>
  <c r="EO56"/>
  <c r="EP56"/>
  <c r="U53" s="1"/>
  <c r="EQ56"/>
  <c r="V53" s="1"/>
  <c r="ER56"/>
  <c r="ES56"/>
  <c r="ET56"/>
  <c r="Y53" s="1"/>
  <c r="EU56"/>
  <c r="Z53" s="1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U55" s="1"/>
  <c r="EQ58"/>
  <c r="V55" s="1"/>
  <c r="ER58"/>
  <c r="ES58"/>
  <c r="ET58"/>
  <c r="Y55" s="1"/>
  <c r="EU58"/>
  <c r="Z55" s="1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V57" s="1"/>
  <c r="ER60"/>
  <c r="ES60"/>
  <c r="ET60"/>
  <c r="Y57" s="1"/>
  <c r="EU60"/>
  <c r="Z57" s="1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EP52"/>
  <c r="U49" s="1"/>
  <c r="EQ52"/>
  <c r="ER52"/>
  <c r="ES52"/>
  <c r="ET52"/>
  <c r="Y49" s="1"/>
  <c r="EU52"/>
  <c r="EV52"/>
  <c r="EW52"/>
  <c r="EN52"/>
  <c r="EO48"/>
  <c r="EP48"/>
  <c r="EQ48"/>
  <c r="ER48"/>
  <c r="ES48"/>
  <c r="ET48"/>
  <c r="EU48"/>
  <c r="EV48"/>
  <c r="EW48"/>
  <c r="EN48"/>
  <c r="EN35"/>
  <c r="EO35"/>
  <c r="T37" s="1"/>
  <c r="EP35"/>
  <c r="EQ35"/>
  <c r="ER35"/>
  <c r="W37" s="1"/>
  <c r="ES35"/>
  <c r="ET35"/>
  <c r="EU35"/>
  <c r="EV35"/>
  <c r="AA37" s="1"/>
  <c r="EW35"/>
  <c r="EN36"/>
  <c r="EO36"/>
  <c r="EP36"/>
  <c r="U38" s="1"/>
  <c r="EQ36"/>
  <c r="ER36"/>
  <c r="ES36"/>
  <c r="ET36"/>
  <c r="EU36"/>
  <c r="EV36"/>
  <c r="EW36"/>
  <c r="EN37"/>
  <c r="S39" s="1"/>
  <c r="EO37"/>
  <c r="T39" s="1"/>
  <c r="EP37"/>
  <c r="EQ37"/>
  <c r="ER37"/>
  <c r="W39" s="1"/>
  <c r="ES37"/>
  <c r="ET37"/>
  <c r="EU37"/>
  <c r="EV37"/>
  <c r="AA39" s="1"/>
  <c r="EW37"/>
  <c r="AB39" s="1"/>
  <c r="EN38"/>
  <c r="EO38"/>
  <c r="EP38"/>
  <c r="U40" s="1"/>
  <c r="EQ38"/>
  <c r="ER38"/>
  <c r="ES38"/>
  <c r="ET38"/>
  <c r="EU38"/>
  <c r="EV38"/>
  <c r="EW38"/>
  <c r="EN39"/>
  <c r="S41" s="1"/>
  <c r="EO39"/>
  <c r="T41" s="1"/>
  <c r="EP39"/>
  <c r="EQ39"/>
  <c r="ER39"/>
  <c r="W41" s="1"/>
  <c r="ES39"/>
  <c r="ET39"/>
  <c r="EU39"/>
  <c r="EV39"/>
  <c r="AA41" s="1"/>
  <c r="EW39"/>
  <c r="AB41" s="1"/>
  <c r="EN40"/>
  <c r="EO40"/>
  <c r="EP40"/>
  <c r="U42" s="1"/>
  <c r="EQ40"/>
  <c r="ER40"/>
  <c r="ES40"/>
  <c r="ET40"/>
  <c r="EU40"/>
  <c r="EV40"/>
  <c r="EW40"/>
  <c r="EN41"/>
  <c r="S43" s="1"/>
  <c r="EO41"/>
  <c r="T43" s="1"/>
  <c r="EP41"/>
  <c r="EQ41"/>
  <c r="ER41"/>
  <c r="W43" s="1"/>
  <c r="ES41"/>
  <c r="ET41"/>
  <c r="EU41"/>
  <c r="EV41"/>
  <c r="AA43" s="1"/>
  <c r="EW41"/>
  <c r="AB43" s="1"/>
  <c r="EN42"/>
  <c r="EO42"/>
  <c r="EP42"/>
  <c r="EQ42"/>
  <c r="ER42"/>
  <c r="ES42"/>
  <c r="ET42"/>
  <c r="Y44" s="1"/>
  <c r="EU42"/>
  <c r="EV42"/>
  <c r="EW42"/>
  <c r="EN43"/>
  <c r="S45" s="1"/>
  <c r="EO43"/>
  <c r="EP43"/>
  <c r="EQ43"/>
  <c r="ER43"/>
  <c r="ES43"/>
  <c r="X45" s="1"/>
  <c r="ET43"/>
  <c r="EU43"/>
  <c r="EV43"/>
  <c r="AA45" s="1"/>
  <c r="EW43"/>
  <c r="EO34"/>
  <c r="EP34"/>
  <c r="EQ34"/>
  <c r="ER34"/>
  <c r="ES34"/>
  <c r="X36" s="1"/>
  <c r="ET34"/>
  <c r="EU34"/>
  <c r="EV34"/>
  <c r="EW34"/>
  <c r="EN34"/>
  <c r="EO30"/>
  <c r="EP30"/>
  <c r="EQ30"/>
  <c r="ER30"/>
  <c r="ES30"/>
  <c r="ET30"/>
  <c r="EU30"/>
  <c r="EV30"/>
  <c r="EW30"/>
  <c r="EN30"/>
  <c r="EN17"/>
  <c r="EO17"/>
  <c r="EP17"/>
  <c r="EQ17"/>
  <c r="ER17"/>
  <c r="ES17"/>
  <c r="ET17"/>
  <c r="EU17"/>
  <c r="EV17"/>
  <c r="EW17"/>
  <c r="AB24" s="1"/>
  <c r="EN18"/>
  <c r="EO18"/>
  <c r="EP18"/>
  <c r="U25" s="1"/>
  <c r="EQ18"/>
  <c r="ER18"/>
  <c r="ES18"/>
  <c r="ET18"/>
  <c r="Y25" s="1"/>
  <c r="EU18"/>
  <c r="Z25" s="1"/>
  <c r="EV18"/>
  <c r="EW18"/>
  <c r="EN19"/>
  <c r="S26" s="1"/>
  <c r="EO19"/>
  <c r="EP19"/>
  <c r="EQ19"/>
  <c r="ER19"/>
  <c r="W26" s="1"/>
  <c r="ES19"/>
  <c r="ET19"/>
  <c r="EU19"/>
  <c r="EV19"/>
  <c r="AA26" s="1"/>
  <c r="EW19"/>
  <c r="AB26" s="1"/>
  <c r="EN20"/>
  <c r="EO20"/>
  <c r="EP20"/>
  <c r="EQ20"/>
  <c r="ER20"/>
  <c r="ES20"/>
  <c r="ET20"/>
  <c r="Y27" s="1"/>
  <c r="EU20"/>
  <c r="EV20"/>
  <c r="EW20"/>
  <c r="EN21"/>
  <c r="S28" s="1"/>
  <c r="EO21"/>
  <c r="T28" s="1"/>
  <c r="EP21"/>
  <c r="EQ21"/>
  <c r="ER21"/>
  <c r="ES21"/>
  <c r="X28" s="1"/>
  <c r="ET21"/>
  <c r="EU21"/>
  <c r="EV21"/>
  <c r="AA28" s="1"/>
  <c r="EW21"/>
  <c r="EN22"/>
  <c r="EO22"/>
  <c r="EP22"/>
  <c r="EQ22"/>
  <c r="ER22"/>
  <c r="ES22"/>
  <c r="ET22"/>
  <c r="EU22"/>
  <c r="Z29" s="1"/>
  <c r="EV22"/>
  <c r="EW22"/>
  <c r="EN23"/>
  <c r="S30" s="1"/>
  <c r="EO23"/>
  <c r="T30" s="1"/>
  <c r="EP23"/>
  <c r="EQ23"/>
  <c r="ER23"/>
  <c r="W30" s="1"/>
  <c r="ES23"/>
  <c r="ET23"/>
  <c r="EU23"/>
  <c r="EV23"/>
  <c r="AA30" s="1"/>
  <c r="EW23"/>
  <c r="EN24"/>
  <c r="EO24"/>
  <c r="EP24"/>
  <c r="EQ24"/>
  <c r="V31" s="1"/>
  <c r="ER24"/>
  <c r="ES24"/>
  <c r="ET24"/>
  <c r="Y31" s="1"/>
  <c r="EU24"/>
  <c r="EV24"/>
  <c r="EW24"/>
  <c r="EN25"/>
  <c r="S32" s="1"/>
  <c r="EO25"/>
  <c r="EP25"/>
  <c r="EQ25"/>
  <c r="ER25"/>
  <c r="ES25"/>
  <c r="X32" s="1"/>
  <c r="ET25"/>
  <c r="EU25"/>
  <c r="EV25"/>
  <c r="EW25"/>
  <c r="EO16"/>
  <c r="EP16"/>
  <c r="U23" s="1"/>
  <c r="EQ16"/>
  <c r="ER16"/>
  <c r="ES16"/>
  <c r="ET16"/>
  <c r="Y23" s="1"/>
  <c r="EU16"/>
  <c r="EV16"/>
  <c r="EW16"/>
  <c r="EN16"/>
  <c r="EO12"/>
  <c r="EP12"/>
  <c r="EQ12"/>
  <c r="ER12"/>
  <c r="ES12"/>
  <c r="ET12"/>
  <c r="EU12"/>
  <c r="EV12"/>
  <c r="EW12"/>
  <c r="EN12"/>
  <c r="Z58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AA49"/>
  <c r="S49"/>
  <c r="AB52"/>
  <c r="W52"/>
  <c r="V52"/>
  <c r="AB51"/>
  <c r="AA51"/>
  <c r="X51"/>
  <c r="W51"/>
  <c r="V51"/>
  <c r="S51"/>
  <c r="AB50"/>
  <c r="V50"/>
  <c r="T50"/>
  <c r="AB49"/>
  <c r="X49"/>
  <c r="T49"/>
  <c r="Z45"/>
  <c r="Y45"/>
  <c r="V44"/>
  <c r="AB45"/>
  <c r="W45"/>
  <c r="T45"/>
  <c r="Z43"/>
  <c r="Y43"/>
  <c r="AB44"/>
  <c r="AA44"/>
  <c r="X44"/>
  <c r="W44"/>
  <c r="T44"/>
  <c r="S44"/>
  <c r="V42"/>
  <c r="X43"/>
  <c r="V41"/>
  <c r="U41"/>
  <c r="AB42"/>
  <c r="AA42"/>
  <c r="X42"/>
  <c r="W42"/>
  <c r="T42"/>
  <c r="S42"/>
  <c r="V40"/>
  <c r="X41"/>
  <c r="V39"/>
  <c r="U39"/>
  <c r="AB40"/>
  <c r="AA40"/>
  <c r="X40"/>
  <c r="W40"/>
  <c r="T40"/>
  <c r="S40"/>
  <c r="V38"/>
  <c r="X39"/>
  <c r="V37"/>
  <c r="AB38"/>
  <c r="AA38"/>
  <c r="X38"/>
  <c r="W38"/>
  <c r="T38"/>
  <c r="S38"/>
  <c r="Y36"/>
  <c r="U36"/>
  <c r="AB37"/>
  <c r="Y37"/>
  <c r="X37"/>
  <c r="U37"/>
  <c r="S37"/>
  <c r="AB36"/>
  <c r="AA36"/>
  <c r="W36"/>
  <c r="T36"/>
  <c r="AB32"/>
  <c r="Z32"/>
  <c r="V32"/>
  <c r="U32"/>
  <c r="T32"/>
  <c r="T25"/>
  <c r="AB31"/>
  <c r="AA31"/>
  <c r="Z31"/>
  <c r="S31"/>
  <c r="AB30"/>
  <c r="Y30"/>
  <c r="X30"/>
  <c r="AB29"/>
  <c r="AA29"/>
  <c r="X29"/>
  <c r="W29"/>
  <c r="V29"/>
  <c r="T29"/>
  <c r="S29"/>
  <c r="AB28"/>
  <c r="Z28"/>
  <c r="W28"/>
  <c r="V28"/>
  <c r="AB27"/>
  <c r="AA27"/>
  <c r="X27"/>
  <c r="W27"/>
  <c r="U27"/>
  <c r="T27"/>
  <c r="S27"/>
  <c r="Y26"/>
  <c r="X26"/>
  <c r="U26"/>
  <c r="T26"/>
  <c r="AB25"/>
  <c r="X25"/>
  <c r="V25"/>
  <c r="Y24"/>
  <c r="X24"/>
  <c r="V24"/>
  <c r="U24"/>
  <c r="T24"/>
  <c r="AA23"/>
  <c r="Z23"/>
  <c r="W23"/>
  <c r="V23"/>
  <c r="S23"/>
  <c r="EN53" i="30"/>
  <c r="S50" s="1"/>
  <c r="EO53"/>
  <c r="EP53"/>
  <c r="EQ53"/>
  <c r="ER53"/>
  <c r="W50" s="1"/>
  <c r="ES53"/>
  <c r="X50" s="1"/>
  <c r="ET53"/>
  <c r="EU53"/>
  <c r="EV53"/>
  <c r="AA50" s="1"/>
  <c r="EW53"/>
  <c r="EN54"/>
  <c r="EO54"/>
  <c r="EP54"/>
  <c r="EQ54"/>
  <c r="ER54"/>
  <c r="ES54"/>
  <c r="ET54"/>
  <c r="EU54"/>
  <c r="Z51" s="1"/>
  <c r="EV54"/>
  <c r="EW54"/>
  <c r="EN55"/>
  <c r="S52" s="1"/>
  <c r="EO55"/>
  <c r="T52" s="1"/>
  <c r="EP55"/>
  <c r="EQ55"/>
  <c r="ER55"/>
  <c r="ES55"/>
  <c r="X52" s="1"/>
  <c r="ET55"/>
  <c r="EU55"/>
  <c r="EV55"/>
  <c r="AA52" s="1"/>
  <c r="EW55"/>
  <c r="EN56"/>
  <c r="EO56"/>
  <c r="EP56"/>
  <c r="U53" s="1"/>
  <c r="EQ56"/>
  <c r="V53" s="1"/>
  <c r="ER56"/>
  <c r="ES56"/>
  <c r="ET56"/>
  <c r="Y53" s="1"/>
  <c r="EU56"/>
  <c r="Z53" s="1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U55" s="1"/>
  <c r="EQ58"/>
  <c r="V55" s="1"/>
  <c r="ER58"/>
  <c r="ES58"/>
  <c r="ET58"/>
  <c r="Y55" s="1"/>
  <c r="EU58"/>
  <c r="Z55" s="1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V57" s="1"/>
  <c r="ER60"/>
  <c r="ES60"/>
  <c r="ET60"/>
  <c r="Y57" s="1"/>
  <c r="EU60"/>
  <c r="Z57" s="1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T49" s="1"/>
  <c r="EP52"/>
  <c r="EQ52"/>
  <c r="ER52"/>
  <c r="ES52"/>
  <c r="X49" s="1"/>
  <c r="ET52"/>
  <c r="EU52"/>
  <c r="EV52"/>
  <c r="EW52"/>
  <c r="AB49" s="1"/>
  <c r="EN52"/>
  <c r="EO48"/>
  <c r="EP48"/>
  <c r="EQ48"/>
  <c r="ER48"/>
  <c r="ES48"/>
  <c r="ET48"/>
  <c r="EU48"/>
  <c r="EV48"/>
  <c r="EW48"/>
  <c r="EN48"/>
  <c r="EN35"/>
  <c r="S37" s="1"/>
  <c r="EO35"/>
  <c r="EP35"/>
  <c r="EQ35"/>
  <c r="ER35"/>
  <c r="ES35"/>
  <c r="X37" s="1"/>
  <c r="ET35"/>
  <c r="EU35"/>
  <c r="EV35"/>
  <c r="AA37" s="1"/>
  <c r="EW35"/>
  <c r="EN36"/>
  <c r="EO36"/>
  <c r="EP36"/>
  <c r="EQ36"/>
  <c r="V38" s="1"/>
  <c r="ER36"/>
  <c r="ES36"/>
  <c r="ET36"/>
  <c r="EU36"/>
  <c r="EV36"/>
  <c r="EW36"/>
  <c r="EN37"/>
  <c r="S39" s="1"/>
  <c r="EO37"/>
  <c r="EP37"/>
  <c r="EQ37"/>
  <c r="ER37"/>
  <c r="ES37"/>
  <c r="X39" s="1"/>
  <c r="ET37"/>
  <c r="EU37"/>
  <c r="EV37"/>
  <c r="AA39" s="1"/>
  <c r="EW37"/>
  <c r="EN38"/>
  <c r="EO38"/>
  <c r="EP38"/>
  <c r="EQ38"/>
  <c r="V40" s="1"/>
  <c r="ER38"/>
  <c r="ES38"/>
  <c r="ET38"/>
  <c r="EU38"/>
  <c r="EV38"/>
  <c r="EW38"/>
  <c r="EN39"/>
  <c r="S41" s="1"/>
  <c r="EO39"/>
  <c r="EP39"/>
  <c r="EQ39"/>
  <c r="ER39"/>
  <c r="ES39"/>
  <c r="X41" s="1"/>
  <c r="ET39"/>
  <c r="EU39"/>
  <c r="EV39"/>
  <c r="AA41" s="1"/>
  <c r="EW39"/>
  <c r="EN40"/>
  <c r="EO40"/>
  <c r="EP40"/>
  <c r="EQ40"/>
  <c r="V42" s="1"/>
  <c r="ER40"/>
  <c r="ES40"/>
  <c r="ET40"/>
  <c r="EU40"/>
  <c r="EV40"/>
  <c r="EW40"/>
  <c r="EN41"/>
  <c r="S43" s="1"/>
  <c r="EO41"/>
  <c r="EP41"/>
  <c r="EQ41"/>
  <c r="ER41"/>
  <c r="ES41"/>
  <c r="X43" s="1"/>
  <c r="ET41"/>
  <c r="EU41"/>
  <c r="EV41"/>
  <c r="AA43" s="1"/>
  <c r="EW41"/>
  <c r="EN42"/>
  <c r="EO42"/>
  <c r="EP42"/>
  <c r="EQ42"/>
  <c r="ER42"/>
  <c r="ES42"/>
  <c r="ET42"/>
  <c r="Y44" s="1"/>
  <c r="EU42"/>
  <c r="EV42"/>
  <c r="EW42"/>
  <c r="EN43"/>
  <c r="S45" s="1"/>
  <c r="EO43"/>
  <c r="EP43"/>
  <c r="EQ43"/>
  <c r="ER43"/>
  <c r="W45" s="1"/>
  <c r="ES43"/>
  <c r="X45" s="1"/>
  <c r="ET43"/>
  <c r="EU43"/>
  <c r="EV43"/>
  <c r="AA45" s="1"/>
  <c r="EW43"/>
  <c r="EO34"/>
  <c r="EP34"/>
  <c r="U36" s="1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EO17"/>
  <c r="EP17"/>
  <c r="EQ17"/>
  <c r="ER17"/>
  <c r="ES17"/>
  <c r="X24" s="1"/>
  <c r="ET17"/>
  <c r="EU17"/>
  <c r="EV17"/>
  <c r="EW17"/>
  <c r="AB24" s="1"/>
  <c r="EN18"/>
  <c r="EO18"/>
  <c r="EP18"/>
  <c r="U25" s="1"/>
  <c r="EQ18"/>
  <c r="ER18"/>
  <c r="ES18"/>
  <c r="ET18"/>
  <c r="Y25" s="1"/>
  <c r="EU18"/>
  <c r="Z25" s="1"/>
  <c r="EV18"/>
  <c r="EW18"/>
  <c r="EN19"/>
  <c r="EO19"/>
  <c r="T26" s="1"/>
  <c r="EP19"/>
  <c r="EQ19"/>
  <c r="ER19"/>
  <c r="W26" s="1"/>
  <c r="ES19"/>
  <c r="ET19"/>
  <c r="EU19"/>
  <c r="EV19"/>
  <c r="AA26" s="1"/>
  <c r="EW19"/>
  <c r="AB26" s="1"/>
  <c r="EN20"/>
  <c r="EO20"/>
  <c r="EP20"/>
  <c r="U27" s="1"/>
  <c r="EQ20"/>
  <c r="ER20"/>
  <c r="ES20"/>
  <c r="ET20"/>
  <c r="EU20"/>
  <c r="EV20"/>
  <c r="EW20"/>
  <c r="EN21"/>
  <c r="S28" s="1"/>
  <c r="EO21"/>
  <c r="EP21"/>
  <c r="EQ21"/>
  <c r="ER21"/>
  <c r="W28" s="1"/>
  <c r="ES21"/>
  <c r="ET21"/>
  <c r="EU21"/>
  <c r="EV21"/>
  <c r="EW21"/>
  <c r="AB28" s="1"/>
  <c r="EN22"/>
  <c r="EO22"/>
  <c r="EP22"/>
  <c r="EQ22"/>
  <c r="ER22"/>
  <c r="ES22"/>
  <c r="ET22"/>
  <c r="EU22"/>
  <c r="EV22"/>
  <c r="EW22"/>
  <c r="EN23"/>
  <c r="EO23"/>
  <c r="T30" s="1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EO25"/>
  <c r="T32" s="1"/>
  <c r="EP25"/>
  <c r="EQ25"/>
  <c r="ER25"/>
  <c r="ES25"/>
  <c r="ET25"/>
  <c r="EU25"/>
  <c r="EV25"/>
  <c r="AA32" s="1"/>
  <c r="EW25"/>
  <c r="EO16"/>
  <c r="EP16"/>
  <c r="EQ16"/>
  <c r="ER16"/>
  <c r="ES16"/>
  <c r="ET16"/>
  <c r="EU16"/>
  <c r="EV16"/>
  <c r="AA23" s="1"/>
  <c r="EW16"/>
  <c r="EN16"/>
  <c r="S23" s="1"/>
  <c r="EO12"/>
  <c r="EP12"/>
  <c r="EQ12"/>
  <c r="ER12"/>
  <c r="ES12"/>
  <c r="ET12"/>
  <c r="EU12"/>
  <c r="EV12"/>
  <c r="EW12"/>
  <c r="EN12"/>
  <c r="Z58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AA49"/>
  <c r="S49"/>
  <c r="AB52"/>
  <c r="Z52"/>
  <c r="W52"/>
  <c r="V52"/>
  <c r="AB51"/>
  <c r="AA51"/>
  <c r="X51"/>
  <c r="W51"/>
  <c r="V51"/>
  <c r="T51"/>
  <c r="S51"/>
  <c r="AB50"/>
  <c r="V50"/>
  <c r="T50"/>
  <c r="Y49"/>
  <c r="U49"/>
  <c r="Z45"/>
  <c r="Y45"/>
  <c r="AB45"/>
  <c r="T45"/>
  <c r="Z43"/>
  <c r="Y43"/>
  <c r="AB44"/>
  <c r="AA44"/>
  <c r="X44"/>
  <c r="W44"/>
  <c r="T44"/>
  <c r="S44"/>
  <c r="U42"/>
  <c r="AB43"/>
  <c r="W43"/>
  <c r="T43"/>
  <c r="V41"/>
  <c r="U41"/>
  <c r="AB42"/>
  <c r="AA42"/>
  <c r="X42"/>
  <c r="W42"/>
  <c r="T42"/>
  <c r="S42"/>
  <c r="U40"/>
  <c r="AB41"/>
  <c r="W41"/>
  <c r="T41"/>
  <c r="V39"/>
  <c r="U39"/>
  <c r="AB40"/>
  <c r="AA40"/>
  <c r="X40"/>
  <c r="W40"/>
  <c r="T40"/>
  <c r="S40"/>
  <c r="U38"/>
  <c r="AB39"/>
  <c r="W39"/>
  <c r="T39"/>
  <c r="V37"/>
  <c r="U37"/>
  <c r="AB38"/>
  <c r="AA38"/>
  <c r="X38"/>
  <c r="W38"/>
  <c r="T38"/>
  <c r="S38"/>
  <c r="Y36"/>
  <c r="V36"/>
  <c r="AB37"/>
  <c r="W37"/>
  <c r="T37"/>
  <c r="Z36"/>
  <c r="T36"/>
  <c r="Y32"/>
  <c r="X31"/>
  <c r="S31"/>
  <c r="Z30"/>
  <c r="Z28"/>
  <c r="Z32"/>
  <c r="V32"/>
  <c r="U32"/>
  <c r="S32"/>
  <c r="V25"/>
  <c r="AB31"/>
  <c r="AA31"/>
  <c r="Y31"/>
  <c r="W31"/>
  <c r="T31"/>
  <c r="Y30"/>
  <c r="X30"/>
  <c r="V30"/>
  <c r="Y23"/>
  <c r="U23"/>
  <c r="AB29"/>
  <c r="AA29"/>
  <c r="X29"/>
  <c r="W29"/>
  <c r="T29"/>
  <c r="S29"/>
  <c r="AA28"/>
  <c r="X28"/>
  <c r="V28"/>
  <c r="T28"/>
  <c r="AB27"/>
  <c r="AA27"/>
  <c r="Y27"/>
  <c r="X27"/>
  <c r="W27"/>
  <c r="T27"/>
  <c r="S27"/>
  <c r="Y26"/>
  <c r="X26"/>
  <c r="U26"/>
  <c r="S26"/>
  <c r="AB25"/>
  <c r="X25"/>
  <c r="T25"/>
  <c r="Z24"/>
  <c r="Y24"/>
  <c r="V24"/>
  <c r="U24"/>
  <c r="T24"/>
  <c r="Z23"/>
  <c r="W23"/>
  <c r="V23"/>
  <c r="EN53" i="29"/>
  <c r="EO53"/>
  <c r="T50" s="1"/>
  <c r="EP53"/>
  <c r="EQ53"/>
  <c r="ER53"/>
  <c r="ES53"/>
  <c r="ET53"/>
  <c r="EU53"/>
  <c r="EV53"/>
  <c r="EW53"/>
  <c r="AB50" s="1"/>
  <c r="EN54"/>
  <c r="EO54"/>
  <c r="EP54"/>
  <c r="EQ54"/>
  <c r="ER54"/>
  <c r="W51" s="1"/>
  <c r="ES54"/>
  <c r="ET54"/>
  <c r="EU54"/>
  <c r="EV54"/>
  <c r="EW54"/>
  <c r="EN55"/>
  <c r="EO55"/>
  <c r="T52" s="1"/>
  <c r="EP55"/>
  <c r="EQ55"/>
  <c r="ER55"/>
  <c r="ES55"/>
  <c r="ET55"/>
  <c r="EU55"/>
  <c r="Z52" s="1"/>
  <c r="EV55"/>
  <c r="EW55"/>
  <c r="AB52" s="1"/>
  <c r="EN56"/>
  <c r="EO56"/>
  <c r="T53" s="1"/>
  <c r="EP56"/>
  <c r="EQ56"/>
  <c r="ER56"/>
  <c r="W53" s="1"/>
  <c r="ES56"/>
  <c r="ET56"/>
  <c r="EU56"/>
  <c r="EV56"/>
  <c r="EW56"/>
  <c r="AB53" s="1"/>
  <c r="EN57"/>
  <c r="EO57"/>
  <c r="T54" s="1"/>
  <c r="EP57"/>
  <c r="EQ57"/>
  <c r="ER57"/>
  <c r="ES57"/>
  <c r="X54" s="1"/>
  <c r="ET57"/>
  <c r="EU57"/>
  <c r="EV57"/>
  <c r="EW57"/>
  <c r="AB54" s="1"/>
  <c r="EN58"/>
  <c r="EO58"/>
  <c r="T55" s="1"/>
  <c r="EP58"/>
  <c r="EQ58"/>
  <c r="ER58"/>
  <c r="W55" s="1"/>
  <c r="ES58"/>
  <c r="ET58"/>
  <c r="EU58"/>
  <c r="EV58"/>
  <c r="EW58"/>
  <c r="AB55" s="1"/>
  <c r="EN59"/>
  <c r="EO59"/>
  <c r="T56" s="1"/>
  <c r="EP59"/>
  <c r="EQ59"/>
  <c r="V56" s="1"/>
  <c r="ER59"/>
  <c r="ES59"/>
  <c r="X56" s="1"/>
  <c r="ET59"/>
  <c r="EU59"/>
  <c r="Z56" s="1"/>
  <c r="EV59"/>
  <c r="EW59"/>
  <c r="AB56" s="1"/>
  <c r="EN60"/>
  <c r="EO60"/>
  <c r="T57" s="1"/>
  <c r="EP60"/>
  <c r="EQ60"/>
  <c r="ER60"/>
  <c r="W57" s="1"/>
  <c r="ES60"/>
  <c r="ET60"/>
  <c r="EU60"/>
  <c r="EV60"/>
  <c r="EW60"/>
  <c r="AB57" s="1"/>
  <c r="EN61"/>
  <c r="EO61"/>
  <c r="T58" s="1"/>
  <c r="EP61"/>
  <c r="EQ61"/>
  <c r="V58" s="1"/>
  <c r="ER61"/>
  <c r="ES61"/>
  <c r="X58" s="1"/>
  <c r="ET61"/>
  <c r="EU61"/>
  <c r="Z58" s="1"/>
  <c r="EV61"/>
  <c r="EW61"/>
  <c r="AB58" s="1"/>
  <c r="EO52"/>
  <c r="EP52"/>
  <c r="U49" s="1"/>
  <c r="EQ52"/>
  <c r="ER52"/>
  <c r="ES52"/>
  <c r="X49" s="1"/>
  <c r="ET52"/>
  <c r="EU52"/>
  <c r="EV52"/>
  <c r="AA49" s="1"/>
  <c r="EW52"/>
  <c r="AB49" s="1"/>
  <c r="EN52"/>
  <c r="EO48"/>
  <c r="EP48"/>
  <c r="EQ48"/>
  <c r="ER48"/>
  <c r="ES48"/>
  <c r="ET48"/>
  <c r="EU48"/>
  <c r="EV48"/>
  <c r="EW48"/>
  <c r="EN48"/>
  <c r="EN35"/>
  <c r="EO35"/>
  <c r="T37" s="1"/>
  <c r="EP35"/>
  <c r="EQ35"/>
  <c r="ER35"/>
  <c r="W37" s="1"/>
  <c r="ES35"/>
  <c r="ET35"/>
  <c r="EU35"/>
  <c r="EV35"/>
  <c r="AA37" s="1"/>
  <c r="EW35"/>
  <c r="AB37" s="1"/>
  <c r="EN36"/>
  <c r="EO36"/>
  <c r="EP36"/>
  <c r="EQ36"/>
  <c r="ER36"/>
  <c r="ES36"/>
  <c r="ET36"/>
  <c r="EU36"/>
  <c r="EV36"/>
  <c r="EW36"/>
  <c r="EN37"/>
  <c r="S39" s="1"/>
  <c r="EO37"/>
  <c r="T39" s="1"/>
  <c r="EP37"/>
  <c r="EQ37"/>
  <c r="ER37"/>
  <c r="W39" s="1"/>
  <c r="ES37"/>
  <c r="ET37"/>
  <c r="EU37"/>
  <c r="EV37"/>
  <c r="AA39" s="1"/>
  <c r="EW37"/>
  <c r="AB39" s="1"/>
  <c r="EN38"/>
  <c r="EO38"/>
  <c r="EP38"/>
  <c r="EQ38"/>
  <c r="ER38"/>
  <c r="ES38"/>
  <c r="ET38"/>
  <c r="EU38"/>
  <c r="EV38"/>
  <c r="EW38"/>
  <c r="EN39"/>
  <c r="S41" s="1"/>
  <c r="EO39"/>
  <c r="T41" s="1"/>
  <c r="EP39"/>
  <c r="EQ39"/>
  <c r="ER39"/>
  <c r="W41" s="1"/>
  <c r="ES39"/>
  <c r="ET39"/>
  <c r="EU39"/>
  <c r="EV39"/>
  <c r="AA41" s="1"/>
  <c r="EW39"/>
  <c r="AB41" s="1"/>
  <c r="EN40"/>
  <c r="EO40"/>
  <c r="EP40"/>
  <c r="EQ40"/>
  <c r="ER40"/>
  <c r="ES40"/>
  <c r="ET40"/>
  <c r="EU40"/>
  <c r="EV40"/>
  <c r="EW40"/>
  <c r="EN41"/>
  <c r="S43" s="1"/>
  <c r="EO41"/>
  <c r="T43" s="1"/>
  <c r="EP41"/>
  <c r="EQ41"/>
  <c r="ER41"/>
  <c r="W43" s="1"/>
  <c r="ES41"/>
  <c r="ET41"/>
  <c r="EU41"/>
  <c r="EV41"/>
  <c r="AA43" s="1"/>
  <c r="EW41"/>
  <c r="AB43" s="1"/>
  <c r="EN42"/>
  <c r="EO42"/>
  <c r="EP42"/>
  <c r="EQ42"/>
  <c r="ER42"/>
  <c r="ES42"/>
  <c r="ET42"/>
  <c r="Y44" s="1"/>
  <c r="EU42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EP34"/>
  <c r="EQ34"/>
  <c r="ER34"/>
  <c r="ES34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AA24" s="1"/>
  <c r="EW17"/>
  <c r="AB24" s="1"/>
  <c r="EN18"/>
  <c r="EO18"/>
  <c r="EP18"/>
  <c r="EQ18"/>
  <c r="ER18"/>
  <c r="ES18"/>
  <c r="ET18"/>
  <c r="EU18"/>
  <c r="Z25" s="1"/>
  <c r="EV18"/>
  <c r="EW18"/>
  <c r="AB25" s="1"/>
  <c r="EN19"/>
  <c r="S26" s="1"/>
  <c r="EO19"/>
  <c r="T26" s="1"/>
  <c r="EP19"/>
  <c r="EQ19"/>
  <c r="ER19"/>
  <c r="W26" s="1"/>
  <c r="ES19"/>
  <c r="ET19"/>
  <c r="EU19"/>
  <c r="Z26" s="1"/>
  <c r="EV19"/>
  <c r="AA26" s="1"/>
  <c r="EW19"/>
  <c r="EN20"/>
  <c r="EO20"/>
  <c r="EP20"/>
  <c r="EQ20"/>
  <c r="V27" s="1"/>
  <c r="ER20"/>
  <c r="ES20"/>
  <c r="ET20"/>
  <c r="EU20"/>
  <c r="EV20"/>
  <c r="EW20"/>
  <c r="EN21"/>
  <c r="EO21"/>
  <c r="EP21"/>
  <c r="EQ21"/>
  <c r="ER21"/>
  <c r="ES21"/>
  <c r="ET21"/>
  <c r="EU21"/>
  <c r="EV21"/>
  <c r="EW21"/>
  <c r="EN22"/>
  <c r="EO22"/>
  <c r="EP22"/>
  <c r="U29" s="1"/>
  <c r="EQ22"/>
  <c r="ER22"/>
  <c r="ES22"/>
  <c r="ET22"/>
  <c r="EU22"/>
  <c r="Z29" s="1"/>
  <c r="EV22"/>
  <c r="EW22"/>
  <c r="EN23"/>
  <c r="S30" s="1"/>
  <c r="EO23"/>
  <c r="EP23"/>
  <c r="EQ23"/>
  <c r="ER23"/>
  <c r="W30" s="1"/>
  <c r="ES23"/>
  <c r="ET23"/>
  <c r="EU23"/>
  <c r="Z30" s="1"/>
  <c r="EV23"/>
  <c r="AA30" s="1"/>
  <c r="EW23"/>
  <c r="EN24"/>
  <c r="EO24"/>
  <c r="T31" s="1"/>
  <c r="EP24"/>
  <c r="U31" s="1"/>
  <c r="EQ24"/>
  <c r="ER24"/>
  <c r="ES24"/>
  <c r="ET24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EO16"/>
  <c r="EP16"/>
  <c r="U23" s="1"/>
  <c r="EQ16"/>
  <c r="ER16"/>
  <c r="ES16"/>
  <c r="ET16"/>
  <c r="EU16"/>
  <c r="EV16"/>
  <c r="AA23" s="1"/>
  <c r="EW16"/>
  <c r="EN16"/>
  <c r="EO12"/>
  <c r="EP12"/>
  <c r="EQ12"/>
  <c r="ER12"/>
  <c r="ES12"/>
  <c r="ET12"/>
  <c r="EU12"/>
  <c r="EV12"/>
  <c r="EW12"/>
  <c r="EN12"/>
  <c r="AA58"/>
  <c r="Y58"/>
  <c r="W58"/>
  <c r="U58"/>
  <c r="S58"/>
  <c r="AA57"/>
  <c r="X57"/>
  <c r="S57"/>
  <c r="AA56"/>
  <c r="Y56"/>
  <c r="W56"/>
  <c r="U56"/>
  <c r="S56"/>
  <c r="AA55"/>
  <c r="X55"/>
  <c r="S55"/>
  <c r="AA54"/>
  <c r="W54"/>
  <c r="S54"/>
  <c r="AA53"/>
  <c r="X53"/>
  <c r="S53"/>
  <c r="AA52"/>
  <c r="X52"/>
  <c r="W52"/>
  <c r="S52"/>
  <c r="AB51"/>
  <c r="AA51"/>
  <c r="X51"/>
  <c r="T51"/>
  <c r="S51"/>
  <c r="AA50"/>
  <c r="X50"/>
  <c r="W50"/>
  <c r="S50"/>
  <c r="Z49"/>
  <c r="Y49"/>
  <c r="V49"/>
  <c r="T49"/>
  <c r="Z44"/>
  <c r="X45"/>
  <c r="AB44"/>
  <c r="AA44"/>
  <c r="X44"/>
  <c r="W44"/>
  <c r="T44"/>
  <c r="S44"/>
  <c r="X43"/>
  <c r="AB42"/>
  <c r="AA42"/>
  <c r="X42"/>
  <c r="W42"/>
  <c r="T42"/>
  <c r="S42"/>
  <c r="X41"/>
  <c r="AB40"/>
  <c r="AA40"/>
  <c r="X40"/>
  <c r="W40"/>
  <c r="T40"/>
  <c r="S40"/>
  <c r="X39"/>
  <c r="Z37"/>
  <c r="Y37"/>
  <c r="AB38"/>
  <c r="AA38"/>
  <c r="X38"/>
  <c r="W38"/>
  <c r="T38"/>
  <c r="S38"/>
  <c r="Z36"/>
  <c r="U36"/>
  <c r="X37"/>
  <c r="U37"/>
  <c r="X36"/>
  <c r="W36"/>
  <c r="Y31"/>
  <c r="X31"/>
  <c r="V30"/>
  <c r="Z28"/>
  <c r="Z27"/>
  <c r="W27"/>
  <c r="Y26"/>
  <c r="Z32"/>
  <c r="V32"/>
  <c r="AA25"/>
  <c r="S25"/>
  <c r="AB31"/>
  <c r="Y24"/>
  <c r="T24"/>
  <c r="AB23"/>
  <c r="T23"/>
  <c r="Y29"/>
  <c r="V29"/>
  <c r="Y28"/>
  <c r="V28"/>
  <c r="U28"/>
  <c r="AA27"/>
  <c r="S27"/>
  <c r="V26"/>
  <c r="X25"/>
  <c r="W25"/>
  <c r="T25"/>
  <c r="X24"/>
  <c r="X23"/>
  <c r="W23"/>
  <c r="EN53" i="28"/>
  <c r="S50" s="1"/>
  <c r="EO53"/>
  <c r="EP53"/>
  <c r="EQ53"/>
  <c r="ER53"/>
  <c r="W50" s="1"/>
  <c r="ES53"/>
  <c r="ET53"/>
  <c r="EU53"/>
  <c r="EV53"/>
  <c r="AA50" s="1"/>
  <c r="EW53"/>
  <c r="AB50" s="1"/>
  <c r="EN54"/>
  <c r="EO54"/>
  <c r="EP54"/>
  <c r="U51" s="1"/>
  <c r="EQ54"/>
  <c r="ER54"/>
  <c r="ES54"/>
  <c r="ET54"/>
  <c r="EU54"/>
  <c r="EV54"/>
  <c r="EW54"/>
  <c r="EN55"/>
  <c r="S52" s="1"/>
  <c r="EO55"/>
  <c r="EP55"/>
  <c r="EQ55"/>
  <c r="ER55"/>
  <c r="W52" s="1"/>
  <c r="ES55"/>
  <c r="ET55"/>
  <c r="EU55"/>
  <c r="EV55"/>
  <c r="AA52" s="1"/>
  <c r="EW55"/>
  <c r="AB52" s="1"/>
  <c r="EN56"/>
  <c r="EO56"/>
  <c r="EP56"/>
  <c r="U53" s="1"/>
  <c r="EQ56"/>
  <c r="ER56"/>
  <c r="ES56"/>
  <c r="ET56"/>
  <c r="EU56"/>
  <c r="EV56"/>
  <c r="EW56"/>
  <c r="EN57"/>
  <c r="S54" s="1"/>
  <c r="EO57"/>
  <c r="EP57"/>
  <c r="EQ57"/>
  <c r="ER57"/>
  <c r="W54" s="1"/>
  <c r="ES57"/>
  <c r="ET57"/>
  <c r="EU57"/>
  <c r="EV57"/>
  <c r="AA54" s="1"/>
  <c r="EW57"/>
  <c r="EN58"/>
  <c r="EO58"/>
  <c r="EP58"/>
  <c r="U55" s="1"/>
  <c r="EQ58"/>
  <c r="ER58"/>
  <c r="ES58"/>
  <c r="ET58"/>
  <c r="Y55" s="1"/>
  <c r="EU58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V57" s="1"/>
  <c r="ER60"/>
  <c r="ES60"/>
  <c r="ET60"/>
  <c r="Y57" s="1"/>
  <c r="EU60"/>
  <c r="Z57" s="1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EP52"/>
  <c r="U49" s="1"/>
  <c r="EQ52"/>
  <c r="ER52"/>
  <c r="ES52"/>
  <c r="X49" s="1"/>
  <c r="ET52"/>
  <c r="EU52"/>
  <c r="EV52"/>
  <c r="EW52"/>
  <c r="AB49" s="1"/>
  <c r="EN52"/>
  <c r="EO48"/>
  <c r="EP48"/>
  <c r="EQ48"/>
  <c r="ER48"/>
  <c r="ES48"/>
  <c r="ET48"/>
  <c r="EU48"/>
  <c r="EV48"/>
  <c r="EW48"/>
  <c r="EN48"/>
  <c r="EN35"/>
  <c r="EO35"/>
  <c r="EP35"/>
  <c r="U37" s="1"/>
  <c r="EQ35"/>
  <c r="ER35"/>
  <c r="ES35"/>
  <c r="ET35"/>
  <c r="Y37" s="1"/>
  <c r="EU35"/>
  <c r="EV35"/>
  <c r="EW35"/>
  <c r="EN36"/>
  <c r="S38" s="1"/>
  <c r="EO36"/>
  <c r="EP36"/>
  <c r="U38" s="1"/>
  <c r="EQ36"/>
  <c r="ER36"/>
  <c r="ES36"/>
  <c r="ET36"/>
  <c r="EU36"/>
  <c r="EV36"/>
  <c r="AA38" s="1"/>
  <c r="EW36"/>
  <c r="EN37"/>
  <c r="S39" s="1"/>
  <c r="EO37"/>
  <c r="EP37"/>
  <c r="U39" s="1"/>
  <c r="EQ37"/>
  <c r="ER37"/>
  <c r="ES37"/>
  <c r="ET37"/>
  <c r="EU37"/>
  <c r="EV37"/>
  <c r="AA39" s="1"/>
  <c r="EW37"/>
  <c r="EN38"/>
  <c r="S40" s="1"/>
  <c r="EO38"/>
  <c r="EP38"/>
  <c r="U40" s="1"/>
  <c r="EQ38"/>
  <c r="ER38"/>
  <c r="W40" s="1"/>
  <c r="ES38"/>
  <c r="ET38"/>
  <c r="Y40" s="1"/>
  <c r="EU38"/>
  <c r="EV38"/>
  <c r="EW38"/>
  <c r="EN39"/>
  <c r="S41" s="1"/>
  <c r="EO39"/>
  <c r="EP39"/>
  <c r="U41" s="1"/>
  <c r="EQ39"/>
  <c r="ER39"/>
  <c r="ES39"/>
  <c r="ET39"/>
  <c r="EU39"/>
  <c r="EV39"/>
  <c r="AA41" s="1"/>
  <c r="EW39"/>
  <c r="EN40"/>
  <c r="EO40"/>
  <c r="EP40"/>
  <c r="EQ40"/>
  <c r="ER40"/>
  <c r="W42" s="1"/>
  <c r="ES40"/>
  <c r="ET40"/>
  <c r="Y42" s="1"/>
  <c r="EU40"/>
  <c r="EV40"/>
  <c r="EW40"/>
  <c r="EN41"/>
  <c r="EO41"/>
  <c r="EP41"/>
  <c r="EQ41"/>
  <c r="ER41"/>
  <c r="W43" s="1"/>
  <c r="ES41"/>
  <c r="ET41"/>
  <c r="Y43" s="1"/>
  <c r="EU41"/>
  <c r="EV41"/>
  <c r="EW41"/>
  <c r="EN42"/>
  <c r="EO42"/>
  <c r="EP42"/>
  <c r="EQ42"/>
  <c r="ER42"/>
  <c r="W44" s="1"/>
  <c r="ES42"/>
  <c r="ET42"/>
  <c r="Y44" s="1"/>
  <c r="EU42"/>
  <c r="EV42"/>
  <c r="EW42"/>
  <c r="EN43"/>
  <c r="S45" s="1"/>
  <c r="EO43"/>
  <c r="EP43"/>
  <c r="U45" s="1"/>
  <c r="EQ43"/>
  <c r="ER43"/>
  <c r="ES43"/>
  <c r="ET43"/>
  <c r="EU43"/>
  <c r="EV43"/>
  <c r="AA45" s="1"/>
  <c r="EW43"/>
  <c r="EO34"/>
  <c r="EP34"/>
  <c r="U36" s="1"/>
  <c r="EQ34"/>
  <c r="ER34"/>
  <c r="ES34"/>
  <c r="ET34"/>
  <c r="Y36" s="1"/>
  <c r="EU34"/>
  <c r="EV34"/>
  <c r="EW34"/>
  <c r="EN34"/>
  <c r="EO30"/>
  <c r="EP30"/>
  <c r="M36" s="1" a="1"/>
  <c r="EQ30"/>
  <c r="ER30"/>
  <c r="ES30"/>
  <c r="ET30"/>
  <c r="EU30"/>
  <c r="EV30"/>
  <c r="EW30"/>
  <c r="EN30"/>
  <c r="EN17"/>
  <c r="S24" s="1"/>
  <c r="EO17"/>
  <c r="EP17"/>
  <c r="EQ17"/>
  <c r="ER17"/>
  <c r="W24" s="1"/>
  <c r="ES17"/>
  <c r="X24" s="1"/>
  <c r="ET17"/>
  <c r="EU17"/>
  <c r="EV17"/>
  <c r="AA24" s="1"/>
  <c r="EW17"/>
  <c r="EN18"/>
  <c r="EO18"/>
  <c r="EP18"/>
  <c r="U25" s="1"/>
  <c r="EQ18"/>
  <c r="ER18"/>
  <c r="ES18"/>
  <c r="ET18"/>
  <c r="Y25" s="1"/>
  <c r="EU18"/>
  <c r="EV18"/>
  <c r="EW18"/>
  <c r="EN19"/>
  <c r="EO19"/>
  <c r="EP19"/>
  <c r="EQ19"/>
  <c r="ER19"/>
  <c r="ES19"/>
  <c r="X26" s="1"/>
  <c r="ET19"/>
  <c r="EU19"/>
  <c r="EV19"/>
  <c r="EW19"/>
  <c r="EN20"/>
  <c r="EO20"/>
  <c r="EP20"/>
  <c r="U27" s="1"/>
  <c r="EQ20"/>
  <c r="ER20"/>
  <c r="ES20"/>
  <c r="ET20"/>
  <c r="Y27" s="1"/>
  <c r="EU20"/>
  <c r="Z27" s="1"/>
  <c r="EV20"/>
  <c r="EW20"/>
  <c r="EN21"/>
  <c r="EO21"/>
  <c r="T28" s="1"/>
  <c r="EP21"/>
  <c r="EQ21"/>
  <c r="ER21"/>
  <c r="W28" s="1"/>
  <c r="ES21"/>
  <c r="ET21"/>
  <c r="EU21"/>
  <c r="EV21"/>
  <c r="AA28" s="1"/>
  <c r="EW21"/>
  <c r="AB28" s="1"/>
  <c r="EN22"/>
  <c r="EO22"/>
  <c r="EP22"/>
  <c r="EQ22"/>
  <c r="ER22"/>
  <c r="ES22"/>
  <c r="ET22"/>
  <c r="EU22"/>
  <c r="EV22"/>
  <c r="EW22"/>
  <c r="EN23"/>
  <c r="EO23"/>
  <c r="T30" s="1"/>
  <c r="EP23"/>
  <c r="EQ23"/>
  <c r="ER23"/>
  <c r="W30" s="1"/>
  <c r="ES23"/>
  <c r="ET23"/>
  <c r="EU23"/>
  <c r="EV23"/>
  <c r="AA30" s="1"/>
  <c r="EW23"/>
  <c r="AB30" s="1"/>
  <c r="EN24"/>
  <c r="EO24"/>
  <c r="EP24"/>
  <c r="U31" s="1"/>
  <c r="EQ24"/>
  <c r="ER24"/>
  <c r="ES24"/>
  <c r="ET24"/>
  <c r="Y31" s="1"/>
  <c r="EU24"/>
  <c r="Z31" s="1"/>
  <c r="EV24"/>
  <c r="EW24"/>
  <c r="EN25"/>
  <c r="EO25"/>
  <c r="EP25"/>
  <c r="EQ25"/>
  <c r="ER25"/>
  <c r="W32" s="1"/>
  <c r="ES25"/>
  <c r="ET25"/>
  <c r="EU25"/>
  <c r="EV25"/>
  <c r="EW25"/>
  <c r="EO16"/>
  <c r="T23" s="1"/>
  <c r="EP16"/>
  <c r="U23" s="1"/>
  <c r="EQ16"/>
  <c r="ER16"/>
  <c r="ES16"/>
  <c r="ET16"/>
  <c r="EU16"/>
  <c r="EV16"/>
  <c r="EW16"/>
  <c r="AB23" s="1"/>
  <c r="EN16"/>
  <c r="EO12"/>
  <c r="EP12"/>
  <c r="EQ12"/>
  <c r="ER12"/>
  <c r="ES12"/>
  <c r="ET12"/>
  <c r="EU12"/>
  <c r="EV12"/>
  <c r="EW12"/>
  <c r="EN12"/>
  <c r="Z58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AB54"/>
  <c r="Z54"/>
  <c r="Y54"/>
  <c r="X54"/>
  <c r="V54"/>
  <c r="U54"/>
  <c r="T54"/>
  <c r="AB53"/>
  <c r="AA53"/>
  <c r="Y53"/>
  <c r="X53"/>
  <c r="W53"/>
  <c r="T53"/>
  <c r="S53"/>
  <c r="Y52"/>
  <c r="X52"/>
  <c r="U52"/>
  <c r="T52"/>
  <c r="AB51"/>
  <c r="AA51"/>
  <c r="Y51"/>
  <c r="X51"/>
  <c r="W51"/>
  <c r="T51"/>
  <c r="S51"/>
  <c r="Y50"/>
  <c r="X50"/>
  <c r="U50"/>
  <c r="T50"/>
  <c r="Z49"/>
  <c r="Y49"/>
  <c r="V49"/>
  <c r="T49"/>
  <c r="V45"/>
  <c r="Z44"/>
  <c r="AB45"/>
  <c r="Y45"/>
  <c r="X45"/>
  <c r="W45"/>
  <c r="T45"/>
  <c r="Z43"/>
  <c r="AB44"/>
  <c r="AA44"/>
  <c r="X44"/>
  <c r="U44"/>
  <c r="T44"/>
  <c r="S44"/>
  <c r="AB43"/>
  <c r="AA43"/>
  <c r="X43"/>
  <c r="U43"/>
  <c r="T43"/>
  <c r="S43"/>
  <c r="Z41"/>
  <c r="V41"/>
  <c r="AB42"/>
  <c r="AA42"/>
  <c r="X42"/>
  <c r="U42"/>
  <c r="T42"/>
  <c r="S42"/>
  <c r="Z40"/>
  <c r="AB41"/>
  <c r="Y41"/>
  <c r="X41"/>
  <c r="W41"/>
  <c r="T41"/>
  <c r="V39"/>
  <c r="AB40"/>
  <c r="AA40"/>
  <c r="X40"/>
  <c r="V40"/>
  <c r="T40"/>
  <c r="AB39"/>
  <c r="Y39"/>
  <c r="X39"/>
  <c r="W39"/>
  <c r="T39"/>
  <c r="AB38"/>
  <c r="Y38"/>
  <c r="X38"/>
  <c r="W38"/>
  <c r="T38"/>
  <c r="AA36"/>
  <c r="X36"/>
  <c r="S36"/>
  <c r="V37"/>
  <c r="Z36"/>
  <c r="V36"/>
  <c r="S30"/>
  <c r="W29"/>
  <c r="Y26"/>
  <c r="AA32"/>
  <c r="Z32"/>
  <c r="V32"/>
  <c r="S32"/>
  <c r="W25"/>
  <c r="AB31"/>
  <c r="X31"/>
  <c r="V31"/>
  <c r="T31"/>
  <c r="Z30"/>
  <c r="X30"/>
  <c r="V30"/>
  <c r="Y23"/>
  <c r="AB29"/>
  <c r="AA29"/>
  <c r="X29"/>
  <c r="T29"/>
  <c r="S29"/>
  <c r="Y28"/>
  <c r="X28"/>
  <c r="U28"/>
  <c r="S28"/>
  <c r="AB27"/>
  <c r="X27"/>
  <c r="V27"/>
  <c r="T27"/>
  <c r="AB26"/>
  <c r="Z26"/>
  <c r="V26"/>
  <c r="T26"/>
  <c r="AB25"/>
  <c r="AA25"/>
  <c r="X25"/>
  <c r="T25"/>
  <c r="S25"/>
  <c r="AB24"/>
  <c r="U24"/>
  <c r="T24"/>
  <c r="Z23"/>
  <c r="X23"/>
  <c r="V23"/>
  <c r="EN53" i="27"/>
  <c r="S50" s="1"/>
  <c r="EO53"/>
  <c r="T50" s="1"/>
  <c r="EP53"/>
  <c r="EQ53"/>
  <c r="ER53"/>
  <c r="W50" s="1"/>
  <c r="ES53"/>
  <c r="X50" s="1"/>
  <c r="ET53"/>
  <c r="EU53"/>
  <c r="EV53"/>
  <c r="AA50" s="1"/>
  <c r="EW53"/>
  <c r="AB50" s="1"/>
  <c r="EN54"/>
  <c r="EO54"/>
  <c r="EP54"/>
  <c r="U51" s="1"/>
  <c r="EQ54"/>
  <c r="V51" s="1"/>
  <c r="ER54"/>
  <c r="ES54"/>
  <c r="ET54"/>
  <c r="Y51" s="1"/>
  <c r="EU54"/>
  <c r="Z51" s="1"/>
  <c r="EV54"/>
  <c r="EW54"/>
  <c r="EN55"/>
  <c r="S52" s="1"/>
  <c r="EO55"/>
  <c r="T52" s="1"/>
  <c r="EP55"/>
  <c r="EQ55"/>
  <c r="ER55"/>
  <c r="W52" s="1"/>
  <c r="ES55"/>
  <c r="X52" s="1"/>
  <c r="ET55"/>
  <c r="EU55"/>
  <c r="EV55"/>
  <c r="AA52" s="1"/>
  <c r="EW55"/>
  <c r="AB52" s="1"/>
  <c r="EN56"/>
  <c r="EO56"/>
  <c r="EP56"/>
  <c r="U53" s="1"/>
  <c r="EQ56"/>
  <c r="V53" s="1"/>
  <c r="ER56"/>
  <c r="ES56"/>
  <c r="ET56"/>
  <c r="Y53" s="1"/>
  <c r="EU56"/>
  <c r="Z53" s="1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U55" s="1"/>
  <c r="EQ58"/>
  <c r="V55" s="1"/>
  <c r="ER58"/>
  <c r="ES58"/>
  <c r="ET58"/>
  <c r="Y55" s="1"/>
  <c r="EU58"/>
  <c r="Z55" s="1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V57" s="1"/>
  <c r="ER60"/>
  <c r="ES60"/>
  <c r="ET60"/>
  <c r="Y57" s="1"/>
  <c r="EU60"/>
  <c r="Z57" s="1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EP52"/>
  <c r="EQ52"/>
  <c r="ER52"/>
  <c r="ES52"/>
  <c r="X49" s="1"/>
  <c r="ET52"/>
  <c r="EU52"/>
  <c r="EV52"/>
  <c r="EW52"/>
  <c r="AB49" s="1"/>
  <c r="EN52"/>
  <c r="S49" s="1"/>
  <c r="EO48"/>
  <c r="EP48"/>
  <c r="M49" s="1" a="1"/>
  <c r="M56" s="1"/>
  <c r="EQ48"/>
  <c r="ER48"/>
  <c r="ES48"/>
  <c r="ET48"/>
  <c r="EU48"/>
  <c r="EV48"/>
  <c r="EW48"/>
  <c r="EN48"/>
  <c r="EN35"/>
  <c r="S37" s="1"/>
  <c r="EO35"/>
  <c r="EP35"/>
  <c r="EQ35"/>
  <c r="ER35"/>
  <c r="W37" s="1"/>
  <c r="ES35"/>
  <c r="ET35"/>
  <c r="EU35"/>
  <c r="EV35"/>
  <c r="AA37" s="1"/>
  <c r="EW35"/>
  <c r="EN36"/>
  <c r="EO36"/>
  <c r="EP36"/>
  <c r="U38" s="1"/>
  <c r="EQ36"/>
  <c r="ER36"/>
  <c r="ES36"/>
  <c r="ET36"/>
  <c r="Y38" s="1"/>
  <c r="EU36"/>
  <c r="EV36"/>
  <c r="EW36"/>
  <c r="EN37"/>
  <c r="S39" s="1"/>
  <c r="EO37"/>
  <c r="EP37"/>
  <c r="EQ37"/>
  <c r="ER37"/>
  <c r="W39" s="1"/>
  <c r="ES37"/>
  <c r="ET37"/>
  <c r="EU37"/>
  <c r="EV37"/>
  <c r="AA39" s="1"/>
  <c r="EW37"/>
  <c r="EN38"/>
  <c r="EO38"/>
  <c r="EP38"/>
  <c r="U40" s="1"/>
  <c r="EQ38"/>
  <c r="ER38"/>
  <c r="ES38"/>
  <c r="ET38"/>
  <c r="Y40" s="1"/>
  <c r="EU38"/>
  <c r="EV38"/>
  <c r="EW38"/>
  <c r="EN39"/>
  <c r="S41" s="1"/>
  <c r="EO39"/>
  <c r="EP39"/>
  <c r="EQ39"/>
  <c r="ER39"/>
  <c r="W41" s="1"/>
  <c r="ES39"/>
  <c r="ET39"/>
  <c r="EU39"/>
  <c r="EV39"/>
  <c r="AA41" s="1"/>
  <c r="EW39"/>
  <c r="EN40"/>
  <c r="EO40"/>
  <c r="EP40"/>
  <c r="U42" s="1"/>
  <c r="EQ40"/>
  <c r="ER40"/>
  <c r="ES40"/>
  <c r="ET40"/>
  <c r="Y42" s="1"/>
  <c r="EU40"/>
  <c r="EV40"/>
  <c r="EW40"/>
  <c r="EN41"/>
  <c r="S43" s="1"/>
  <c r="EO41"/>
  <c r="EP41"/>
  <c r="EQ41"/>
  <c r="ER41"/>
  <c r="W43" s="1"/>
  <c r="ES41"/>
  <c r="ET41"/>
  <c r="EU41"/>
  <c r="EV41"/>
  <c r="AA43" s="1"/>
  <c r="EW41"/>
  <c r="EN42"/>
  <c r="EO42"/>
  <c r="EP42"/>
  <c r="U44" s="1"/>
  <c r="EQ42"/>
  <c r="ER42"/>
  <c r="ES42"/>
  <c r="ET42"/>
  <c r="Y44" s="1"/>
  <c r="EU42"/>
  <c r="EV42"/>
  <c r="EW42"/>
  <c r="EN43"/>
  <c r="S45" s="1"/>
  <c r="EO43"/>
  <c r="EP43"/>
  <c r="EQ43"/>
  <c r="ER43"/>
  <c r="W45" s="1"/>
  <c r="ES43"/>
  <c r="ET43"/>
  <c r="EU43"/>
  <c r="EV43"/>
  <c r="AA45" s="1"/>
  <c r="EW43"/>
  <c r="EO34"/>
  <c r="EP34"/>
  <c r="EQ34"/>
  <c r="ER34"/>
  <c r="ES34"/>
  <c r="X36" s="1"/>
  <c r="ET34"/>
  <c r="EU34"/>
  <c r="EV34"/>
  <c r="EW34"/>
  <c r="AB36" s="1"/>
  <c r="EN34"/>
  <c r="EO30"/>
  <c r="M36" s="1" a="1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X24" s="1"/>
  <c r="ET17"/>
  <c r="EU17"/>
  <c r="EV17"/>
  <c r="AA24" s="1"/>
  <c r="EW17"/>
  <c r="AB24" s="1"/>
  <c r="EN18"/>
  <c r="EO18"/>
  <c r="EP18"/>
  <c r="U25" s="1"/>
  <c r="EQ18"/>
  <c r="V25" s="1"/>
  <c r="ER18"/>
  <c r="ES18"/>
  <c r="ET18"/>
  <c r="Y25" s="1"/>
  <c r="EU18"/>
  <c r="Z25" s="1"/>
  <c r="EV18"/>
  <c r="EW18"/>
  <c r="EN19"/>
  <c r="S26" s="1"/>
  <c r="EO19"/>
  <c r="T26" s="1"/>
  <c r="EP19"/>
  <c r="EQ19"/>
  <c r="ER19"/>
  <c r="W26" s="1"/>
  <c r="ES19"/>
  <c r="X26" s="1"/>
  <c r="ET19"/>
  <c r="EU19"/>
  <c r="EV19"/>
  <c r="AA26" s="1"/>
  <c r="EW19"/>
  <c r="AB26" s="1"/>
  <c r="EN20"/>
  <c r="EO20"/>
  <c r="EP20"/>
  <c r="U27" s="1"/>
  <c r="EQ20"/>
  <c r="V27" s="1"/>
  <c r="ER20"/>
  <c r="ES20"/>
  <c r="ET20"/>
  <c r="Y27" s="1"/>
  <c r="EU20"/>
  <c r="Z27" s="1"/>
  <c r="EV20"/>
  <c r="EW20"/>
  <c r="EN21"/>
  <c r="S28" s="1"/>
  <c r="EO21"/>
  <c r="T28" s="1"/>
  <c r="EP21"/>
  <c r="EQ21"/>
  <c r="ER21"/>
  <c r="W28" s="1"/>
  <c r="ES21"/>
  <c r="X28" s="1"/>
  <c r="ET21"/>
  <c r="EU21"/>
  <c r="EV21"/>
  <c r="AA28" s="1"/>
  <c r="EW21"/>
  <c r="AB28" s="1"/>
  <c r="EN22"/>
  <c r="EO22"/>
  <c r="EP22"/>
  <c r="U29" s="1"/>
  <c r="EQ22"/>
  <c r="V29" s="1"/>
  <c r="ER22"/>
  <c r="ES22"/>
  <c r="ET22"/>
  <c r="Y29" s="1"/>
  <c r="EU22"/>
  <c r="Z29" s="1"/>
  <c r="EV22"/>
  <c r="EW22"/>
  <c r="EN23"/>
  <c r="S30" s="1"/>
  <c r="EO23"/>
  <c r="T30" s="1"/>
  <c r="EP23"/>
  <c r="EQ23"/>
  <c r="ER23"/>
  <c r="W30" s="1"/>
  <c r="ES23"/>
  <c r="X30" s="1"/>
  <c r="ET23"/>
  <c r="EU23"/>
  <c r="EV23"/>
  <c r="AA30" s="1"/>
  <c r="EW23"/>
  <c r="AB30" s="1"/>
  <c r="EN24"/>
  <c r="EO24"/>
  <c r="EP24"/>
  <c r="U31" s="1"/>
  <c r="EQ24"/>
  <c r="V31" s="1"/>
  <c r="ER24"/>
  <c r="ES24"/>
  <c r="ET24"/>
  <c r="Y31" s="1"/>
  <c r="EU24"/>
  <c r="Z31" s="1"/>
  <c r="EV24"/>
  <c r="EW24"/>
  <c r="EN25"/>
  <c r="S32" s="1"/>
  <c r="EO25"/>
  <c r="T32" s="1"/>
  <c r="EP25"/>
  <c r="EQ25"/>
  <c r="ER25"/>
  <c r="W32" s="1"/>
  <c r="ES25"/>
  <c r="X32" s="1"/>
  <c r="ET25"/>
  <c r="EU25"/>
  <c r="EV25"/>
  <c r="AA32" s="1"/>
  <c r="EW25"/>
  <c r="AB32" s="1"/>
  <c r="EO16"/>
  <c r="EP16"/>
  <c r="EQ16"/>
  <c r="ER16"/>
  <c r="ES16"/>
  <c r="X23" s="1"/>
  <c r="ET16"/>
  <c r="Y23" s="1"/>
  <c r="EU16"/>
  <c r="EV16"/>
  <c r="EW16"/>
  <c r="AB23" s="1"/>
  <c r="EN16"/>
  <c r="S23" s="1"/>
  <c r="EO12"/>
  <c r="M23" s="1" a="1"/>
  <c r="M29" s="1"/>
  <c r="EP12"/>
  <c r="EQ12"/>
  <c r="ER12"/>
  <c r="ES12"/>
  <c r="ET12"/>
  <c r="EU12"/>
  <c r="EV12"/>
  <c r="EW12"/>
  <c r="EN12"/>
  <c r="Z58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Z52"/>
  <c r="Y52"/>
  <c r="V52"/>
  <c r="U52"/>
  <c r="AB51"/>
  <c r="AA51"/>
  <c r="X51"/>
  <c r="W51"/>
  <c r="T51"/>
  <c r="S51"/>
  <c r="Z50"/>
  <c r="Y50"/>
  <c r="V50"/>
  <c r="U50"/>
  <c r="AA49"/>
  <c r="Z49"/>
  <c r="Y49"/>
  <c r="W49"/>
  <c r="V49"/>
  <c r="U49"/>
  <c r="AB45"/>
  <c r="Z45"/>
  <c r="Y45"/>
  <c r="X45"/>
  <c r="V45"/>
  <c r="U45"/>
  <c r="T45"/>
  <c r="AB44"/>
  <c r="AA44"/>
  <c r="Z44"/>
  <c r="X44"/>
  <c r="W44"/>
  <c r="V44"/>
  <c r="T44"/>
  <c r="S44"/>
  <c r="AB43"/>
  <c r="Z43"/>
  <c r="Y43"/>
  <c r="X43"/>
  <c r="V43"/>
  <c r="U43"/>
  <c r="T43"/>
  <c r="AB42"/>
  <c r="AA42"/>
  <c r="Z42"/>
  <c r="X42"/>
  <c r="W42"/>
  <c r="V42"/>
  <c r="T42"/>
  <c r="S42"/>
  <c r="AB41"/>
  <c r="Z41"/>
  <c r="Y41"/>
  <c r="X41"/>
  <c r="V41"/>
  <c r="U41"/>
  <c r="T41"/>
  <c r="AB40"/>
  <c r="AA40"/>
  <c r="Z40"/>
  <c r="X40"/>
  <c r="W40"/>
  <c r="V40"/>
  <c r="T40"/>
  <c r="S40"/>
  <c r="AB39"/>
  <c r="Z39"/>
  <c r="Y39"/>
  <c r="X39"/>
  <c r="V39"/>
  <c r="U39"/>
  <c r="T39"/>
  <c r="AB38"/>
  <c r="AA38"/>
  <c r="Z38"/>
  <c r="X38"/>
  <c r="W38"/>
  <c r="V38"/>
  <c r="T38"/>
  <c r="S38"/>
  <c r="AB37"/>
  <c r="Z37"/>
  <c r="Y37"/>
  <c r="X37"/>
  <c r="V37"/>
  <c r="U37"/>
  <c r="T37"/>
  <c r="AA36"/>
  <c r="Z36"/>
  <c r="Y36"/>
  <c r="W36"/>
  <c r="V36"/>
  <c r="U36"/>
  <c r="S36"/>
  <c r="Z32"/>
  <c r="Y32"/>
  <c r="V32"/>
  <c r="U32"/>
  <c r="AB31"/>
  <c r="AA31"/>
  <c r="X31"/>
  <c r="W31"/>
  <c r="T31"/>
  <c r="S31"/>
  <c r="Z30"/>
  <c r="Y30"/>
  <c r="V30"/>
  <c r="U30"/>
  <c r="AB29"/>
  <c r="AA29"/>
  <c r="X29"/>
  <c r="W29"/>
  <c r="T29"/>
  <c r="S29"/>
  <c r="Z28"/>
  <c r="Y28"/>
  <c r="V28"/>
  <c r="U28"/>
  <c r="AB27"/>
  <c r="AA27"/>
  <c r="X27"/>
  <c r="W27"/>
  <c r="T27"/>
  <c r="S27"/>
  <c r="Z26"/>
  <c r="Y26"/>
  <c r="V26"/>
  <c r="U26"/>
  <c r="AB25"/>
  <c r="AA25"/>
  <c r="X25"/>
  <c r="W25"/>
  <c r="T25"/>
  <c r="S25"/>
  <c r="Z24"/>
  <c r="Y24"/>
  <c r="V24"/>
  <c r="U24"/>
  <c r="AA23"/>
  <c r="Z23"/>
  <c r="W23"/>
  <c r="V23"/>
  <c r="U23"/>
  <c r="DT23" i="26" a="1"/>
  <c r="DT23"/>
  <c r="DU23"/>
  <c r="DV23"/>
  <c r="DW23"/>
  <c r="DX23"/>
  <c r="DY23"/>
  <c r="DZ23"/>
  <c r="EA23"/>
  <c r="EB23"/>
  <c r="EC23"/>
  <c r="DT24"/>
  <c r="DU24"/>
  <c r="DV24"/>
  <c r="DW24"/>
  <c r="DX24"/>
  <c r="DY24"/>
  <c r="DZ24"/>
  <c r="EA24"/>
  <c r="EB24"/>
  <c r="EC24"/>
  <c r="DT25"/>
  <c r="DU25"/>
  <c r="DV25"/>
  <c r="DW25"/>
  <c r="DX25"/>
  <c r="DY25"/>
  <c r="DZ25"/>
  <c r="EA25"/>
  <c r="EB25"/>
  <c r="EC25"/>
  <c r="DT26"/>
  <c r="DU26"/>
  <c r="DV26"/>
  <c r="DW26"/>
  <c r="DX26"/>
  <c r="DY26"/>
  <c r="DZ26"/>
  <c r="EA26"/>
  <c r="EB26"/>
  <c r="EC26"/>
  <c r="CW23" a="1"/>
  <c r="CY23" s="1"/>
  <c r="CW23"/>
  <c r="CX23"/>
  <c r="CZ23"/>
  <c r="DA23"/>
  <c r="DB23"/>
  <c r="DD23"/>
  <c r="DE23"/>
  <c r="DF23"/>
  <c r="CX24"/>
  <c r="CY24"/>
  <c r="CZ24"/>
  <c r="DB24"/>
  <c r="DC24"/>
  <c r="DD24"/>
  <c r="DF24"/>
  <c r="CW25"/>
  <c r="CX25"/>
  <c r="CZ25"/>
  <c r="DA25"/>
  <c r="DB25"/>
  <c r="DD25"/>
  <c r="DE25"/>
  <c r="DF25"/>
  <c r="CX26"/>
  <c r="CY26"/>
  <c r="CZ26"/>
  <c r="DB26"/>
  <c r="DC26"/>
  <c r="DD26"/>
  <c r="DF26"/>
  <c r="CZ16"/>
  <c r="CZ15"/>
  <c r="CZ14"/>
  <c r="CZ13"/>
  <c r="CZ12"/>
  <c r="CZ11"/>
  <c r="CZ10"/>
  <c r="CZ9"/>
  <c r="CZ8"/>
  <c r="CZ7"/>
  <c r="CY16"/>
  <c r="CY15"/>
  <c r="CY14"/>
  <c r="CY13"/>
  <c r="CY12"/>
  <c r="CY11"/>
  <c r="CY10"/>
  <c r="CY9"/>
  <c r="CY8"/>
  <c r="CY7"/>
  <c r="CX16"/>
  <c r="CX15"/>
  <c r="CX14"/>
  <c r="CX13"/>
  <c r="CX12"/>
  <c r="CX11"/>
  <c r="CX10"/>
  <c r="CX9"/>
  <c r="CX8"/>
  <c r="CX7"/>
  <c r="CW16"/>
  <c r="CW15"/>
  <c r="CW14"/>
  <c r="CW13"/>
  <c r="CW12"/>
  <c r="CW11"/>
  <c r="CW10"/>
  <c r="CW9"/>
  <c r="CW8"/>
  <c r="CW7"/>
  <c r="G6" i="4"/>
  <c r="AM8" i="26"/>
  <c r="AN8"/>
  <c r="AO8"/>
  <c r="AP8"/>
  <c r="AM9"/>
  <c r="AN9"/>
  <c r="AO9"/>
  <c r="AP9"/>
  <c r="AM10"/>
  <c r="AN10"/>
  <c r="AO10"/>
  <c r="AP10"/>
  <c r="AM11"/>
  <c r="AN11"/>
  <c r="AO11"/>
  <c r="AP11"/>
  <c r="AM12"/>
  <c r="AN12"/>
  <c r="AO12"/>
  <c r="AP12"/>
  <c r="AM13"/>
  <c r="AN13"/>
  <c r="AO13"/>
  <c r="AP13"/>
  <c r="AM14"/>
  <c r="AN14"/>
  <c r="AO14"/>
  <c r="AP14"/>
  <c r="AM15"/>
  <c r="AN15"/>
  <c r="AO15"/>
  <c r="AP15"/>
  <c r="AM16"/>
  <c r="AN16"/>
  <c r="AO16"/>
  <c r="AP16"/>
  <c r="AN7"/>
  <c r="AO7"/>
  <c r="AP7"/>
  <c r="AM7"/>
  <c r="X8"/>
  <c r="Y8"/>
  <c r="Z8"/>
  <c r="AA8"/>
  <c r="X9"/>
  <c r="Y9"/>
  <c r="Z9"/>
  <c r="AA9"/>
  <c r="X10"/>
  <c r="Y10"/>
  <c r="Z10"/>
  <c r="AA10"/>
  <c r="X11"/>
  <c r="Y11"/>
  <c r="Z11"/>
  <c r="AA11"/>
  <c r="X12"/>
  <c r="Y12"/>
  <c r="Z12"/>
  <c r="AA12"/>
  <c r="X13"/>
  <c r="Y13"/>
  <c r="Z13"/>
  <c r="AA13"/>
  <c r="X14"/>
  <c r="Y14"/>
  <c r="Z14"/>
  <c r="AA14"/>
  <c r="X15"/>
  <c r="Y15"/>
  <c r="Z15"/>
  <c r="AA15"/>
  <c r="X16"/>
  <c r="Y16"/>
  <c r="Z16"/>
  <c r="AA16"/>
  <c r="Y7"/>
  <c r="Z7"/>
  <c r="AA7"/>
  <c r="X7"/>
  <c r="BU58"/>
  <c r="BT58"/>
  <c r="BM58"/>
  <c r="AB58"/>
  <c r="AA58"/>
  <c r="Z58"/>
  <c r="Y58"/>
  <c r="X58"/>
  <c r="W58"/>
  <c r="V58"/>
  <c r="U58"/>
  <c r="T58"/>
  <c r="S58"/>
  <c r="BV57"/>
  <c r="BO57"/>
  <c r="BN57"/>
  <c r="AB57"/>
  <c r="AA57"/>
  <c r="Z57"/>
  <c r="Y57"/>
  <c r="X57"/>
  <c r="W57"/>
  <c r="V57"/>
  <c r="U57"/>
  <c r="T57"/>
  <c r="S57"/>
  <c r="AB56"/>
  <c r="AA56"/>
  <c r="Z56"/>
  <c r="Y56"/>
  <c r="X56"/>
  <c r="W56"/>
  <c r="V56"/>
  <c r="U56"/>
  <c r="T56"/>
  <c r="S56"/>
  <c r="BV55"/>
  <c r="BS55"/>
  <c r="AB55"/>
  <c r="AA55"/>
  <c r="Z55"/>
  <c r="Y55"/>
  <c r="X55"/>
  <c r="W55"/>
  <c r="V55"/>
  <c r="U55"/>
  <c r="T55"/>
  <c r="S55"/>
  <c r="BU54"/>
  <c r="BT54"/>
  <c r="BM54"/>
  <c r="AB54"/>
  <c r="AA54"/>
  <c r="Z54"/>
  <c r="Y54"/>
  <c r="X54"/>
  <c r="W54"/>
  <c r="V54"/>
  <c r="U54"/>
  <c r="T54"/>
  <c r="S54"/>
  <c r="BV53"/>
  <c r="BO53"/>
  <c r="BN53"/>
  <c r="AB53"/>
  <c r="AA53"/>
  <c r="Z53"/>
  <c r="Y53"/>
  <c r="X53"/>
  <c r="W53"/>
  <c r="V53"/>
  <c r="U53"/>
  <c r="T53"/>
  <c r="S53"/>
  <c r="BQ52"/>
  <c r="AB52"/>
  <c r="AA52"/>
  <c r="Z52"/>
  <c r="Y52"/>
  <c r="X52"/>
  <c r="W52"/>
  <c r="V52"/>
  <c r="U52"/>
  <c r="T52"/>
  <c r="S52"/>
  <c r="BR51"/>
  <c r="AB51"/>
  <c r="AA51"/>
  <c r="Z51"/>
  <c r="Y51"/>
  <c r="X51"/>
  <c r="W51"/>
  <c r="V51"/>
  <c r="U51"/>
  <c r="T51"/>
  <c r="S51"/>
  <c r="BU50"/>
  <c r="BM50"/>
  <c r="AB50"/>
  <c r="AA50"/>
  <c r="Z50"/>
  <c r="Y50"/>
  <c r="X50"/>
  <c r="W50"/>
  <c r="V50"/>
  <c r="U50"/>
  <c r="T50"/>
  <c r="S50"/>
  <c r="AB49"/>
  <c r="AA49"/>
  <c r="Z49"/>
  <c r="Y49"/>
  <c r="X49"/>
  <c r="W49"/>
  <c r="V49"/>
  <c r="U49"/>
  <c r="T49"/>
  <c r="S49"/>
  <c r="M58"/>
  <c r="M57"/>
  <c r="M54"/>
  <c r="M53"/>
  <c r="M51"/>
  <c r="M50"/>
  <c r="M49"/>
  <c r="M49" a="1"/>
  <c r="M56" s="1"/>
  <c r="J58"/>
  <c r="I58"/>
  <c r="F58"/>
  <c r="BQ58" s="1"/>
  <c r="E58"/>
  <c r="BP58" s="1"/>
  <c r="B58"/>
  <c r="K57"/>
  <c r="H57"/>
  <c r="BS57" s="1"/>
  <c r="G57"/>
  <c r="BR57" s="1"/>
  <c r="D57"/>
  <c r="C57"/>
  <c r="J56"/>
  <c r="BU56" s="1"/>
  <c r="I56"/>
  <c r="BT56" s="1"/>
  <c r="F56"/>
  <c r="BQ56" s="1"/>
  <c r="E56"/>
  <c r="BP56" s="1"/>
  <c r="B56"/>
  <c r="BM56" s="1"/>
  <c r="K55"/>
  <c r="H55"/>
  <c r="G55"/>
  <c r="BR55" s="1"/>
  <c r="D55"/>
  <c r="BO55" s="1"/>
  <c r="C55"/>
  <c r="BN55" s="1"/>
  <c r="J54"/>
  <c r="I54"/>
  <c r="F54"/>
  <c r="BQ54" s="1"/>
  <c r="E54"/>
  <c r="BP54" s="1"/>
  <c r="B54"/>
  <c r="K53"/>
  <c r="H53"/>
  <c r="BS53" s="1"/>
  <c r="G53"/>
  <c r="BR53" s="1"/>
  <c r="D53"/>
  <c r="C53"/>
  <c r="J52"/>
  <c r="BU52" s="1"/>
  <c r="I52"/>
  <c r="BT52" s="1"/>
  <c r="F52"/>
  <c r="E52"/>
  <c r="BP52" s="1"/>
  <c r="B52"/>
  <c r="BM52" s="1"/>
  <c r="K51"/>
  <c r="BV51" s="1"/>
  <c r="H51"/>
  <c r="BS51" s="1"/>
  <c r="G51"/>
  <c r="D51"/>
  <c r="BO51" s="1"/>
  <c r="C51"/>
  <c r="BN51" s="1"/>
  <c r="J50"/>
  <c r="I50"/>
  <c r="BT50" s="1"/>
  <c r="F50"/>
  <c r="BQ50" s="1"/>
  <c r="E50"/>
  <c r="BP50" s="1"/>
  <c r="B50"/>
  <c r="K49"/>
  <c r="BV49" s="1"/>
  <c r="H49"/>
  <c r="BS49" s="1"/>
  <c r="G49"/>
  <c r="BR49" s="1"/>
  <c r="D49"/>
  <c r="BO49" s="1"/>
  <c r="C49"/>
  <c r="BN49" s="1"/>
  <c r="B49" a="1"/>
  <c r="H58" s="1"/>
  <c r="BS58" s="1"/>
  <c r="BN45"/>
  <c r="AB45"/>
  <c r="AA45"/>
  <c r="Z45"/>
  <c r="Y45"/>
  <c r="X45"/>
  <c r="W45"/>
  <c r="V45"/>
  <c r="U45"/>
  <c r="T45"/>
  <c r="S45"/>
  <c r="BS44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BS42"/>
  <c r="AB42"/>
  <c r="AA42"/>
  <c r="Z42"/>
  <c r="Y42"/>
  <c r="X42"/>
  <c r="W42"/>
  <c r="V42"/>
  <c r="U42"/>
  <c r="T42"/>
  <c r="S42"/>
  <c r="BQ41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BO38"/>
  <c r="AB38"/>
  <c r="AA38"/>
  <c r="Z38"/>
  <c r="Y38"/>
  <c r="X38"/>
  <c r="W38"/>
  <c r="V38"/>
  <c r="U38"/>
  <c r="T38"/>
  <c r="S38"/>
  <c r="BQ37"/>
  <c r="AB37"/>
  <c r="AA37"/>
  <c r="Z37"/>
  <c r="Y37"/>
  <c r="X37"/>
  <c r="W37"/>
  <c r="V37"/>
  <c r="U37"/>
  <c r="T37"/>
  <c r="S37"/>
  <c r="BO36"/>
  <c r="AB36"/>
  <c r="AA36"/>
  <c r="Z36"/>
  <c r="Y36"/>
  <c r="X36"/>
  <c r="W36"/>
  <c r="V36"/>
  <c r="U36"/>
  <c r="T36"/>
  <c r="S36"/>
  <c r="M45"/>
  <c r="M42"/>
  <c r="M41"/>
  <c r="M38"/>
  <c r="M37"/>
  <c r="M36" a="1"/>
  <c r="M44" s="1"/>
  <c r="K45"/>
  <c r="BV45" s="1"/>
  <c r="J45"/>
  <c r="BU45" s="1"/>
  <c r="F45"/>
  <c r="BQ45" s="1"/>
  <c r="C45"/>
  <c r="B45"/>
  <c r="BM45" s="1"/>
  <c r="H44"/>
  <c r="E44"/>
  <c r="BP44" s="1"/>
  <c r="D44"/>
  <c r="BO44" s="1"/>
  <c r="J43"/>
  <c r="BU43" s="1"/>
  <c r="G43"/>
  <c r="BR43" s="1"/>
  <c r="F43"/>
  <c r="BQ43" s="1"/>
  <c r="B43"/>
  <c r="BM43" s="1"/>
  <c r="I42"/>
  <c r="BT42" s="1"/>
  <c r="H42"/>
  <c r="D42"/>
  <c r="BO42" s="1"/>
  <c r="K41"/>
  <c r="BV41" s="1"/>
  <c r="J41"/>
  <c r="BU41" s="1"/>
  <c r="F41"/>
  <c r="C41"/>
  <c r="BN41" s="1"/>
  <c r="B41"/>
  <c r="BM41" s="1"/>
  <c r="H40"/>
  <c r="BS40" s="1"/>
  <c r="E40"/>
  <c r="BP40" s="1"/>
  <c r="D40"/>
  <c r="BO40" s="1"/>
  <c r="J39"/>
  <c r="BU39" s="1"/>
  <c r="G39"/>
  <c r="BR39" s="1"/>
  <c r="F39"/>
  <c r="BQ39" s="1"/>
  <c r="B39"/>
  <c r="BM39" s="1"/>
  <c r="I38"/>
  <c r="BT38" s="1"/>
  <c r="H38"/>
  <c r="BS38" s="1"/>
  <c r="D38"/>
  <c r="K37"/>
  <c r="BV37" s="1"/>
  <c r="J37"/>
  <c r="BU37" s="1"/>
  <c r="F37"/>
  <c r="C37"/>
  <c r="BN37" s="1"/>
  <c r="B37"/>
  <c r="BM37" s="1"/>
  <c r="H36"/>
  <c r="BS36" s="1"/>
  <c r="E36"/>
  <c r="BP36" s="1"/>
  <c r="D36"/>
  <c r="B36" a="1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BM30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BV27"/>
  <c r="AB27"/>
  <c r="AA27"/>
  <c r="Z27"/>
  <c r="Y27"/>
  <c r="X27"/>
  <c r="W27"/>
  <c r="V27"/>
  <c r="U27"/>
  <c r="T27"/>
  <c r="S27"/>
  <c r="BP26"/>
  <c r="AB26"/>
  <c r="AA26"/>
  <c r="Z26"/>
  <c r="Y26"/>
  <c r="X26"/>
  <c r="W26"/>
  <c r="V26"/>
  <c r="U26"/>
  <c r="T26"/>
  <c r="S26"/>
  <c r="BR25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32"/>
  <c r="M31"/>
  <c r="M29"/>
  <c r="M28"/>
  <c r="M27"/>
  <c r="M25"/>
  <c r="M24"/>
  <c r="M23"/>
  <c r="M23" a="1"/>
  <c r="M30" s="1"/>
  <c r="J32"/>
  <c r="BU32" s="1"/>
  <c r="I32"/>
  <c r="BT32" s="1"/>
  <c r="F32"/>
  <c r="BQ32" s="1"/>
  <c r="E32"/>
  <c r="BP32" s="1"/>
  <c r="B32"/>
  <c r="BM32" s="1"/>
  <c r="K31"/>
  <c r="BV31" s="1"/>
  <c r="H31"/>
  <c r="BS31" s="1"/>
  <c r="G31"/>
  <c r="BR31" s="1"/>
  <c r="D31"/>
  <c r="BO31" s="1"/>
  <c r="C31"/>
  <c r="BN31" s="1"/>
  <c r="J30"/>
  <c r="BU30" s="1"/>
  <c r="I30"/>
  <c r="BT30" s="1"/>
  <c r="F30"/>
  <c r="BQ30" s="1"/>
  <c r="E30"/>
  <c r="BP30" s="1"/>
  <c r="B30"/>
  <c r="K29"/>
  <c r="BV29" s="1"/>
  <c r="H29"/>
  <c r="BS29" s="1"/>
  <c r="G29"/>
  <c r="BR29" s="1"/>
  <c r="D29"/>
  <c r="BO29" s="1"/>
  <c r="C29"/>
  <c r="BN29" s="1"/>
  <c r="J28"/>
  <c r="BU28" s="1"/>
  <c r="I28"/>
  <c r="BT28" s="1"/>
  <c r="F28"/>
  <c r="BQ28" s="1"/>
  <c r="E28"/>
  <c r="BP28" s="1"/>
  <c r="B28"/>
  <c r="BM28" s="1"/>
  <c r="K27"/>
  <c r="H27"/>
  <c r="BS27" s="1"/>
  <c r="G27"/>
  <c r="BR27" s="1"/>
  <c r="D27"/>
  <c r="BO27" s="1"/>
  <c r="C27"/>
  <c r="BN27" s="1"/>
  <c r="J26"/>
  <c r="BU26" s="1"/>
  <c r="I26"/>
  <c r="BT26" s="1"/>
  <c r="F26"/>
  <c r="BQ26" s="1"/>
  <c r="E26"/>
  <c r="B26"/>
  <c r="BM26" s="1"/>
  <c r="K25"/>
  <c r="BV25" s="1"/>
  <c r="H25"/>
  <c r="BS25" s="1"/>
  <c r="G25"/>
  <c r="D25"/>
  <c r="BO25" s="1"/>
  <c r="C25"/>
  <c r="BN25" s="1"/>
  <c r="J24"/>
  <c r="BU24" s="1"/>
  <c r="I24"/>
  <c r="BT24" s="1"/>
  <c r="F24"/>
  <c r="BQ24" s="1"/>
  <c r="E24"/>
  <c r="BP24" s="1"/>
  <c r="B24"/>
  <c r="BM24" s="1"/>
  <c r="K23"/>
  <c r="BV23" s="1"/>
  <c r="H23"/>
  <c r="BS23" s="1"/>
  <c r="G23"/>
  <c r="BR23" s="1"/>
  <c r="D23"/>
  <c r="BO23" s="1"/>
  <c r="C23"/>
  <c r="BN23" s="1"/>
  <c r="B23" a="1"/>
  <c r="K32" s="1"/>
  <c r="BV32" s="1"/>
  <c r="AM8" i="19"/>
  <c r="AN8"/>
  <c r="AO8"/>
  <c r="AP8"/>
  <c r="AM9"/>
  <c r="AN9"/>
  <c r="AO9"/>
  <c r="AP9"/>
  <c r="AM10"/>
  <c r="AN10"/>
  <c r="AO10"/>
  <c r="AP10"/>
  <c r="AM11"/>
  <c r="AN11"/>
  <c r="AO11"/>
  <c r="AP11"/>
  <c r="AM12"/>
  <c r="AN12"/>
  <c r="AO12"/>
  <c r="AP12"/>
  <c r="AM13"/>
  <c r="AN13"/>
  <c r="AO13"/>
  <c r="AP13"/>
  <c r="AM14"/>
  <c r="AN14"/>
  <c r="AO14"/>
  <c r="AP14"/>
  <c r="AM15"/>
  <c r="AN15"/>
  <c r="AO15"/>
  <c r="AP15"/>
  <c r="AM16"/>
  <c r="AN16"/>
  <c r="AO16"/>
  <c r="AP16"/>
  <c r="AN7"/>
  <c r="AO7"/>
  <c r="AP7"/>
  <c r="AM7"/>
  <c r="X8"/>
  <c r="Y8"/>
  <c r="Z8"/>
  <c r="AA8"/>
  <c r="X9"/>
  <c r="Y9"/>
  <c r="Z9"/>
  <c r="AA9"/>
  <c r="X10"/>
  <c r="Y10"/>
  <c r="Z10"/>
  <c r="AA10"/>
  <c r="X11"/>
  <c r="Y11"/>
  <c r="Z11"/>
  <c r="AA11"/>
  <c r="X12"/>
  <c r="Y12"/>
  <c r="Z12"/>
  <c r="AA12"/>
  <c r="X13"/>
  <c r="Y13"/>
  <c r="Z13"/>
  <c r="AA13"/>
  <c r="X14"/>
  <c r="Y14"/>
  <c r="Z14"/>
  <c r="AA14"/>
  <c r="X15"/>
  <c r="Y15"/>
  <c r="Z15"/>
  <c r="AA15"/>
  <c r="X16"/>
  <c r="Y16"/>
  <c r="Z16"/>
  <c r="AA16"/>
  <c r="Y7"/>
  <c r="Z7"/>
  <c r="AA7"/>
  <c r="X7"/>
  <c r="X7" i="17"/>
  <c r="Y7"/>
  <c r="Z7"/>
  <c r="AA7"/>
  <c r="BV58" i="19"/>
  <c r="BU58"/>
  <c r="BT58"/>
  <c r="BS58"/>
  <c r="BR58"/>
  <c r="BQ58"/>
  <c r="BP58"/>
  <c r="BO58"/>
  <c r="BN58"/>
  <c r="BM58"/>
  <c r="BV57"/>
  <c r="BU57"/>
  <c r="BT57"/>
  <c r="BS57"/>
  <c r="BR57"/>
  <c r="BQ57"/>
  <c r="BP57"/>
  <c r="BO57"/>
  <c r="BN57"/>
  <c r="BM57"/>
  <c r="BV56"/>
  <c r="BU56"/>
  <c r="BT56"/>
  <c r="BS56"/>
  <c r="BR56"/>
  <c r="BQ56"/>
  <c r="BP56"/>
  <c r="BO56"/>
  <c r="BN56"/>
  <c r="BM56"/>
  <c r="BV55"/>
  <c r="BU55"/>
  <c r="BT55"/>
  <c r="BS55"/>
  <c r="BR55"/>
  <c r="BQ55"/>
  <c r="BP55"/>
  <c r="BO55"/>
  <c r="BN55"/>
  <c r="BM55"/>
  <c r="BV54"/>
  <c r="BU54"/>
  <c r="BT54"/>
  <c r="BS54"/>
  <c r="BR54"/>
  <c r="BQ54"/>
  <c r="BP54"/>
  <c r="BO54"/>
  <c r="BN54"/>
  <c r="BM54"/>
  <c r="BV53"/>
  <c r="BU53"/>
  <c r="BT53"/>
  <c r="BS53"/>
  <c r="BR53"/>
  <c r="BQ53"/>
  <c r="BP53"/>
  <c r="BO53"/>
  <c r="BN53"/>
  <c r="BM53"/>
  <c r="BV52"/>
  <c r="BU52"/>
  <c r="BT52"/>
  <c r="BS52"/>
  <c r="BR52"/>
  <c r="BQ52"/>
  <c r="BP52"/>
  <c r="BO52"/>
  <c r="BN52"/>
  <c r="BM52"/>
  <c r="BV51"/>
  <c r="BU51"/>
  <c r="BT51"/>
  <c r="BS51"/>
  <c r="BR51"/>
  <c r="BQ51"/>
  <c r="BP51"/>
  <c r="BO51"/>
  <c r="BN51"/>
  <c r="BM51"/>
  <c r="BV50"/>
  <c r="BU50"/>
  <c r="BT50"/>
  <c r="BS50"/>
  <c r="BR50"/>
  <c r="BQ50"/>
  <c r="BP50"/>
  <c r="BO50"/>
  <c r="BN50"/>
  <c r="BM50"/>
  <c r="BV49"/>
  <c r="BU49"/>
  <c r="BT49"/>
  <c r="BS49"/>
  <c r="BR49"/>
  <c r="BQ49"/>
  <c r="BP49"/>
  <c r="BO49"/>
  <c r="BN49"/>
  <c r="BM49"/>
  <c r="BS47"/>
  <c r="BV4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 s="1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S21" s="1"/>
  <c r="BM23"/>
  <c r="BO18"/>
  <c r="BN18"/>
  <c r="BM18"/>
  <c r="BL18"/>
  <c r="N7" a="1"/>
  <c r="P16" s="1"/>
  <c r="U16" s="1"/>
  <c r="G98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EO48" i="21"/>
  <c r="EP48"/>
  <c r="ES48"/>
  <c r="ET48"/>
  <c r="EU48"/>
  <c r="EV48"/>
  <c r="EW48"/>
  <c r="EN48"/>
  <c r="M49" i="20" a="1"/>
  <c r="M51" s="1"/>
  <c r="M36" a="1"/>
  <c r="M38" s="1"/>
  <c r="M23" a="1"/>
  <c r="M23"/>
  <c r="M24"/>
  <c r="M25"/>
  <c r="M26"/>
  <c r="M27"/>
  <c r="M28"/>
  <c r="M29"/>
  <c r="M30"/>
  <c r="M31"/>
  <c r="M32"/>
  <c r="B49" a="1"/>
  <c r="D49" s="1"/>
  <c r="BO49" s="1"/>
  <c r="B36" a="1"/>
  <c r="D36" s="1"/>
  <c r="BO36" s="1"/>
  <c r="B36"/>
  <c r="BM36" s="1"/>
  <c r="C36"/>
  <c r="E36"/>
  <c r="F36"/>
  <c r="BQ36" s="1"/>
  <c r="G36"/>
  <c r="I36"/>
  <c r="J36"/>
  <c r="BU36" s="1"/>
  <c r="K36"/>
  <c r="C37"/>
  <c r="D37"/>
  <c r="BO37" s="1"/>
  <c r="E37"/>
  <c r="G37"/>
  <c r="H37"/>
  <c r="BS37" s="1"/>
  <c r="I37"/>
  <c r="K37"/>
  <c r="B38"/>
  <c r="BM38" s="1"/>
  <c r="C38"/>
  <c r="E38"/>
  <c r="F38"/>
  <c r="BQ38" s="1"/>
  <c r="G38"/>
  <c r="I38"/>
  <c r="J38"/>
  <c r="BU38" s="1"/>
  <c r="K38"/>
  <c r="C39"/>
  <c r="D39"/>
  <c r="BO39" s="1"/>
  <c r="E39"/>
  <c r="G39"/>
  <c r="H39"/>
  <c r="BS39" s="1"/>
  <c r="I39"/>
  <c r="K39"/>
  <c r="B40"/>
  <c r="BM40" s="1"/>
  <c r="C40"/>
  <c r="E40"/>
  <c r="F40"/>
  <c r="BQ40" s="1"/>
  <c r="G40"/>
  <c r="I40"/>
  <c r="J40"/>
  <c r="BU40" s="1"/>
  <c r="K40"/>
  <c r="C41"/>
  <c r="D41"/>
  <c r="BO41" s="1"/>
  <c r="E41"/>
  <c r="G41"/>
  <c r="H41"/>
  <c r="BS41" s="1"/>
  <c r="I41"/>
  <c r="K41"/>
  <c r="B42"/>
  <c r="BM42" s="1"/>
  <c r="C42"/>
  <c r="E42"/>
  <c r="F42"/>
  <c r="BQ42" s="1"/>
  <c r="G42"/>
  <c r="I42"/>
  <c r="J42"/>
  <c r="BU42" s="1"/>
  <c r="K42"/>
  <c r="C43"/>
  <c r="D43"/>
  <c r="BO43" s="1"/>
  <c r="E43"/>
  <c r="G43"/>
  <c r="H43"/>
  <c r="BS43" s="1"/>
  <c r="I43"/>
  <c r="K43"/>
  <c r="B44"/>
  <c r="BM44" s="1"/>
  <c r="C44"/>
  <c r="E44"/>
  <c r="F44"/>
  <c r="BQ44" s="1"/>
  <c r="G44"/>
  <c r="I44"/>
  <c r="J44"/>
  <c r="BU44" s="1"/>
  <c r="K44"/>
  <c r="C45"/>
  <c r="BN45" s="1"/>
  <c r="D45"/>
  <c r="BO45" s="1"/>
  <c r="E45"/>
  <c r="G45"/>
  <c r="BR45" s="1"/>
  <c r="H45"/>
  <c r="BS45" s="1"/>
  <c r="I45"/>
  <c r="K45"/>
  <c r="BV45" s="1"/>
  <c r="B23" a="1"/>
  <c r="D23" s="1"/>
  <c r="BO23" s="1"/>
  <c r="S50"/>
  <c r="T50"/>
  <c r="U50"/>
  <c r="V50"/>
  <c r="W50"/>
  <c r="X50"/>
  <c r="Y50"/>
  <c r="Z50"/>
  <c r="AA50"/>
  <c r="AB50"/>
  <c r="S51"/>
  <c r="T51"/>
  <c r="U51"/>
  <c r="V51"/>
  <c r="W51"/>
  <c r="X51"/>
  <c r="Y51"/>
  <c r="Z51"/>
  <c r="AA51"/>
  <c r="AB51"/>
  <c r="S52"/>
  <c r="T52"/>
  <c r="U52"/>
  <c r="V52"/>
  <c r="W52"/>
  <c r="X52"/>
  <c r="Y52"/>
  <c r="Z52"/>
  <c r="AA52"/>
  <c r="AB52"/>
  <c r="S53"/>
  <c r="T53"/>
  <c r="U53"/>
  <c r="V53"/>
  <c r="W53"/>
  <c r="X53"/>
  <c r="Y53"/>
  <c r="Z53"/>
  <c r="AA53"/>
  <c r="AB53"/>
  <c r="S54"/>
  <c r="T54"/>
  <c r="U54"/>
  <c r="V54"/>
  <c r="W54"/>
  <c r="X54"/>
  <c r="Y54"/>
  <c r="Z54"/>
  <c r="AA54"/>
  <c r="AB54"/>
  <c r="S55"/>
  <c r="T55"/>
  <c r="U55"/>
  <c r="V55"/>
  <c r="W55"/>
  <c r="X55"/>
  <c r="Y55"/>
  <c r="Z55"/>
  <c r="AA55"/>
  <c r="AB55"/>
  <c r="S56"/>
  <c r="T56"/>
  <c r="U56"/>
  <c r="V56"/>
  <c r="W56"/>
  <c r="X56"/>
  <c r="Y56"/>
  <c r="Z56"/>
  <c r="AA56"/>
  <c r="AB56"/>
  <c r="S57"/>
  <c r="T57"/>
  <c r="U57"/>
  <c r="V57"/>
  <c r="W57"/>
  <c r="X57"/>
  <c r="Y57"/>
  <c r="Z57"/>
  <c r="AA57"/>
  <c r="AB57"/>
  <c r="S58"/>
  <c r="T58"/>
  <c r="U58"/>
  <c r="V58"/>
  <c r="W58"/>
  <c r="X58"/>
  <c r="Y58"/>
  <c r="Z58"/>
  <c r="AA58"/>
  <c r="AB58"/>
  <c r="T49"/>
  <c r="U49"/>
  <c r="V49"/>
  <c r="W49"/>
  <c r="X49"/>
  <c r="Y49"/>
  <c r="Z49"/>
  <c r="AA49"/>
  <c r="AB49"/>
  <c r="S49"/>
  <c r="S37"/>
  <c r="T37"/>
  <c r="U37"/>
  <c r="V37"/>
  <c r="W37"/>
  <c r="X37"/>
  <c r="Y37"/>
  <c r="Z37"/>
  <c r="AA37"/>
  <c r="AB37"/>
  <c r="S38"/>
  <c r="T38"/>
  <c r="U38"/>
  <c r="V38"/>
  <c r="W38"/>
  <c r="X38"/>
  <c r="Y38"/>
  <c r="Z38"/>
  <c r="AA38"/>
  <c r="AB38"/>
  <c r="S39"/>
  <c r="T39"/>
  <c r="U39"/>
  <c r="V39"/>
  <c r="W39"/>
  <c r="X39"/>
  <c r="Y39"/>
  <c r="Z39"/>
  <c r="AA39"/>
  <c r="AB39"/>
  <c r="S40"/>
  <c r="T40"/>
  <c r="U40"/>
  <c r="V40"/>
  <c r="W40"/>
  <c r="X40"/>
  <c r="Y40"/>
  <c r="Z40"/>
  <c r="AA40"/>
  <c r="AB40"/>
  <c r="S41"/>
  <c r="T41"/>
  <c r="U41"/>
  <c r="V41"/>
  <c r="W41"/>
  <c r="X41"/>
  <c r="Y41"/>
  <c r="Z41"/>
  <c r="AA41"/>
  <c r="AB41"/>
  <c r="S42"/>
  <c r="T42"/>
  <c r="U42"/>
  <c r="V42"/>
  <c r="W42"/>
  <c r="X42"/>
  <c r="Y42"/>
  <c r="Z42"/>
  <c r="AA42"/>
  <c r="AB42"/>
  <c r="S43"/>
  <c r="T43"/>
  <c r="U43"/>
  <c r="V43"/>
  <c r="W43"/>
  <c r="X43"/>
  <c r="Y43"/>
  <c r="Z43"/>
  <c r="AA43"/>
  <c r="AB43"/>
  <c r="S44"/>
  <c r="T44"/>
  <c r="U44"/>
  <c r="V44"/>
  <c r="W44"/>
  <c r="X44"/>
  <c r="Y44"/>
  <c r="Z44"/>
  <c r="AA44"/>
  <c r="AB44"/>
  <c r="S45"/>
  <c r="T45"/>
  <c r="U45"/>
  <c r="V45"/>
  <c r="W45"/>
  <c r="X45"/>
  <c r="Y45"/>
  <c r="Z45"/>
  <c r="AA45"/>
  <c r="AB45"/>
  <c r="T36"/>
  <c r="U36"/>
  <c r="V36"/>
  <c r="W36"/>
  <c r="X36"/>
  <c r="Y36"/>
  <c r="Z36"/>
  <c r="AA36"/>
  <c r="AB36"/>
  <c r="S36"/>
  <c r="S24"/>
  <c r="T24"/>
  <c r="U24"/>
  <c r="V24"/>
  <c r="W24"/>
  <c r="X24"/>
  <c r="Y24"/>
  <c r="Z24"/>
  <c r="AA24"/>
  <c r="AB24"/>
  <c r="S25"/>
  <c r="T25"/>
  <c r="U25"/>
  <c r="V25"/>
  <c r="W25"/>
  <c r="X25"/>
  <c r="Y25"/>
  <c r="Z25"/>
  <c r="AA25"/>
  <c r="AB25"/>
  <c r="S26"/>
  <c r="T26"/>
  <c r="U26"/>
  <c r="V26"/>
  <c r="W26"/>
  <c r="X26"/>
  <c r="Y26"/>
  <c r="Z26"/>
  <c r="AA26"/>
  <c r="AB26"/>
  <c r="S27"/>
  <c r="T27"/>
  <c r="U27"/>
  <c r="V27"/>
  <c r="W27"/>
  <c r="X27"/>
  <c r="Y27"/>
  <c r="Z27"/>
  <c r="AA27"/>
  <c r="AB27"/>
  <c r="S28"/>
  <c r="T28"/>
  <c r="U28"/>
  <c r="V28"/>
  <c r="W28"/>
  <c r="X28"/>
  <c r="Y28"/>
  <c r="Z28"/>
  <c r="AA28"/>
  <c r="AB28"/>
  <c r="S29"/>
  <c r="T29"/>
  <c r="U29"/>
  <c r="V29"/>
  <c r="W29"/>
  <c r="X29"/>
  <c r="Y29"/>
  <c r="Z29"/>
  <c r="AA29"/>
  <c r="AB29"/>
  <c r="S30"/>
  <c r="T30"/>
  <c r="U30"/>
  <c r="V30"/>
  <c r="W30"/>
  <c r="X30"/>
  <c r="Y30"/>
  <c r="Z30"/>
  <c r="AA30"/>
  <c r="AB30"/>
  <c r="S31"/>
  <c r="T31"/>
  <c r="U31"/>
  <c r="V31"/>
  <c r="W31"/>
  <c r="X31"/>
  <c r="Y31"/>
  <c r="Z31"/>
  <c r="AA31"/>
  <c r="AB31"/>
  <c r="S32"/>
  <c r="T32"/>
  <c r="U32"/>
  <c r="V32"/>
  <c r="W32"/>
  <c r="X32"/>
  <c r="Y32"/>
  <c r="Z32"/>
  <c r="AA32"/>
  <c r="AB32"/>
  <c r="T23"/>
  <c r="U23"/>
  <c r="V23"/>
  <c r="W23"/>
  <c r="X23"/>
  <c r="Y23"/>
  <c r="Z23"/>
  <c r="AA23"/>
  <c r="AB23"/>
  <c r="S23"/>
  <c r="BT45"/>
  <c r="BP45"/>
  <c r="BV44"/>
  <c r="BT44"/>
  <c r="BR44"/>
  <c r="BP44"/>
  <c r="BN44"/>
  <c r="BV43"/>
  <c r="BT43"/>
  <c r="BR43"/>
  <c r="BP43"/>
  <c r="BN43"/>
  <c r="BV42"/>
  <c r="BT42"/>
  <c r="BR42"/>
  <c r="BP42"/>
  <c r="BN42"/>
  <c r="BV41"/>
  <c r="BT41"/>
  <c r="BR41"/>
  <c r="BP41"/>
  <c r="BN41"/>
  <c r="BV40"/>
  <c r="BT40"/>
  <c r="BR40"/>
  <c r="BP40"/>
  <c r="BN40"/>
  <c r="BV39"/>
  <c r="BT39"/>
  <c r="BR39"/>
  <c r="BP39"/>
  <c r="BN39"/>
  <c r="BV38"/>
  <c r="BT38"/>
  <c r="BR38"/>
  <c r="BP38"/>
  <c r="BN38"/>
  <c r="BV37"/>
  <c r="BT37"/>
  <c r="BR37"/>
  <c r="BP37"/>
  <c r="BN37"/>
  <c r="BV36"/>
  <c r="BT36"/>
  <c r="BR36"/>
  <c r="BP36"/>
  <c r="BN36"/>
  <c r="Y2" i="15"/>
  <c r="X2"/>
  <c r="R19"/>
  <c r="Q19"/>
  <c r="R3" i="8"/>
  <c r="Q3"/>
  <c r="BM18" i="18"/>
  <c r="BN18"/>
  <c r="BO18"/>
  <c r="BL18"/>
  <c r="BH18"/>
  <c r="BI18"/>
  <c r="BJ18"/>
  <c r="BG18"/>
  <c r="BV58"/>
  <c r="BU58"/>
  <c r="BT58"/>
  <c r="BS58"/>
  <c r="BR58"/>
  <c r="BQ58"/>
  <c r="BP58"/>
  <c r="BO58"/>
  <c r="BN58"/>
  <c r="BM58"/>
  <c r="BV57"/>
  <c r="BU57"/>
  <c r="BT57"/>
  <c r="BS57"/>
  <c r="BR57"/>
  <c r="BQ57"/>
  <c r="BP57"/>
  <c r="BO57"/>
  <c r="BN57"/>
  <c r="BM57"/>
  <c r="BV56"/>
  <c r="BU56"/>
  <c r="BT56"/>
  <c r="BS56"/>
  <c r="BR56"/>
  <c r="BQ56"/>
  <c r="BP56"/>
  <c r="BO56"/>
  <c r="BN56"/>
  <c r="BM56"/>
  <c r="BV55"/>
  <c r="BU55"/>
  <c r="BT55"/>
  <c r="BS55"/>
  <c r="BR55"/>
  <c r="BQ55"/>
  <c r="BP55"/>
  <c r="BO55"/>
  <c r="BN55"/>
  <c r="BM55"/>
  <c r="BV54"/>
  <c r="BU54"/>
  <c r="BT54"/>
  <c r="BS54"/>
  <c r="BR54"/>
  <c r="BQ54"/>
  <c r="BP54"/>
  <c r="BO54"/>
  <c r="BN54"/>
  <c r="BM54"/>
  <c r="BV53"/>
  <c r="BU53"/>
  <c r="BT53"/>
  <c r="BS53"/>
  <c r="BR53"/>
  <c r="BQ53"/>
  <c r="BP53"/>
  <c r="BO53"/>
  <c r="BN53"/>
  <c r="BM53"/>
  <c r="BV52"/>
  <c r="BU52"/>
  <c r="BT52"/>
  <c r="BS52"/>
  <c r="BR52"/>
  <c r="BQ52"/>
  <c r="BP52"/>
  <c r="BO52"/>
  <c r="BN52"/>
  <c r="BM52"/>
  <c r="BV51"/>
  <c r="BU51"/>
  <c r="BT51"/>
  <c r="BS51"/>
  <c r="BR51"/>
  <c r="BQ51"/>
  <c r="BP51"/>
  <c r="BO51"/>
  <c r="BN51"/>
  <c r="BM51"/>
  <c r="BV50"/>
  <c r="BU50"/>
  <c r="BT50"/>
  <c r="BS50"/>
  <c r="BR50"/>
  <c r="BQ50"/>
  <c r="BP50"/>
  <c r="BO50"/>
  <c r="BN50"/>
  <c r="BM50"/>
  <c r="BV49"/>
  <c r="BU49"/>
  <c r="BT49"/>
  <c r="BS49"/>
  <c r="BR49"/>
  <c r="BQ49"/>
  <c r="BP49"/>
  <c r="BO49"/>
  <c r="BN49"/>
  <c r="BM49"/>
  <c r="BS47"/>
  <c r="BV4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 s="1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S21" s="1"/>
  <c r="BM23"/>
  <c r="N7" a="1"/>
  <c r="P16" s="1"/>
  <c r="U16" s="1"/>
  <c r="Z16" s="1"/>
  <c r="X8" i="17"/>
  <c r="Y8"/>
  <c r="Z8"/>
  <c r="AA8"/>
  <c r="X9"/>
  <c r="Y9"/>
  <c r="Z9"/>
  <c r="AA9"/>
  <c r="X10"/>
  <c r="Y10"/>
  <c r="Z10"/>
  <c r="AA10"/>
  <c r="X11"/>
  <c r="Y11"/>
  <c r="Z11"/>
  <c r="AA11"/>
  <c r="X12"/>
  <c r="Y12"/>
  <c r="Z12"/>
  <c r="AA12"/>
  <c r="X13"/>
  <c r="Y13"/>
  <c r="Z13"/>
  <c r="AA13"/>
  <c r="X14"/>
  <c r="Y14"/>
  <c r="Z14"/>
  <c r="AA14"/>
  <c r="X15"/>
  <c r="Y15"/>
  <c r="Z15"/>
  <c r="AA15"/>
  <c r="X16"/>
  <c r="Y16"/>
  <c r="Z16"/>
  <c r="AA16"/>
  <c r="BV58"/>
  <c r="BU58"/>
  <c r="BT58"/>
  <c r="BS58"/>
  <c r="BR58"/>
  <c r="BQ58"/>
  <c r="BP58"/>
  <c r="BO58"/>
  <c r="BN58"/>
  <c r="BM58"/>
  <c r="BV57"/>
  <c r="BU57"/>
  <c r="BT57"/>
  <c r="BS57"/>
  <c r="BR57"/>
  <c r="BQ57"/>
  <c r="BP57"/>
  <c r="BO57"/>
  <c r="BN57"/>
  <c r="BM57"/>
  <c r="BV56"/>
  <c r="BU56"/>
  <c r="BT56"/>
  <c r="BS56"/>
  <c r="BR56"/>
  <c r="BQ56"/>
  <c r="BP56"/>
  <c r="BO56"/>
  <c r="BN56"/>
  <c r="BM56"/>
  <c r="BV55"/>
  <c r="BU55"/>
  <c r="BT55"/>
  <c r="BS55"/>
  <c r="BR55"/>
  <c r="BQ55"/>
  <c r="BP55"/>
  <c r="BO55"/>
  <c r="BN55"/>
  <c r="BM55"/>
  <c r="BV54"/>
  <c r="BU54"/>
  <c r="BT54"/>
  <c r="BS54"/>
  <c r="BR54"/>
  <c r="BQ54"/>
  <c r="BP54"/>
  <c r="BO54"/>
  <c r="BN54"/>
  <c r="BM54"/>
  <c r="BV53"/>
  <c r="BU53"/>
  <c r="BT53"/>
  <c r="BS53"/>
  <c r="BR53"/>
  <c r="BQ53"/>
  <c r="BP53"/>
  <c r="BO53"/>
  <c r="BN53"/>
  <c r="BM53"/>
  <c r="BV52"/>
  <c r="BU52"/>
  <c r="BT52"/>
  <c r="BS52"/>
  <c r="BR52"/>
  <c r="BQ52"/>
  <c r="BP52"/>
  <c r="BO52"/>
  <c r="BN52"/>
  <c r="BM52"/>
  <c r="BV51"/>
  <c r="BU51"/>
  <c r="BT51"/>
  <c r="BS51"/>
  <c r="BR51"/>
  <c r="BQ51"/>
  <c r="BP51"/>
  <c r="BO51"/>
  <c r="BN51"/>
  <c r="BM51"/>
  <c r="BV50"/>
  <c r="BU50"/>
  <c r="BT50"/>
  <c r="BS50"/>
  <c r="BR50"/>
  <c r="BQ50"/>
  <c r="BP50"/>
  <c r="BO50"/>
  <c r="BN50"/>
  <c r="BM50"/>
  <c r="BV49"/>
  <c r="BU49"/>
  <c r="BT49"/>
  <c r="BS49"/>
  <c r="BR49"/>
  <c r="BQ49"/>
  <c r="BP49"/>
  <c r="BO49"/>
  <c r="BN49"/>
  <c r="BM49"/>
  <c r="BS47"/>
  <c r="BV4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 s="1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M23"/>
  <c r="BS21" s="1"/>
  <c r="BO19" s="1"/>
  <c r="O16"/>
  <c r="T16" s="1"/>
  <c r="N16"/>
  <c r="S16" s="1"/>
  <c r="O15"/>
  <c r="T15" s="1"/>
  <c r="N15"/>
  <c r="S15" s="1"/>
  <c r="O14"/>
  <c r="T14" s="1"/>
  <c r="N14"/>
  <c r="S14" s="1"/>
  <c r="O13"/>
  <c r="T13" s="1"/>
  <c r="N13"/>
  <c r="S13" s="1"/>
  <c r="O12"/>
  <c r="T12" s="1"/>
  <c r="N12"/>
  <c r="S12" s="1"/>
  <c r="O11"/>
  <c r="T11" s="1"/>
  <c r="N11"/>
  <c r="S11" s="1"/>
  <c r="O10"/>
  <c r="T10" s="1"/>
  <c r="N10"/>
  <c r="S10" s="1"/>
  <c r="O9"/>
  <c r="T9" s="1"/>
  <c r="N9"/>
  <c r="S9" s="1"/>
  <c r="O8"/>
  <c r="T8" s="1"/>
  <c r="N8"/>
  <c r="S8" s="1"/>
  <c r="O7"/>
  <c r="T7" s="1"/>
  <c r="N7"/>
  <c r="S7" s="1"/>
  <c r="N7" a="1"/>
  <c r="P16" s="1"/>
  <c r="U16" s="1"/>
  <c r="BR17" i="16"/>
  <c r="BS17"/>
  <c r="BT17"/>
  <c r="BQ17"/>
  <c r="BQ8"/>
  <c r="BR8"/>
  <c r="BS8"/>
  <c r="BT8"/>
  <c r="BQ9"/>
  <c r="BR9"/>
  <c r="BS9"/>
  <c r="BT9"/>
  <c r="BQ10"/>
  <c r="BR10"/>
  <c r="BS10"/>
  <c r="BT10"/>
  <c r="BQ11"/>
  <c r="BR11"/>
  <c r="BS11"/>
  <c r="BT11"/>
  <c r="BQ12"/>
  <c r="BR12"/>
  <c r="BS12"/>
  <c r="BT12"/>
  <c r="BQ13"/>
  <c r="BR13"/>
  <c r="BS13"/>
  <c r="BT13"/>
  <c r="BQ14"/>
  <c r="BR14"/>
  <c r="BS14"/>
  <c r="BT14"/>
  <c r="BQ15"/>
  <c r="BR15"/>
  <c r="BS15"/>
  <c r="BT15"/>
  <c r="BQ16"/>
  <c r="BR16"/>
  <c r="BS16"/>
  <c r="BT16"/>
  <c r="BR7"/>
  <c r="BS7"/>
  <c r="BT7"/>
  <c r="BQ7"/>
  <c r="BG21"/>
  <c r="BH21"/>
  <c r="BI21"/>
  <c r="BJ21"/>
  <c r="BG22"/>
  <c r="BH22"/>
  <c r="BI22"/>
  <c r="BJ22"/>
  <c r="BG23"/>
  <c r="BH23"/>
  <c r="BI23"/>
  <c r="BJ23"/>
  <c r="BG24"/>
  <c r="BH24"/>
  <c r="BI24"/>
  <c r="BJ24"/>
  <c r="BG25"/>
  <c r="BH25"/>
  <c r="BI25"/>
  <c r="BJ25"/>
  <c r="BG26"/>
  <c r="BH26"/>
  <c r="BI26"/>
  <c r="BJ26"/>
  <c r="BG27"/>
  <c r="BH27"/>
  <c r="BI27"/>
  <c r="BJ27"/>
  <c r="BG28"/>
  <c r="BH28"/>
  <c r="BI28"/>
  <c r="BJ28"/>
  <c r="BG29"/>
  <c r="BH29"/>
  <c r="BI29"/>
  <c r="BJ29"/>
  <c r="BH20"/>
  <c r="BI20"/>
  <c r="BJ20"/>
  <c r="BG20"/>
  <c r="BM50"/>
  <c r="BN50"/>
  <c r="BO50"/>
  <c r="BP50"/>
  <c r="BQ50"/>
  <c r="BR50"/>
  <c r="BS50"/>
  <c r="BT50"/>
  <c r="BU50"/>
  <c r="BV50"/>
  <c r="BM51"/>
  <c r="BN51"/>
  <c r="BO51"/>
  <c r="BP51"/>
  <c r="BQ51"/>
  <c r="BR51"/>
  <c r="BS51"/>
  <c r="BT51"/>
  <c r="BU51"/>
  <c r="BV51"/>
  <c r="BM52"/>
  <c r="BN52"/>
  <c r="BO52"/>
  <c r="BP52"/>
  <c r="BQ52"/>
  <c r="BR52"/>
  <c r="BS52"/>
  <c r="BT52"/>
  <c r="BU52"/>
  <c r="BV52"/>
  <c r="BM53"/>
  <c r="BN53"/>
  <c r="BO53"/>
  <c r="BP53"/>
  <c r="BQ53"/>
  <c r="BR53"/>
  <c r="BS53"/>
  <c r="BT53"/>
  <c r="BU53"/>
  <c r="BV53"/>
  <c r="BM54"/>
  <c r="BN54"/>
  <c r="BO54"/>
  <c r="BP54"/>
  <c r="BQ54"/>
  <c r="BR54"/>
  <c r="BS54"/>
  <c r="BT54"/>
  <c r="BU54"/>
  <c r="BV54"/>
  <c r="BM55"/>
  <c r="BN55"/>
  <c r="BO55"/>
  <c r="BP55"/>
  <c r="BQ55"/>
  <c r="BR55"/>
  <c r="BS55"/>
  <c r="BT55"/>
  <c r="BU55"/>
  <c r="BV55"/>
  <c r="BM56"/>
  <c r="BN56"/>
  <c r="BO56"/>
  <c r="BP56"/>
  <c r="BQ56"/>
  <c r="BR56"/>
  <c r="BS56"/>
  <c r="BT56"/>
  <c r="BU56"/>
  <c r="BV56"/>
  <c r="BM57"/>
  <c r="BN57"/>
  <c r="BO57"/>
  <c r="BP57"/>
  <c r="BQ57"/>
  <c r="BR57"/>
  <c r="BS57"/>
  <c r="BT57"/>
  <c r="BU57"/>
  <c r="BV57"/>
  <c r="BM58"/>
  <c r="BN58"/>
  <c r="BO58"/>
  <c r="BP58"/>
  <c r="BQ58"/>
  <c r="BR58"/>
  <c r="BS58"/>
  <c r="BT58"/>
  <c r="BU58"/>
  <c r="BV58"/>
  <c r="BN49"/>
  <c r="BO49"/>
  <c r="BP49"/>
  <c r="BQ49"/>
  <c r="BR49"/>
  <c r="BS49"/>
  <c r="BT49"/>
  <c r="BU49"/>
  <c r="BV49"/>
  <c r="BM49"/>
  <c r="BM37"/>
  <c r="BN37"/>
  <c r="BS34" s="1"/>
  <c r="BO37"/>
  <c r="BP37"/>
  <c r="BQ37"/>
  <c r="BR37"/>
  <c r="BS37"/>
  <c r="BT37"/>
  <c r="BU37"/>
  <c r="BV37"/>
  <c r="BM38"/>
  <c r="BN38"/>
  <c r="BO38"/>
  <c r="BP38"/>
  <c r="BQ38"/>
  <c r="BR38"/>
  <c r="BS38"/>
  <c r="BT38"/>
  <c r="BU38"/>
  <c r="BV38"/>
  <c r="BM39"/>
  <c r="BN39"/>
  <c r="BO39"/>
  <c r="BP39"/>
  <c r="BQ39"/>
  <c r="BR39"/>
  <c r="BS39"/>
  <c r="BT39"/>
  <c r="BU39"/>
  <c r="BV39"/>
  <c r="BM40"/>
  <c r="BN40"/>
  <c r="BO40"/>
  <c r="BP40"/>
  <c r="BQ40"/>
  <c r="BR40"/>
  <c r="BS40"/>
  <c r="BT40"/>
  <c r="BU40"/>
  <c r="BV40"/>
  <c r="BM41"/>
  <c r="BN41"/>
  <c r="BO41"/>
  <c r="BP41"/>
  <c r="BQ41"/>
  <c r="BR41"/>
  <c r="BS41"/>
  <c r="BT41"/>
  <c r="BU41"/>
  <c r="BV41"/>
  <c r="BM42"/>
  <c r="BN42"/>
  <c r="BO42"/>
  <c r="BP42"/>
  <c r="BQ42"/>
  <c r="BR42"/>
  <c r="BS42"/>
  <c r="BT42"/>
  <c r="BU42"/>
  <c r="BV42"/>
  <c r="BM43"/>
  <c r="BN43"/>
  <c r="BO43"/>
  <c r="BP43"/>
  <c r="BQ43"/>
  <c r="BR43"/>
  <c r="BS43"/>
  <c r="BT43"/>
  <c r="BU43"/>
  <c r="BV43"/>
  <c r="BM44"/>
  <c r="BN44"/>
  <c r="BO44"/>
  <c r="BP44"/>
  <c r="BQ44"/>
  <c r="BR44"/>
  <c r="BS44"/>
  <c r="BT44"/>
  <c r="BU44"/>
  <c r="BV44"/>
  <c r="BM45"/>
  <c r="BN45"/>
  <c r="BO45"/>
  <c r="BP45"/>
  <c r="BQ45"/>
  <c r="BR45"/>
  <c r="BS45"/>
  <c r="BT45"/>
  <c r="BU45"/>
  <c r="BV45"/>
  <c r="BN36"/>
  <c r="BO36"/>
  <c r="BP36"/>
  <c r="BQ36"/>
  <c r="BR36"/>
  <c r="BS36"/>
  <c r="BT36"/>
  <c r="BU36"/>
  <c r="BV36"/>
  <c r="BM36"/>
  <c r="BM24"/>
  <c r="BN24"/>
  <c r="BO24"/>
  <c r="BP24"/>
  <c r="BQ24"/>
  <c r="BR24"/>
  <c r="BS24"/>
  <c r="BT24"/>
  <c r="BU24"/>
  <c r="BV24"/>
  <c r="BM25"/>
  <c r="BN25"/>
  <c r="BO25"/>
  <c r="BP25"/>
  <c r="BQ25"/>
  <c r="BR25"/>
  <c r="BS25"/>
  <c r="BT25"/>
  <c r="BU25"/>
  <c r="BV25"/>
  <c r="BM26"/>
  <c r="BN26"/>
  <c r="BO26"/>
  <c r="BP26"/>
  <c r="BQ26"/>
  <c r="BR26"/>
  <c r="BS26"/>
  <c r="BT26"/>
  <c r="BU26"/>
  <c r="BV26"/>
  <c r="BM27"/>
  <c r="BN27"/>
  <c r="BO27"/>
  <c r="BP27"/>
  <c r="BQ27"/>
  <c r="BR27"/>
  <c r="BS27"/>
  <c r="BT27"/>
  <c r="BU27"/>
  <c r="BV27"/>
  <c r="BM28"/>
  <c r="BN28"/>
  <c r="BO28"/>
  <c r="BP28"/>
  <c r="BQ28"/>
  <c r="BR28"/>
  <c r="BS28"/>
  <c r="BT28"/>
  <c r="BU28"/>
  <c r="BV28"/>
  <c r="BM29"/>
  <c r="BN29"/>
  <c r="BO29"/>
  <c r="BP29"/>
  <c r="BQ29"/>
  <c r="BR29"/>
  <c r="BS29"/>
  <c r="BT29"/>
  <c r="BU29"/>
  <c r="BV29"/>
  <c r="BM30"/>
  <c r="BN30"/>
  <c r="BO30"/>
  <c r="BP30"/>
  <c r="BQ30"/>
  <c r="BR30"/>
  <c r="BS30"/>
  <c r="BT30"/>
  <c r="BU30"/>
  <c r="BV30"/>
  <c r="BM31"/>
  <c r="BN31"/>
  <c r="BO31"/>
  <c r="BP31"/>
  <c r="BQ31"/>
  <c r="BR31"/>
  <c r="BS31"/>
  <c r="BT31"/>
  <c r="BU31"/>
  <c r="BV31"/>
  <c r="BM32"/>
  <c r="BN32"/>
  <c r="BO32"/>
  <c r="BP32"/>
  <c r="BQ32"/>
  <c r="BR32"/>
  <c r="BS32"/>
  <c r="BT32"/>
  <c r="BU32"/>
  <c r="BV32"/>
  <c r="BN23"/>
  <c r="BO23"/>
  <c r="BP23"/>
  <c r="BQ23"/>
  <c r="BR23"/>
  <c r="BS23"/>
  <c r="BT23"/>
  <c r="BU23"/>
  <c r="BV23"/>
  <c r="BM23"/>
  <c r="BS47"/>
  <c r="BB8"/>
  <c r="BC8"/>
  <c r="BD8"/>
  <c r="BE8"/>
  <c r="BE20" s="1"/>
  <c r="BJ10" s="1"/>
  <c r="BB9"/>
  <c r="BC9"/>
  <c r="BD9"/>
  <c r="BE9"/>
  <c r="BB10"/>
  <c r="BC10"/>
  <c r="BD10"/>
  <c r="BE10"/>
  <c r="BB11"/>
  <c r="BC11"/>
  <c r="BD11"/>
  <c r="BE11"/>
  <c r="BB12"/>
  <c r="BC12"/>
  <c r="BD12"/>
  <c r="BE12"/>
  <c r="BB13"/>
  <c r="BC13"/>
  <c r="BD13"/>
  <c r="BE13"/>
  <c r="BB14"/>
  <c r="BC14"/>
  <c r="BD14"/>
  <c r="BE14"/>
  <c r="BB15"/>
  <c r="BC15"/>
  <c r="BD15"/>
  <c r="BE15"/>
  <c r="BB16"/>
  <c r="BC16"/>
  <c r="BD16"/>
  <c r="BE16"/>
  <c r="BC7"/>
  <c r="BD7"/>
  <c r="BD20" s="1"/>
  <c r="BE7"/>
  <c r="BB7"/>
  <c r="AX20"/>
  <c r="AY20"/>
  <c r="AZ20"/>
  <c r="AW20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AR7" a="1"/>
  <c r="AT7" s="1"/>
  <c r="AR7"/>
  <c r="AS7"/>
  <c r="AU7"/>
  <c r="AR8"/>
  <c r="AS8"/>
  <c r="AU8"/>
  <c r="AR9"/>
  <c r="AS9"/>
  <c r="AU9"/>
  <c r="AR10"/>
  <c r="AS10"/>
  <c r="AU10"/>
  <c r="AR11"/>
  <c r="AS11"/>
  <c r="AU11"/>
  <c r="AR12"/>
  <c r="AS12"/>
  <c r="AU12"/>
  <c r="AR13"/>
  <c r="AS13"/>
  <c r="AU13"/>
  <c r="AR14"/>
  <c r="AS14"/>
  <c r="AU14"/>
  <c r="AR15"/>
  <c r="AS15"/>
  <c r="AU15"/>
  <c r="AR16"/>
  <c r="AS16"/>
  <c r="AU16"/>
  <c r="AM8"/>
  <c r="AN8"/>
  <c r="AO8"/>
  <c r="AP8"/>
  <c r="AM9"/>
  <c r="AN9"/>
  <c r="AO9"/>
  <c r="AP9"/>
  <c r="AM10"/>
  <c r="AN10"/>
  <c r="AO10"/>
  <c r="AP10"/>
  <c r="AM11"/>
  <c r="AN11"/>
  <c r="AO11"/>
  <c r="AP11"/>
  <c r="AM12"/>
  <c r="AN12"/>
  <c r="AO12"/>
  <c r="AP12"/>
  <c r="AM13"/>
  <c r="AN13"/>
  <c r="AO13"/>
  <c r="AP13"/>
  <c r="AM14"/>
  <c r="AN14"/>
  <c r="AO14"/>
  <c r="AP14"/>
  <c r="AM15"/>
  <c r="AN15"/>
  <c r="AO15"/>
  <c r="AP15"/>
  <c r="AM16"/>
  <c r="AN16"/>
  <c r="AO16"/>
  <c r="AP16"/>
  <c r="AN7"/>
  <c r="AO7"/>
  <c r="AP7"/>
  <c r="AM7"/>
  <c r="AH8"/>
  <c r="AI8"/>
  <c r="AJ8"/>
  <c r="AK8"/>
  <c r="AH9"/>
  <c r="AI9"/>
  <c r="AJ9"/>
  <c r="AK9"/>
  <c r="AH10"/>
  <c r="AI10"/>
  <c r="AJ10"/>
  <c r="AK10"/>
  <c r="AH11"/>
  <c r="AI11"/>
  <c r="AJ11"/>
  <c r="AK11"/>
  <c r="AH12"/>
  <c r="AI12"/>
  <c r="AJ12"/>
  <c r="AK12"/>
  <c r="AH13"/>
  <c r="AI13"/>
  <c r="AJ13"/>
  <c r="AK13"/>
  <c r="AH14"/>
  <c r="AI14"/>
  <c r="AJ14"/>
  <c r="AK14"/>
  <c r="AH15"/>
  <c r="AI15"/>
  <c r="AJ15"/>
  <c r="AK15"/>
  <c r="AH16"/>
  <c r="AI16"/>
  <c r="AJ16"/>
  <c r="AK16"/>
  <c r="AI7"/>
  <c r="AJ7"/>
  <c r="AK7"/>
  <c r="AH7"/>
  <c r="AC7" a="1"/>
  <c r="AE7" s="1"/>
  <c r="X8"/>
  <c r="Y8"/>
  <c r="Z8"/>
  <c r="AA8"/>
  <c r="X9"/>
  <c r="Y9"/>
  <c r="Z9"/>
  <c r="AA9"/>
  <c r="X10"/>
  <c r="Y10"/>
  <c r="Z10"/>
  <c r="AA10"/>
  <c r="X11"/>
  <c r="Y11"/>
  <c r="Z11"/>
  <c r="AA11"/>
  <c r="X12"/>
  <c r="Y12"/>
  <c r="Z12"/>
  <c r="AA12"/>
  <c r="X13"/>
  <c r="Y13"/>
  <c r="Z13"/>
  <c r="AA13"/>
  <c r="X14"/>
  <c r="Y14"/>
  <c r="Z14"/>
  <c r="AA14"/>
  <c r="X15"/>
  <c r="Y15"/>
  <c r="Z15"/>
  <c r="AA15"/>
  <c r="X16"/>
  <c r="Y16"/>
  <c r="Z16"/>
  <c r="AA16"/>
  <c r="Y7"/>
  <c r="Z7"/>
  <c r="AA7"/>
  <c r="X7"/>
  <c r="S8"/>
  <c r="T8"/>
  <c r="U8"/>
  <c r="V8"/>
  <c r="S9"/>
  <c r="T9"/>
  <c r="U9"/>
  <c r="V9"/>
  <c r="S10"/>
  <c r="T10"/>
  <c r="U10"/>
  <c r="V10"/>
  <c r="S11"/>
  <c r="T11"/>
  <c r="U11"/>
  <c r="V11"/>
  <c r="S12"/>
  <c r="T12"/>
  <c r="U12"/>
  <c r="V12"/>
  <c r="S13"/>
  <c r="T13"/>
  <c r="U13"/>
  <c r="V13"/>
  <c r="S14"/>
  <c r="T14"/>
  <c r="U14"/>
  <c r="V14"/>
  <c r="S15"/>
  <c r="T15"/>
  <c r="U15"/>
  <c r="V15"/>
  <c r="S16"/>
  <c r="T16"/>
  <c r="U16"/>
  <c r="V16"/>
  <c r="T7"/>
  <c r="U7"/>
  <c r="V7"/>
  <c r="S7"/>
  <c r="N7" a="1"/>
  <c r="O7" s="1"/>
  <c r="P7"/>
  <c r="Q7"/>
  <c r="P8"/>
  <c r="Q8"/>
  <c r="P9"/>
  <c r="Q9"/>
  <c r="P10"/>
  <c r="Q10"/>
  <c r="P11"/>
  <c r="Q11"/>
  <c r="P12"/>
  <c r="Q12"/>
  <c r="P13"/>
  <c r="Q13"/>
  <c r="P14"/>
  <c r="Q14"/>
  <c r="P15"/>
  <c r="Q15"/>
  <c r="P16"/>
  <c r="Q16"/>
  <c r="T5" i="15"/>
  <c r="S17"/>
  <c r="T17"/>
  <c r="U17"/>
  <c r="R17"/>
  <c r="W2"/>
  <c r="R8"/>
  <c r="S8"/>
  <c r="T8"/>
  <c r="U8"/>
  <c r="R9"/>
  <c r="S9"/>
  <c r="T9"/>
  <c r="U9"/>
  <c r="R10"/>
  <c r="S10"/>
  <c r="T10"/>
  <c r="U10"/>
  <c r="R11"/>
  <c r="S11"/>
  <c r="T11"/>
  <c r="U11"/>
  <c r="R12"/>
  <c r="S12"/>
  <c r="T12"/>
  <c r="U12"/>
  <c r="R13"/>
  <c r="S13"/>
  <c r="T13"/>
  <c r="U13"/>
  <c r="R14"/>
  <c r="S14"/>
  <c r="T14"/>
  <c r="U14"/>
  <c r="R15"/>
  <c r="S15"/>
  <c r="T15"/>
  <c r="U15"/>
  <c r="R16"/>
  <c r="S16"/>
  <c r="T16"/>
  <c r="U16"/>
  <c r="S7"/>
  <c r="T7"/>
  <c r="U7"/>
  <c r="R7"/>
  <c r="H8"/>
  <c r="I8"/>
  <c r="J8"/>
  <c r="K8"/>
  <c r="H9"/>
  <c r="I9"/>
  <c r="J9"/>
  <c r="K9"/>
  <c r="H10"/>
  <c r="I10"/>
  <c r="J10"/>
  <c r="K10"/>
  <c r="H11"/>
  <c r="I11"/>
  <c r="J11"/>
  <c r="K11"/>
  <c r="H12"/>
  <c r="I12"/>
  <c r="J12"/>
  <c r="K12"/>
  <c r="H13"/>
  <c r="I13"/>
  <c r="J13"/>
  <c r="K13"/>
  <c r="H14"/>
  <c r="I14"/>
  <c r="J14"/>
  <c r="K14"/>
  <c r="H15"/>
  <c r="I15"/>
  <c r="J15"/>
  <c r="K15"/>
  <c r="H16"/>
  <c r="I16"/>
  <c r="J16"/>
  <c r="K16"/>
  <c r="K7"/>
  <c r="I7"/>
  <c r="J7"/>
  <c r="H7"/>
  <c r="D3"/>
  <c r="E3"/>
  <c r="F3"/>
  <c r="C3"/>
  <c r="W58"/>
  <c r="V58"/>
  <c r="U58"/>
  <c r="T58"/>
  <c r="S58"/>
  <c r="R58"/>
  <c r="Q58"/>
  <c r="P58"/>
  <c r="O58"/>
  <c r="N58"/>
  <c r="W57"/>
  <c r="V57"/>
  <c r="U57"/>
  <c r="T57"/>
  <c r="S57"/>
  <c r="R57"/>
  <c r="Q57"/>
  <c r="P57"/>
  <c r="O57"/>
  <c r="N57"/>
  <c r="W56"/>
  <c r="V56"/>
  <c r="U56"/>
  <c r="T56"/>
  <c r="S56"/>
  <c r="R56"/>
  <c r="Q56"/>
  <c r="P56"/>
  <c r="O56"/>
  <c r="N56"/>
  <c r="W55"/>
  <c r="V55"/>
  <c r="U55"/>
  <c r="T55"/>
  <c r="S55"/>
  <c r="R55"/>
  <c r="Q55"/>
  <c r="P55"/>
  <c r="O55"/>
  <c r="N55"/>
  <c r="W54"/>
  <c r="V54"/>
  <c r="U54"/>
  <c r="T54"/>
  <c r="S54"/>
  <c r="R54"/>
  <c r="Q54"/>
  <c r="P54"/>
  <c r="O54"/>
  <c r="N54"/>
  <c r="W53"/>
  <c r="V53"/>
  <c r="U53"/>
  <c r="T53"/>
  <c r="S53"/>
  <c r="R53"/>
  <c r="Q53"/>
  <c r="P53"/>
  <c r="O53"/>
  <c r="N53"/>
  <c r="W52"/>
  <c r="V52"/>
  <c r="U52"/>
  <c r="T52"/>
  <c r="S52"/>
  <c r="R52"/>
  <c r="Q52"/>
  <c r="P52"/>
  <c r="O52"/>
  <c r="N52"/>
  <c r="W51"/>
  <c r="V51"/>
  <c r="U51"/>
  <c r="T51"/>
  <c r="S51"/>
  <c r="R51"/>
  <c r="Q51"/>
  <c r="P51"/>
  <c r="O51"/>
  <c r="N51"/>
  <c r="W50"/>
  <c r="V50"/>
  <c r="U50"/>
  <c r="T50"/>
  <c r="S50"/>
  <c r="R50"/>
  <c r="Q50"/>
  <c r="P50"/>
  <c r="O50"/>
  <c r="N50"/>
  <c r="W49"/>
  <c r="V49"/>
  <c r="U49"/>
  <c r="T49"/>
  <c r="S49"/>
  <c r="R49"/>
  <c r="Q49"/>
  <c r="P49"/>
  <c r="O49"/>
  <c r="N49"/>
  <c r="W45"/>
  <c r="V45"/>
  <c r="U45"/>
  <c r="T45"/>
  <c r="S45"/>
  <c r="R45"/>
  <c r="Q45"/>
  <c r="P45"/>
  <c r="O45"/>
  <c r="N45"/>
  <c r="W44"/>
  <c r="V44"/>
  <c r="U44"/>
  <c r="T44"/>
  <c r="S44"/>
  <c r="R44"/>
  <c r="Q44"/>
  <c r="P44"/>
  <c r="O44"/>
  <c r="N44"/>
  <c r="W43"/>
  <c r="V43"/>
  <c r="U43"/>
  <c r="T43"/>
  <c r="S43"/>
  <c r="R43"/>
  <c r="Q43"/>
  <c r="P43"/>
  <c r="O43"/>
  <c r="N43"/>
  <c r="W42"/>
  <c r="V42"/>
  <c r="U42"/>
  <c r="T42"/>
  <c r="S42"/>
  <c r="R42"/>
  <c r="Q42"/>
  <c r="P42"/>
  <c r="O42"/>
  <c r="N42"/>
  <c r="W41"/>
  <c r="V41"/>
  <c r="U41"/>
  <c r="T41"/>
  <c r="S41"/>
  <c r="R41"/>
  <c r="Q41"/>
  <c r="P41"/>
  <c r="O41"/>
  <c r="N41"/>
  <c r="W40"/>
  <c r="V40"/>
  <c r="U40"/>
  <c r="T40"/>
  <c r="S40"/>
  <c r="R40"/>
  <c r="Q40"/>
  <c r="P40"/>
  <c r="O40"/>
  <c r="N40"/>
  <c r="W39"/>
  <c r="V39"/>
  <c r="U39"/>
  <c r="T39"/>
  <c r="S39"/>
  <c r="R39"/>
  <c r="Q39"/>
  <c r="P39"/>
  <c r="O39"/>
  <c r="N39"/>
  <c r="W38"/>
  <c r="V38"/>
  <c r="U38"/>
  <c r="T38"/>
  <c r="S38"/>
  <c r="R38"/>
  <c r="Q38"/>
  <c r="P38"/>
  <c r="O38"/>
  <c r="N38"/>
  <c r="W37"/>
  <c r="V37"/>
  <c r="U37"/>
  <c r="T37"/>
  <c r="S37"/>
  <c r="R37"/>
  <c r="Q37"/>
  <c r="P37"/>
  <c r="O37"/>
  <c r="N37"/>
  <c r="W36"/>
  <c r="V36"/>
  <c r="U36"/>
  <c r="T36"/>
  <c r="S36"/>
  <c r="R36"/>
  <c r="Q36"/>
  <c r="P36"/>
  <c r="O36"/>
  <c r="N36"/>
  <c r="W32"/>
  <c r="V32"/>
  <c r="U32"/>
  <c r="T32"/>
  <c r="S32"/>
  <c r="R32"/>
  <c r="Q32"/>
  <c r="P32"/>
  <c r="O32"/>
  <c r="N32"/>
  <c r="W31"/>
  <c r="V31"/>
  <c r="U31"/>
  <c r="T31"/>
  <c r="S31"/>
  <c r="R31"/>
  <c r="Q31"/>
  <c r="P31"/>
  <c r="O31"/>
  <c r="N31"/>
  <c r="W30"/>
  <c r="V30"/>
  <c r="U30"/>
  <c r="T30"/>
  <c r="S30"/>
  <c r="R30"/>
  <c r="Q30"/>
  <c r="P30"/>
  <c r="O30"/>
  <c r="N30"/>
  <c r="W29"/>
  <c r="V29"/>
  <c r="U29"/>
  <c r="T29"/>
  <c r="S29"/>
  <c r="R29"/>
  <c r="Q29"/>
  <c r="P29"/>
  <c r="O29"/>
  <c r="N29"/>
  <c r="W28"/>
  <c r="V28"/>
  <c r="U28"/>
  <c r="T28"/>
  <c r="S28"/>
  <c r="R28"/>
  <c r="Q28"/>
  <c r="P28"/>
  <c r="O28"/>
  <c r="N28"/>
  <c r="W27"/>
  <c r="V27"/>
  <c r="U27"/>
  <c r="T27"/>
  <c r="S27"/>
  <c r="R27"/>
  <c r="Q27"/>
  <c r="P27"/>
  <c r="O27"/>
  <c r="N27"/>
  <c r="W26"/>
  <c r="V26"/>
  <c r="U26"/>
  <c r="T26"/>
  <c r="S26"/>
  <c r="R26"/>
  <c r="Q26"/>
  <c r="P26"/>
  <c r="O26"/>
  <c r="N26"/>
  <c r="W25"/>
  <c r="V25"/>
  <c r="U25"/>
  <c r="T25"/>
  <c r="S25"/>
  <c r="R25"/>
  <c r="Q25"/>
  <c r="P25"/>
  <c r="O25"/>
  <c r="N25"/>
  <c r="W24"/>
  <c r="V24"/>
  <c r="U24"/>
  <c r="T24"/>
  <c r="S24"/>
  <c r="R24"/>
  <c r="Q24"/>
  <c r="P24"/>
  <c r="O24"/>
  <c r="N24"/>
  <c r="W23"/>
  <c r="V23"/>
  <c r="U23"/>
  <c r="T23"/>
  <c r="S23"/>
  <c r="R23"/>
  <c r="Q23"/>
  <c r="P23"/>
  <c r="O23"/>
  <c r="N23"/>
  <c r="G7" i="14"/>
  <c r="H7"/>
  <c r="I7"/>
  <c r="J7"/>
  <c r="G8"/>
  <c r="H8"/>
  <c r="I8"/>
  <c r="J8"/>
  <c r="G9"/>
  <c r="H9"/>
  <c r="I9"/>
  <c r="J9"/>
  <c r="G10"/>
  <c r="H10"/>
  <c r="I10"/>
  <c r="J10"/>
  <c r="G11"/>
  <c r="H11"/>
  <c r="I11"/>
  <c r="J11"/>
  <c r="G12"/>
  <c r="H12"/>
  <c r="I12"/>
  <c r="J12"/>
  <c r="G13"/>
  <c r="H13"/>
  <c r="I13"/>
  <c r="J13"/>
  <c r="G14"/>
  <c r="H14"/>
  <c r="I14"/>
  <c r="J14"/>
  <c r="G15"/>
  <c r="H15"/>
  <c r="I15"/>
  <c r="J15"/>
  <c r="H6"/>
  <c r="I6"/>
  <c r="J6"/>
  <c r="G6"/>
  <c r="O8" i="13"/>
  <c r="P8"/>
  <c r="Q8"/>
  <c r="R8"/>
  <c r="S8"/>
  <c r="T8"/>
  <c r="U8"/>
  <c r="V8"/>
  <c r="W8"/>
  <c r="X8"/>
  <c r="O9"/>
  <c r="P9"/>
  <c r="Q9"/>
  <c r="R9"/>
  <c r="S9"/>
  <c r="T9"/>
  <c r="U9"/>
  <c r="V9"/>
  <c r="W9"/>
  <c r="X9"/>
  <c r="O10"/>
  <c r="P10"/>
  <c r="Q10"/>
  <c r="R10"/>
  <c r="S10"/>
  <c r="T10"/>
  <c r="U10"/>
  <c r="V10"/>
  <c r="W10"/>
  <c r="X10"/>
  <c r="O11"/>
  <c r="P11"/>
  <c r="Q11"/>
  <c r="R11"/>
  <c r="S11"/>
  <c r="T11"/>
  <c r="U11"/>
  <c r="V11"/>
  <c r="W11"/>
  <c r="X11"/>
  <c r="O12"/>
  <c r="P12"/>
  <c r="Q12"/>
  <c r="R12"/>
  <c r="S12"/>
  <c r="T12"/>
  <c r="U12"/>
  <c r="V12"/>
  <c r="W12"/>
  <c r="X12"/>
  <c r="O13"/>
  <c r="P13"/>
  <c r="Q13"/>
  <c r="R13"/>
  <c r="S13"/>
  <c r="T13"/>
  <c r="U13"/>
  <c r="V13"/>
  <c r="W13"/>
  <c r="X13"/>
  <c r="O14"/>
  <c r="P14"/>
  <c r="Q14"/>
  <c r="R14"/>
  <c r="S14"/>
  <c r="T14"/>
  <c r="U14"/>
  <c r="V14"/>
  <c r="W14"/>
  <c r="X14"/>
  <c r="O15"/>
  <c r="P15"/>
  <c r="Q15"/>
  <c r="R15"/>
  <c r="S15"/>
  <c r="T15"/>
  <c r="U15"/>
  <c r="V15"/>
  <c r="W15"/>
  <c r="X15"/>
  <c r="O16"/>
  <c r="P16"/>
  <c r="Q16"/>
  <c r="R16"/>
  <c r="S16"/>
  <c r="T16"/>
  <c r="U16"/>
  <c r="V16"/>
  <c r="W16"/>
  <c r="X16"/>
  <c r="P7"/>
  <c r="Q7"/>
  <c r="R7"/>
  <c r="S7"/>
  <c r="T7"/>
  <c r="U7"/>
  <c r="V7"/>
  <c r="W7"/>
  <c r="X7"/>
  <c r="O7"/>
  <c r="O8" i="12"/>
  <c r="P8"/>
  <c r="Q8"/>
  <c r="R8"/>
  <c r="S8"/>
  <c r="T8"/>
  <c r="U8"/>
  <c r="V8"/>
  <c r="W8"/>
  <c r="X8"/>
  <c r="O9"/>
  <c r="P9"/>
  <c r="Q9"/>
  <c r="R9"/>
  <c r="S9"/>
  <c r="T9"/>
  <c r="U9"/>
  <c r="V9"/>
  <c r="W9"/>
  <c r="X9"/>
  <c r="O10"/>
  <c r="P10"/>
  <c r="Q10"/>
  <c r="R10"/>
  <c r="S10"/>
  <c r="T10"/>
  <c r="U10"/>
  <c r="V10"/>
  <c r="W10"/>
  <c r="X10"/>
  <c r="O11"/>
  <c r="P11"/>
  <c r="Q11"/>
  <c r="R11"/>
  <c r="S11"/>
  <c r="T11"/>
  <c r="U11"/>
  <c r="V11"/>
  <c r="W11"/>
  <c r="X11"/>
  <c r="O12"/>
  <c r="P12"/>
  <c r="Q12"/>
  <c r="R12"/>
  <c r="S12"/>
  <c r="T12"/>
  <c r="U12"/>
  <c r="V12"/>
  <c r="W12"/>
  <c r="X12"/>
  <c r="O13"/>
  <c r="P13"/>
  <c r="Q13"/>
  <c r="R13"/>
  <c r="S13"/>
  <c r="T13"/>
  <c r="U13"/>
  <c r="V13"/>
  <c r="W13"/>
  <c r="X13"/>
  <c r="O14"/>
  <c r="P14"/>
  <c r="Q14"/>
  <c r="R14"/>
  <c r="S14"/>
  <c r="T14"/>
  <c r="U14"/>
  <c r="V14"/>
  <c r="W14"/>
  <c r="X14"/>
  <c r="O15"/>
  <c r="P15"/>
  <c r="Q15"/>
  <c r="R15"/>
  <c r="S15"/>
  <c r="T15"/>
  <c r="U15"/>
  <c r="V15"/>
  <c r="W15"/>
  <c r="X15"/>
  <c r="O16"/>
  <c r="P16"/>
  <c r="Q16"/>
  <c r="R16"/>
  <c r="S16"/>
  <c r="T16"/>
  <c r="U16"/>
  <c r="V16"/>
  <c r="W16"/>
  <c r="X16"/>
  <c r="P7"/>
  <c r="Q7"/>
  <c r="R7"/>
  <c r="S7"/>
  <c r="T7"/>
  <c r="U7"/>
  <c r="V7"/>
  <c r="W7"/>
  <c r="X7"/>
  <c r="O7"/>
  <c r="O8" i="11"/>
  <c r="P8"/>
  <c r="Q8"/>
  <c r="R8"/>
  <c r="S8"/>
  <c r="T8"/>
  <c r="U8"/>
  <c r="V8"/>
  <c r="W8"/>
  <c r="X8"/>
  <c r="O9"/>
  <c r="P9"/>
  <c r="Q9"/>
  <c r="R9"/>
  <c r="S9"/>
  <c r="T9"/>
  <c r="U9"/>
  <c r="V9"/>
  <c r="W9"/>
  <c r="X9"/>
  <c r="O10"/>
  <c r="P10"/>
  <c r="Q10"/>
  <c r="R10"/>
  <c r="S10"/>
  <c r="T10"/>
  <c r="U10"/>
  <c r="V10"/>
  <c r="W10"/>
  <c r="X10"/>
  <c r="O11"/>
  <c r="P11"/>
  <c r="Q11"/>
  <c r="R11"/>
  <c r="S11"/>
  <c r="T11"/>
  <c r="U11"/>
  <c r="V11"/>
  <c r="W11"/>
  <c r="X11"/>
  <c r="O12"/>
  <c r="P12"/>
  <c r="Q12"/>
  <c r="R12"/>
  <c r="S12"/>
  <c r="T12"/>
  <c r="U12"/>
  <c r="V12"/>
  <c r="W12"/>
  <c r="X12"/>
  <c r="O13"/>
  <c r="P13"/>
  <c r="Q13"/>
  <c r="R13"/>
  <c r="S13"/>
  <c r="T13"/>
  <c r="U13"/>
  <c r="V13"/>
  <c r="W13"/>
  <c r="X13"/>
  <c r="O14"/>
  <c r="P14"/>
  <c r="Q14"/>
  <c r="R14"/>
  <c r="S14"/>
  <c r="T14"/>
  <c r="U14"/>
  <c r="V14"/>
  <c r="W14"/>
  <c r="X14"/>
  <c r="O15"/>
  <c r="P15"/>
  <c r="Q15"/>
  <c r="R15"/>
  <c r="S15"/>
  <c r="T15"/>
  <c r="U15"/>
  <c r="V15"/>
  <c r="W15"/>
  <c r="X15"/>
  <c r="O16"/>
  <c r="P16"/>
  <c r="Q16"/>
  <c r="R16"/>
  <c r="S16"/>
  <c r="T16"/>
  <c r="U16"/>
  <c r="V16"/>
  <c r="W16"/>
  <c r="X16"/>
  <c r="P7"/>
  <c r="Q7"/>
  <c r="R7"/>
  <c r="S7"/>
  <c r="T7"/>
  <c r="U7"/>
  <c r="V7"/>
  <c r="W7"/>
  <c r="X7"/>
  <c r="O7"/>
  <c r="K5" i="10"/>
  <c r="R7" s="1"/>
  <c r="S7"/>
  <c r="W7"/>
  <c r="R8"/>
  <c r="V8"/>
  <c r="Q9"/>
  <c r="U9"/>
  <c r="P10"/>
  <c r="T10"/>
  <c r="X10"/>
  <c r="S11"/>
  <c r="W11"/>
  <c r="R12"/>
  <c r="V12"/>
  <c r="Q13"/>
  <c r="U13"/>
  <c r="P14"/>
  <c r="T14"/>
  <c r="X14"/>
  <c r="S15"/>
  <c r="W15"/>
  <c r="R16"/>
  <c r="V16"/>
  <c r="O9"/>
  <c r="O13"/>
  <c r="O7"/>
  <c r="J5"/>
  <c r="D6" i="9"/>
  <c r="P3" i="8"/>
  <c r="T31"/>
  <c r="T18"/>
  <c r="T5"/>
  <c r="N34"/>
  <c r="O34"/>
  <c r="P34"/>
  <c r="Q34"/>
  <c r="R34"/>
  <c r="S34"/>
  <c r="T34"/>
  <c r="U34"/>
  <c r="V34"/>
  <c r="W34"/>
  <c r="N35"/>
  <c r="O35"/>
  <c r="P35"/>
  <c r="Q35"/>
  <c r="R35"/>
  <c r="S35"/>
  <c r="T35"/>
  <c r="U35"/>
  <c r="V35"/>
  <c r="W35"/>
  <c r="N36"/>
  <c r="O36"/>
  <c r="P36"/>
  <c r="Q36"/>
  <c r="R36"/>
  <c r="S36"/>
  <c r="T36"/>
  <c r="U36"/>
  <c r="V36"/>
  <c r="W36"/>
  <c r="N37"/>
  <c r="O37"/>
  <c r="P37"/>
  <c r="Q37"/>
  <c r="R37"/>
  <c r="S37"/>
  <c r="T37"/>
  <c r="U37"/>
  <c r="V37"/>
  <c r="W37"/>
  <c r="N38"/>
  <c r="O38"/>
  <c r="P38"/>
  <c r="Q38"/>
  <c r="R38"/>
  <c r="S38"/>
  <c r="T38"/>
  <c r="U38"/>
  <c r="V38"/>
  <c r="W38"/>
  <c r="N39"/>
  <c r="O39"/>
  <c r="P39"/>
  <c r="Q39"/>
  <c r="R39"/>
  <c r="S39"/>
  <c r="T39"/>
  <c r="U39"/>
  <c r="V39"/>
  <c r="W39"/>
  <c r="N40"/>
  <c r="O40"/>
  <c r="P40"/>
  <c r="Q40"/>
  <c r="R40"/>
  <c r="S40"/>
  <c r="T40"/>
  <c r="U40"/>
  <c r="V40"/>
  <c r="W40"/>
  <c r="N41"/>
  <c r="O41"/>
  <c r="P41"/>
  <c r="Q41"/>
  <c r="R41"/>
  <c r="S41"/>
  <c r="T41"/>
  <c r="U41"/>
  <c r="V41"/>
  <c r="W41"/>
  <c r="N42"/>
  <c r="O42"/>
  <c r="P42"/>
  <c r="Q42"/>
  <c r="R42"/>
  <c r="S42"/>
  <c r="T42"/>
  <c r="U42"/>
  <c r="V42"/>
  <c r="W42"/>
  <c r="O33"/>
  <c r="P33"/>
  <c r="Q33"/>
  <c r="R33"/>
  <c r="S33"/>
  <c r="T33"/>
  <c r="U33"/>
  <c r="V33"/>
  <c r="W33"/>
  <c r="N33"/>
  <c r="N21"/>
  <c r="O21"/>
  <c r="P21"/>
  <c r="Q21"/>
  <c r="R21"/>
  <c r="S21"/>
  <c r="T21"/>
  <c r="U21"/>
  <c r="V21"/>
  <c r="W21"/>
  <c r="N22"/>
  <c r="O22"/>
  <c r="P22"/>
  <c r="Q22"/>
  <c r="R22"/>
  <c r="S22"/>
  <c r="T22"/>
  <c r="U22"/>
  <c r="V22"/>
  <c r="W22"/>
  <c r="N23"/>
  <c r="O23"/>
  <c r="P23"/>
  <c r="Q23"/>
  <c r="R23"/>
  <c r="S23"/>
  <c r="T23"/>
  <c r="U23"/>
  <c r="V23"/>
  <c r="W23"/>
  <c r="N24"/>
  <c r="O24"/>
  <c r="P24"/>
  <c r="Q24"/>
  <c r="R24"/>
  <c r="S24"/>
  <c r="T24"/>
  <c r="U24"/>
  <c r="V24"/>
  <c r="W24"/>
  <c r="N25"/>
  <c r="O25"/>
  <c r="P25"/>
  <c r="Q25"/>
  <c r="R25"/>
  <c r="S25"/>
  <c r="T25"/>
  <c r="U25"/>
  <c r="V25"/>
  <c r="W25"/>
  <c r="N26"/>
  <c r="O26"/>
  <c r="P26"/>
  <c r="Q26"/>
  <c r="R26"/>
  <c r="S26"/>
  <c r="T26"/>
  <c r="U26"/>
  <c r="V26"/>
  <c r="W26"/>
  <c r="N27"/>
  <c r="O27"/>
  <c r="P27"/>
  <c r="Q27"/>
  <c r="R27"/>
  <c r="S27"/>
  <c r="T27"/>
  <c r="U27"/>
  <c r="V27"/>
  <c r="W27"/>
  <c r="N28"/>
  <c r="O28"/>
  <c r="P28"/>
  <c r="Q28"/>
  <c r="R28"/>
  <c r="S28"/>
  <c r="T28"/>
  <c r="U28"/>
  <c r="V28"/>
  <c r="W28"/>
  <c r="N29"/>
  <c r="O29"/>
  <c r="P29"/>
  <c r="Q29"/>
  <c r="R29"/>
  <c r="S29"/>
  <c r="T29"/>
  <c r="U29"/>
  <c r="V29"/>
  <c r="W29"/>
  <c r="O20"/>
  <c r="P20"/>
  <c r="Q20"/>
  <c r="R20"/>
  <c r="S20"/>
  <c r="T20"/>
  <c r="U20"/>
  <c r="V20"/>
  <c r="W20"/>
  <c r="N20"/>
  <c r="W16"/>
  <c r="O7"/>
  <c r="P7"/>
  <c r="Q7"/>
  <c r="R7"/>
  <c r="S7"/>
  <c r="T7"/>
  <c r="U7"/>
  <c r="V7"/>
  <c r="W7"/>
  <c r="O8"/>
  <c r="P8"/>
  <c r="Q8"/>
  <c r="R8"/>
  <c r="S8"/>
  <c r="T8"/>
  <c r="U8"/>
  <c r="V8"/>
  <c r="W8"/>
  <c r="O9"/>
  <c r="P9"/>
  <c r="Q9"/>
  <c r="R9"/>
  <c r="S9"/>
  <c r="T9"/>
  <c r="U9"/>
  <c r="V9"/>
  <c r="W9"/>
  <c r="O10"/>
  <c r="P10"/>
  <c r="Q10"/>
  <c r="R10"/>
  <c r="S10"/>
  <c r="T10"/>
  <c r="U10"/>
  <c r="V10"/>
  <c r="W10"/>
  <c r="O11"/>
  <c r="P11"/>
  <c r="Q11"/>
  <c r="R11"/>
  <c r="S11"/>
  <c r="T11"/>
  <c r="U11"/>
  <c r="V11"/>
  <c r="W11"/>
  <c r="O12"/>
  <c r="P12"/>
  <c r="Q12"/>
  <c r="R12"/>
  <c r="S12"/>
  <c r="T12"/>
  <c r="U12"/>
  <c r="V12"/>
  <c r="W12"/>
  <c r="O13"/>
  <c r="P13"/>
  <c r="Q13"/>
  <c r="R13"/>
  <c r="S13"/>
  <c r="T13"/>
  <c r="U13"/>
  <c r="V13"/>
  <c r="W13"/>
  <c r="O14"/>
  <c r="P14"/>
  <c r="Q14"/>
  <c r="R14"/>
  <c r="S14"/>
  <c r="T14"/>
  <c r="U14"/>
  <c r="V14"/>
  <c r="W14"/>
  <c r="O15"/>
  <c r="P15"/>
  <c r="Q15"/>
  <c r="R15"/>
  <c r="S15"/>
  <c r="T15"/>
  <c r="U15"/>
  <c r="V15"/>
  <c r="W15"/>
  <c r="O16"/>
  <c r="P16"/>
  <c r="Q16"/>
  <c r="R16"/>
  <c r="S16"/>
  <c r="T16"/>
  <c r="U16"/>
  <c r="V16"/>
  <c r="N8"/>
  <c r="N9"/>
  <c r="N10"/>
  <c r="N11"/>
  <c r="N12"/>
  <c r="N13"/>
  <c r="N14"/>
  <c r="N15"/>
  <c r="N16"/>
  <c r="N7"/>
  <c r="AL17" i="7"/>
  <c r="AX17" s="1"/>
  <c r="AM17"/>
  <c r="AN17"/>
  <c r="AO17"/>
  <c r="AP17"/>
  <c r="BB17" s="1"/>
  <c r="AQ17"/>
  <c r="AR17"/>
  <c r="AS17"/>
  <c r="AT17"/>
  <c r="BF17" s="1"/>
  <c r="AU17"/>
  <c r="AL18"/>
  <c r="AM18"/>
  <c r="AN18"/>
  <c r="AZ18" s="1"/>
  <c r="AO18"/>
  <c r="AP18"/>
  <c r="AQ18"/>
  <c r="AR18"/>
  <c r="BD18" s="1"/>
  <c r="AS18"/>
  <c r="AT18"/>
  <c r="AU18"/>
  <c r="AL19"/>
  <c r="AX19" s="1"/>
  <c r="AM19"/>
  <c r="AN19"/>
  <c r="AO19"/>
  <c r="AP19"/>
  <c r="BB19" s="1"/>
  <c r="AQ19"/>
  <c r="AR19"/>
  <c r="AS19"/>
  <c r="AT19"/>
  <c r="BF19" s="1"/>
  <c r="AU19"/>
  <c r="AL20"/>
  <c r="AM20"/>
  <c r="AN20"/>
  <c r="AZ20" s="1"/>
  <c r="AO20"/>
  <c r="AP20"/>
  <c r="AQ20"/>
  <c r="AR20"/>
  <c r="BD20" s="1"/>
  <c r="AS20"/>
  <c r="AT20"/>
  <c r="AU20"/>
  <c r="AL21"/>
  <c r="AX21" s="1"/>
  <c r="AM21"/>
  <c r="AN21"/>
  <c r="AO21"/>
  <c r="AP21"/>
  <c r="BB21" s="1"/>
  <c r="AQ21"/>
  <c r="AR21"/>
  <c r="AS21"/>
  <c r="AT21"/>
  <c r="BF21" s="1"/>
  <c r="AU21"/>
  <c r="AL22"/>
  <c r="AM22"/>
  <c r="AN22"/>
  <c r="AZ22" s="1"/>
  <c r="AO22"/>
  <c r="AP22"/>
  <c r="AQ22"/>
  <c r="AR22"/>
  <c r="BD22" s="1"/>
  <c r="AS22"/>
  <c r="AT22"/>
  <c r="AU22"/>
  <c r="AL23"/>
  <c r="AX23" s="1"/>
  <c r="AM23"/>
  <c r="AN23"/>
  <c r="AO23"/>
  <c r="AP23"/>
  <c r="BB23" s="1"/>
  <c r="AQ23"/>
  <c r="AR23"/>
  <c r="AS23"/>
  <c r="AT23"/>
  <c r="BF23" s="1"/>
  <c r="AU23"/>
  <c r="AL24"/>
  <c r="AM24"/>
  <c r="AN24"/>
  <c r="AZ24" s="1"/>
  <c r="AO24"/>
  <c r="AP24"/>
  <c r="AQ24"/>
  <c r="AR24"/>
  <c r="BD24" s="1"/>
  <c r="AS24"/>
  <c r="AT24"/>
  <c r="AU24"/>
  <c r="AL25"/>
  <c r="AX25" s="1"/>
  <c r="AM25"/>
  <c r="AN25"/>
  <c r="AO25"/>
  <c r="AP25"/>
  <c r="BB25" s="1"/>
  <c r="AQ25"/>
  <c r="AR25"/>
  <c r="AS25"/>
  <c r="AT25"/>
  <c r="BF25" s="1"/>
  <c r="AU25"/>
  <c r="AM16"/>
  <c r="AY16" s="1"/>
  <c r="AN16"/>
  <c r="AO16"/>
  <c r="AP16"/>
  <c r="AQ16"/>
  <c r="BC16" s="1"/>
  <c r="AR16"/>
  <c r="AS16"/>
  <c r="AT16"/>
  <c r="AU16"/>
  <c r="BG16" s="1"/>
  <c r="AL16"/>
  <c r="AM12"/>
  <c r="AY12" s="1"/>
  <c r="AN12"/>
  <c r="AO12"/>
  <c r="AP12"/>
  <c r="AQ12"/>
  <c r="BC12" s="1"/>
  <c r="AR12"/>
  <c r="AS12"/>
  <c r="AT12"/>
  <c r="AU12"/>
  <c r="BG12" s="1"/>
  <c r="AL12"/>
  <c r="AX12" s="1"/>
  <c r="AM43"/>
  <c r="AY43" s="1"/>
  <c r="AN43"/>
  <c r="AO43"/>
  <c r="AP43"/>
  <c r="BB43" s="1"/>
  <c r="AQ43"/>
  <c r="BC43" s="1"/>
  <c r="AR43"/>
  <c r="AS43"/>
  <c r="AT43"/>
  <c r="BF43" s="1"/>
  <c r="AU43"/>
  <c r="BG43" s="1"/>
  <c r="AL43"/>
  <c r="AX43" s="1"/>
  <c r="AL35"/>
  <c r="AM35"/>
  <c r="AY35" s="1"/>
  <c r="AN35"/>
  <c r="AO35"/>
  <c r="AP35"/>
  <c r="AQ35"/>
  <c r="BC35" s="1"/>
  <c r="AR35"/>
  <c r="AS35"/>
  <c r="AT35"/>
  <c r="AU35"/>
  <c r="BG35" s="1"/>
  <c r="AL36"/>
  <c r="AM36"/>
  <c r="AN36"/>
  <c r="AO36"/>
  <c r="BA36" s="1"/>
  <c r="AP36"/>
  <c r="AQ36"/>
  <c r="AR36"/>
  <c r="AS36"/>
  <c r="BE36" s="1"/>
  <c r="AT36"/>
  <c r="AU36"/>
  <c r="AL37"/>
  <c r="AM37"/>
  <c r="AY37" s="1"/>
  <c r="AN37"/>
  <c r="AO37"/>
  <c r="AP37"/>
  <c r="AQ37"/>
  <c r="BC37" s="1"/>
  <c r="AR37"/>
  <c r="AS37"/>
  <c r="AT37"/>
  <c r="AU37"/>
  <c r="BG37" s="1"/>
  <c r="AL38"/>
  <c r="AM38"/>
  <c r="AN38"/>
  <c r="AO38"/>
  <c r="BA38" s="1"/>
  <c r="AP38"/>
  <c r="AQ38"/>
  <c r="AR38"/>
  <c r="AS38"/>
  <c r="BE38" s="1"/>
  <c r="AT38"/>
  <c r="AU38"/>
  <c r="AL39"/>
  <c r="AM39"/>
  <c r="AY39" s="1"/>
  <c r="AN39"/>
  <c r="AO39"/>
  <c r="AP39"/>
  <c r="AQ39"/>
  <c r="BC39" s="1"/>
  <c r="AR39"/>
  <c r="AS39"/>
  <c r="AT39"/>
  <c r="AU39"/>
  <c r="BG39" s="1"/>
  <c r="AL40"/>
  <c r="AM40"/>
  <c r="AN40"/>
  <c r="AO40"/>
  <c r="BA40" s="1"/>
  <c r="AP40"/>
  <c r="AQ40"/>
  <c r="AR40"/>
  <c r="AS40"/>
  <c r="BE40" s="1"/>
  <c r="AT40"/>
  <c r="AU40"/>
  <c r="AL41"/>
  <c r="AM41"/>
  <c r="AY41" s="1"/>
  <c r="AN41"/>
  <c r="AO41"/>
  <c r="AP41"/>
  <c r="AQ41"/>
  <c r="BC41" s="1"/>
  <c r="AR41"/>
  <c r="AS41"/>
  <c r="AT41"/>
  <c r="AU41"/>
  <c r="BG41" s="1"/>
  <c r="AL42"/>
  <c r="AM42"/>
  <c r="AN42"/>
  <c r="AO42"/>
  <c r="BA42" s="1"/>
  <c r="AP42"/>
  <c r="AQ42"/>
  <c r="AR42"/>
  <c r="AS42"/>
  <c r="BE42" s="1"/>
  <c r="AT42"/>
  <c r="AU42"/>
  <c r="AM34"/>
  <c r="AY34" s="1"/>
  <c r="AN34"/>
  <c r="AO34"/>
  <c r="AP34"/>
  <c r="AQ34"/>
  <c r="BC34" s="1"/>
  <c r="AR34"/>
  <c r="AS34"/>
  <c r="AT34"/>
  <c r="AU34"/>
  <c r="BG34" s="1"/>
  <c r="AL34"/>
  <c r="AM30"/>
  <c r="AY30" s="1"/>
  <c r="AN30"/>
  <c r="AO30"/>
  <c r="AP30"/>
  <c r="AQ30"/>
  <c r="BC30" s="1"/>
  <c r="AR30"/>
  <c r="AS30"/>
  <c r="AT30"/>
  <c r="AU30"/>
  <c r="BG30" s="1"/>
  <c r="AL30"/>
  <c r="AL53"/>
  <c r="AM53"/>
  <c r="AY53" s="1"/>
  <c r="AN53"/>
  <c r="AZ53" s="1"/>
  <c r="AO53"/>
  <c r="AP53"/>
  <c r="AQ53"/>
  <c r="BC53" s="1"/>
  <c r="AR53"/>
  <c r="BD53" s="1"/>
  <c r="AS53"/>
  <c r="AT53"/>
  <c r="AU53"/>
  <c r="BG53" s="1"/>
  <c r="AL54"/>
  <c r="AX54" s="1"/>
  <c r="AM54"/>
  <c r="AN54"/>
  <c r="AO54"/>
  <c r="BA54" s="1"/>
  <c r="AP54"/>
  <c r="BB54" s="1"/>
  <c r="AQ54"/>
  <c r="AR54"/>
  <c r="AS54"/>
  <c r="BE54" s="1"/>
  <c r="AT54"/>
  <c r="BF54" s="1"/>
  <c r="AU54"/>
  <c r="AL55"/>
  <c r="AM55"/>
  <c r="AY55" s="1"/>
  <c r="AN55"/>
  <c r="AZ55" s="1"/>
  <c r="AO55"/>
  <c r="AP55"/>
  <c r="AQ55"/>
  <c r="BC55" s="1"/>
  <c r="AR55"/>
  <c r="BD55" s="1"/>
  <c r="AS55"/>
  <c r="AT55"/>
  <c r="AU55"/>
  <c r="BG55" s="1"/>
  <c r="AL56"/>
  <c r="AX56" s="1"/>
  <c r="AM56"/>
  <c r="AN56"/>
  <c r="AO56"/>
  <c r="BA56" s="1"/>
  <c r="AP56"/>
  <c r="BB56" s="1"/>
  <c r="AQ56"/>
  <c r="AR56"/>
  <c r="AS56"/>
  <c r="BE56" s="1"/>
  <c r="AT56"/>
  <c r="BF56" s="1"/>
  <c r="AU56"/>
  <c r="AL57"/>
  <c r="AM57"/>
  <c r="AY57" s="1"/>
  <c r="AN57"/>
  <c r="AZ57" s="1"/>
  <c r="AO57"/>
  <c r="AP57"/>
  <c r="AQ57"/>
  <c r="BC57" s="1"/>
  <c r="AR57"/>
  <c r="BD57" s="1"/>
  <c r="AS57"/>
  <c r="AT57"/>
  <c r="AU57"/>
  <c r="BG57" s="1"/>
  <c r="AL58"/>
  <c r="AX58" s="1"/>
  <c r="AM58"/>
  <c r="AN58"/>
  <c r="AO58"/>
  <c r="BA58" s="1"/>
  <c r="AP58"/>
  <c r="BB58" s="1"/>
  <c r="AQ58"/>
  <c r="AR58"/>
  <c r="AS58"/>
  <c r="BE58" s="1"/>
  <c r="AT58"/>
  <c r="BF58" s="1"/>
  <c r="AU58"/>
  <c r="AL59"/>
  <c r="AM59"/>
  <c r="AY59" s="1"/>
  <c r="AN59"/>
  <c r="AZ59" s="1"/>
  <c r="AO59"/>
  <c r="AP59"/>
  <c r="AQ59"/>
  <c r="BC59" s="1"/>
  <c r="AR59"/>
  <c r="BD59" s="1"/>
  <c r="AS59"/>
  <c r="AT59"/>
  <c r="AU59"/>
  <c r="BG59" s="1"/>
  <c r="AL60"/>
  <c r="AX60" s="1"/>
  <c r="AM60"/>
  <c r="AN60"/>
  <c r="AO60"/>
  <c r="BA60" s="1"/>
  <c r="AP60"/>
  <c r="BB60" s="1"/>
  <c r="AQ60"/>
  <c r="AR60"/>
  <c r="AS60"/>
  <c r="BE60" s="1"/>
  <c r="AT60"/>
  <c r="BF60" s="1"/>
  <c r="AU60"/>
  <c r="AL61"/>
  <c r="AM61"/>
  <c r="AY61" s="1"/>
  <c r="AN61"/>
  <c r="AZ61" s="1"/>
  <c r="AO61"/>
  <c r="AP61"/>
  <c r="AQ61"/>
  <c r="BC61" s="1"/>
  <c r="AR61"/>
  <c r="BD61" s="1"/>
  <c r="AS61"/>
  <c r="AT61"/>
  <c r="AU61"/>
  <c r="BG61" s="1"/>
  <c r="AM52"/>
  <c r="AN52"/>
  <c r="AZ52" s="1"/>
  <c r="AO52"/>
  <c r="BA52" s="1"/>
  <c r="AP52"/>
  <c r="AQ52"/>
  <c r="AR52"/>
  <c r="BD52" s="1"/>
  <c r="AS52"/>
  <c r="BE52" s="1"/>
  <c r="AT52"/>
  <c r="AU52"/>
  <c r="AL52"/>
  <c r="AX52" s="1"/>
  <c r="AM48"/>
  <c r="AY48" s="1"/>
  <c r="AN48"/>
  <c r="AZ48" s="1"/>
  <c r="AO48"/>
  <c r="AP48"/>
  <c r="AQ48"/>
  <c r="BC48" s="1"/>
  <c r="AR48"/>
  <c r="BD48" s="1"/>
  <c r="AS48"/>
  <c r="AT48"/>
  <c r="AU48"/>
  <c r="BG48" s="1"/>
  <c r="AL48"/>
  <c r="AX53"/>
  <c r="BA53"/>
  <c r="BB53"/>
  <c r="BE53"/>
  <c r="BF53"/>
  <c r="AY54"/>
  <c r="AZ54"/>
  <c r="BC54"/>
  <c r="BD54"/>
  <c r="BG54"/>
  <c r="AX55"/>
  <c r="BA55"/>
  <c r="BB55"/>
  <c r="BE55"/>
  <c r="BF55"/>
  <c r="AY56"/>
  <c r="AZ56"/>
  <c r="BC56"/>
  <c r="BD56"/>
  <c r="BG56"/>
  <c r="AX57"/>
  <c r="BA57"/>
  <c r="BB57"/>
  <c r="BE57"/>
  <c r="BF57"/>
  <c r="AY58"/>
  <c r="AZ58"/>
  <c r="BC58"/>
  <c r="BD58"/>
  <c r="BG58"/>
  <c r="AX59"/>
  <c r="BA59"/>
  <c r="BB59"/>
  <c r="BE59"/>
  <c r="BF59"/>
  <c r="AY60"/>
  <c r="AZ60"/>
  <c r="BC60"/>
  <c r="BD60"/>
  <c r="BG60"/>
  <c r="AX61"/>
  <c r="BA61"/>
  <c r="BB61"/>
  <c r="BE61"/>
  <c r="BF61"/>
  <c r="AY52"/>
  <c r="BB52"/>
  <c r="BC52"/>
  <c r="BF52"/>
  <c r="BG52"/>
  <c r="BA48"/>
  <c r="BB48"/>
  <c r="BE48"/>
  <c r="BF48"/>
  <c r="AX48"/>
  <c r="AX35"/>
  <c r="AZ35"/>
  <c r="BA35"/>
  <c r="BB35"/>
  <c r="BD35"/>
  <c r="BE35"/>
  <c r="BF35"/>
  <c r="AX36"/>
  <c r="AY36"/>
  <c r="AZ36"/>
  <c r="BB36"/>
  <c r="BC36"/>
  <c r="BD36"/>
  <c r="BF36"/>
  <c r="BG36"/>
  <c r="AX37"/>
  <c r="AZ37"/>
  <c r="BA37"/>
  <c r="BB37"/>
  <c r="BD37"/>
  <c r="BE37"/>
  <c r="BF37"/>
  <c r="AX38"/>
  <c r="AY38"/>
  <c r="AZ38"/>
  <c r="BB38"/>
  <c r="BC38"/>
  <c r="BD38"/>
  <c r="BF38"/>
  <c r="BG38"/>
  <c r="AX39"/>
  <c r="AZ39"/>
  <c r="BA39"/>
  <c r="BB39"/>
  <c r="BD39"/>
  <c r="BE39"/>
  <c r="BF39"/>
  <c r="AX40"/>
  <c r="AY40"/>
  <c r="AZ40"/>
  <c r="BB40"/>
  <c r="BC40"/>
  <c r="BD40"/>
  <c r="BF40"/>
  <c r="BG40"/>
  <c r="AX41"/>
  <c r="AZ41"/>
  <c r="BA41"/>
  <c r="BB41"/>
  <c r="BD41"/>
  <c r="BE41"/>
  <c r="BF41"/>
  <c r="AX42"/>
  <c r="AY42"/>
  <c r="AZ42"/>
  <c r="BB42"/>
  <c r="BC42"/>
  <c r="BD42"/>
  <c r="BF42"/>
  <c r="BG42"/>
  <c r="AZ43"/>
  <c r="BA43"/>
  <c r="BD43"/>
  <c r="BE43"/>
  <c r="AZ34"/>
  <c r="BA34"/>
  <c r="BB34"/>
  <c r="BD34"/>
  <c r="BE34"/>
  <c r="BF34"/>
  <c r="AX34"/>
  <c r="AZ30"/>
  <c r="BA30"/>
  <c r="BB30"/>
  <c r="BD30"/>
  <c r="BE30"/>
  <c r="BF30"/>
  <c r="AX30"/>
  <c r="AY17"/>
  <c r="AZ17"/>
  <c r="BA17"/>
  <c r="BC17"/>
  <c r="BD17"/>
  <c r="BE17"/>
  <c r="BG17"/>
  <c r="AX18"/>
  <c r="AY18"/>
  <c r="BA18"/>
  <c r="BB18"/>
  <c r="BC18"/>
  <c r="BE18"/>
  <c r="BF18"/>
  <c r="BG18"/>
  <c r="AY19"/>
  <c r="AZ19"/>
  <c r="BA19"/>
  <c r="BC19"/>
  <c r="BD19"/>
  <c r="BE19"/>
  <c r="BG19"/>
  <c r="AX20"/>
  <c r="AY20"/>
  <c r="BA20"/>
  <c r="BB20"/>
  <c r="BC20"/>
  <c r="BE20"/>
  <c r="BF20"/>
  <c r="BG20"/>
  <c r="AY21"/>
  <c r="AZ21"/>
  <c r="BA21"/>
  <c r="BC21"/>
  <c r="BD21"/>
  <c r="BE21"/>
  <c r="BG21"/>
  <c r="AX22"/>
  <c r="AY22"/>
  <c r="BA22"/>
  <c r="BB22"/>
  <c r="BC22"/>
  <c r="BE22"/>
  <c r="BF22"/>
  <c r="BG22"/>
  <c r="AY23"/>
  <c r="AZ23"/>
  <c r="BA23"/>
  <c r="BC23"/>
  <c r="BD23"/>
  <c r="BE23"/>
  <c r="BG23"/>
  <c r="AX24"/>
  <c r="AY24"/>
  <c r="BA24"/>
  <c r="BB24"/>
  <c r="BC24"/>
  <c r="BE24"/>
  <c r="BF24"/>
  <c r="BG24"/>
  <c r="AY25"/>
  <c r="AZ25"/>
  <c r="BA25"/>
  <c r="BC25"/>
  <c r="BD25"/>
  <c r="BE25"/>
  <c r="BG25"/>
  <c r="AZ16"/>
  <c r="BA16"/>
  <c r="BB16"/>
  <c r="BD16"/>
  <c r="BE16"/>
  <c r="BF16"/>
  <c r="AX16"/>
  <c r="AZ12"/>
  <c r="BA12"/>
  <c r="BB12"/>
  <c r="BD12"/>
  <c r="BE12"/>
  <c r="BF12"/>
  <c r="Z48" i="6"/>
  <c r="Z53"/>
  <c r="AA53"/>
  <c r="AB53"/>
  <c r="AC53"/>
  <c r="AD53"/>
  <c r="AE53"/>
  <c r="AF53"/>
  <c r="AG53"/>
  <c r="AH53"/>
  <c r="AI53"/>
  <c r="Z54"/>
  <c r="AA54"/>
  <c r="AB54"/>
  <c r="AC54"/>
  <c r="AD54"/>
  <c r="AE54"/>
  <c r="AF54"/>
  <c r="AG54"/>
  <c r="AH54"/>
  <c r="AI54"/>
  <c r="Z55"/>
  <c r="AA55"/>
  <c r="AB55"/>
  <c r="AC55"/>
  <c r="AD55"/>
  <c r="AE55"/>
  <c r="AF55"/>
  <c r="AG55"/>
  <c r="AH55"/>
  <c r="AI55"/>
  <c r="Z56"/>
  <c r="AA56"/>
  <c r="AB56"/>
  <c r="AC56"/>
  <c r="AD56"/>
  <c r="AE56"/>
  <c r="AF56"/>
  <c r="AG56"/>
  <c r="AH56"/>
  <c r="AI56"/>
  <c r="Z57"/>
  <c r="AA57"/>
  <c r="AB57"/>
  <c r="AC57"/>
  <c r="AD57"/>
  <c r="AE57"/>
  <c r="AF57"/>
  <c r="AG57"/>
  <c r="AH57"/>
  <c r="AI57"/>
  <c r="Z58"/>
  <c r="AA58"/>
  <c r="AB58"/>
  <c r="AC58"/>
  <c r="AD58"/>
  <c r="AE58"/>
  <c r="AF58"/>
  <c r="AG58"/>
  <c r="AH58"/>
  <c r="AI58"/>
  <c r="Z59"/>
  <c r="AA59"/>
  <c r="AB59"/>
  <c r="AC59"/>
  <c r="AD59"/>
  <c r="AE59"/>
  <c r="AF59"/>
  <c r="AG59"/>
  <c r="AH59"/>
  <c r="AI59"/>
  <c r="Z60"/>
  <c r="AA60"/>
  <c r="AB60"/>
  <c r="AC60"/>
  <c r="AD60"/>
  <c r="AE60"/>
  <c r="AF60"/>
  <c r="AG60"/>
  <c r="AH60"/>
  <c r="AI60"/>
  <c r="Z61"/>
  <c r="AA61"/>
  <c r="AB61"/>
  <c r="AC61"/>
  <c r="AD61"/>
  <c r="AE61"/>
  <c r="AF61"/>
  <c r="AG61"/>
  <c r="AH61"/>
  <c r="AI61"/>
  <c r="AA52"/>
  <c r="AB52"/>
  <c r="AC52"/>
  <c r="AD52"/>
  <c r="AE52"/>
  <c r="AF52"/>
  <c r="AG52"/>
  <c r="AH52"/>
  <c r="AI52"/>
  <c r="Z52"/>
  <c r="AA48"/>
  <c r="AB48"/>
  <c r="AC48"/>
  <c r="AD48"/>
  <c r="AE48"/>
  <c r="AF48"/>
  <c r="AG48"/>
  <c r="AH48"/>
  <c r="AI48"/>
  <c r="Z35"/>
  <c r="AA35"/>
  <c r="AB35"/>
  <c r="AC35"/>
  <c r="AD35"/>
  <c r="AE35"/>
  <c r="AF35"/>
  <c r="AG35"/>
  <c r="AH35"/>
  <c r="AI35"/>
  <c r="Z36"/>
  <c r="AA36"/>
  <c r="AB36"/>
  <c r="AC36"/>
  <c r="AD36"/>
  <c r="AE36"/>
  <c r="AF36"/>
  <c r="AG36"/>
  <c r="AH36"/>
  <c r="AI36"/>
  <c r="Z37"/>
  <c r="AA37"/>
  <c r="AB37"/>
  <c r="AC37"/>
  <c r="AD37"/>
  <c r="AE37"/>
  <c r="AF37"/>
  <c r="AG37"/>
  <c r="AH37"/>
  <c r="AI37"/>
  <c r="Z38"/>
  <c r="AA38"/>
  <c r="AB38"/>
  <c r="AC38"/>
  <c r="AD38"/>
  <c r="AE38"/>
  <c r="AF38"/>
  <c r="AG38"/>
  <c r="AH38"/>
  <c r="AI38"/>
  <c r="Z39"/>
  <c r="AA39"/>
  <c r="AB39"/>
  <c r="AC39"/>
  <c r="AD39"/>
  <c r="AE39"/>
  <c r="AF39"/>
  <c r="AG39"/>
  <c r="AH39"/>
  <c r="AI39"/>
  <c r="Z40"/>
  <c r="AA40"/>
  <c r="AB40"/>
  <c r="AC40"/>
  <c r="AD40"/>
  <c r="AE40"/>
  <c r="AF40"/>
  <c r="AG40"/>
  <c r="AH40"/>
  <c r="AI40"/>
  <c r="Z41"/>
  <c r="AA41"/>
  <c r="AB41"/>
  <c r="AC41"/>
  <c r="AD41"/>
  <c r="AE41"/>
  <c r="AF41"/>
  <c r="AG41"/>
  <c r="AH41"/>
  <c r="AI41"/>
  <c r="Z42"/>
  <c r="AA42"/>
  <c r="AB42"/>
  <c r="AC42"/>
  <c r="AD42"/>
  <c r="AE42"/>
  <c r="AF42"/>
  <c r="AG42"/>
  <c r="AH42"/>
  <c r="AI42"/>
  <c r="Z43"/>
  <c r="AA43"/>
  <c r="AB43"/>
  <c r="AC43"/>
  <c r="AD43"/>
  <c r="AE43"/>
  <c r="AF43"/>
  <c r="AG43"/>
  <c r="AH43"/>
  <c r="AI43"/>
  <c r="AA34"/>
  <c r="AB34"/>
  <c r="AC34"/>
  <c r="AD34"/>
  <c r="AE34"/>
  <c r="AF34"/>
  <c r="AG34"/>
  <c r="AH34"/>
  <c r="AI34"/>
  <c r="Z34"/>
  <c r="AA30"/>
  <c r="AB30"/>
  <c r="AC30"/>
  <c r="AD30"/>
  <c r="AE30"/>
  <c r="AF30"/>
  <c r="AG30"/>
  <c r="AH30"/>
  <c r="AI30"/>
  <c r="Z30"/>
  <c r="Z17"/>
  <c r="AA17"/>
  <c r="AB17"/>
  <c r="AC17"/>
  <c r="AD17"/>
  <c r="AE17"/>
  <c r="AF17"/>
  <c r="AG17"/>
  <c r="AH17"/>
  <c r="AI17"/>
  <c r="Z18"/>
  <c r="AA18"/>
  <c r="AB18"/>
  <c r="AC18"/>
  <c r="AD18"/>
  <c r="AE18"/>
  <c r="AF18"/>
  <c r="AG18"/>
  <c r="AH18"/>
  <c r="AI18"/>
  <c r="Z19"/>
  <c r="AA19"/>
  <c r="AB19"/>
  <c r="AC19"/>
  <c r="AD19"/>
  <c r="AE19"/>
  <c r="AF19"/>
  <c r="AG19"/>
  <c r="AH19"/>
  <c r="AI19"/>
  <c r="Z20"/>
  <c r="AA20"/>
  <c r="AB20"/>
  <c r="AC20"/>
  <c r="AD20"/>
  <c r="AE20"/>
  <c r="AF20"/>
  <c r="AG20"/>
  <c r="AH20"/>
  <c r="AI20"/>
  <c r="Z21"/>
  <c r="AA21"/>
  <c r="AB21"/>
  <c r="AC21"/>
  <c r="AD21"/>
  <c r="AE21"/>
  <c r="AF21"/>
  <c r="AG21"/>
  <c r="AH21"/>
  <c r="AI21"/>
  <c r="Z22"/>
  <c r="AA22"/>
  <c r="AB22"/>
  <c r="AC22"/>
  <c r="AD22"/>
  <c r="AE22"/>
  <c r="AF22"/>
  <c r="AG22"/>
  <c r="AH22"/>
  <c r="AI22"/>
  <c r="Z23"/>
  <c r="AA23"/>
  <c r="AB23"/>
  <c r="AC23"/>
  <c r="AD23"/>
  <c r="AE23"/>
  <c r="AF23"/>
  <c r="AG23"/>
  <c r="AH23"/>
  <c r="AI23"/>
  <c r="Z24"/>
  <c r="AA24"/>
  <c r="AB24"/>
  <c r="AC24"/>
  <c r="AD24"/>
  <c r="AE24"/>
  <c r="AF24"/>
  <c r="AG24"/>
  <c r="AH24"/>
  <c r="AI24"/>
  <c r="Z25"/>
  <c r="AA25"/>
  <c r="AB25"/>
  <c r="AC25"/>
  <c r="AD25"/>
  <c r="AE25"/>
  <c r="AF25"/>
  <c r="AG25"/>
  <c r="AH25"/>
  <c r="AI25"/>
  <c r="AA16"/>
  <c r="AB16"/>
  <c r="AC16"/>
  <c r="AD16"/>
  <c r="AE16"/>
  <c r="AF16"/>
  <c r="AG16"/>
  <c r="AH16"/>
  <c r="AI16"/>
  <c r="Z16"/>
  <c r="AG12"/>
  <c r="AH12"/>
  <c r="AI12"/>
  <c r="AA12"/>
  <c r="AB12"/>
  <c r="AC12"/>
  <c r="AD12"/>
  <c r="AE12"/>
  <c r="AF12"/>
  <c r="Z12"/>
  <c r="H6" i="4"/>
  <c r="I6"/>
  <c r="J6"/>
  <c r="H7"/>
  <c r="I7"/>
  <c r="J7"/>
  <c r="H8"/>
  <c r="I8"/>
  <c r="J8"/>
  <c r="H9"/>
  <c r="I9"/>
  <c r="J9"/>
  <c r="H10"/>
  <c r="I10"/>
  <c r="J10"/>
  <c r="H11"/>
  <c r="I11"/>
  <c r="J11"/>
  <c r="H12"/>
  <c r="I12"/>
  <c r="J12"/>
  <c r="H13"/>
  <c r="I13"/>
  <c r="J13"/>
  <c r="H14"/>
  <c r="I14"/>
  <c r="J14"/>
  <c r="H15"/>
  <c r="I15"/>
  <c r="J15"/>
  <c r="G7"/>
  <c r="G8"/>
  <c r="G9"/>
  <c r="G10"/>
  <c r="G11"/>
  <c r="G12"/>
  <c r="G13"/>
  <c r="G14"/>
  <c r="G15"/>
  <c r="H6" i="3"/>
  <c r="I6"/>
  <c r="J6"/>
  <c r="H7"/>
  <c r="I7"/>
  <c r="J7"/>
  <c r="H8"/>
  <c r="I8"/>
  <c r="J8"/>
  <c r="H9"/>
  <c r="I9"/>
  <c r="J9"/>
  <c r="H10"/>
  <c r="I10"/>
  <c r="J10"/>
  <c r="H11"/>
  <c r="I11"/>
  <c r="J11"/>
  <c r="H12"/>
  <c r="I12"/>
  <c r="J12"/>
  <c r="H13"/>
  <c r="I13"/>
  <c r="J13"/>
  <c r="H14"/>
  <c r="I14"/>
  <c r="J14"/>
  <c r="H15"/>
  <c r="I15"/>
  <c r="J15"/>
  <c r="G7"/>
  <c r="G8"/>
  <c r="G9"/>
  <c r="G10"/>
  <c r="G11"/>
  <c r="G12"/>
  <c r="G13"/>
  <c r="G14"/>
  <c r="G15"/>
  <c r="G6"/>
  <c r="H6" i="2"/>
  <c r="I6"/>
  <c r="J6"/>
  <c r="H7"/>
  <c r="I7"/>
  <c r="J7"/>
  <c r="H8"/>
  <c r="I8"/>
  <c r="J8"/>
  <c r="H9"/>
  <c r="I9"/>
  <c r="J9"/>
  <c r="H10"/>
  <c r="I10"/>
  <c r="J10"/>
  <c r="H11"/>
  <c r="I11"/>
  <c r="J11"/>
  <c r="H12"/>
  <c r="I12"/>
  <c r="J12"/>
  <c r="H13"/>
  <c r="I13"/>
  <c r="J13"/>
  <c r="H14"/>
  <c r="I14"/>
  <c r="J14"/>
  <c r="H15"/>
  <c r="I15"/>
  <c r="J15"/>
  <c r="G7"/>
  <c r="G8"/>
  <c r="G9"/>
  <c r="G10"/>
  <c r="G11"/>
  <c r="G12"/>
  <c r="G13"/>
  <c r="G14"/>
  <c r="G15"/>
  <c r="G6"/>
  <c r="G6" i="1"/>
  <c r="G7"/>
  <c r="G8"/>
  <c r="G9"/>
  <c r="G10"/>
  <c r="G11"/>
  <c r="G12"/>
  <c r="G13"/>
  <c r="G14"/>
  <c r="G15"/>
  <c r="H6"/>
  <c r="I6"/>
  <c r="J6"/>
  <c r="H7"/>
  <c r="I7"/>
  <c r="J7"/>
  <c r="H8"/>
  <c r="I8"/>
  <c r="J8"/>
  <c r="H9"/>
  <c r="I9"/>
  <c r="J9"/>
  <c r="H10"/>
  <c r="I10"/>
  <c r="J10"/>
  <c r="H11"/>
  <c r="I11"/>
  <c r="J11"/>
  <c r="H12"/>
  <c r="I12"/>
  <c r="J12"/>
  <c r="H13"/>
  <c r="I13"/>
  <c r="J13"/>
  <c r="H14"/>
  <c r="I14"/>
  <c r="J14"/>
  <c r="H15"/>
  <c r="I15"/>
  <c r="J15"/>
  <c r="B36" i="49" l="1" a="1"/>
  <c r="Y50"/>
  <c r="M32"/>
  <c r="M28"/>
  <c r="M24"/>
  <c r="M29"/>
  <c r="M25"/>
  <c r="M31"/>
  <c r="M23"/>
  <c r="M27"/>
  <c r="M26"/>
  <c r="V30"/>
  <c r="Z30"/>
  <c r="S31"/>
  <c r="W31"/>
  <c r="AA31"/>
  <c r="M36" a="1"/>
  <c r="V58"/>
  <c r="Z58"/>
  <c r="T25"/>
  <c r="U50"/>
  <c r="B49" a="1"/>
  <c r="U52"/>
  <c r="U54"/>
  <c r="V45"/>
  <c r="Y52"/>
  <c r="U49"/>
  <c r="S57"/>
  <c r="W57"/>
  <c r="Y55"/>
  <c r="U23"/>
  <c r="AB36"/>
  <c r="U38"/>
  <c r="S40"/>
  <c r="V43"/>
  <c r="U51"/>
  <c r="Y49"/>
  <c r="AB38"/>
  <c r="S41"/>
  <c r="Z44"/>
  <c r="V50"/>
  <c r="Z50"/>
  <c r="V52"/>
  <c r="Z52"/>
  <c r="V54"/>
  <c r="Z54"/>
  <c r="V44"/>
  <c r="T44"/>
  <c r="M49" a="1"/>
  <c r="B23" a="1"/>
  <c r="S26"/>
  <c r="W26"/>
  <c r="AA26"/>
  <c r="U27"/>
  <c r="Y27"/>
  <c r="U36"/>
  <c r="W37"/>
  <c r="S42"/>
  <c r="T43"/>
  <c r="T45"/>
  <c r="T57"/>
  <c r="S58"/>
  <c r="W58"/>
  <c r="S53"/>
  <c r="S55"/>
  <c r="Y57"/>
  <c r="W32" i="48"/>
  <c r="Z36"/>
  <c r="V31"/>
  <c r="Z31"/>
  <c r="V45"/>
  <c r="Z45"/>
  <c r="M23" a="1"/>
  <c r="AA32"/>
  <c r="B36" a="1"/>
  <c r="S24"/>
  <c r="W24"/>
  <c r="AA24"/>
  <c r="V26"/>
  <c r="T27"/>
  <c r="AB27"/>
  <c r="V36"/>
  <c r="Y45"/>
  <c r="M49" a="1"/>
  <c r="T41"/>
  <c r="AB41"/>
  <c r="U49"/>
  <c r="T23"/>
  <c r="AB23"/>
  <c r="Y26"/>
  <c r="S27"/>
  <c r="AA27"/>
  <c r="U28"/>
  <c r="S54"/>
  <c r="AA54"/>
  <c r="V56"/>
  <c r="V58"/>
  <c r="AA40"/>
  <c r="U55"/>
  <c r="U57"/>
  <c r="AA38"/>
  <c r="S52"/>
  <c r="AA52"/>
  <c r="U53"/>
  <c r="B23" a="1"/>
  <c r="S26"/>
  <c r="W26"/>
  <c r="AA26"/>
  <c r="U27"/>
  <c r="Y27"/>
  <c r="M36" a="1"/>
  <c r="Y37"/>
  <c r="Y39"/>
  <c r="AB42"/>
  <c r="S50"/>
  <c r="B49" a="1"/>
  <c r="AA50"/>
  <c r="U51"/>
  <c r="M36" i="47" a="1"/>
  <c r="M39" s="1"/>
  <c r="T28"/>
  <c r="AB28"/>
  <c r="T36"/>
  <c r="M32"/>
  <c r="M28"/>
  <c r="M24"/>
  <c r="M29"/>
  <c r="M23"/>
  <c r="M30"/>
  <c r="M25"/>
  <c r="M31"/>
  <c r="M26"/>
  <c r="U27"/>
  <c r="Y27"/>
  <c r="S32"/>
  <c r="W32"/>
  <c r="AA32"/>
  <c r="V39"/>
  <c r="Z39"/>
  <c r="S56"/>
  <c r="W56"/>
  <c r="AA56"/>
  <c r="B23" a="1"/>
  <c r="M27"/>
  <c r="W23"/>
  <c r="AB23"/>
  <c r="Y24"/>
  <c r="X25"/>
  <c r="Y26"/>
  <c r="AA27"/>
  <c r="AA28"/>
  <c r="S29"/>
  <c r="AA30"/>
  <c r="U45"/>
  <c r="AA23"/>
  <c r="X26"/>
  <c r="Z27"/>
  <c r="AB42"/>
  <c r="S50"/>
  <c r="B49" a="1"/>
  <c r="B36" a="1"/>
  <c r="V40"/>
  <c r="M49" a="1"/>
  <c r="U51"/>
  <c r="B36" i="46" a="1"/>
  <c r="S25"/>
  <c r="AA25"/>
  <c r="U30"/>
  <c r="M49" a="1"/>
  <c r="S28"/>
  <c r="AA28"/>
  <c r="U32"/>
  <c r="U29"/>
  <c r="M32"/>
  <c r="M28"/>
  <c r="M24"/>
  <c r="M31"/>
  <c r="M27"/>
  <c r="M23"/>
  <c r="M25"/>
  <c r="M26"/>
  <c r="M30"/>
  <c r="M36" a="1"/>
  <c r="W42"/>
  <c r="AA42"/>
  <c r="U58"/>
  <c r="AA38"/>
  <c r="U56"/>
  <c r="B49" a="1"/>
  <c r="AB40"/>
  <c r="B23" a="1"/>
  <c r="AB38"/>
  <c r="V56"/>
  <c r="V58"/>
  <c r="Z28"/>
  <c r="AB29"/>
  <c r="T30"/>
  <c r="X31"/>
  <c r="T32"/>
  <c r="AB32"/>
  <c r="K53" i="45"/>
  <c r="BV53" s="1"/>
  <c r="E52"/>
  <c r="BP52" s="1"/>
  <c r="I50"/>
  <c r="BT50" s="1"/>
  <c r="C57"/>
  <c r="BN57" s="1"/>
  <c r="I58"/>
  <c r="BT58" s="1"/>
  <c r="C49"/>
  <c r="BN49" s="1"/>
  <c r="G55"/>
  <c r="BR55" s="1"/>
  <c r="E50"/>
  <c r="BP50" s="1"/>
  <c r="E58"/>
  <c r="BP58" s="1"/>
  <c r="G49"/>
  <c r="BR49" s="1"/>
  <c r="C51"/>
  <c r="BN51" s="1"/>
  <c r="I52"/>
  <c r="BT52" s="1"/>
  <c r="E54"/>
  <c r="BP54" s="1"/>
  <c r="K55"/>
  <c r="BV55" s="1"/>
  <c r="G57"/>
  <c r="BR57" s="1"/>
  <c r="K51"/>
  <c r="BV51" s="1"/>
  <c r="G53"/>
  <c r="BR53" s="1"/>
  <c r="C55"/>
  <c r="BN55" s="1"/>
  <c r="I56"/>
  <c r="BT56" s="1"/>
  <c r="K49"/>
  <c r="BV49" s="1"/>
  <c r="G51"/>
  <c r="BR51" s="1"/>
  <c r="C53"/>
  <c r="BN53" s="1"/>
  <c r="I54"/>
  <c r="BT54" s="1"/>
  <c r="E56"/>
  <c r="BP56" s="1"/>
  <c r="K57"/>
  <c r="BV57" s="1"/>
  <c r="M58"/>
  <c r="M49"/>
  <c r="M53"/>
  <c r="M57"/>
  <c r="B36" a="1"/>
  <c r="J40" s="1"/>
  <c r="BU40" s="1"/>
  <c r="M36" a="1"/>
  <c r="M39" s="1"/>
  <c r="B23" a="1"/>
  <c r="J32" s="1"/>
  <c r="BU32" s="1"/>
  <c r="S23"/>
  <c r="M31"/>
  <c r="M27"/>
  <c r="M23"/>
  <c r="M26"/>
  <c r="M30"/>
  <c r="M25"/>
  <c r="M29"/>
  <c r="M24"/>
  <c r="M28"/>
  <c r="B49"/>
  <c r="BM49" s="1"/>
  <c r="F49"/>
  <c r="BQ49" s="1"/>
  <c r="J49"/>
  <c r="BU49" s="1"/>
  <c r="D50"/>
  <c r="BO50" s="1"/>
  <c r="H50"/>
  <c r="BS50" s="1"/>
  <c r="B51"/>
  <c r="BM51" s="1"/>
  <c r="F51"/>
  <c r="BQ51" s="1"/>
  <c r="J51"/>
  <c r="BU51" s="1"/>
  <c r="D52"/>
  <c r="BO52" s="1"/>
  <c r="H52"/>
  <c r="BS52" s="1"/>
  <c r="B53"/>
  <c r="BM53" s="1"/>
  <c r="F53"/>
  <c r="BQ53" s="1"/>
  <c r="J53"/>
  <c r="BU53" s="1"/>
  <c r="D54"/>
  <c r="BO54" s="1"/>
  <c r="H54"/>
  <c r="BS54" s="1"/>
  <c r="B55"/>
  <c r="BM55" s="1"/>
  <c r="F55"/>
  <c r="BQ55" s="1"/>
  <c r="J55"/>
  <c r="BU55" s="1"/>
  <c r="D56"/>
  <c r="BO56" s="1"/>
  <c r="H56"/>
  <c r="BS56" s="1"/>
  <c r="B57"/>
  <c r="BM57" s="1"/>
  <c r="F57"/>
  <c r="BQ57" s="1"/>
  <c r="J57"/>
  <c r="BU57" s="1"/>
  <c r="D58"/>
  <c r="BO58" s="1"/>
  <c r="H58"/>
  <c r="BS58" s="1"/>
  <c r="M52"/>
  <c r="M56"/>
  <c r="E49"/>
  <c r="BP49" s="1"/>
  <c r="I49"/>
  <c r="BT49" s="1"/>
  <c r="C50"/>
  <c r="BN50" s="1"/>
  <c r="G50"/>
  <c r="BR50" s="1"/>
  <c r="K50"/>
  <c r="BV50" s="1"/>
  <c r="E51"/>
  <c r="BP51" s="1"/>
  <c r="I51"/>
  <c r="BT51" s="1"/>
  <c r="C52"/>
  <c r="BN52" s="1"/>
  <c r="G52"/>
  <c r="BR52" s="1"/>
  <c r="K52"/>
  <c r="BV52" s="1"/>
  <c r="E53"/>
  <c r="BP53" s="1"/>
  <c r="I53"/>
  <c r="BT53" s="1"/>
  <c r="C54"/>
  <c r="BN54" s="1"/>
  <c r="G54"/>
  <c r="BR54" s="1"/>
  <c r="K54"/>
  <c r="BV54" s="1"/>
  <c r="E55"/>
  <c r="BP55" s="1"/>
  <c r="I55"/>
  <c r="BT55" s="1"/>
  <c r="C56"/>
  <c r="BN56" s="1"/>
  <c r="G56"/>
  <c r="BR56" s="1"/>
  <c r="K56"/>
  <c r="BV56" s="1"/>
  <c r="E57"/>
  <c r="BP57" s="1"/>
  <c r="I57"/>
  <c r="BT57" s="1"/>
  <c r="C58"/>
  <c r="BN58" s="1"/>
  <c r="G58"/>
  <c r="BR58" s="1"/>
  <c r="K58"/>
  <c r="BV58" s="1"/>
  <c r="M51"/>
  <c r="M55"/>
  <c r="D49"/>
  <c r="BO49" s="1"/>
  <c r="H49"/>
  <c r="BS49" s="1"/>
  <c r="B50"/>
  <c r="BM50" s="1"/>
  <c r="F50"/>
  <c r="BQ50" s="1"/>
  <c r="J50"/>
  <c r="BU50" s="1"/>
  <c r="D51"/>
  <c r="BO51" s="1"/>
  <c r="H51"/>
  <c r="BS51" s="1"/>
  <c r="B52"/>
  <c r="BM52" s="1"/>
  <c r="F52"/>
  <c r="BQ52" s="1"/>
  <c r="J52"/>
  <c r="BU52" s="1"/>
  <c r="D53"/>
  <c r="BO53" s="1"/>
  <c r="H53"/>
  <c r="BS53" s="1"/>
  <c r="B54"/>
  <c r="BM54" s="1"/>
  <c r="F54"/>
  <c r="BQ54" s="1"/>
  <c r="J54"/>
  <c r="BU54" s="1"/>
  <c r="D55"/>
  <c r="BO55" s="1"/>
  <c r="H55"/>
  <c r="BS55" s="1"/>
  <c r="B56"/>
  <c r="BM56" s="1"/>
  <c r="F56"/>
  <c r="BQ56" s="1"/>
  <c r="J56"/>
  <c r="BU56" s="1"/>
  <c r="D57"/>
  <c r="BO57" s="1"/>
  <c r="H57"/>
  <c r="BS57" s="1"/>
  <c r="B58"/>
  <c r="BM58" s="1"/>
  <c r="F58"/>
  <c r="BQ58" s="1"/>
  <c r="M50"/>
  <c r="M54"/>
  <c r="FC94" i="44"/>
  <c r="FA95"/>
  <c r="FI95"/>
  <c r="FG96"/>
  <c r="FE97"/>
  <c r="FC98"/>
  <c r="FA99"/>
  <c r="FI99"/>
  <c r="FG100"/>
  <c r="FE101"/>
  <c r="FC102"/>
  <c r="FA103"/>
  <c r="FE103"/>
  <c r="FF94"/>
  <c r="FD95"/>
  <c r="FB96"/>
  <c r="EZ97"/>
  <c r="FH97"/>
  <c r="FF98"/>
  <c r="FD99"/>
  <c r="FB100"/>
  <c r="EZ101"/>
  <c r="FH101"/>
  <c r="FF102"/>
  <c r="FH103"/>
  <c r="FA94"/>
  <c r="FE94"/>
  <c r="FI94"/>
  <c r="FC95"/>
  <c r="FG95"/>
  <c r="FA96"/>
  <c r="FE96"/>
  <c r="FI96"/>
  <c r="FC97"/>
  <c r="FG97"/>
  <c r="FA98"/>
  <c r="FE98"/>
  <c r="FI98"/>
  <c r="FC99"/>
  <c r="FG99"/>
  <c r="FA100"/>
  <c r="FE100"/>
  <c r="FI100"/>
  <c r="FC101"/>
  <c r="FG101"/>
  <c r="FA102"/>
  <c r="FE102"/>
  <c r="FI102"/>
  <c r="FC103"/>
  <c r="FG103"/>
  <c r="FG94"/>
  <c r="FE95"/>
  <c r="FC96"/>
  <c r="FA97"/>
  <c r="FI97"/>
  <c r="FG98"/>
  <c r="FE99"/>
  <c r="FC100"/>
  <c r="FA101"/>
  <c r="FI101"/>
  <c r="FG102"/>
  <c r="FI103"/>
  <c r="FB94"/>
  <c r="EZ95"/>
  <c r="FH95"/>
  <c r="FF96"/>
  <c r="FD97"/>
  <c r="FB98"/>
  <c r="EZ99"/>
  <c r="FH99"/>
  <c r="FF100"/>
  <c r="FD101"/>
  <c r="FB102"/>
  <c r="EZ103"/>
  <c r="FD103"/>
  <c r="EZ94"/>
  <c r="FD94"/>
  <c r="FH94"/>
  <c r="FB95"/>
  <c r="FF95"/>
  <c r="EZ96"/>
  <c r="FD96"/>
  <c r="FH96"/>
  <c r="FB97"/>
  <c r="FF97"/>
  <c r="EZ98"/>
  <c r="FD98"/>
  <c r="FH98"/>
  <c r="FB99"/>
  <c r="FF99"/>
  <c r="EZ100"/>
  <c r="FD100"/>
  <c r="FH100"/>
  <c r="FB101"/>
  <c r="FF101"/>
  <c r="EZ102"/>
  <c r="FD102"/>
  <c r="FH102"/>
  <c r="FB103"/>
  <c r="FC81"/>
  <c r="FG81"/>
  <c r="FA82"/>
  <c r="FE82"/>
  <c r="FI82"/>
  <c r="FC83"/>
  <c r="FG83"/>
  <c r="FA84"/>
  <c r="FE84"/>
  <c r="FI84"/>
  <c r="FC85"/>
  <c r="FG85"/>
  <c r="FA86"/>
  <c r="FE86"/>
  <c r="FI86"/>
  <c r="FC87"/>
  <c r="FG87"/>
  <c r="FA88"/>
  <c r="FE88"/>
  <c r="FI88"/>
  <c r="FC89"/>
  <c r="FG89"/>
  <c r="FA90"/>
  <c r="FE90"/>
  <c r="FI90"/>
  <c r="FB81"/>
  <c r="FF81"/>
  <c r="EZ82"/>
  <c r="FD82"/>
  <c r="FH82"/>
  <c r="FB83"/>
  <c r="FF83"/>
  <c r="EZ84"/>
  <c r="FD84"/>
  <c r="FH84"/>
  <c r="FB85"/>
  <c r="FF85"/>
  <c r="EZ86"/>
  <c r="FD86"/>
  <c r="FH86"/>
  <c r="FB87"/>
  <c r="FF87"/>
  <c r="EZ88"/>
  <c r="FD88"/>
  <c r="FH88"/>
  <c r="FB89"/>
  <c r="FF89"/>
  <c r="EZ90"/>
  <c r="FD90"/>
  <c r="FH90"/>
  <c r="FA81"/>
  <c r="FE81"/>
  <c r="FI81"/>
  <c r="FC82"/>
  <c r="FG82"/>
  <c r="FA83"/>
  <c r="FE83"/>
  <c r="FI83"/>
  <c r="FC84"/>
  <c r="FG84"/>
  <c r="FA85"/>
  <c r="FE85"/>
  <c r="FI85"/>
  <c r="FC86"/>
  <c r="FG86"/>
  <c r="FA87"/>
  <c r="FE87"/>
  <c r="FI87"/>
  <c r="FC88"/>
  <c r="FG88"/>
  <c r="FA89"/>
  <c r="FE89"/>
  <c r="FI89"/>
  <c r="FC90"/>
  <c r="FC68"/>
  <c r="FG68"/>
  <c r="FA69"/>
  <c r="FE69"/>
  <c r="FI69"/>
  <c r="FC70"/>
  <c r="FG70"/>
  <c r="FA71"/>
  <c r="FE71"/>
  <c r="FI71"/>
  <c r="FC72"/>
  <c r="FG72"/>
  <c r="FA73"/>
  <c r="FE73"/>
  <c r="FI73"/>
  <c r="FC74"/>
  <c r="FG74"/>
  <c r="FA75"/>
  <c r="FE75"/>
  <c r="FI75"/>
  <c r="FC76"/>
  <c r="FG76"/>
  <c r="FA77"/>
  <c r="FE77"/>
  <c r="FB68"/>
  <c r="EZ69"/>
  <c r="FH69"/>
  <c r="FF70"/>
  <c r="FD71"/>
  <c r="FB72"/>
  <c r="EZ73"/>
  <c r="FH73"/>
  <c r="FF74"/>
  <c r="FD75"/>
  <c r="FB76"/>
  <c r="FH77"/>
  <c r="FA68"/>
  <c r="FE68"/>
  <c r="FI68"/>
  <c r="FC69"/>
  <c r="FG69"/>
  <c r="FA70"/>
  <c r="FE70"/>
  <c r="FI70"/>
  <c r="FC71"/>
  <c r="FG71"/>
  <c r="FA72"/>
  <c r="FE72"/>
  <c r="FI72"/>
  <c r="FC73"/>
  <c r="FG73"/>
  <c r="FA74"/>
  <c r="FE74"/>
  <c r="FI74"/>
  <c r="FC75"/>
  <c r="FG75"/>
  <c r="FA76"/>
  <c r="FE76"/>
  <c r="FI76"/>
  <c r="FC77"/>
  <c r="FG77"/>
  <c r="FF68"/>
  <c r="FD69"/>
  <c r="FB70"/>
  <c r="EZ71"/>
  <c r="FH71"/>
  <c r="FF72"/>
  <c r="FD73"/>
  <c r="FB74"/>
  <c r="EZ75"/>
  <c r="FH75"/>
  <c r="FF76"/>
  <c r="EZ77"/>
  <c r="FD77"/>
  <c r="EZ68"/>
  <c r="FD68"/>
  <c r="FH68"/>
  <c r="FB69"/>
  <c r="FF69"/>
  <c r="EZ70"/>
  <c r="FD70"/>
  <c r="FH70"/>
  <c r="FB71"/>
  <c r="FF71"/>
  <c r="EZ72"/>
  <c r="FD72"/>
  <c r="FH72"/>
  <c r="FB73"/>
  <c r="FF73"/>
  <c r="EZ74"/>
  <c r="FD74"/>
  <c r="FH74"/>
  <c r="FB75"/>
  <c r="FF75"/>
  <c r="EZ76"/>
  <c r="FD76"/>
  <c r="FH76"/>
  <c r="FB77"/>
  <c r="M31"/>
  <c r="M27"/>
  <c r="M23"/>
  <c r="M32"/>
  <c r="M28"/>
  <c r="M24"/>
  <c r="M29"/>
  <c r="M25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K32"/>
  <c r="BV32" s="1"/>
  <c r="M36"/>
  <c r="M56"/>
  <c r="M45"/>
  <c r="M41"/>
  <c r="M37"/>
  <c r="M42"/>
  <c r="M38"/>
  <c r="D23"/>
  <c r="BO23" s="1"/>
  <c r="H23"/>
  <c r="BS23" s="1"/>
  <c r="B24"/>
  <c r="BM24" s="1"/>
  <c r="F24"/>
  <c r="BQ24" s="1"/>
  <c r="J24"/>
  <c r="BU24" s="1"/>
  <c r="D25"/>
  <c r="BO25" s="1"/>
  <c r="H25"/>
  <c r="BS25" s="1"/>
  <c r="B26"/>
  <c r="BM26" s="1"/>
  <c r="F26"/>
  <c r="BQ26" s="1"/>
  <c r="J26"/>
  <c r="BU26" s="1"/>
  <c r="D27"/>
  <c r="BO27" s="1"/>
  <c r="H27"/>
  <c r="BS27" s="1"/>
  <c r="B28"/>
  <c r="BM28" s="1"/>
  <c r="F28"/>
  <c r="BQ28" s="1"/>
  <c r="J28"/>
  <c r="BU28" s="1"/>
  <c r="D29"/>
  <c r="BO29" s="1"/>
  <c r="H29"/>
  <c r="BS29" s="1"/>
  <c r="B30"/>
  <c r="BM30" s="1"/>
  <c r="F30"/>
  <c r="BQ30" s="1"/>
  <c r="J30"/>
  <c r="BU30" s="1"/>
  <c r="D31"/>
  <c r="BO31" s="1"/>
  <c r="H31"/>
  <c r="BS31" s="1"/>
  <c r="B32"/>
  <c r="BM32" s="1"/>
  <c r="F32"/>
  <c r="BQ32" s="1"/>
  <c r="J32"/>
  <c r="BU32" s="1"/>
  <c r="M43"/>
  <c r="M57"/>
  <c r="M53"/>
  <c r="M49"/>
  <c r="M58"/>
  <c r="M54"/>
  <c r="M50"/>
  <c r="M55"/>
  <c r="M51"/>
  <c r="C23"/>
  <c r="G23"/>
  <c r="BR23" s="1"/>
  <c r="K23"/>
  <c r="BV23" s="1"/>
  <c r="E24"/>
  <c r="BP24" s="1"/>
  <c r="I24"/>
  <c r="BT24" s="1"/>
  <c r="C25"/>
  <c r="BN25" s="1"/>
  <c r="G25"/>
  <c r="BR25" s="1"/>
  <c r="K25"/>
  <c r="BV25" s="1"/>
  <c r="E26"/>
  <c r="BP26" s="1"/>
  <c r="I26"/>
  <c r="BT26" s="1"/>
  <c r="C27"/>
  <c r="BN27" s="1"/>
  <c r="G27"/>
  <c r="BR27" s="1"/>
  <c r="K27"/>
  <c r="BV27" s="1"/>
  <c r="E28"/>
  <c r="BP28" s="1"/>
  <c r="I28"/>
  <c r="BT28" s="1"/>
  <c r="C29"/>
  <c r="BN29" s="1"/>
  <c r="G29"/>
  <c r="BR29" s="1"/>
  <c r="K29"/>
  <c r="BV29" s="1"/>
  <c r="E30"/>
  <c r="BP30" s="1"/>
  <c r="I30"/>
  <c r="BT30" s="1"/>
  <c r="C31"/>
  <c r="BN31" s="1"/>
  <c r="G31"/>
  <c r="BR31" s="1"/>
  <c r="K31"/>
  <c r="BV31" s="1"/>
  <c r="E32"/>
  <c r="BP32" s="1"/>
  <c r="E49"/>
  <c r="BP49" s="1"/>
  <c r="I49"/>
  <c r="BT49" s="1"/>
  <c r="C50"/>
  <c r="BN50" s="1"/>
  <c r="G50"/>
  <c r="BR50" s="1"/>
  <c r="K50"/>
  <c r="BV50" s="1"/>
  <c r="E51"/>
  <c r="BP51" s="1"/>
  <c r="I51"/>
  <c r="BT51" s="1"/>
  <c r="C52"/>
  <c r="BN52" s="1"/>
  <c r="G52"/>
  <c r="BR52" s="1"/>
  <c r="K52"/>
  <c r="BV52" s="1"/>
  <c r="E53"/>
  <c r="BP53" s="1"/>
  <c r="I53"/>
  <c r="BT53" s="1"/>
  <c r="C54"/>
  <c r="BN54" s="1"/>
  <c r="G54"/>
  <c r="BR54" s="1"/>
  <c r="K54"/>
  <c r="BV54" s="1"/>
  <c r="E55"/>
  <c r="BP55" s="1"/>
  <c r="I55"/>
  <c r="BT55" s="1"/>
  <c r="C56"/>
  <c r="BN56" s="1"/>
  <c r="G56"/>
  <c r="BR56" s="1"/>
  <c r="K56"/>
  <c r="BV56" s="1"/>
  <c r="E57"/>
  <c r="BP57" s="1"/>
  <c r="I57"/>
  <c r="BT57" s="1"/>
  <c r="C58"/>
  <c r="BN58" s="1"/>
  <c r="G58"/>
  <c r="BR58" s="1"/>
  <c r="K58"/>
  <c r="BV58" s="1"/>
  <c r="E36"/>
  <c r="BP36" s="1"/>
  <c r="I36"/>
  <c r="BT36" s="1"/>
  <c r="C37"/>
  <c r="BN37" s="1"/>
  <c r="G37"/>
  <c r="BR37" s="1"/>
  <c r="K37"/>
  <c r="BV37" s="1"/>
  <c r="E38"/>
  <c r="BP38" s="1"/>
  <c r="I38"/>
  <c r="BT38" s="1"/>
  <c r="C39"/>
  <c r="BN39" s="1"/>
  <c r="G39"/>
  <c r="BR39" s="1"/>
  <c r="K39"/>
  <c r="BV39" s="1"/>
  <c r="E40"/>
  <c r="BP40" s="1"/>
  <c r="I40"/>
  <c r="BT40" s="1"/>
  <c r="C41"/>
  <c r="BN41" s="1"/>
  <c r="G41"/>
  <c r="BR41" s="1"/>
  <c r="K41"/>
  <c r="BV41" s="1"/>
  <c r="E42"/>
  <c r="BP42" s="1"/>
  <c r="I42"/>
  <c r="BT42" s="1"/>
  <c r="C43"/>
  <c r="BN43" s="1"/>
  <c r="G43"/>
  <c r="BR43" s="1"/>
  <c r="K43"/>
  <c r="BV43" s="1"/>
  <c r="E44"/>
  <c r="BP44" s="1"/>
  <c r="I44"/>
  <c r="BT44" s="1"/>
  <c r="C45"/>
  <c r="BN45" s="1"/>
  <c r="G45"/>
  <c r="BR45" s="1"/>
  <c r="K45"/>
  <c r="BV45" s="1"/>
  <c r="D49"/>
  <c r="BO49" s="1"/>
  <c r="H49"/>
  <c r="BS49" s="1"/>
  <c r="B50"/>
  <c r="BM50" s="1"/>
  <c r="F50"/>
  <c r="BQ50" s="1"/>
  <c r="J50"/>
  <c r="BU50" s="1"/>
  <c r="D51"/>
  <c r="BO51" s="1"/>
  <c r="H51"/>
  <c r="BS51" s="1"/>
  <c r="B52"/>
  <c r="BM52" s="1"/>
  <c r="F52"/>
  <c r="BQ52" s="1"/>
  <c r="J52"/>
  <c r="BU52" s="1"/>
  <c r="D53"/>
  <c r="BO53" s="1"/>
  <c r="H53"/>
  <c r="BS53" s="1"/>
  <c r="B54"/>
  <c r="BM54" s="1"/>
  <c r="F54"/>
  <c r="BQ54" s="1"/>
  <c r="J54"/>
  <c r="BU54" s="1"/>
  <c r="D55"/>
  <c r="BO55" s="1"/>
  <c r="H55"/>
  <c r="BS55" s="1"/>
  <c r="B56"/>
  <c r="BM56" s="1"/>
  <c r="F56"/>
  <c r="BQ56" s="1"/>
  <c r="J56"/>
  <c r="BU56" s="1"/>
  <c r="D57"/>
  <c r="BO57" s="1"/>
  <c r="H57"/>
  <c r="BS57" s="1"/>
  <c r="B58"/>
  <c r="BM58" s="1"/>
  <c r="F58"/>
  <c r="BQ58" s="1"/>
  <c r="J58"/>
  <c r="BU58" s="1"/>
  <c r="D36"/>
  <c r="BO36" s="1"/>
  <c r="BS34" s="1"/>
  <c r="H36"/>
  <c r="BS36" s="1"/>
  <c r="B37"/>
  <c r="BM37" s="1"/>
  <c r="F37"/>
  <c r="BQ37" s="1"/>
  <c r="J37"/>
  <c r="BU37" s="1"/>
  <c r="D38"/>
  <c r="BO38" s="1"/>
  <c r="H38"/>
  <c r="BS38" s="1"/>
  <c r="B39"/>
  <c r="BM39" s="1"/>
  <c r="F39"/>
  <c r="BQ39" s="1"/>
  <c r="J39"/>
  <c r="BU39" s="1"/>
  <c r="D40"/>
  <c r="BO40" s="1"/>
  <c r="H40"/>
  <c r="BS40" s="1"/>
  <c r="B41"/>
  <c r="BM41" s="1"/>
  <c r="F41"/>
  <c r="BQ41" s="1"/>
  <c r="J41"/>
  <c r="BU41" s="1"/>
  <c r="D42"/>
  <c r="BO42" s="1"/>
  <c r="H42"/>
  <c r="BS42" s="1"/>
  <c r="B43"/>
  <c r="BM43" s="1"/>
  <c r="F43"/>
  <c r="BQ43" s="1"/>
  <c r="J43"/>
  <c r="BU43" s="1"/>
  <c r="D44"/>
  <c r="BO44" s="1"/>
  <c r="H44"/>
  <c r="BS44" s="1"/>
  <c r="B45"/>
  <c r="BM45" s="1"/>
  <c r="F45"/>
  <c r="BQ45" s="1"/>
  <c r="C49"/>
  <c r="BN49" s="1"/>
  <c r="BS47" s="1"/>
  <c r="G49"/>
  <c r="BR49" s="1"/>
  <c r="K49"/>
  <c r="BV49" s="1"/>
  <c r="E50"/>
  <c r="BP50" s="1"/>
  <c r="I50"/>
  <c r="BT50" s="1"/>
  <c r="C51"/>
  <c r="BN51" s="1"/>
  <c r="G51"/>
  <c r="BR51" s="1"/>
  <c r="K51"/>
  <c r="BV51" s="1"/>
  <c r="E52"/>
  <c r="BP52" s="1"/>
  <c r="I52"/>
  <c r="BT52" s="1"/>
  <c r="C53"/>
  <c r="BN53" s="1"/>
  <c r="G53"/>
  <c r="BR53" s="1"/>
  <c r="K53"/>
  <c r="BV53" s="1"/>
  <c r="E54"/>
  <c r="BP54" s="1"/>
  <c r="I54"/>
  <c r="BT54" s="1"/>
  <c r="C55"/>
  <c r="BN55" s="1"/>
  <c r="G55"/>
  <c r="BR55" s="1"/>
  <c r="K55"/>
  <c r="BV55" s="1"/>
  <c r="E56"/>
  <c r="BP56" s="1"/>
  <c r="I56"/>
  <c r="BT56" s="1"/>
  <c r="C57"/>
  <c r="BN57" s="1"/>
  <c r="G57"/>
  <c r="BR57" s="1"/>
  <c r="K57"/>
  <c r="BV57" s="1"/>
  <c r="E58"/>
  <c r="BP58" s="1"/>
  <c r="M39" i="42"/>
  <c r="M45"/>
  <c r="B49" i="41" a="1"/>
  <c r="K58" s="1"/>
  <c r="BV58" s="1"/>
  <c r="T49"/>
  <c r="M49" a="1"/>
  <c r="M51" s="1"/>
  <c r="M23" i="40" a="1"/>
  <c r="M32" s="1"/>
  <c r="X25" i="43"/>
  <c r="V49"/>
  <c r="U53"/>
  <c r="U58"/>
  <c r="Y58"/>
  <c r="T25"/>
  <c r="AB25"/>
  <c r="U23"/>
  <c r="Y23"/>
  <c r="Z49"/>
  <c r="Y53"/>
  <c r="Z28"/>
  <c r="Z36"/>
  <c r="V37"/>
  <c r="Z37"/>
  <c r="U51"/>
  <c r="Y51"/>
  <c r="V36"/>
  <c r="AB23"/>
  <c r="S25"/>
  <c r="AA25"/>
  <c r="W27"/>
  <c r="Y45"/>
  <c r="V26"/>
  <c r="Z26"/>
  <c r="Y29"/>
  <c r="S30"/>
  <c r="W30"/>
  <c r="AA30"/>
  <c r="S36"/>
  <c r="B36" a="1"/>
  <c r="W36"/>
  <c r="AA36"/>
  <c r="U39"/>
  <c r="Y39"/>
  <c r="Y43"/>
  <c r="M23" a="1"/>
  <c r="W24"/>
  <c r="U29"/>
  <c r="U43"/>
  <c r="T23"/>
  <c r="X23"/>
  <c r="W25"/>
  <c r="S27"/>
  <c r="AA27"/>
  <c r="Y28"/>
  <c r="W26"/>
  <c r="Z27"/>
  <c r="Z29"/>
  <c r="T30"/>
  <c r="X30"/>
  <c r="AB30"/>
  <c r="U38"/>
  <c r="U42"/>
  <c r="U55"/>
  <c r="Y55"/>
  <c r="U28"/>
  <c r="X24"/>
  <c r="V27"/>
  <c r="V29"/>
  <c r="U31"/>
  <c r="Y31"/>
  <c r="W32"/>
  <c r="AA32"/>
  <c r="S37"/>
  <c r="W37"/>
  <c r="U41"/>
  <c r="S49"/>
  <c r="B49" a="1"/>
  <c r="W49"/>
  <c r="B23" a="1"/>
  <c r="V31"/>
  <c r="Z31"/>
  <c r="AB32"/>
  <c r="U40"/>
  <c r="Z44"/>
  <c r="U50"/>
  <c r="Y50"/>
  <c r="U52"/>
  <c r="Y52"/>
  <c r="V44"/>
  <c r="M36" a="1"/>
  <c r="Z38"/>
  <c r="Z39"/>
  <c r="Z40"/>
  <c r="Z41"/>
  <c r="Z42"/>
  <c r="V43"/>
  <c r="V45"/>
  <c r="U44"/>
  <c r="M49" a="1"/>
  <c r="Z50"/>
  <c r="X23" i="42"/>
  <c r="W29"/>
  <c r="S37"/>
  <c r="W37"/>
  <c r="V53"/>
  <c r="S31"/>
  <c r="W31"/>
  <c r="AA31"/>
  <c r="U32"/>
  <c r="Y32"/>
  <c r="S36"/>
  <c r="B36" a="1"/>
  <c r="W36"/>
  <c r="AA36"/>
  <c r="V43"/>
  <c r="Z43"/>
  <c r="V51"/>
  <c r="B49" a="1"/>
  <c r="Z51"/>
  <c r="S29"/>
  <c r="T23"/>
  <c r="AB23"/>
  <c r="AA37"/>
  <c r="Z53"/>
  <c r="S24"/>
  <c r="W24"/>
  <c r="AA24"/>
  <c r="S25"/>
  <c r="W25"/>
  <c r="AA25"/>
  <c r="V26"/>
  <c r="Z26"/>
  <c r="U30"/>
  <c r="Y30"/>
  <c r="V45"/>
  <c r="V58"/>
  <c r="Z58"/>
  <c r="AA29"/>
  <c r="T27"/>
  <c r="X27"/>
  <c r="AB27"/>
  <c r="T30"/>
  <c r="X30"/>
  <c r="AB30"/>
  <c r="V31"/>
  <c r="Z31"/>
  <c r="B23" a="1"/>
  <c r="S23"/>
  <c r="AA23"/>
  <c r="Z29"/>
  <c r="M42"/>
  <c r="M38"/>
  <c r="M44"/>
  <c r="M40"/>
  <c r="M36"/>
  <c r="M41"/>
  <c r="M43"/>
  <c r="V39"/>
  <c r="Z39"/>
  <c r="M56"/>
  <c r="M52"/>
  <c r="M57"/>
  <c r="M53"/>
  <c r="M49"/>
  <c r="M58"/>
  <c r="M54"/>
  <c r="M50"/>
  <c r="M51"/>
  <c r="M55"/>
  <c r="V55"/>
  <c r="Z55"/>
  <c r="Z23"/>
  <c r="Z25"/>
  <c r="U26"/>
  <c r="W27"/>
  <c r="W28"/>
  <c r="X32"/>
  <c r="M37"/>
  <c r="T36"/>
  <c r="T37"/>
  <c r="Z40"/>
  <c r="M23" a="1"/>
  <c r="AB26"/>
  <c r="V28"/>
  <c r="V29"/>
  <c r="V50"/>
  <c r="Z50"/>
  <c r="V52"/>
  <c r="Z52"/>
  <c r="V44"/>
  <c r="U38"/>
  <c r="Y38"/>
  <c r="U39"/>
  <c r="Y39"/>
  <c r="U40"/>
  <c r="Y40"/>
  <c r="U41"/>
  <c r="Y41"/>
  <c r="U42"/>
  <c r="Y42"/>
  <c r="U43"/>
  <c r="Y43"/>
  <c r="U44"/>
  <c r="Y44"/>
  <c r="U45"/>
  <c r="Y45"/>
  <c r="V23" i="41"/>
  <c r="Z23"/>
  <c r="S26"/>
  <c r="W26"/>
  <c r="AA26"/>
  <c r="S27"/>
  <c r="W27"/>
  <c r="AA27"/>
  <c r="U24"/>
  <c r="Y24"/>
  <c r="S23"/>
  <c r="B23" a="1"/>
  <c r="T26"/>
  <c r="X26"/>
  <c r="AB26"/>
  <c r="T27"/>
  <c r="X27"/>
  <c r="AB27"/>
  <c r="T24"/>
  <c r="X24"/>
  <c r="AB24"/>
  <c r="U25"/>
  <c r="Y25"/>
  <c r="S29"/>
  <c r="W29"/>
  <c r="AA29"/>
  <c r="M23" a="1"/>
  <c r="T25"/>
  <c r="X25"/>
  <c r="AB25"/>
  <c r="S28"/>
  <c r="W28"/>
  <c r="AA28"/>
  <c r="S37"/>
  <c r="W37"/>
  <c r="AA37"/>
  <c r="V51"/>
  <c r="Z51"/>
  <c r="M36" a="1"/>
  <c r="U32"/>
  <c r="Y32"/>
  <c r="Z37"/>
  <c r="V43"/>
  <c r="Z45"/>
  <c r="S36"/>
  <c r="B36" a="1"/>
  <c r="W36"/>
  <c r="AA36"/>
  <c r="V50"/>
  <c r="Z50"/>
  <c r="V52"/>
  <c r="Z52"/>
  <c r="Z39"/>
  <c r="V44"/>
  <c r="U38"/>
  <c r="Y38"/>
  <c r="U39"/>
  <c r="Y39"/>
  <c r="U40"/>
  <c r="Y40"/>
  <c r="U41"/>
  <c r="Y41"/>
  <c r="U42"/>
  <c r="Y42"/>
  <c r="U43"/>
  <c r="Y43"/>
  <c r="U44"/>
  <c r="Y44"/>
  <c r="U45"/>
  <c r="Y45"/>
  <c r="T24" i="40"/>
  <c r="X26"/>
  <c r="AB26"/>
  <c r="M29"/>
  <c r="M31"/>
  <c r="M28"/>
  <c r="X24"/>
  <c r="T26"/>
  <c r="U23"/>
  <c r="Y23"/>
  <c r="U25"/>
  <c r="Y25"/>
  <c r="S37"/>
  <c r="W37"/>
  <c r="AA37"/>
  <c r="S49"/>
  <c r="B49" a="1"/>
  <c r="W49"/>
  <c r="AA49"/>
  <c r="B23" a="1"/>
  <c r="T27"/>
  <c r="X27"/>
  <c r="AB27"/>
  <c r="S28"/>
  <c r="W28"/>
  <c r="AA28"/>
  <c r="S29"/>
  <c r="W29"/>
  <c r="AA29"/>
  <c r="T30"/>
  <c r="X30"/>
  <c r="AB30"/>
  <c r="V31"/>
  <c r="Z31"/>
  <c r="M44"/>
  <c r="M40"/>
  <c r="M36"/>
  <c r="M41"/>
  <c r="M42"/>
  <c r="M37"/>
  <c r="M43"/>
  <c r="M38"/>
  <c r="S36"/>
  <c r="B36" a="1"/>
  <c r="AA36"/>
  <c r="T38"/>
  <c r="X38"/>
  <c r="AB38"/>
  <c r="V42"/>
  <c r="Z42"/>
  <c r="V53"/>
  <c r="Z53"/>
  <c r="Z28"/>
  <c r="T32"/>
  <c r="M39"/>
  <c r="U24"/>
  <c r="Y24"/>
  <c r="V51"/>
  <c r="Z51"/>
  <c r="V55"/>
  <c r="Z55"/>
  <c r="V43"/>
  <c r="Z45"/>
  <c r="M49" a="1"/>
  <c r="V50"/>
  <c r="Z50"/>
  <c r="V52"/>
  <c r="Z52"/>
  <c r="Z39"/>
  <c r="V44"/>
  <c r="S23" i="39"/>
  <c r="T25"/>
  <c r="T27"/>
  <c r="X27"/>
  <c r="AB27"/>
  <c r="W29"/>
  <c r="T28"/>
  <c r="Z51"/>
  <c r="V53"/>
  <c r="Z53"/>
  <c r="V55"/>
  <c r="Z55"/>
  <c r="W28"/>
  <c r="S29"/>
  <c r="AA29"/>
  <c r="U25"/>
  <c r="Y25"/>
  <c r="S26"/>
  <c r="W26"/>
  <c r="U27"/>
  <c r="T29"/>
  <c r="V50"/>
  <c r="Z50"/>
  <c r="V52"/>
  <c r="V54"/>
  <c r="Z54"/>
  <c r="V57"/>
  <c r="Z57"/>
  <c r="B23" a="1"/>
  <c r="V51"/>
  <c r="T36"/>
  <c r="U50"/>
  <c r="Y50"/>
  <c r="U51"/>
  <c r="Y51"/>
  <c r="U52"/>
  <c r="Y52"/>
  <c r="U30"/>
  <c r="Y30"/>
  <c r="W31"/>
  <c r="AA31"/>
  <c r="S36"/>
  <c r="B36" a="1"/>
  <c r="AA36"/>
  <c r="S37"/>
  <c r="V38"/>
  <c r="V39"/>
  <c r="V40"/>
  <c r="V41"/>
  <c r="V42"/>
  <c r="Z43"/>
  <c r="Z45"/>
  <c r="Y24"/>
  <c r="M36" a="1"/>
  <c r="U32"/>
  <c r="Z38"/>
  <c r="Z39"/>
  <c r="Z40"/>
  <c r="Z41"/>
  <c r="Z42"/>
  <c r="V43"/>
  <c r="V45"/>
  <c r="U23"/>
  <c r="Y23"/>
  <c r="T30"/>
  <c r="X30"/>
  <c r="AB30"/>
  <c r="V31"/>
  <c r="Z31"/>
  <c r="X32"/>
  <c r="AB32"/>
  <c r="U38"/>
  <c r="U39"/>
  <c r="U40"/>
  <c r="U41"/>
  <c r="U42"/>
  <c r="Y43"/>
  <c r="Y45"/>
  <c r="S49"/>
  <c r="B49" a="1"/>
  <c r="W49"/>
  <c r="M23" a="1"/>
  <c r="AB26"/>
  <c r="T32"/>
  <c r="Y38"/>
  <c r="Y39"/>
  <c r="Y40"/>
  <c r="Y41"/>
  <c r="Y42"/>
  <c r="U43"/>
  <c r="U45"/>
  <c r="U53"/>
  <c r="Y53"/>
  <c r="U54"/>
  <c r="Y54"/>
  <c r="U55"/>
  <c r="Y55"/>
  <c r="U57"/>
  <c r="Y57"/>
  <c r="V36"/>
  <c r="V37"/>
  <c r="V44"/>
  <c r="U44"/>
  <c r="M49" a="1"/>
  <c r="M44" i="38"/>
  <c r="M40"/>
  <c r="M36"/>
  <c r="M45"/>
  <c r="M41"/>
  <c r="M37"/>
  <c r="M42"/>
  <c r="M38"/>
  <c r="M39"/>
  <c r="M43"/>
  <c r="C23"/>
  <c r="G23"/>
  <c r="BR23" s="1"/>
  <c r="K23"/>
  <c r="BV23" s="1"/>
  <c r="E24"/>
  <c r="BP24" s="1"/>
  <c r="I24"/>
  <c r="BT24" s="1"/>
  <c r="C25"/>
  <c r="BN25" s="1"/>
  <c r="G25"/>
  <c r="BR25" s="1"/>
  <c r="K25"/>
  <c r="BV25" s="1"/>
  <c r="E26"/>
  <c r="BP26" s="1"/>
  <c r="I26"/>
  <c r="BT26" s="1"/>
  <c r="C27"/>
  <c r="BN27" s="1"/>
  <c r="G27"/>
  <c r="BR27" s="1"/>
  <c r="K27"/>
  <c r="BV27" s="1"/>
  <c r="E28"/>
  <c r="BP28" s="1"/>
  <c r="I28"/>
  <c r="BT28" s="1"/>
  <c r="C29"/>
  <c r="BN29" s="1"/>
  <c r="G29"/>
  <c r="BR29" s="1"/>
  <c r="K29"/>
  <c r="BV29" s="1"/>
  <c r="E30"/>
  <c r="BP30" s="1"/>
  <c r="I30"/>
  <c r="BT30" s="1"/>
  <c r="C31"/>
  <c r="BN31" s="1"/>
  <c r="G31"/>
  <c r="BR31" s="1"/>
  <c r="K31"/>
  <c r="BV31" s="1"/>
  <c r="E32"/>
  <c r="BP32" s="1"/>
  <c r="I32"/>
  <c r="BT32" s="1"/>
  <c r="M23"/>
  <c r="M27"/>
  <c r="M3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BM49" s="1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M26"/>
  <c r="M30"/>
  <c r="G50"/>
  <c r="BR50" s="1"/>
  <c r="C52"/>
  <c r="BN52" s="1"/>
  <c r="I53"/>
  <c r="BT53" s="1"/>
  <c r="E55"/>
  <c r="BP55" s="1"/>
  <c r="K56"/>
  <c r="BV56" s="1"/>
  <c r="G58"/>
  <c r="BR58" s="1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M25"/>
  <c r="C50"/>
  <c r="BN50" s="1"/>
  <c r="I51"/>
  <c r="BT51" s="1"/>
  <c r="E53"/>
  <c r="BP53" s="1"/>
  <c r="K54"/>
  <c r="BV54" s="1"/>
  <c r="G56"/>
  <c r="BR56" s="1"/>
  <c r="C58"/>
  <c r="BN58" s="1"/>
  <c r="E36"/>
  <c r="BP36" s="1"/>
  <c r="I36"/>
  <c r="BT36" s="1"/>
  <c r="C37"/>
  <c r="BN37" s="1"/>
  <c r="G37"/>
  <c r="BR37" s="1"/>
  <c r="K37"/>
  <c r="BV37" s="1"/>
  <c r="E38"/>
  <c r="BP38" s="1"/>
  <c r="I38"/>
  <c r="BT38" s="1"/>
  <c r="C39"/>
  <c r="BN39" s="1"/>
  <c r="G39"/>
  <c r="BR39" s="1"/>
  <c r="K39"/>
  <c r="BV39" s="1"/>
  <c r="E40"/>
  <c r="BP40" s="1"/>
  <c r="I40"/>
  <c r="BT40" s="1"/>
  <c r="C41"/>
  <c r="BN41" s="1"/>
  <c r="G41"/>
  <c r="BR41" s="1"/>
  <c r="K41"/>
  <c r="BV41" s="1"/>
  <c r="E42"/>
  <c r="BP42" s="1"/>
  <c r="I42"/>
  <c r="BT42" s="1"/>
  <c r="C43"/>
  <c r="BN43" s="1"/>
  <c r="G43"/>
  <c r="BR43" s="1"/>
  <c r="K43"/>
  <c r="BV43" s="1"/>
  <c r="E44"/>
  <c r="BP44" s="1"/>
  <c r="I44"/>
  <c r="BT44" s="1"/>
  <c r="C45"/>
  <c r="BN45" s="1"/>
  <c r="G45"/>
  <c r="BR45" s="1"/>
  <c r="K45"/>
  <c r="BV45" s="1"/>
  <c r="M50"/>
  <c r="M54"/>
  <c r="M58"/>
  <c r="D36"/>
  <c r="BO36" s="1"/>
  <c r="BS34" s="1"/>
  <c r="H36"/>
  <c r="BS36" s="1"/>
  <c r="B37"/>
  <c r="BM37" s="1"/>
  <c r="F37"/>
  <c r="BQ37" s="1"/>
  <c r="J37"/>
  <c r="BU37" s="1"/>
  <c r="D38"/>
  <c r="BO38" s="1"/>
  <c r="H38"/>
  <c r="BS38" s="1"/>
  <c r="B39"/>
  <c r="BM39" s="1"/>
  <c r="F39"/>
  <c r="BQ39" s="1"/>
  <c r="J39"/>
  <c r="BU39" s="1"/>
  <c r="D40"/>
  <c r="BO40" s="1"/>
  <c r="H40"/>
  <c r="BS40" s="1"/>
  <c r="B41"/>
  <c r="BM41" s="1"/>
  <c r="F41"/>
  <c r="BQ41" s="1"/>
  <c r="J41"/>
  <c r="BU41" s="1"/>
  <c r="D42"/>
  <c r="BO42" s="1"/>
  <c r="H42"/>
  <c r="BS42" s="1"/>
  <c r="B43"/>
  <c r="BM43" s="1"/>
  <c r="F43"/>
  <c r="BQ43" s="1"/>
  <c r="J43"/>
  <c r="BU43" s="1"/>
  <c r="D44"/>
  <c r="BO44" s="1"/>
  <c r="H44"/>
  <c r="BS44" s="1"/>
  <c r="B45"/>
  <c r="BM45" s="1"/>
  <c r="F45"/>
  <c r="BQ45" s="1"/>
  <c r="M49"/>
  <c r="M53"/>
  <c r="M57"/>
  <c r="M52"/>
  <c r="Y30" i="37"/>
  <c r="V24"/>
  <c r="U25"/>
  <c r="Y25"/>
  <c r="W42"/>
  <c r="AA42"/>
  <c r="Z51"/>
  <c r="V53"/>
  <c r="Z53"/>
  <c r="V55"/>
  <c r="Z55"/>
  <c r="M23" a="1"/>
  <c r="W29"/>
  <c r="AA28"/>
  <c r="W28"/>
  <c r="U30"/>
  <c r="T31"/>
  <c r="AB31"/>
  <c r="W38"/>
  <c r="AA38"/>
  <c r="S28"/>
  <c r="B36" a="1"/>
  <c r="S42"/>
  <c r="S37"/>
  <c r="V42"/>
  <c r="Y51"/>
  <c r="Y53"/>
  <c r="Y55"/>
  <c r="U27"/>
  <c r="Y27"/>
  <c r="S31"/>
  <c r="W31"/>
  <c r="AA31"/>
  <c r="Z37"/>
  <c r="W40"/>
  <c r="V57"/>
  <c r="Z57"/>
  <c r="B23" a="1"/>
  <c r="Y24"/>
  <c r="U26"/>
  <c r="M36" a="1"/>
  <c r="U32"/>
  <c r="S40"/>
  <c r="V32"/>
  <c r="Z32"/>
  <c r="AA37"/>
  <c r="V38"/>
  <c r="U51"/>
  <c r="U53"/>
  <c r="U55"/>
  <c r="V23"/>
  <c r="Z23"/>
  <c r="V25"/>
  <c r="Z25"/>
  <c r="T26"/>
  <c r="X26"/>
  <c r="AB26"/>
  <c r="V30"/>
  <c r="Z30"/>
  <c r="W36"/>
  <c r="V40"/>
  <c r="S49"/>
  <c r="B49" a="1"/>
  <c r="AA49"/>
  <c r="U57"/>
  <c r="Y57"/>
  <c r="T27"/>
  <c r="AB27"/>
  <c r="T28"/>
  <c r="AB28"/>
  <c r="T29"/>
  <c r="AB29"/>
  <c r="S36"/>
  <c r="Z38"/>
  <c r="Z42"/>
  <c r="S39"/>
  <c r="AA39"/>
  <c r="S41"/>
  <c r="AA41"/>
  <c r="W43"/>
  <c r="W44"/>
  <c r="S45"/>
  <c r="AA45"/>
  <c r="U50"/>
  <c r="Y50"/>
  <c r="U52"/>
  <c r="Y52"/>
  <c r="Z39"/>
  <c r="Z41"/>
  <c r="V43"/>
  <c r="V44"/>
  <c r="Z45"/>
  <c r="M49" a="1"/>
  <c r="M49" i="36" a="1"/>
  <c r="M51" s="1"/>
  <c r="T25"/>
  <c r="AB25"/>
  <c r="S26"/>
  <c r="AA26"/>
  <c r="W27"/>
  <c r="V29"/>
  <c r="T30"/>
  <c r="X30"/>
  <c r="AB30"/>
  <c r="T24"/>
  <c r="AB24"/>
  <c r="U23"/>
  <c r="Y23"/>
  <c r="X25"/>
  <c r="W26"/>
  <c r="Z29"/>
  <c r="V28"/>
  <c r="Z28"/>
  <c r="Y31"/>
  <c r="T37"/>
  <c r="X37"/>
  <c r="AB37"/>
  <c r="S27"/>
  <c r="S36"/>
  <c r="B36" a="1"/>
  <c r="W36"/>
  <c r="AA36"/>
  <c r="M23" a="1"/>
  <c r="W41"/>
  <c r="AA41"/>
  <c r="V53"/>
  <c r="Z53"/>
  <c r="V55"/>
  <c r="Z55"/>
  <c r="Y30"/>
  <c r="M36" a="1"/>
  <c r="Y36"/>
  <c r="AA38"/>
  <c r="S49"/>
  <c r="B49" a="1"/>
  <c r="W49"/>
  <c r="AA49"/>
  <c r="S44"/>
  <c r="AA44"/>
  <c r="V51"/>
  <c r="Z51"/>
  <c r="B23" a="1"/>
  <c r="U36"/>
  <c r="W44"/>
  <c r="S37"/>
  <c r="S42"/>
  <c r="V50"/>
  <c r="Z50"/>
  <c r="V52"/>
  <c r="Z52"/>
  <c r="S39"/>
  <c r="W43"/>
  <c r="AA45"/>
  <c r="T38"/>
  <c r="X38"/>
  <c r="AB38"/>
  <c r="S40"/>
  <c r="S43"/>
  <c r="W45"/>
  <c r="M49" i="35" a="1"/>
  <c r="M57" s="1"/>
  <c r="Y31"/>
  <c r="S30"/>
  <c r="W30"/>
  <c r="AA30"/>
  <c r="V23"/>
  <c r="U31"/>
  <c r="T23"/>
  <c r="X23"/>
  <c r="AB23"/>
  <c r="S32"/>
  <c r="W32"/>
  <c r="AA32"/>
  <c r="T38"/>
  <c r="X38"/>
  <c r="AB38"/>
  <c r="T40"/>
  <c r="X40"/>
  <c r="AB40"/>
  <c r="T42"/>
  <c r="X42"/>
  <c r="AB42"/>
  <c r="T26"/>
  <c r="Z23"/>
  <c r="M23" a="1"/>
  <c r="X36"/>
  <c r="S58"/>
  <c r="W58"/>
  <c r="AA58"/>
  <c r="V24"/>
  <c r="Z24"/>
  <c r="X28"/>
  <c r="X29"/>
  <c r="M36" a="1"/>
  <c r="T36"/>
  <c r="M53"/>
  <c r="M50"/>
  <c r="M56"/>
  <c r="S50"/>
  <c r="B49" a="1"/>
  <c r="W50"/>
  <c r="AA50"/>
  <c r="S54"/>
  <c r="W54"/>
  <c r="AA54"/>
  <c r="B23" a="1"/>
  <c r="B36" a="1"/>
  <c r="S37"/>
  <c r="W37"/>
  <c r="AA37"/>
  <c r="AB36"/>
  <c r="S42"/>
  <c r="W42"/>
  <c r="AA42"/>
  <c r="S38"/>
  <c r="AA38"/>
  <c r="S40"/>
  <c r="AA40"/>
  <c r="AB44"/>
  <c r="S52"/>
  <c r="W52"/>
  <c r="AA52"/>
  <c r="T39"/>
  <c r="AB39"/>
  <c r="T41"/>
  <c r="X44"/>
  <c r="S41"/>
  <c r="W41"/>
  <c r="AA41"/>
  <c r="S51"/>
  <c r="W51"/>
  <c r="AA51"/>
  <c r="S39"/>
  <c r="AA39"/>
  <c r="AB43"/>
  <c r="T44"/>
  <c r="S43"/>
  <c r="W43"/>
  <c r="AA43"/>
  <c r="S44"/>
  <c r="W44"/>
  <c r="AA44"/>
  <c r="S45"/>
  <c r="W45"/>
  <c r="AA45"/>
  <c r="B36" i="34" a="1"/>
  <c r="K38" s="1"/>
  <c r="BV38" s="1"/>
  <c r="B43"/>
  <c r="BM43" s="1"/>
  <c r="W25"/>
  <c r="U31"/>
  <c r="Y31"/>
  <c r="I45"/>
  <c r="BT45" s="1"/>
  <c r="E45"/>
  <c r="BP45" s="1"/>
  <c r="G44"/>
  <c r="BR44" s="1"/>
  <c r="C44"/>
  <c r="BN44" s="1"/>
  <c r="I43"/>
  <c r="BT43" s="1"/>
  <c r="K42"/>
  <c r="BV42" s="1"/>
  <c r="G42"/>
  <c r="BR42" s="1"/>
  <c r="C42"/>
  <c r="BN42" s="1"/>
  <c r="E41"/>
  <c r="BP41" s="1"/>
  <c r="K40"/>
  <c r="BV40" s="1"/>
  <c r="G40"/>
  <c r="BR40" s="1"/>
  <c r="I39"/>
  <c r="BT39" s="1"/>
  <c r="J45"/>
  <c r="BU45" s="1"/>
  <c r="D45"/>
  <c r="BO45" s="1"/>
  <c r="D44"/>
  <c r="BO44" s="1"/>
  <c r="H43"/>
  <c r="BS43" s="1"/>
  <c r="C43"/>
  <c r="BN43" s="1"/>
  <c r="B42"/>
  <c r="BM42" s="1"/>
  <c r="G41"/>
  <c r="BR41" s="1"/>
  <c r="B41"/>
  <c r="BM41" s="1"/>
  <c r="K39"/>
  <c r="BV39" s="1"/>
  <c r="F39"/>
  <c r="BQ39" s="1"/>
  <c r="B39"/>
  <c r="BM39" s="1"/>
  <c r="D38"/>
  <c r="BO38" s="1"/>
  <c r="J37"/>
  <c r="BU37" s="1"/>
  <c r="F37"/>
  <c r="BQ37" s="1"/>
  <c r="H36"/>
  <c r="BS36" s="1"/>
  <c r="D36"/>
  <c r="BO36" s="1"/>
  <c r="K45"/>
  <c r="BV45" s="1"/>
  <c r="J44"/>
  <c r="BU44" s="1"/>
  <c r="E44"/>
  <c r="BP44" s="1"/>
  <c r="J43"/>
  <c r="BU43" s="1"/>
  <c r="I42"/>
  <c r="BT42" s="1"/>
  <c r="D42"/>
  <c r="BO42" s="1"/>
  <c r="H41"/>
  <c r="BS41" s="1"/>
  <c r="H40"/>
  <c r="BS40" s="1"/>
  <c r="B40"/>
  <c r="BM40" s="1"/>
  <c r="G39"/>
  <c r="BR39" s="1"/>
  <c r="I38"/>
  <c r="BT38" s="1"/>
  <c r="E38"/>
  <c r="BP38" s="1"/>
  <c r="K37"/>
  <c r="BV37" s="1"/>
  <c r="C37"/>
  <c r="BN37" s="1"/>
  <c r="I36"/>
  <c r="BT36" s="1"/>
  <c r="E36"/>
  <c r="BP36" s="1"/>
  <c r="F44"/>
  <c r="BQ44" s="1"/>
  <c r="F43"/>
  <c r="BQ43" s="1"/>
  <c r="E42"/>
  <c r="BP42" s="1"/>
  <c r="D40"/>
  <c r="BO40" s="1"/>
  <c r="D39"/>
  <c r="BO39" s="1"/>
  <c r="F38"/>
  <c r="BQ38" s="1"/>
  <c r="J36"/>
  <c r="BU36" s="1"/>
  <c r="B36"/>
  <c r="H45"/>
  <c r="BS45" s="1"/>
  <c r="G43"/>
  <c r="BR43" s="1"/>
  <c r="F42"/>
  <c r="BQ42" s="1"/>
  <c r="F41"/>
  <c r="BQ41" s="1"/>
  <c r="E39"/>
  <c r="BP39" s="1"/>
  <c r="G38"/>
  <c r="BR38" s="1"/>
  <c r="I37"/>
  <c r="BT37" s="1"/>
  <c r="C36"/>
  <c r="BN36" s="1"/>
  <c r="B44"/>
  <c r="BM44" s="1"/>
  <c r="K41"/>
  <c r="BV41" s="1"/>
  <c r="C38"/>
  <c r="BN38" s="1"/>
  <c r="G36"/>
  <c r="BR36" s="1"/>
  <c r="K43"/>
  <c r="BV43" s="1"/>
  <c r="H39"/>
  <c r="BS39" s="1"/>
  <c r="B38"/>
  <c r="BM38" s="1"/>
  <c r="F36"/>
  <c r="BQ36" s="1"/>
  <c r="V53"/>
  <c r="T23"/>
  <c r="X23"/>
  <c r="AB23"/>
  <c r="T30"/>
  <c r="X30"/>
  <c r="AB30"/>
  <c r="U32"/>
  <c r="Y32"/>
  <c r="T37"/>
  <c r="X37"/>
  <c r="AB37"/>
  <c r="S38"/>
  <c r="W38"/>
  <c r="AA38"/>
  <c r="J38"/>
  <c r="BU38" s="1"/>
  <c r="E37"/>
  <c r="BP37" s="1"/>
  <c r="J40"/>
  <c r="BU40" s="1"/>
  <c r="C45"/>
  <c r="BN45" s="1"/>
  <c r="S25"/>
  <c r="V31"/>
  <c r="Z31"/>
  <c r="V51"/>
  <c r="Z51"/>
  <c r="Z53"/>
  <c r="V55"/>
  <c r="Z55"/>
  <c r="T25"/>
  <c r="X25"/>
  <c r="AB25"/>
  <c r="W30"/>
  <c r="AA30"/>
  <c r="S42"/>
  <c r="W42"/>
  <c r="AA42"/>
  <c r="Y23"/>
  <c r="D37"/>
  <c r="BO37" s="1"/>
  <c r="I40"/>
  <c r="BT40" s="1"/>
  <c r="B45"/>
  <c r="BM45" s="1"/>
  <c r="V26"/>
  <c r="Z26"/>
  <c r="Z27"/>
  <c r="U29"/>
  <c r="Y29"/>
  <c r="M23" a="1"/>
  <c r="S24"/>
  <c r="AA24"/>
  <c r="V27"/>
  <c r="AA26"/>
  <c r="S27"/>
  <c r="V28"/>
  <c r="Z29"/>
  <c r="V36"/>
  <c r="V38"/>
  <c r="Z38"/>
  <c r="V42"/>
  <c r="Z42"/>
  <c r="U51"/>
  <c r="Y51"/>
  <c r="U53"/>
  <c r="Y53"/>
  <c r="U55"/>
  <c r="Y55"/>
  <c r="T24"/>
  <c r="AB24"/>
  <c r="W27"/>
  <c r="T32"/>
  <c r="X32"/>
  <c r="AB32"/>
  <c r="U36"/>
  <c r="Y36"/>
  <c r="W40"/>
  <c r="V57"/>
  <c r="Z57"/>
  <c r="S40"/>
  <c r="U37"/>
  <c r="Y37"/>
  <c r="V40"/>
  <c r="S49"/>
  <c r="B49" a="1"/>
  <c r="AA49"/>
  <c r="U57"/>
  <c r="Y57"/>
  <c r="B23" a="1"/>
  <c r="S39"/>
  <c r="AA39"/>
  <c r="S41"/>
  <c r="AA41"/>
  <c r="W43"/>
  <c r="W44"/>
  <c r="S45"/>
  <c r="AA45"/>
  <c r="U50"/>
  <c r="Y50"/>
  <c r="U52"/>
  <c r="Y52"/>
  <c r="M36" a="1"/>
  <c r="Z39"/>
  <c r="Z41"/>
  <c r="V43"/>
  <c r="V44"/>
  <c r="Z45"/>
  <c r="M49" a="1"/>
  <c r="B49" i="33" a="1"/>
  <c r="C56" s="1"/>
  <c r="BN56" s="1"/>
  <c r="E49"/>
  <c r="BP49" s="1"/>
  <c r="G52"/>
  <c r="BR52" s="1"/>
  <c r="K58"/>
  <c r="BV58" s="1"/>
  <c r="E51"/>
  <c r="BP51" s="1"/>
  <c r="G54"/>
  <c r="BR54" s="1"/>
  <c r="K50"/>
  <c r="BV50" s="1"/>
  <c r="C54"/>
  <c r="BN54" s="1"/>
  <c r="E57"/>
  <c r="BP57" s="1"/>
  <c r="K52"/>
  <c r="BV52" s="1"/>
  <c r="M55"/>
  <c r="M51"/>
  <c r="F38"/>
  <c r="BQ38" s="1"/>
  <c r="E41"/>
  <c r="BP41" s="1"/>
  <c r="C43"/>
  <c r="BN43" s="1"/>
  <c r="E38"/>
  <c r="BP38" s="1"/>
  <c r="C41"/>
  <c r="BN41" s="1"/>
  <c r="J44"/>
  <c r="BU44" s="1"/>
  <c r="C36"/>
  <c r="BN36" s="1"/>
  <c r="H37"/>
  <c r="BS37" s="1"/>
  <c r="K38"/>
  <c r="BV38" s="1"/>
  <c r="F40"/>
  <c r="BQ40" s="1"/>
  <c r="K41"/>
  <c r="BV41" s="1"/>
  <c r="I43"/>
  <c r="BT43" s="1"/>
  <c r="K45"/>
  <c r="BV45" s="1"/>
  <c r="C37"/>
  <c r="BN37" s="1"/>
  <c r="K39"/>
  <c r="BV39" s="1"/>
  <c r="D45"/>
  <c r="BO45" s="1"/>
  <c r="J36"/>
  <c r="BU36" s="1"/>
  <c r="I39"/>
  <c r="BT39" s="1"/>
  <c r="I42"/>
  <c r="BT42" s="1"/>
  <c r="E36"/>
  <c r="BP36" s="1"/>
  <c r="I37"/>
  <c r="BT37" s="1"/>
  <c r="D39"/>
  <c r="BO39" s="1"/>
  <c r="G40"/>
  <c r="BR40" s="1"/>
  <c r="B42"/>
  <c r="BM42" s="1"/>
  <c r="C44"/>
  <c r="BN44" s="1"/>
  <c r="G36"/>
  <c r="BR36" s="1"/>
  <c r="D37"/>
  <c r="BO37" s="1"/>
  <c r="K37"/>
  <c r="BV37" s="1"/>
  <c r="I38"/>
  <c r="BT38" s="1"/>
  <c r="E39"/>
  <c r="BP39" s="1"/>
  <c r="B40"/>
  <c r="BM40" s="1"/>
  <c r="J40"/>
  <c r="BU40" s="1"/>
  <c r="G41"/>
  <c r="BR41" s="1"/>
  <c r="C42"/>
  <c r="BN42" s="1"/>
  <c r="D43"/>
  <c r="BO43" s="1"/>
  <c r="E44"/>
  <c r="BP44" s="1"/>
  <c r="E45"/>
  <c r="BP45" s="1"/>
  <c r="B36"/>
  <c r="BM36" s="1"/>
  <c r="I36"/>
  <c r="BT36" s="1"/>
  <c r="E37"/>
  <c r="BP37" s="1"/>
  <c r="C38"/>
  <c r="BN38" s="1"/>
  <c r="J38"/>
  <c r="BU38" s="1"/>
  <c r="G39"/>
  <c r="BR39" s="1"/>
  <c r="E40"/>
  <c r="BP40" s="1"/>
  <c r="K40"/>
  <c r="BV40" s="1"/>
  <c r="H41"/>
  <c r="BS41" s="1"/>
  <c r="G42"/>
  <c r="BR42" s="1"/>
  <c r="H43"/>
  <c r="BS43" s="1"/>
  <c r="I44"/>
  <c r="BT44" s="1"/>
  <c r="I45"/>
  <c r="BT45" s="1"/>
  <c r="M39"/>
  <c r="M43"/>
  <c r="M36"/>
  <c r="M38"/>
  <c r="M44"/>
  <c r="M42"/>
  <c r="B23" a="1"/>
  <c r="H26" s="1"/>
  <c r="BS26" s="1"/>
  <c r="F23"/>
  <c r="BQ23" s="1"/>
  <c r="H30"/>
  <c r="BS30" s="1"/>
  <c r="J29"/>
  <c r="BU29" s="1"/>
  <c r="T23"/>
  <c r="F31"/>
  <c r="BQ31" s="1"/>
  <c r="J25"/>
  <c r="BU25" s="1"/>
  <c r="M31"/>
  <c r="M27"/>
  <c r="M23"/>
  <c r="M32"/>
  <c r="M28"/>
  <c r="M24"/>
  <c r="M29"/>
  <c r="M25"/>
  <c r="M26"/>
  <c r="M30"/>
  <c r="H24"/>
  <c r="BS24" s="1"/>
  <c r="F25"/>
  <c r="BQ25" s="1"/>
  <c r="J27"/>
  <c r="BU27" s="1"/>
  <c r="H28"/>
  <c r="BS28" s="1"/>
  <c r="B31"/>
  <c r="BM31" s="1"/>
  <c r="J31"/>
  <c r="BU31" s="1"/>
  <c r="K31"/>
  <c r="BV31" s="1"/>
  <c r="G31"/>
  <c r="BR31" s="1"/>
  <c r="E30"/>
  <c r="BP30" s="1"/>
  <c r="K29"/>
  <c r="BV29" s="1"/>
  <c r="I28"/>
  <c r="BT28" s="1"/>
  <c r="E28"/>
  <c r="BP28" s="1"/>
  <c r="C27"/>
  <c r="BN27" s="1"/>
  <c r="I26"/>
  <c r="BT26" s="1"/>
  <c r="G25"/>
  <c r="BR25" s="1"/>
  <c r="C25"/>
  <c r="BN25" s="1"/>
  <c r="K23"/>
  <c r="BV23" s="1"/>
  <c r="G23"/>
  <c r="BR23" s="1"/>
  <c r="F32"/>
  <c r="BQ32" s="1"/>
  <c r="B32"/>
  <c r="BM32" s="1"/>
  <c r="J30"/>
  <c r="BU30" s="1"/>
  <c r="F30"/>
  <c r="BQ30" s="1"/>
  <c r="D29"/>
  <c r="BO29" s="1"/>
  <c r="J28"/>
  <c r="BU28" s="1"/>
  <c r="H27"/>
  <c r="BS27" s="1"/>
  <c r="D27"/>
  <c r="BO27" s="1"/>
  <c r="B26"/>
  <c r="BM26" s="1"/>
  <c r="H25"/>
  <c r="BS25" s="1"/>
  <c r="F24"/>
  <c r="BQ24" s="1"/>
  <c r="B24"/>
  <c r="BM24" s="1"/>
  <c r="I23"/>
  <c r="BT23" s="1"/>
  <c r="G24"/>
  <c r="BR24" s="1"/>
  <c r="K26"/>
  <c r="BV26" s="1"/>
  <c r="I27"/>
  <c r="BT27" s="1"/>
  <c r="C30"/>
  <c r="BN30" s="1"/>
  <c r="K30"/>
  <c r="BV30" s="1"/>
  <c r="E23"/>
  <c r="BP23" s="1"/>
  <c r="C24"/>
  <c r="BN24" s="1"/>
  <c r="G26"/>
  <c r="BR26" s="1"/>
  <c r="E27"/>
  <c r="BP27" s="1"/>
  <c r="I29"/>
  <c r="BT29" s="1"/>
  <c r="G30"/>
  <c r="BR30" s="1"/>
  <c r="K32"/>
  <c r="BV32" s="1"/>
  <c r="D58"/>
  <c r="BO58" s="1"/>
  <c r="J57"/>
  <c r="BU57" s="1"/>
  <c r="F57"/>
  <c r="BQ57" s="1"/>
  <c r="H56"/>
  <c r="BS56" s="1"/>
  <c r="D56"/>
  <c r="BO56" s="1"/>
  <c r="J55"/>
  <c r="BU55" s="1"/>
  <c r="B55"/>
  <c r="BM55" s="1"/>
  <c r="H54"/>
  <c r="BS54" s="1"/>
  <c r="D54"/>
  <c r="BO54" s="1"/>
  <c r="F53"/>
  <c r="BQ53" s="1"/>
  <c r="B53"/>
  <c r="BM53" s="1"/>
  <c r="H52"/>
  <c r="BS52" s="1"/>
  <c r="J51"/>
  <c r="BU51" s="1"/>
  <c r="F51"/>
  <c r="BQ51" s="1"/>
  <c r="B51"/>
  <c r="BM51" s="1"/>
  <c r="D50"/>
  <c r="BO50" s="1"/>
  <c r="J49"/>
  <c r="BU49" s="1"/>
  <c r="F49"/>
  <c r="BQ49" s="1"/>
  <c r="I58"/>
  <c r="BT58" s="1"/>
  <c r="E58"/>
  <c r="BP58" s="1"/>
  <c r="K57"/>
  <c r="BV57" s="1"/>
  <c r="C57"/>
  <c r="BN57" s="1"/>
  <c r="I56"/>
  <c r="BT56" s="1"/>
  <c r="E56"/>
  <c r="BP56" s="1"/>
  <c r="G55"/>
  <c r="BR55" s="1"/>
  <c r="C55"/>
  <c r="BN55" s="1"/>
  <c r="I54"/>
  <c r="BT54" s="1"/>
  <c r="K53"/>
  <c r="BV53" s="1"/>
  <c r="G53"/>
  <c r="BR53" s="1"/>
  <c r="C53"/>
  <c r="BN53" s="1"/>
  <c r="E52"/>
  <c r="BP52" s="1"/>
  <c r="K51"/>
  <c r="BV51" s="1"/>
  <c r="G51"/>
  <c r="BR51" s="1"/>
  <c r="I50"/>
  <c r="BT50" s="1"/>
  <c r="E50"/>
  <c r="BP50" s="1"/>
  <c r="K49"/>
  <c r="BV49" s="1"/>
  <c r="C49"/>
  <c r="BN49" s="1"/>
  <c r="J58"/>
  <c r="BU58" s="1"/>
  <c r="F58"/>
  <c r="BQ58" s="1"/>
  <c r="H57"/>
  <c r="BS57" s="1"/>
  <c r="D57"/>
  <c r="BO57" s="1"/>
  <c r="J56"/>
  <c r="BU56" s="1"/>
  <c r="B56"/>
  <c r="BM56" s="1"/>
  <c r="H55"/>
  <c r="BS55" s="1"/>
  <c r="D55"/>
  <c r="BO55" s="1"/>
  <c r="F54"/>
  <c r="BQ54" s="1"/>
  <c r="B54"/>
  <c r="BM54" s="1"/>
  <c r="H53"/>
  <c r="BS53" s="1"/>
  <c r="J52"/>
  <c r="BU52" s="1"/>
  <c r="F52"/>
  <c r="BQ52" s="1"/>
  <c r="B52"/>
  <c r="BM52" s="1"/>
  <c r="D51"/>
  <c r="BO51" s="1"/>
  <c r="J50"/>
  <c r="BU50" s="1"/>
  <c r="F50"/>
  <c r="BQ50" s="1"/>
  <c r="H49"/>
  <c r="BS49" s="1"/>
  <c r="D49"/>
  <c r="BO49" s="1"/>
  <c r="F42"/>
  <c r="BQ42" s="1"/>
  <c r="K42"/>
  <c r="BV42" s="1"/>
  <c r="G43"/>
  <c r="BR43" s="1"/>
  <c r="B44"/>
  <c r="BM44" s="1"/>
  <c r="G44"/>
  <c r="BR44" s="1"/>
  <c r="C45"/>
  <c r="BN45" s="1"/>
  <c r="G50"/>
  <c r="BR50" s="1"/>
  <c r="C52"/>
  <c r="BN52" s="1"/>
  <c r="I53"/>
  <c r="BT53" s="1"/>
  <c r="K56"/>
  <c r="BV56" s="1"/>
  <c r="G58"/>
  <c r="BR58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M45"/>
  <c r="M41"/>
  <c r="M37"/>
  <c r="F36"/>
  <c r="BQ36" s="1"/>
  <c r="K36"/>
  <c r="BV36" s="1"/>
  <c r="G37"/>
  <c r="BR37" s="1"/>
  <c r="B38"/>
  <c r="BM38" s="1"/>
  <c r="G38"/>
  <c r="BR38" s="1"/>
  <c r="C39"/>
  <c r="BN39" s="1"/>
  <c r="H39"/>
  <c r="BS39" s="1"/>
  <c r="C40"/>
  <c r="BN40" s="1"/>
  <c r="I40"/>
  <c r="BT40" s="1"/>
  <c r="D41"/>
  <c r="BO41" s="1"/>
  <c r="I41"/>
  <c r="BT41" s="1"/>
  <c r="E42"/>
  <c r="BP42" s="1"/>
  <c r="J42"/>
  <c r="BU42" s="1"/>
  <c r="E43"/>
  <c r="BP43" s="1"/>
  <c r="K43"/>
  <c r="BV43" s="1"/>
  <c r="F44"/>
  <c r="BQ44" s="1"/>
  <c r="K44"/>
  <c r="BV44" s="1"/>
  <c r="G45"/>
  <c r="BR45" s="1"/>
  <c r="M40"/>
  <c r="C50"/>
  <c r="BN50" s="1"/>
  <c r="I51"/>
  <c r="BT51" s="1"/>
  <c r="K54"/>
  <c r="BV54" s="1"/>
  <c r="G56"/>
  <c r="BR56" s="1"/>
  <c r="C58"/>
  <c r="BN58" s="1"/>
  <c r="M50"/>
  <c r="M54"/>
  <c r="M58"/>
  <c r="M49"/>
  <c r="M53"/>
  <c r="M57"/>
  <c r="M52"/>
  <c r="FH48" i="32"/>
  <c r="FD48"/>
  <c r="EZ48"/>
  <c r="FI48"/>
  <c r="FE48"/>
  <c r="FA48"/>
  <c r="FF48"/>
  <c r="FG52"/>
  <c r="FE53"/>
  <c r="FC54"/>
  <c r="FA55"/>
  <c r="FI55"/>
  <c r="FG56"/>
  <c r="FE57"/>
  <c r="FC58"/>
  <c r="FA59"/>
  <c r="FI59"/>
  <c r="FG60"/>
  <c r="FI61"/>
  <c r="FB52"/>
  <c r="EZ53"/>
  <c r="FH53"/>
  <c r="FF54"/>
  <c r="FD55"/>
  <c r="FB56"/>
  <c r="EZ57"/>
  <c r="FH57"/>
  <c r="FF58"/>
  <c r="FD59"/>
  <c r="FB60"/>
  <c r="EZ61"/>
  <c r="FH61"/>
  <c r="FA52"/>
  <c r="FE52"/>
  <c r="FI52"/>
  <c r="FC53"/>
  <c r="FG53"/>
  <c r="FA54"/>
  <c r="FE54"/>
  <c r="FI54"/>
  <c r="FC55"/>
  <c r="FG55"/>
  <c r="FA56"/>
  <c r="FE56"/>
  <c r="FI56"/>
  <c r="FC57"/>
  <c r="FG57"/>
  <c r="FA58"/>
  <c r="FE58"/>
  <c r="FI58"/>
  <c r="FC59"/>
  <c r="FG59"/>
  <c r="FA60"/>
  <c r="FE60"/>
  <c r="FI60"/>
  <c r="FC61"/>
  <c r="FG61"/>
  <c r="FC52"/>
  <c r="FA53"/>
  <c r="FI53"/>
  <c r="FG54"/>
  <c r="FE55"/>
  <c r="FC56"/>
  <c r="FA57"/>
  <c r="FI57"/>
  <c r="FG58"/>
  <c r="FE59"/>
  <c r="FC60"/>
  <c r="FA61"/>
  <c r="FE61"/>
  <c r="FF52"/>
  <c r="FD53"/>
  <c r="FB54"/>
  <c r="EZ55"/>
  <c r="FH55"/>
  <c r="FF56"/>
  <c r="FD57"/>
  <c r="FB58"/>
  <c r="EZ59"/>
  <c r="FH59"/>
  <c r="FF60"/>
  <c r="FD61"/>
  <c r="EZ52"/>
  <c r="FD52"/>
  <c r="FH52"/>
  <c r="FB53"/>
  <c r="FF53"/>
  <c r="EZ54"/>
  <c r="FD54"/>
  <c r="FH54"/>
  <c r="FB55"/>
  <c r="FF55"/>
  <c r="EZ56"/>
  <c r="FD56"/>
  <c r="FH56"/>
  <c r="FB57"/>
  <c r="FF57"/>
  <c r="EZ58"/>
  <c r="FD58"/>
  <c r="FH58"/>
  <c r="FB59"/>
  <c r="FF59"/>
  <c r="EZ60"/>
  <c r="FD60"/>
  <c r="FH60"/>
  <c r="FB61"/>
  <c r="FF30"/>
  <c r="FC34"/>
  <c r="FA35"/>
  <c r="FI35"/>
  <c r="FG36"/>
  <c r="FE37"/>
  <c r="FC38"/>
  <c r="FA39"/>
  <c r="FI39"/>
  <c r="FG40"/>
  <c r="FA41"/>
  <c r="FI41"/>
  <c r="FC42"/>
  <c r="FG42"/>
  <c r="FA43"/>
  <c r="FE43"/>
  <c r="FB34"/>
  <c r="FF34"/>
  <c r="EZ35"/>
  <c r="FD35"/>
  <c r="FH35"/>
  <c r="FB36"/>
  <c r="FF36"/>
  <c r="EZ37"/>
  <c r="FD37"/>
  <c r="FH37"/>
  <c r="FB38"/>
  <c r="FF38"/>
  <c r="EZ39"/>
  <c r="FD39"/>
  <c r="FH39"/>
  <c r="FB40"/>
  <c r="FF40"/>
  <c r="EZ41"/>
  <c r="FD41"/>
  <c r="FH41"/>
  <c r="FB42"/>
  <c r="FF42"/>
  <c r="EZ43"/>
  <c r="FH43"/>
  <c r="FA34"/>
  <c r="FE34"/>
  <c r="FI34"/>
  <c r="FC35"/>
  <c r="FG35"/>
  <c r="FA36"/>
  <c r="FE36"/>
  <c r="FI36"/>
  <c r="FC37"/>
  <c r="FG37"/>
  <c r="FA38"/>
  <c r="FE38"/>
  <c r="FI38"/>
  <c r="FC39"/>
  <c r="FG39"/>
  <c r="FA40"/>
  <c r="FE40"/>
  <c r="FI40"/>
  <c r="FC41"/>
  <c r="FG41"/>
  <c r="FA42"/>
  <c r="FE42"/>
  <c r="FI42"/>
  <c r="FC43"/>
  <c r="FG43"/>
  <c r="FG34"/>
  <c r="FE35"/>
  <c r="FC36"/>
  <c r="FA37"/>
  <c r="FI37"/>
  <c r="FG38"/>
  <c r="FE39"/>
  <c r="FC40"/>
  <c r="FE41"/>
  <c r="FI43"/>
  <c r="FD43"/>
  <c r="EZ34"/>
  <c r="FD34"/>
  <c r="FH34"/>
  <c r="FB35"/>
  <c r="FF35"/>
  <c r="EZ36"/>
  <c r="FD36"/>
  <c r="FH36"/>
  <c r="FB37"/>
  <c r="FF37"/>
  <c r="EZ38"/>
  <c r="FD38"/>
  <c r="FH38"/>
  <c r="FB39"/>
  <c r="FF39"/>
  <c r="EZ40"/>
  <c r="FD40"/>
  <c r="FH40"/>
  <c r="FB41"/>
  <c r="FF41"/>
  <c r="EZ42"/>
  <c r="FD42"/>
  <c r="FH42"/>
  <c r="FB43"/>
  <c r="FG16"/>
  <c r="FE17"/>
  <c r="FC18"/>
  <c r="FA19"/>
  <c r="FI19"/>
  <c r="FG20"/>
  <c r="FE21"/>
  <c r="FC22"/>
  <c r="FA23"/>
  <c r="FI23"/>
  <c r="FG24"/>
  <c r="FI25"/>
  <c r="FB16"/>
  <c r="EZ17"/>
  <c r="FH17"/>
  <c r="FF18"/>
  <c r="FD19"/>
  <c r="FB20"/>
  <c r="EZ21"/>
  <c r="FH21"/>
  <c r="FF22"/>
  <c r="FD23"/>
  <c r="FB24"/>
  <c r="EZ25"/>
  <c r="FD25"/>
  <c r="FA16"/>
  <c r="FE16"/>
  <c r="FI16"/>
  <c r="FC17"/>
  <c r="FG17"/>
  <c r="FA18"/>
  <c r="FE18"/>
  <c r="FI18"/>
  <c r="FC19"/>
  <c r="FG19"/>
  <c r="FA20"/>
  <c r="FE20"/>
  <c r="FI20"/>
  <c r="FC21"/>
  <c r="FG21"/>
  <c r="FA22"/>
  <c r="FE22"/>
  <c r="FI22"/>
  <c r="FC23"/>
  <c r="FG23"/>
  <c r="FA24"/>
  <c r="FE24"/>
  <c r="FI24"/>
  <c r="FC25"/>
  <c r="FG25"/>
  <c r="FC16"/>
  <c r="FA17"/>
  <c r="FI17"/>
  <c r="FG18"/>
  <c r="FE19"/>
  <c r="FC20"/>
  <c r="FA21"/>
  <c r="FI21"/>
  <c r="FG22"/>
  <c r="FE23"/>
  <c r="FC24"/>
  <c r="FA25"/>
  <c r="FE25"/>
  <c r="FF16"/>
  <c r="FD17"/>
  <c r="FB18"/>
  <c r="EZ19"/>
  <c r="FH19"/>
  <c r="FF20"/>
  <c r="FD21"/>
  <c r="FB22"/>
  <c r="EZ23"/>
  <c r="FH23"/>
  <c r="FF24"/>
  <c r="FH25"/>
  <c r="EZ16"/>
  <c r="FD16"/>
  <c r="FH16"/>
  <c r="FB17"/>
  <c r="FF17"/>
  <c r="EZ18"/>
  <c r="FD18"/>
  <c r="FH18"/>
  <c r="FB19"/>
  <c r="FF19"/>
  <c r="EZ20"/>
  <c r="FD20"/>
  <c r="FH20"/>
  <c r="FB21"/>
  <c r="FF21"/>
  <c r="EZ22"/>
  <c r="FD22"/>
  <c r="FH22"/>
  <c r="FB23"/>
  <c r="FF23"/>
  <c r="EZ24"/>
  <c r="FD24"/>
  <c r="FH24"/>
  <c r="FB25"/>
  <c r="FH12"/>
  <c r="FD12"/>
  <c r="H49"/>
  <c r="BS49" s="1"/>
  <c r="F42"/>
  <c r="BQ42" s="1"/>
  <c r="E44"/>
  <c r="BP44" s="1"/>
  <c r="D28"/>
  <c r="BO28" s="1"/>
  <c r="F31"/>
  <c r="BQ31" s="1"/>
  <c r="I24"/>
  <c r="BT24" s="1"/>
  <c r="K27"/>
  <c r="BV27" s="1"/>
  <c r="C31"/>
  <c r="BN31" s="1"/>
  <c r="H41"/>
  <c r="BS41" s="1"/>
  <c r="C58"/>
  <c r="BN58" s="1"/>
  <c r="F23"/>
  <c r="BQ23" s="1"/>
  <c r="H26"/>
  <c r="BS26" s="1"/>
  <c r="J29"/>
  <c r="BU29" s="1"/>
  <c r="B40"/>
  <c r="BM40" s="1"/>
  <c r="B56"/>
  <c r="BM56" s="1"/>
  <c r="B25"/>
  <c r="BM25" s="1"/>
  <c r="C23"/>
  <c r="BN23" s="1"/>
  <c r="E26"/>
  <c r="BP26" s="1"/>
  <c r="G29"/>
  <c r="BR29" s="1"/>
  <c r="I32"/>
  <c r="BT32" s="1"/>
  <c r="H37"/>
  <c r="BS37" s="1"/>
  <c r="K45"/>
  <c r="BV45" s="1"/>
  <c r="I51"/>
  <c r="BT51" s="1"/>
  <c r="M38"/>
  <c r="M42"/>
  <c r="M56"/>
  <c r="M58"/>
  <c r="M50"/>
  <c r="K37"/>
  <c r="BV37" s="1"/>
  <c r="C45"/>
  <c r="BN45" s="1"/>
  <c r="H45"/>
  <c r="BS45" s="1"/>
  <c r="D43"/>
  <c r="BO43" s="1"/>
  <c r="C41"/>
  <c r="BN41" s="1"/>
  <c r="D39"/>
  <c r="BO39" s="1"/>
  <c r="J36"/>
  <c r="BU36" s="1"/>
  <c r="J44"/>
  <c r="BU44" s="1"/>
  <c r="I42"/>
  <c r="BT42" s="1"/>
  <c r="J40"/>
  <c r="BU40" s="1"/>
  <c r="F38"/>
  <c r="BQ38" s="1"/>
  <c r="E36"/>
  <c r="BP36" s="1"/>
  <c r="J58"/>
  <c r="BU58" s="1"/>
  <c r="H57"/>
  <c r="BS57" s="1"/>
  <c r="F54"/>
  <c r="BQ54" s="1"/>
  <c r="D51"/>
  <c r="BO51" s="1"/>
  <c r="G56"/>
  <c r="BR56" s="1"/>
  <c r="E53"/>
  <c r="BP53" s="1"/>
  <c r="C50"/>
  <c r="BN50" s="1"/>
  <c r="G39"/>
  <c r="BR39" s="1"/>
  <c r="B44"/>
  <c r="BM44" s="1"/>
  <c r="K54"/>
  <c r="BV54" s="1"/>
  <c r="K23"/>
  <c r="BV23" s="1"/>
  <c r="G25"/>
  <c r="BR25" s="1"/>
  <c r="C27"/>
  <c r="BN27" s="1"/>
  <c r="I28"/>
  <c r="BT28" s="1"/>
  <c r="E30"/>
  <c r="BP30" s="1"/>
  <c r="K31"/>
  <c r="BV31" s="1"/>
  <c r="D24"/>
  <c r="BO24" s="1"/>
  <c r="J25"/>
  <c r="BU25" s="1"/>
  <c r="F27"/>
  <c r="BQ27" s="1"/>
  <c r="B29"/>
  <c r="BM29" s="1"/>
  <c r="H30"/>
  <c r="BS30" s="1"/>
  <c r="D32"/>
  <c r="BO32" s="1"/>
  <c r="B23"/>
  <c r="BM23" s="1"/>
  <c r="J23"/>
  <c r="BU23" s="1"/>
  <c r="H24"/>
  <c r="BS24" s="1"/>
  <c r="F25"/>
  <c r="BQ25" s="1"/>
  <c r="D26"/>
  <c r="BO26" s="1"/>
  <c r="B27"/>
  <c r="BM27" s="1"/>
  <c r="J27"/>
  <c r="BU27" s="1"/>
  <c r="H28"/>
  <c r="BS28" s="1"/>
  <c r="F29"/>
  <c r="BQ29" s="1"/>
  <c r="D30"/>
  <c r="BO30" s="1"/>
  <c r="B31"/>
  <c r="BM31" s="1"/>
  <c r="J31"/>
  <c r="BU31" s="1"/>
  <c r="H32"/>
  <c r="BS32" s="1"/>
  <c r="M31"/>
  <c r="C37"/>
  <c r="BN37" s="1"/>
  <c r="I38"/>
  <c r="BT38" s="1"/>
  <c r="E40"/>
  <c r="BP40" s="1"/>
  <c r="K41"/>
  <c r="BV41" s="1"/>
  <c r="G43"/>
  <c r="BR43" s="1"/>
  <c r="M39"/>
  <c r="E49"/>
  <c r="BP49" s="1"/>
  <c r="K50"/>
  <c r="BV50" s="1"/>
  <c r="G52"/>
  <c r="BR52" s="1"/>
  <c r="C54"/>
  <c r="BN54" s="1"/>
  <c r="I55"/>
  <c r="BT55" s="1"/>
  <c r="E57"/>
  <c r="BP57" s="1"/>
  <c r="K58"/>
  <c r="BV58" s="1"/>
  <c r="M54"/>
  <c r="M55"/>
  <c r="G23"/>
  <c r="BR23" s="1"/>
  <c r="E24"/>
  <c r="BP24" s="1"/>
  <c r="C25"/>
  <c r="BN25" s="1"/>
  <c r="K25"/>
  <c r="BV25" s="1"/>
  <c r="I26"/>
  <c r="BT26" s="1"/>
  <c r="G27"/>
  <c r="BR27" s="1"/>
  <c r="E28"/>
  <c r="BP28" s="1"/>
  <c r="C29"/>
  <c r="BN29" s="1"/>
  <c r="K29"/>
  <c r="BV29" s="1"/>
  <c r="I30"/>
  <c r="BT30" s="1"/>
  <c r="G31"/>
  <c r="BR31" s="1"/>
  <c r="E32"/>
  <c r="BP32" s="1"/>
  <c r="F50"/>
  <c r="BQ50" s="1"/>
  <c r="B52"/>
  <c r="BM52" s="1"/>
  <c r="H53"/>
  <c r="BS53" s="1"/>
  <c r="D55"/>
  <c r="BO55" s="1"/>
  <c r="J56"/>
  <c r="BU56" s="1"/>
  <c r="F58"/>
  <c r="BQ58" s="1"/>
  <c r="M51"/>
  <c r="M32"/>
  <c r="M28"/>
  <c r="M24"/>
  <c r="M29"/>
  <c r="M25"/>
  <c r="M27"/>
  <c r="M30"/>
  <c r="M2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K32"/>
  <c r="BV32" s="1"/>
  <c r="I36"/>
  <c r="BT36" s="1"/>
  <c r="G37"/>
  <c r="BR37" s="1"/>
  <c r="E38"/>
  <c r="BP38" s="1"/>
  <c r="C39"/>
  <c r="BN39" s="1"/>
  <c r="K39"/>
  <c r="BV39" s="1"/>
  <c r="I40"/>
  <c r="BT40" s="1"/>
  <c r="G41"/>
  <c r="BR41" s="1"/>
  <c r="E42"/>
  <c r="BP42" s="1"/>
  <c r="C43"/>
  <c r="BN43" s="1"/>
  <c r="K43"/>
  <c r="BV43" s="1"/>
  <c r="I44"/>
  <c r="BT44" s="1"/>
  <c r="G45"/>
  <c r="BR45" s="1"/>
  <c r="D49"/>
  <c r="BO49" s="1"/>
  <c r="B50"/>
  <c r="BM50" s="1"/>
  <c r="J50"/>
  <c r="BU50" s="1"/>
  <c r="H51"/>
  <c r="BS51" s="1"/>
  <c r="F52"/>
  <c r="BQ52" s="1"/>
  <c r="D53"/>
  <c r="BO53" s="1"/>
  <c r="B54"/>
  <c r="BM54" s="1"/>
  <c r="J54"/>
  <c r="BU54" s="1"/>
  <c r="H55"/>
  <c r="BS55" s="1"/>
  <c r="F56"/>
  <c r="BQ56" s="1"/>
  <c r="D57"/>
  <c r="BO57" s="1"/>
  <c r="B58"/>
  <c r="BM58" s="1"/>
  <c r="M44"/>
  <c r="M40"/>
  <c r="M36"/>
  <c r="M45"/>
  <c r="M41"/>
  <c r="M37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BM49" s="1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D23"/>
  <c r="H23"/>
  <c r="BS23" s="1"/>
  <c r="B24"/>
  <c r="BM24" s="1"/>
  <c r="F24"/>
  <c r="BQ24" s="1"/>
  <c r="J24"/>
  <c r="BU24" s="1"/>
  <c r="D25"/>
  <c r="BO25" s="1"/>
  <c r="H25"/>
  <c r="BS25" s="1"/>
  <c r="B26"/>
  <c r="BM26" s="1"/>
  <c r="F26"/>
  <c r="BQ26" s="1"/>
  <c r="J26"/>
  <c r="BU26" s="1"/>
  <c r="D27"/>
  <c r="BO27" s="1"/>
  <c r="H27"/>
  <c r="BS27" s="1"/>
  <c r="B28"/>
  <c r="BM28" s="1"/>
  <c r="F28"/>
  <c r="BQ28" s="1"/>
  <c r="J28"/>
  <c r="BU28" s="1"/>
  <c r="D29"/>
  <c r="BO29" s="1"/>
  <c r="H29"/>
  <c r="BS29" s="1"/>
  <c r="B30"/>
  <c r="BM30" s="1"/>
  <c r="F30"/>
  <c r="BQ30" s="1"/>
  <c r="J30"/>
  <c r="BU30" s="1"/>
  <c r="D31"/>
  <c r="BO31" s="1"/>
  <c r="H31"/>
  <c r="BS31" s="1"/>
  <c r="B32"/>
  <c r="BM32" s="1"/>
  <c r="F32"/>
  <c r="BQ32" s="1"/>
  <c r="F36"/>
  <c r="BQ36" s="1"/>
  <c r="D37"/>
  <c r="BO37" s="1"/>
  <c r="B38"/>
  <c r="BM38" s="1"/>
  <c r="J38"/>
  <c r="BU38" s="1"/>
  <c r="H39"/>
  <c r="BS39" s="1"/>
  <c r="F40"/>
  <c r="BQ40" s="1"/>
  <c r="D41"/>
  <c r="BO41" s="1"/>
  <c r="B42"/>
  <c r="BM42" s="1"/>
  <c r="J42"/>
  <c r="BU42" s="1"/>
  <c r="H43"/>
  <c r="BS43" s="1"/>
  <c r="F44"/>
  <c r="BQ44" s="1"/>
  <c r="D45"/>
  <c r="BO45" s="1"/>
  <c r="M43"/>
  <c r="I49"/>
  <c r="BT49" s="1"/>
  <c r="G50"/>
  <c r="BR50" s="1"/>
  <c r="E51"/>
  <c r="BP51" s="1"/>
  <c r="C52"/>
  <c r="BN52" s="1"/>
  <c r="K52"/>
  <c r="BV52" s="1"/>
  <c r="I53"/>
  <c r="BT53" s="1"/>
  <c r="G54"/>
  <c r="BR54" s="1"/>
  <c r="E55"/>
  <c r="BP55" s="1"/>
  <c r="C56"/>
  <c r="BN56" s="1"/>
  <c r="K56"/>
  <c r="BV56" s="1"/>
  <c r="I57"/>
  <c r="BT57" s="1"/>
  <c r="G58"/>
  <c r="BR58" s="1"/>
  <c r="M49"/>
  <c r="M53"/>
  <c r="M57"/>
  <c r="M52"/>
  <c r="S24" i="31"/>
  <c r="AA24"/>
  <c r="S25"/>
  <c r="W25"/>
  <c r="AA25"/>
  <c r="V26"/>
  <c r="Z26"/>
  <c r="V27"/>
  <c r="Z27"/>
  <c r="M23" a="1"/>
  <c r="T23"/>
  <c r="X23"/>
  <c r="AB23"/>
  <c r="U29"/>
  <c r="U31"/>
  <c r="W24"/>
  <c r="Y29"/>
  <c r="U28"/>
  <c r="Y28"/>
  <c r="Y32"/>
  <c r="V30"/>
  <c r="Z30"/>
  <c r="W32"/>
  <c r="AA32"/>
  <c r="Z36"/>
  <c r="Z37"/>
  <c r="Z44"/>
  <c r="B23" a="1"/>
  <c r="Z24"/>
  <c r="V36"/>
  <c r="V49"/>
  <c r="Z49"/>
  <c r="U30"/>
  <c r="W31"/>
  <c r="T31"/>
  <c r="X31"/>
  <c r="M36" a="1"/>
  <c r="Z38"/>
  <c r="Z39"/>
  <c r="Z40"/>
  <c r="Z41"/>
  <c r="Z42"/>
  <c r="V43"/>
  <c r="V45"/>
  <c r="S36"/>
  <c r="B36" a="1"/>
  <c r="U50"/>
  <c r="Y50"/>
  <c r="U51"/>
  <c r="Y51"/>
  <c r="U52"/>
  <c r="Y52"/>
  <c r="Y38"/>
  <c r="Y39"/>
  <c r="Y40"/>
  <c r="Y41"/>
  <c r="Y42"/>
  <c r="U43"/>
  <c r="U45"/>
  <c r="U44"/>
  <c r="M49" a="1"/>
  <c r="B49" a="1"/>
  <c r="W49"/>
  <c r="Z50"/>
  <c r="M23" i="30" a="1"/>
  <c r="M32" s="1"/>
  <c r="M30"/>
  <c r="M26"/>
  <c r="M28"/>
  <c r="M24"/>
  <c r="M29"/>
  <c r="S24"/>
  <c r="W25"/>
  <c r="Z26"/>
  <c r="AA24"/>
  <c r="S25"/>
  <c r="V26"/>
  <c r="V27"/>
  <c r="W36"/>
  <c r="AA36"/>
  <c r="U28"/>
  <c r="Y28"/>
  <c r="U30"/>
  <c r="M31"/>
  <c r="AA25"/>
  <c r="Z27"/>
  <c r="S36"/>
  <c r="B36" a="1"/>
  <c r="T23"/>
  <c r="X23"/>
  <c r="AB23"/>
  <c r="U29"/>
  <c r="Y29"/>
  <c r="M27"/>
  <c r="W24"/>
  <c r="S30"/>
  <c r="W30"/>
  <c r="AA30"/>
  <c r="V31"/>
  <c r="Z31"/>
  <c r="Z44"/>
  <c r="B23" a="1"/>
  <c r="Z29"/>
  <c r="X32"/>
  <c r="AB32"/>
  <c r="V49"/>
  <c r="Z49"/>
  <c r="V29"/>
  <c r="V44"/>
  <c r="AB30"/>
  <c r="U31"/>
  <c r="W32"/>
  <c r="Z37"/>
  <c r="Z38"/>
  <c r="Z39"/>
  <c r="Z40"/>
  <c r="Z41"/>
  <c r="Z42"/>
  <c r="V43"/>
  <c r="V45"/>
  <c r="U50"/>
  <c r="Y50"/>
  <c r="U51"/>
  <c r="Y51"/>
  <c r="U52"/>
  <c r="Y52"/>
  <c r="M36" a="1"/>
  <c r="Y37"/>
  <c r="Y38"/>
  <c r="Y39"/>
  <c r="Y40"/>
  <c r="Y41"/>
  <c r="Y42"/>
  <c r="U43"/>
  <c r="U45"/>
  <c r="U44"/>
  <c r="M49" a="1"/>
  <c r="B49" a="1"/>
  <c r="W49"/>
  <c r="Z50"/>
  <c r="M36" i="29" a="1"/>
  <c r="M36" s="1"/>
  <c r="S23"/>
  <c r="B23" a="1"/>
  <c r="Y30"/>
  <c r="V53"/>
  <c r="V23"/>
  <c r="V24"/>
  <c r="V25"/>
  <c r="U27"/>
  <c r="T28"/>
  <c r="X28"/>
  <c r="AB28"/>
  <c r="T29"/>
  <c r="X29"/>
  <c r="AB29"/>
  <c r="V31"/>
  <c r="Z31"/>
  <c r="U24"/>
  <c r="U25"/>
  <c r="Y25"/>
  <c r="U26"/>
  <c r="T27"/>
  <c r="X27"/>
  <c r="AB27"/>
  <c r="S28"/>
  <c r="W28"/>
  <c r="AA28"/>
  <c r="S29"/>
  <c r="W29"/>
  <c r="AA29"/>
  <c r="V50"/>
  <c r="Z50"/>
  <c r="V52"/>
  <c r="V54"/>
  <c r="Z54"/>
  <c r="V57"/>
  <c r="Z57"/>
  <c r="Y32"/>
  <c r="M23" a="1"/>
  <c r="V51"/>
  <c r="U30"/>
  <c r="U32"/>
  <c r="Z51"/>
  <c r="Z53"/>
  <c r="V55"/>
  <c r="Z55"/>
  <c r="Z23"/>
  <c r="Z24"/>
  <c r="Y27"/>
  <c r="X26"/>
  <c r="AB26"/>
  <c r="M38"/>
  <c r="M41"/>
  <c r="T36"/>
  <c r="Y50"/>
  <c r="T30"/>
  <c r="X30"/>
  <c r="AB30"/>
  <c r="X32"/>
  <c r="AB32"/>
  <c r="S36"/>
  <c r="B36" a="1"/>
  <c r="AA36"/>
  <c r="S37"/>
  <c r="V38"/>
  <c r="V39"/>
  <c r="V40"/>
  <c r="V41"/>
  <c r="V42"/>
  <c r="Z43"/>
  <c r="Z45"/>
  <c r="Y23"/>
  <c r="M44"/>
  <c r="Z38"/>
  <c r="Z39"/>
  <c r="Z40"/>
  <c r="Z41"/>
  <c r="Z42"/>
  <c r="V43"/>
  <c r="V45"/>
  <c r="U50"/>
  <c r="U51"/>
  <c r="Y51"/>
  <c r="U52"/>
  <c r="Y52"/>
  <c r="W31"/>
  <c r="AA31"/>
  <c r="U38"/>
  <c r="U39"/>
  <c r="U40"/>
  <c r="U41"/>
  <c r="U42"/>
  <c r="Y43"/>
  <c r="Y45"/>
  <c r="S49"/>
  <c r="B49" a="1"/>
  <c r="W49"/>
  <c r="S31"/>
  <c r="T32"/>
  <c r="M37"/>
  <c r="Y38"/>
  <c r="Y39"/>
  <c r="Y40"/>
  <c r="Y41"/>
  <c r="Y42"/>
  <c r="U43"/>
  <c r="U45"/>
  <c r="U53"/>
  <c r="Y53"/>
  <c r="U54"/>
  <c r="Y54"/>
  <c r="U55"/>
  <c r="Y55"/>
  <c r="U57"/>
  <c r="Y57"/>
  <c r="V36"/>
  <c r="V37"/>
  <c r="V44"/>
  <c r="U44"/>
  <c r="M49" a="1"/>
  <c r="M49" i="28" a="1"/>
  <c r="M51" s="1"/>
  <c r="V24"/>
  <c r="Z42"/>
  <c r="V25"/>
  <c r="Z25"/>
  <c r="U26"/>
  <c r="S27"/>
  <c r="AA27"/>
  <c r="V28"/>
  <c r="Z28"/>
  <c r="U29"/>
  <c r="Y29"/>
  <c r="T37"/>
  <c r="X37"/>
  <c r="AB37"/>
  <c r="V53"/>
  <c r="Z53"/>
  <c r="W27"/>
  <c r="B36" a="1"/>
  <c r="Z24"/>
  <c r="M44"/>
  <c r="M40"/>
  <c r="M36"/>
  <c r="M42"/>
  <c r="M37"/>
  <c r="M43"/>
  <c r="M38"/>
  <c r="M45"/>
  <c r="M39"/>
  <c r="M41"/>
  <c r="V42"/>
  <c r="S23"/>
  <c r="B23" a="1"/>
  <c r="W23"/>
  <c r="AA23"/>
  <c r="U32"/>
  <c r="Y32"/>
  <c r="S26"/>
  <c r="W26"/>
  <c r="AA26"/>
  <c r="U30"/>
  <c r="Y30"/>
  <c r="M23" a="1"/>
  <c r="Y24"/>
  <c r="V29"/>
  <c r="Z29"/>
  <c r="S31"/>
  <c r="W31"/>
  <c r="AA31"/>
  <c r="S49"/>
  <c r="B49" a="1"/>
  <c r="W49"/>
  <c r="AA49"/>
  <c r="T36"/>
  <c r="AB36"/>
  <c r="V38"/>
  <c r="Z38"/>
  <c r="V51"/>
  <c r="Z51"/>
  <c r="V55"/>
  <c r="Z55"/>
  <c r="S37"/>
  <c r="W37"/>
  <c r="AA37"/>
  <c r="M56"/>
  <c r="M53"/>
  <c r="M49"/>
  <c r="M50"/>
  <c r="T32"/>
  <c r="X32"/>
  <c r="AB32"/>
  <c r="W36"/>
  <c r="Z37"/>
  <c r="V43"/>
  <c r="Z45"/>
  <c r="V50"/>
  <c r="Z50"/>
  <c r="V52"/>
  <c r="Z52"/>
  <c r="Z39"/>
  <c r="V44"/>
  <c r="B49" i="27" a="1"/>
  <c r="K58" s="1"/>
  <c r="BV58" s="1"/>
  <c r="T49"/>
  <c r="M55"/>
  <c r="M51"/>
  <c r="B36" a="1"/>
  <c r="J42" s="1"/>
  <c r="BU42" s="1"/>
  <c r="T36"/>
  <c r="B23" a="1"/>
  <c r="K32" s="1"/>
  <c r="BV32" s="1"/>
  <c r="T23"/>
  <c r="M32"/>
  <c r="M28"/>
  <c r="M24"/>
  <c r="M44"/>
  <c r="M40"/>
  <c r="M36"/>
  <c r="M45"/>
  <c r="M41"/>
  <c r="M37"/>
  <c r="M42"/>
  <c r="M38"/>
  <c r="M39"/>
  <c r="M43"/>
  <c r="M23"/>
  <c r="M27"/>
  <c r="M31"/>
  <c r="M26"/>
  <c r="M30"/>
  <c r="M25"/>
  <c r="M50"/>
  <c r="M54"/>
  <c r="M58"/>
  <c r="M49"/>
  <c r="M53"/>
  <c r="M57"/>
  <c r="M52"/>
  <c r="DE26" i="26"/>
  <c r="DA26"/>
  <c r="CW26"/>
  <c r="DC25"/>
  <c r="CY25"/>
  <c r="DE24"/>
  <c r="DA24"/>
  <c r="CW24"/>
  <c r="DC23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BM36" s="1"/>
  <c r="B23"/>
  <c r="F23"/>
  <c r="BQ23" s="1"/>
  <c r="J23"/>
  <c r="BU23" s="1"/>
  <c r="D24"/>
  <c r="BO24" s="1"/>
  <c r="H24"/>
  <c r="BS24" s="1"/>
  <c r="B25"/>
  <c r="BM25" s="1"/>
  <c r="F25"/>
  <c r="BQ25" s="1"/>
  <c r="J25"/>
  <c r="BU25" s="1"/>
  <c r="D26"/>
  <c r="BO26" s="1"/>
  <c r="H26"/>
  <c r="BS26" s="1"/>
  <c r="B27"/>
  <c r="BM27" s="1"/>
  <c r="F27"/>
  <c r="BQ27" s="1"/>
  <c r="J27"/>
  <c r="BU27" s="1"/>
  <c r="D28"/>
  <c r="BO28" s="1"/>
  <c r="H28"/>
  <c r="BS28" s="1"/>
  <c r="B29"/>
  <c r="BM29" s="1"/>
  <c r="F29"/>
  <c r="BQ29" s="1"/>
  <c r="J29"/>
  <c r="BU29" s="1"/>
  <c r="D30"/>
  <c r="BO30" s="1"/>
  <c r="H30"/>
  <c r="BS30" s="1"/>
  <c r="B31"/>
  <c r="BM31" s="1"/>
  <c r="F31"/>
  <c r="BQ31" s="1"/>
  <c r="J31"/>
  <c r="BU31" s="1"/>
  <c r="D32"/>
  <c r="BO32" s="1"/>
  <c r="H32"/>
  <c r="BS32" s="1"/>
  <c r="M26"/>
  <c r="I36"/>
  <c r="BT36" s="1"/>
  <c r="G37"/>
  <c r="BR37" s="1"/>
  <c r="E38"/>
  <c r="BP38" s="1"/>
  <c r="C39"/>
  <c r="BN39" s="1"/>
  <c r="K39"/>
  <c r="BV39" s="1"/>
  <c r="I40"/>
  <c r="BT40" s="1"/>
  <c r="G41"/>
  <c r="BR41" s="1"/>
  <c r="E42"/>
  <c r="BP42" s="1"/>
  <c r="C43"/>
  <c r="BN43" s="1"/>
  <c r="K43"/>
  <c r="BV43" s="1"/>
  <c r="I44"/>
  <c r="BT44" s="1"/>
  <c r="G45"/>
  <c r="BR45" s="1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M39"/>
  <c r="M43"/>
  <c r="E49"/>
  <c r="BP49" s="1"/>
  <c r="I49"/>
  <c r="BT49" s="1"/>
  <c r="C50"/>
  <c r="BN50" s="1"/>
  <c r="G50"/>
  <c r="BR50" s="1"/>
  <c r="K50"/>
  <c r="BV50" s="1"/>
  <c r="E51"/>
  <c r="BP51" s="1"/>
  <c r="I51"/>
  <c r="BT51" s="1"/>
  <c r="C52"/>
  <c r="BN52" s="1"/>
  <c r="G52"/>
  <c r="BR52" s="1"/>
  <c r="K52"/>
  <c r="BV52" s="1"/>
  <c r="E53"/>
  <c r="BP53" s="1"/>
  <c r="I53"/>
  <c r="BT53" s="1"/>
  <c r="C54"/>
  <c r="BN54" s="1"/>
  <c r="G54"/>
  <c r="BR54" s="1"/>
  <c r="K54"/>
  <c r="BV54" s="1"/>
  <c r="E55"/>
  <c r="BP55" s="1"/>
  <c r="I55"/>
  <c r="BT55" s="1"/>
  <c r="C56"/>
  <c r="BN56" s="1"/>
  <c r="G56"/>
  <c r="BR56" s="1"/>
  <c r="K56"/>
  <c r="BV56" s="1"/>
  <c r="E57"/>
  <c r="BP57" s="1"/>
  <c r="I57"/>
  <c r="BT57" s="1"/>
  <c r="C58"/>
  <c r="BN58" s="1"/>
  <c r="G58"/>
  <c r="BR58" s="1"/>
  <c r="K58"/>
  <c r="BV58" s="1"/>
  <c r="M55"/>
  <c r="M36"/>
  <c r="M40"/>
  <c r="B49"/>
  <c r="BM49" s="1"/>
  <c r="F49"/>
  <c r="BQ49" s="1"/>
  <c r="J49"/>
  <c r="BU49" s="1"/>
  <c r="D50"/>
  <c r="BO50" s="1"/>
  <c r="H50"/>
  <c r="BS50" s="1"/>
  <c r="B51"/>
  <c r="BM51" s="1"/>
  <c r="F51"/>
  <c r="BQ51" s="1"/>
  <c r="J51"/>
  <c r="BU51" s="1"/>
  <c r="D52"/>
  <c r="BO52" s="1"/>
  <c r="H52"/>
  <c r="BS52" s="1"/>
  <c r="B53"/>
  <c r="BM53" s="1"/>
  <c r="F53"/>
  <c r="BQ53" s="1"/>
  <c r="J53"/>
  <c r="BU53" s="1"/>
  <c r="D54"/>
  <c r="BO54" s="1"/>
  <c r="H54"/>
  <c r="BS54" s="1"/>
  <c r="B55"/>
  <c r="BM55" s="1"/>
  <c r="F55"/>
  <c r="BQ55" s="1"/>
  <c r="J55"/>
  <c r="BU55" s="1"/>
  <c r="D56"/>
  <c r="BO56" s="1"/>
  <c r="H56"/>
  <c r="BS56" s="1"/>
  <c r="B57"/>
  <c r="BM57" s="1"/>
  <c r="F57"/>
  <c r="BQ57" s="1"/>
  <c r="J57"/>
  <c r="BU57" s="1"/>
  <c r="D58"/>
  <c r="BO58" s="1"/>
  <c r="M52"/>
  <c r="BO19" i="19"/>
  <c r="O7"/>
  <c r="T7" s="1"/>
  <c r="O8"/>
  <c r="T8" s="1"/>
  <c r="O9"/>
  <c r="T9" s="1"/>
  <c r="O10"/>
  <c r="T10" s="1"/>
  <c r="O11"/>
  <c r="T11" s="1"/>
  <c r="O12"/>
  <c r="T12" s="1"/>
  <c r="O13"/>
  <c r="T13" s="1"/>
  <c r="O14"/>
  <c r="T14" s="1"/>
  <c r="O15"/>
  <c r="T15" s="1"/>
  <c r="O16"/>
  <c r="T16" s="1"/>
  <c r="N7"/>
  <c r="S7" s="1"/>
  <c r="N8"/>
  <c r="S8" s="1"/>
  <c r="N9"/>
  <c r="S9" s="1"/>
  <c r="N10"/>
  <c r="S10" s="1"/>
  <c r="N11"/>
  <c r="S11" s="1"/>
  <c r="N12"/>
  <c r="S12" s="1"/>
  <c r="N13"/>
  <c r="S13" s="1"/>
  <c r="N14"/>
  <c r="S14" s="1"/>
  <c r="N15"/>
  <c r="S15" s="1"/>
  <c r="N16"/>
  <c r="S16" s="1"/>
  <c r="Q7"/>
  <c r="V7" s="1"/>
  <c r="Q8"/>
  <c r="V8" s="1"/>
  <c r="Q9"/>
  <c r="V9" s="1"/>
  <c r="Q10"/>
  <c r="V10" s="1"/>
  <c r="Q11"/>
  <c r="V11" s="1"/>
  <c r="Q12"/>
  <c r="V12" s="1"/>
  <c r="Q13"/>
  <c r="V13" s="1"/>
  <c r="Q14"/>
  <c r="V14" s="1"/>
  <c r="Q15"/>
  <c r="V15" s="1"/>
  <c r="Q16"/>
  <c r="V16" s="1"/>
  <c r="P7"/>
  <c r="U7" s="1"/>
  <c r="P8"/>
  <c r="U8" s="1"/>
  <c r="P9"/>
  <c r="U9" s="1"/>
  <c r="P10"/>
  <c r="U10" s="1"/>
  <c r="P11"/>
  <c r="U11" s="1"/>
  <c r="P12"/>
  <c r="U12" s="1"/>
  <c r="P13"/>
  <c r="U13" s="1"/>
  <c r="P14"/>
  <c r="U14" s="1"/>
  <c r="P15"/>
  <c r="U15" s="1"/>
  <c r="M57" i="20"/>
  <c r="M49"/>
  <c r="M58"/>
  <c r="M54"/>
  <c r="M50"/>
  <c r="M56"/>
  <c r="M52"/>
  <c r="M53"/>
  <c r="M55"/>
  <c r="M43"/>
  <c r="M39"/>
  <c r="M44"/>
  <c r="M36"/>
  <c r="M45"/>
  <c r="M41"/>
  <c r="M37"/>
  <c r="M40"/>
  <c r="M42"/>
  <c r="H58"/>
  <c r="BS58" s="1"/>
  <c r="J57"/>
  <c r="BU57" s="1"/>
  <c r="B57"/>
  <c r="BM57" s="1"/>
  <c r="D56"/>
  <c r="BO56" s="1"/>
  <c r="F55"/>
  <c r="BQ55" s="1"/>
  <c r="H54"/>
  <c r="BS54" s="1"/>
  <c r="J53"/>
  <c r="BU53" s="1"/>
  <c r="B53"/>
  <c r="BM53" s="1"/>
  <c r="J51"/>
  <c r="BU51" s="1"/>
  <c r="F49"/>
  <c r="BQ49" s="1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K58"/>
  <c r="BV58" s="1"/>
  <c r="G58"/>
  <c r="BR58" s="1"/>
  <c r="C58"/>
  <c r="BN58" s="1"/>
  <c r="I57"/>
  <c r="BT57" s="1"/>
  <c r="E57"/>
  <c r="BP57" s="1"/>
  <c r="K56"/>
  <c r="BV56" s="1"/>
  <c r="G56"/>
  <c r="BR56" s="1"/>
  <c r="C56"/>
  <c r="BN56" s="1"/>
  <c r="I55"/>
  <c r="BT55" s="1"/>
  <c r="E55"/>
  <c r="BP55" s="1"/>
  <c r="K54"/>
  <c r="BV54" s="1"/>
  <c r="G54"/>
  <c r="BR54" s="1"/>
  <c r="C54"/>
  <c r="BN54" s="1"/>
  <c r="I53"/>
  <c r="BT53" s="1"/>
  <c r="E53"/>
  <c r="BP53" s="1"/>
  <c r="K52"/>
  <c r="BV52" s="1"/>
  <c r="G52"/>
  <c r="BR52" s="1"/>
  <c r="C52"/>
  <c r="BN52" s="1"/>
  <c r="I51"/>
  <c r="BT51" s="1"/>
  <c r="E51"/>
  <c r="BP51" s="1"/>
  <c r="K50"/>
  <c r="BV50" s="1"/>
  <c r="G50"/>
  <c r="BR50" s="1"/>
  <c r="C50"/>
  <c r="BN50" s="1"/>
  <c r="I49"/>
  <c r="BT49" s="1"/>
  <c r="E49"/>
  <c r="BP49" s="1"/>
  <c r="D58"/>
  <c r="BO58" s="1"/>
  <c r="F57"/>
  <c r="BQ57" s="1"/>
  <c r="H56"/>
  <c r="BS56" s="1"/>
  <c r="J55"/>
  <c r="BU55" s="1"/>
  <c r="B55"/>
  <c r="BM55" s="1"/>
  <c r="D54"/>
  <c r="BO54" s="1"/>
  <c r="F53"/>
  <c r="BQ53" s="1"/>
  <c r="H52"/>
  <c r="BS52" s="1"/>
  <c r="D52"/>
  <c r="BO52" s="1"/>
  <c r="F51"/>
  <c r="BQ51" s="1"/>
  <c r="B51"/>
  <c r="BM51" s="1"/>
  <c r="H50"/>
  <c r="BS50" s="1"/>
  <c r="D50"/>
  <c r="BO50" s="1"/>
  <c r="J49"/>
  <c r="BU49" s="1"/>
  <c r="B49"/>
  <c r="BM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BS34" s="1"/>
  <c r="K32"/>
  <c r="BV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G32"/>
  <c r="BR32" s="1"/>
  <c r="I23"/>
  <c r="BT23" s="1"/>
  <c r="B23"/>
  <c r="BM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N7" a="1"/>
  <c r="P16" s="1"/>
  <c r="U16" s="1"/>
  <c r="Z16" s="1"/>
  <c r="BO19" i="18"/>
  <c r="O7"/>
  <c r="T7" s="1"/>
  <c r="Y7" s="1"/>
  <c r="O8"/>
  <c r="T8" s="1"/>
  <c r="Y8" s="1"/>
  <c r="O9"/>
  <c r="T9" s="1"/>
  <c r="Y9" s="1"/>
  <c r="O10"/>
  <c r="T10" s="1"/>
  <c r="Y10" s="1"/>
  <c r="O11"/>
  <c r="T11" s="1"/>
  <c r="Y11" s="1"/>
  <c r="O12"/>
  <c r="T12" s="1"/>
  <c r="Y12" s="1"/>
  <c r="O13"/>
  <c r="T13" s="1"/>
  <c r="Y13" s="1"/>
  <c r="O14"/>
  <c r="T14" s="1"/>
  <c r="Y14" s="1"/>
  <c r="O15"/>
  <c r="T15" s="1"/>
  <c r="Y15" s="1"/>
  <c r="O16"/>
  <c r="T16" s="1"/>
  <c r="Y16" s="1"/>
  <c r="N7"/>
  <c r="S7" s="1"/>
  <c r="X7" s="1"/>
  <c r="N8"/>
  <c r="S8" s="1"/>
  <c r="X8" s="1"/>
  <c r="N9"/>
  <c r="S9" s="1"/>
  <c r="X9" s="1"/>
  <c r="N10"/>
  <c r="S10" s="1"/>
  <c r="X10" s="1"/>
  <c r="N11"/>
  <c r="S11" s="1"/>
  <c r="X11" s="1"/>
  <c r="N12"/>
  <c r="S12" s="1"/>
  <c r="X12" s="1"/>
  <c r="N13"/>
  <c r="S13" s="1"/>
  <c r="X13" s="1"/>
  <c r="N14"/>
  <c r="S14" s="1"/>
  <c r="X14" s="1"/>
  <c r="N15"/>
  <c r="S15" s="1"/>
  <c r="X15" s="1"/>
  <c r="N16"/>
  <c r="S16" s="1"/>
  <c r="X16" s="1"/>
  <c r="Q7"/>
  <c r="V7" s="1"/>
  <c r="AA7" s="1"/>
  <c r="Q8"/>
  <c r="V8" s="1"/>
  <c r="AA8" s="1"/>
  <c r="Q9"/>
  <c r="V9" s="1"/>
  <c r="AA9" s="1"/>
  <c r="Q10"/>
  <c r="V10" s="1"/>
  <c r="AA10" s="1"/>
  <c r="Q11"/>
  <c r="V11" s="1"/>
  <c r="AA11" s="1"/>
  <c r="Q12"/>
  <c r="V12" s="1"/>
  <c r="AA12" s="1"/>
  <c r="Q13"/>
  <c r="V13" s="1"/>
  <c r="AA13" s="1"/>
  <c r="Q14"/>
  <c r="V14" s="1"/>
  <c r="AA14" s="1"/>
  <c r="Q15"/>
  <c r="V15" s="1"/>
  <c r="AA15" s="1"/>
  <c r="Q16"/>
  <c r="V16" s="1"/>
  <c r="AA16" s="1"/>
  <c r="P7"/>
  <c r="U7" s="1"/>
  <c r="Z7" s="1"/>
  <c r="P8"/>
  <c r="U8" s="1"/>
  <c r="Z8" s="1"/>
  <c r="P9"/>
  <c r="U9" s="1"/>
  <c r="Z9" s="1"/>
  <c r="P10"/>
  <c r="U10" s="1"/>
  <c r="Z10" s="1"/>
  <c r="P11"/>
  <c r="U11" s="1"/>
  <c r="Z11" s="1"/>
  <c r="P12"/>
  <c r="U12" s="1"/>
  <c r="Z12" s="1"/>
  <c r="P13"/>
  <c r="U13" s="1"/>
  <c r="Z13" s="1"/>
  <c r="P14"/>
  <c r="U14" s="1"/>
  <c r="Z14" s="1"/>
  <c r="P15"/>
  <c r="U15" s="1"/>
  <c r="Z15" s="1"/>
  <c r="Q7" i="17"/>
  <c r="V7" s="1"/>
  <c r="Q8"/>
  <c r="V8" s="1"/>
  <c r="Q9"/>
  <c r="V9" s="1"/>
  <c r="Q10"/>
  <c r="V10" s="1"/>
  <c r="Q11"/>
  <c r="V11" s="1"/>
  <c r="Q12"/>
  <c r="V12" s="1"/>
  <c r="Q13"/>
  <c r="V13" s="1"/>
  <c r="Q14"/>
  <c r="V14" s="1"/>
  <c r="Q15"/>
  <c r="V15" s="1"/>
  <c r="Q16"/>
  <c r="V16" s="1"/>
  <c r="P7"/>
  <c r="U7" s="1"/>
  <c r="AC7" s="1" a="1"/>
  <c r="P8"/>
  <c r="U8" s="1"/>
  <c r="P9"/>
  <c r="U9" s="1"/>
  <c r="P10"/>
  <c r="U10" s="1"/>
  <c r="P11"/>
  <c r="U11" s="1"/>
  <c r="P12"/>
  <c r="U12" s="1"/>
  <c r="P13"/>
  <c r="U13" s="1"/>
  <c r="P14"/>
  <c r="U14" s="1"/>
  <c r="P15"/>
  <c r="U15" s="1"/>
  <c r="BS5" i="16"/>
  <c r="BC20"/>
  <c r="BH12" s="1"/>
  <c r="BH16"/>
  <c r="BH9"/>
  <c r="BH14"/>
  <c r="BH7"/>
  <c r="BI9"/>
  <c r="BI13"/>
  <c r="BI10"/>
  <c r="BI14"/>
  <c r="BI7"/>
  <c r="BI11"/>
  <c r="BI15"/>
  <c r="BI8"/>
  <c r="BI12"/>
  <c r="BI16"/>
  <c r="BJ13"/>
  <c r="BJ9"/>
  <c r="BJ16"/>
  <c r="BJ12"/>
  <c r="BJ8"/>
  <c r="BJ15"/>
  <c r="BJ11"/>
  <c r="BJ7"/>
  <c r="BJ14"/>
  <c r="BB20"/>
  <c r="AT16"/>
  <c r="AT15"/>
  <c r="AT14"/>
  <c r="AT13"/>
  <c r="AT12"/>
  <c r="AT11"/>
  <c r="AT10"/>
  <c r="AT9"/>
  <c r="AT8"/>
  <c r="AC16"/>
  <c r="AC15"/>
  <c r="AC14"/>
  <c r="AC13"/>
  <c r="AC12"/>
  <c r="AC11"/>
  <c r="AC10"/>
  <c r="AC9"/>
  <c r="AC8"/>
  <c r="AC7"/>
  <c r="AD16"/>
  <c r="AD15"/>
  <c r="AD14"/>
  <c r="AD13"/>
  <c r="AD12"/>
  <c r="AD11"/>
  <c r="AD10"/>
  <c r="AD9"/>
  <c r="AD8"/>
  <c r="AD7"/>
  <c r="AF16"/>
  <c r="AF15"/>
  <c r="AF14"/>
  <c r="AF13"/>
  <c r="AF12"/>
  <c r="AF11"/>
  <c r="AF10"/>
  <c r="AF9"/>
  <c r="AF8"/>
  <c r="AF7"/>
  <c r="AE16"/>
  <c r="AE15"/>
  <c r="AE14"/>
  <c r="AE13"/>
  <c r="AE12"/>
  <c r="AE11"/>
  <c r="AE10"/>
  <c r="AE9"/>
  <c r="AE8"/>
  <c r="N16"/>
  <c r="N15"/>
  <c r="N14"/>
  <c r="N13"/>
  <c r="N12"/>
  <c r="N11"/>
  <c r="N10"/>
  <c r="N9"/>
  <c r="N8"/>
  <c r="N7"/>
  <c r="O16"/>
  <c r="O15"/>
  <c r="O14"/>
  <c r="O13"/>
  <c r="O12"/>
  <c r="O11"/>
  <c r="O10"/>
  <c r="O9"/>
  <c r="O8"/>
  <c r="T21" i="15"/>
  <c r="P19" s="1"/>
  <c r="T34"/>
  <c r="T47"/>
  <c r="O14" i="10"/>
  <c r="O10"/>
  <c r="W16"/>
  <c r="S16"/>
  <c r="X15"/>
  <c r="T15"/>
  <c r="P15"/>
  <c r="U14"/>
  <c r="Q14"/>
  <c r="V13"/>
  <c r="R13"/>
  <c r="W12"/>
  <c r="S12"/>
  <c r="X11"/>
  <c r="T11"/>
  <c r="P11"/>
  <c r="U10"/>
  <c r="Q10"/>
  <c r="V9"/>
  <c r="R9"/>
  <c r="W8"/>
  <c r="S8"/>
  <c r="X7"/>
  <c r="T7"/>
  <c r="P7"/>
  <c r="O15"/>
  <c r="O11"/>
  <c r="X16"/>
  <c r="T16"/>
  <c r="P16"/>
  <c r="U15"/>
  <c r="Q15"/>
  <c r="V14"/>
  <c r="R14"/>
  <c r="W13"/>
  <c r="S13"/>
  <c r="X12"/>
  <c r="T12"/>
  <c r="P12"/>
  <c r="U11"/>
  <c r="Q11"/>
  <c r="V10"/>
  <c r="R10"/>
  <c r="W9"/>
  <c r="S9"/>
  <c r="X8"/>
  <c r="T8"/>
  <c r="P8"/>
  <c r="U7"/>
  <c r="Q7"/>
  <c r="O16"/>
  <c r="O12"/>
  <c r="O8"/>
  <c r="U16"/>
  <c r="Q16"/>
  <c r="V15"/>
  <c r="R15"/>
  <c r="W14"/>
  <c r="S14"/>
  <c r="X13"/>
  <c r="T13"/>
  <c r="P13"/>
  <c r="U12"/>
  <c r="Q12"/>
  <c r="V11"/>
  <c r="R11"/>
  <c r="W10"/>
  <c r="S10"/>
  <c r="X9"/>
  <c r="T9"/>
  <c r="P9"/>
  <c r="U8"/>
  <c r="Q8"/>
  <c r="V7"/>
  <c r="E44" i="49" l="1"/>
  <c r="BP44" s="1"/>
  <c r="E38"/>
  <c r="BP38" s="1"/>
  <c r="C41"/>
  <c r="BN41" s="1"/>
  <c r="C42"/>
  <c r="BN42" s="1"/>
  <c r="E45"/>
  <c r="BP45" s="1"/>
  <c r="G37"/>
  <c r="BR37" s="1"/>
  <c r="C39"/>
  <c r="BN39" s="1"/>
  <c r="I41"/>
  <c r="BT41" s="1"/>
  <c r="G40"/>
  <c r="BR40" s="1"/>
  <c r="J36"/>
  <c r="BU36" s="1"/>
  <c r="F44"/>
  <c r="BQ44" s="1"/>
  <c r="H38"/>
  <c r="BS38" s="1"/>
  <c r="G42"/>
  <c r="BR42" s="1"/>
  <c r="G36"/>
  <c r="BR36" s="1"/>
  <c r="I39"/>
  <c r="BT39" s="1"/>
  <c r="B44"/>
  <c r="BM44" s="1"/>
  <c r="F41"/>
  <c r="BQ41" s="1"/>
  <c r="H44"/>
  <c r="BS44" s="1"/>
  <c r="B40"/>
  <c r="BM40" s="1"/>
  <c r="D43"/>
  <c r="BO43" s="1"/>
  <c r="D37"/>
  <c r="BO37" s="1"/>
  <c r="I40"/>
  <c r="BT40" s="1"/>
  <c r="E36"/>
  <c r="BP36" s="1"/>
  <c r="G39"/>
  <c r="BR39" s="1"/>
  <c r="I43"/>
  <c r="BT43" s="1"/>
  <c r="B36"/>
  <c r="BM36" s="1"/>
  <c r="D39"/>
  <c r="BO39" s="1"/>
  <c r="E43"/>
  <c r="BP43" s="1"/>
  <c r="H36"/>
  <c r="BS36" s="1"/>
  <c r="D38"/>
  <c r="BO38" s="1"/>
  <c r="K39"/>
  <c r="BV39" s="1"/>
  <c r="B42"/>
  <c r="BM42" s="1"/>
  <c r="C44"/>
  <c r="BN44" s="1"/>
  <c r="C36"/>
  <c r="BN36" s="1"/>
  <c r="I37"/>
  <c r="BT37" s="1"/>
  <c r="E39"/>
  <c r="BP39" s="1"/>
  <c r="E41"/>
  <c r="BP41" s="1"/>
  <c r="G43"/>
  <c r="BR43" s="1"/>
  <c r="H45"/>
  <c r="BS45" s="1"/>
  <c r="B41"/>
  <c r="BM41" s="1"/>
  <c r="H42"/>
  <c r="BS42" s="1"/>
  <c r="D44"/>
  <c r="BO44" s="1"/>
  <c r="J45"/>
  <c r="BU45" s="1"/>
  <c r="J38"/>
  <c r="BU38" s="1"/>
  <c r="J42"/>
  <c r="BU42" s="1"/>
  <c r="K37"/>
  <c r="BV37" s="1"/>
  <c r="H41"/>
  <c r="BS41" s="1"/>
  <c r="K45"/>
  <c r="BV45" s="1"/>
  <c r="H37"/>
  <c r="BS37" s="1"/>
  <c r="D41"/>
  <c r="BO41" s="1"/>
  <c r="G45"/>
  <c r="BR45" s="1"/>
  <c r="F37"/>
  <c r="BQ37" s="1"/>
  <c r="B39"/>
  <c r="BM39" s="1"/>
  <c r="K40"/>
  <c r="BV40" s="1"/>
  <c r="C43"/>
  <c r="BN43" s="1"/>
  <c r="D45"/>
  <c r="BO45" s="1"/>
  <c r="K36"/>
  <c r="BV36" s="1"/>
  <c r="G38"/>
  <c r="BR38" s="1"/>
  <c r="E40"/>
  <c r="BP40" s="1"/>
  <c r="F42"/>
  <c r="BQ42" s="1"/>
  <c r="G44"/>
  <c r="BR44" s="1"/>
  <c r="D40"/>
  <c r="BO40" s="1"/>
  <c r="J41"/>
  <c r="BU41" s="1"/>
  <c r="F43"/>
  <c r="BQ43" s="1"/>
  <c r="B45"/>
  <c r="BM45" s="1"/>
  <c r="I36"/>
  <c r="BT36" s="1"/>
  <c r="B38"/>
  <c r="BM38" s="1"/>
  <c r="C37"/>
  <c r="BN37" s="1"/>
  <c r="J44"/>
  <c r="BU44" s="1"/>
  <c r="C40"/>
  <c r="BN40" s="1"/>
  <c r="B37"/>
  <c r="BM37" s="1"/>
  <c r="F40"/>
  <c r="BQ40" s="1"/>
  <c r="I44"/>
  <c r="BT44" s="1"/>
  <c r="C38"/>
  <c r="BN38" s="1"/>
  <c r="K41"/>
  <c r="BV41" s="1"/>
  <c r="J39"/>
  <c r="BU39" s="1"/>
  <c r="B43"/>
  <c r="BM43" s="1"/>
  <c r="F36"/>
  <c r="BQ36" s="1"/>
  <c r="H39"/>
  <c r="BS39" s="1"/>
  <c r="K44"/>
  <c r="BV44" s="1"/>
  <c r="I38"/>
  <c r="BT38" s="1"/>
  <c r="I42"/>
  <c r="BT42" s="1"/>
  <c r="K43"/>
  <c r="BV43" s="1"/>
  <c r="F38"/>
  <c r="BQ38" s="1"/>
  <c r="E42"/>
  <c r="BP42" s="1"/>
  <c r="D36"/>
  <c r="BO36" s="1"/>
  <c r="J37"/>
  <c r="BU37" s="1"/>
  <c r="F39"/>
  <c r="BQ39" s="1"/>
  <c r="G41"/>
  <c r="BR41" s="1"/>
  <c r="H43"/>
  <c r="BS43" s="1"/>
  <c r="I45"/>
  <c r="BT45" s="1"/>
  <c r="E37"/>
  <c r="BP37" s="1"/>
  <c r="K38"/>
  <c r="BV38" s="1"/>
  <c r="J40"/>
  <c r="BU40" s="1"/>
  <c r="K42"/>
  <c r="BV42" s="1"/>
  <c r="C45"/>
  <c r="BN45" s="1"/>
  <c r="H40"/>
  <c r="BS40" s="1"/>
  <c r="D42"/>
  <c r="BO42" s="1"/>
  <c r="J43"/>
  <c r="BU43" s="1"/>
  <c r="F45"/>
  <c r="BQ45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H58"/>
  <c r="BS58" s="1"/>
  <c r="C58"/>
  <c r="BN58" s="1"/>
  <c r="G57"/>
  <c r="BR57" s="1"/>
  <c r="B57"/>
  <c r="BM57" s="1"/>
  <c r="G56"/>
  <c r="BR56" s="1"/>
  <c r="K55"/>
  <c r="BV55" s="1"/>
  <c r="F55"/>
  <c r="BQ55" s="1"/>
  <c r="K54"/>
  <c r="BV54" s="1"/>
  <c r="E54"/>
  <c r="BP54" s="1"/>
  <c r="J53"/>
  <c r="BU53" s="1"/>
  <c r="E53"/>
  <c r="BP53" s="1"/>
  <c r="I52"/>
  <c r="BT52" s="1"/>
  <c r="D52"/>
  <c r="BO52" s="1"/>
  <c r="I51"/>
  <c r="BT51" s="1"/>
  <c r="C51"/>
  <c r="BN51" s="1"/>
  <c r="H50"/>
  <c r="BS50" s="1"/>
  <c r="C50"/>
  <c r="BN50" s="1"/>
  <c r="G49"/>
  <c r="BR49" s="1"/>
  <c r="B49"/>
  <c r="G58"/>
  <c r="BR58" s="1"/>
  <c r="J57"/>
  <c r="BU57" s="1"/>
  <c r="C57"/>
  <c r="BN57" s="1"/>
  <c r="E56"/>
  <c r="BP56" s="1"/>
  <c r="I55"/>
  <c r="BT55" s="1"/>
  <c r="B55"/>
  <c r="BM55" s="1"/>
  <c r="D54"/>
  <c r="BO54" s="1"/>
  <c r="G53"/>
  <c r="BR53" s="1"/>
  <c r="K52"/>
  <c r="BV52" s="1"/>
  <c r="C52"/>
  <c r="BN52" s="1"/>
  <c r="F51"/>
  <c r="BQ51" s="1"/>
  <c r="I50"/>
  <c r="BT50" s="1"/>
  <c r="K49"/>
  <c r="BV49" s="1"/>
  <c r="E49"/>
  <c r="BP49" s="1"/>
  <c r="I58"/>
  <c r="BT58" s="1"/>
  <c r="K57"/>
  <c r="BV57" s="1"/>
  <c r="E57"/>
  <c r="BP57" s="1"/>
  <c r="H56"/>
  <c r="BS56" s="1"/>
  <c r="J55"/>
  <c r="BU55" s="1"/>
  <c r="C55"/>
  <c r="BN55" s="1"/>
  <c r="G54"/>
  <c r="BR54" s="1"/>
  <c r="I53"/>
  <c r="BT53" s="1"/>
  <c r="B53"/>
  <c r="BM53" s="1"/>
  <c r="E52"/>
  <c r="BP52" s="1"/>
  <c r="G51"/>
  <c r="BR51" s="1"/>
  <c r="K50"/>
  <c r="BV50" s="1"/>
  <c r="D50"/>
  <c r="BO50" s="1"/>
  <c r="F49"/>
  <c r="BQ49" s="1"/>
  <c r="D58"/>
  <c r="BO58" s="1"/>
  <c r="I56"/>
  <c r="BT56" s="1"/>
  <c r="E55"/>
  <c r="BP55" s="1"/>
  <c r="K53"/>
  <c r="BV53" s="1"/>
  <c r="G52"/>
  <c r="BR52" s="1"/>
  <c r="B51"/>
  <c r="BM51" s="1"/>
  <c r="I49"/>
  <c r="BT49" s="1"/>
  <c r="K58"/>
  <c r="BV58" s="1"/>
  <c r="F57"/>
  <c r="BQ57" s="1"/>
  <c r="H54"/>
  <c r="BS54" s="1"/>
  <c r="J51"/>
  <c r="BU51" s="1"/>
  <c r="E58"/>
  <c r="BP58" s="1"/>
  <c r="K56"/>
  <c r="BV56" s="1"/>
  <c r="G55"/>
  <c r="BR55" s="1"/>
  <c r="C54"/>
  <c r="BN54" s="1"/>
  <c r="H52"/>
  <c r="BS52" s="1"/>
  <c r="E51"/>
  <c r="BP51" s="1"/>
  <c r="J49"/>
  <c r="BU49" s="1"/>
  <c r="C56"/>
  <c r="BN56" s="1"/>
  <c r="C53"/>
  <c r="BN53" s="1"/>
  <c r="E50"/>
  <c r="BP50" s="1"/>
  <c r="I54"/>
  <c r="BT54" s="1"/>
  <c r="C49"/>
  <c r="BN49" s="1"/>
  <c r="I57"/>
  <c r="BT57" s="1"/>
  <c r="K51"/>
  <c r="BV51" s="1"/>
  <c r="F53"/>
  <c r="BQ53" s="1"/>
  <c r="D56"/>
  <c r="BO56" s="1"/>
  <c r="G50"/>
  <c r="BR50" s="1"/>
  <c r="BS34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I32"/>
  <c r="BT32" s="1"/>
  <c r="C31"/>
  <c r="BN31" s="1"/>
  <c r="E30"/>
  <c r="BP30" s="1"/>
  <c r="G29"/>
  <c r="BR29" s="1"/>
  <c r="I28"/>
  <c r="BT28" s="1"/>
  <c r="C27"/>
  <c r="BN27" s="1"/>
  <c r="G25"/>
  <c r="BR25" s="1"/>
  <c r="K23"/>
  <c r="BV23" s="1"/>
  <c r="H32"/>
  <c r="BS32" s="1"/>
  <c r="J31"/>
  <c r="BU31" s="1"/>
  <c r="B31"/>
  <c r="BM31" s="1"/>
  <c r="D30"/>
  <c r="BO30" s="1"/>
  <c r="F29"/>
  <c r="BQ29" s="1"/>
  <c r="H28"/>
  <c r="BS28" s="1"/>
  <c r="J27"/>
  <c r="BU27" s="1"/>
  <c r="B27"/>
  <c r="BM27" s="1"/>
  <c r="D26"/>
  <c r="BO26" s="1"/>
  <c r="F25"/>
  <c r="BQ25" s="1"/>
  <c r="H24"/>
  <c r="BS24" s="1"/>
  <c r="J23"/>
  <c r="BU23" s="1"/>
  <c r="B23"/>
  <c r="K31"/>
  <c r="BV31" s="1"/>
  <c r="K27"/>
  <c r="BV27" s="1"/>
  <c r="E26"/>
  <c r="BP26" s="1"/>
  <c r="I24"/>
  <c r="BT24" s="1"/>
  <c r="C23"/>
  <c r="BN23" s="1"/>
  <c r="D32"/>
  <c r="BO32" s="1"/>
  <c r="B29"/>
  <c r="BM29" s="1"/>
  <c r="J25"/>
  <c r="BU25" s="1"/>
  <c r="F27"/>
  <c r="BQ27" s="1"/>
  <c r="F31"/>
  <c r="BQ31" s="1"/>
  <c r="D28"/>
  <c r="BO28" s="1"/>
  <c r="J29"/>
  <c r="BU29" s="1"/>
  <c r="H26"/>
  <c r="BS26" s="1"/>
  <c r="F23"/>
  <c r="BQ23" s="1"/>
  <c r="H30"/>
  <c r="BS30" s="1"/>
  <c r="D24"/>
  <c r="BO24" s="1"/>
  <c r="B25"/>
  <c r="BM25" s="1"/>
  <c r="M45"/>
  <c r="M41"/>
  <c r="M37"/>
  <c r="M42"/>
  <c r="M36"/>
  <c r="M43"/>
  <c r="M38"/>
  <c r="M40"/>
  <c r="M44"/>
  <c r="M39"/>
  <c r="M58"/>
  <c r="M54"/>
  <c r="M50"/>
  <c r="M53"/>
  <c r="M55"/>
  <c r="M49"/>
  <c r="M52"/>
  <c r="M56"/>
  <c r="M57"/>
  <c r="M51"/>
  <c r="M43" i="48"/>
  <c r="M39"/>
  <c r="M44"/>
  <c r="M40"/>
  <c r="M36"/>
  <c r="M42"/>
  <c r="M45"/>
  <c r="M37"/>
  <c r="M38"/>
  <c r="M4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K58"/>
  <c r="BV58" s="1"/>
  <c r="G58"/>
  <c r="BR58" s="1"/>
  <c r="C58"/>
  <c r="BN58" s="1"/>
  <c r="I57"/>
  <c r="BT57" s="1"/>
  <c r="E57"/>
  <c r="BP57" s="1"/>
  <c r="K56"/>
  <c r="BV56" s="1"/>
  <c r="G56"/>
  <c r="BR56" s="1"/>
  <c r="C56"/>
  <c r="BN56" s="1"/>
  <c r="I55"/>
  <c r="BT55" s="1"/>
  <c r="E55"/>
  <c r="BP55" s="1"/>
  <c r="K54"/>
  <c r="BV54" s="1"/>
  <c r="G54"/>
  <c r="BR54" s="1"/>
  <c r="C54"/>
  <c r="BN54" s="1"/>
  <c r="I53"/>
  <c r="BT53" s="1"/>
  <c r="E53"/>
  <c r="BP53" s="1"/>
  <c r="K52"/>
  <c r="BV52" s="1"/>
  <c r="G52"/>
  <c r="BR52" s="1"/>
  <c r="C52"/>
  <c r="BN52" s="1"/>
  <c r="I51"/>
  <c r="BT51" s="1"/>
  <c r="E51"/>
  <c r="BP51" s="1"/>
  <c r="K50"/>
  <c r="BV50" s="1"/>
  <c r="G50"/>
  <c r="BR50" s="1"/>
  <c r="C50"/>
  <c r="BN50" s="1"/>
  <c r="I49"/>
  <c r="BT49" s="1"/>
  <c r="E49"/>
  <c r="BP49" s="1"/>
  <c r="D58"/>
  <c r="BO58" s="1"/>
  <c r="F57"/>
  <c r="BQ57" s="1"/>
  <c r="H56"/>
  <c r="BS56" s="1"/>
  <c r="J55"/>
  <c r="BU55" s="1"/>
  <c r="B55"/>
  <c r="BM55" s="1"/>
  <c r="D54"/>
  <c r="BO54" s="1"/>
  <c r="F53"/>
  <c r="BQ53" s="1"/>
  <c r="H52"/>
  <c r="BS52" s="1"/>
  <c r="J51"/>
  <c r="BU51" s="1"/>
  <c r="B51"/>
  <c r="BM51" s="1"/>
  <c r="D50"/>
  <c r="BO50" s="1"/>
  <c r="F49"/>
  <c r="BQ49" s="1"/>
  <c r="E58"/>
  <c r="BP58" s="1"/>
  <c r="G57"/>
  <c r="BR57" s="1"/>
  <c r="I56"/>
  <c r="BT56" s="1"/>
  <c r="K55"/>
  <c r="BV55" s="1"/>
  <c r="C55"/>
  <c r="BN55" s="1"/>
  <c r="E54"/>
  <c r="BP54" s="1"/>
  <c r="G53"/>
  <c r="BR53" s="1"/>
  <c r="I52"/>
  <c r="BT52" s="1"/>
  <c r="K51"/>
  <c r="BV51" s="1"/>
  <c r="C51"/>
  <c r="BN51" s="1"/>
  <c r="E50"/>
  <c r="BP50" s="1"/>
  <c r="G49"/>
  <c r="BR49" s="1"/>
  <c r="K57"/>
  <c r="BV57" s="1"/>
  <c r="E56"/>
  <c r="BP56" s="1"/>
  <c r="I54"/>
  <c r="BT54" s="1"/>
  <c r="C53"/>
  <c r="BN53" s="1"/>
  <c r="G51"/>
  <c r="BR51" s="1"/>
  <c r="K49"/>
  <c r="BV49" s="1"/>
  <c r="H58"/>
  <c r="BS58" s="1"/>
  <c r="B57"/>
  <c r="BM57" s="1"/>
  <c r="F55"/>
  <c r="BQ55" s="1"/>
  <c r="J53"/>
  <c r="BU53" s="1"/>
  <c r="D52"/>
  <c r="BO52" s="1"/>
  <c r="H50"/>
  <c r="BS50" s="1"/>
  <c r="B49"/>
  <c r="C57"/>
  <c r="BN57" s="1"/>
  <c r="K53"/>
  <c r="BV53" s="1"/>
  <c r="I50"/>
  <c r="BT50" s="1"/>
  <c r="I58"/>
  <c r="BT58" s="1"/>
  <c r="G55"/>
  <c r="BR55" s="1"/>
  <c r="C49"/>
  <c r="BN49" s="1"/>
  <c r="B53"/>
  <c r="BM53" s="1"/>
  <c r="J57"/>
  <c r="BU57" s="1"/>
  <c r="H54"/>
  <c r="BS54" s="1"/>
  <c r="F51"/>
  <c r="BQ51" s="1"/>
  <c r="E52"/>
  <c r="BP52" s="1"/>
  <c r="D56"/>
  <c r="BO56" s="1"/>
  <c r="J49"/>
  <c r="BU49" s="1"/>
  <c r="M32"/>
  <c r="M28"/>
  <c r="M24"/>
  <c r="M29"/>
  <c r="M25"/>
  <c r="M30"/>
  <c r="M31"/>
  <c r="M23"/>
  <c r="M26"/>
  <c r="M27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B23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H32"/>
  <c r="BS32" s="1"/>
  <c r="J31"/>
  <c r="BU31" s="1"/>
  <c r="B31"/>
  <c r="BM31" s="1"/>
  <c r="D30"/>
  <c r="BO30" s="1"/>
  <c r="F29"/>
  <c r="BQ29" s="1"/>
  <c r="H28"/>
  <c r="BS28" s="1"/>
  <c r="J27"/>
  <c r="BU27" s="1"/>
  <c r="B27"/>
  <c r="BM27" s="1"/>
  <c r="D26"/>
  <c r="BO26" s="1"/>
  <c r="F25"/>
  <c r="BQ25" s="1"/>
  <c r="H24"/>
  <c r="BS24" s="1"/>
  <c r="J23"/>
  <c r="BU23" s="1"/>
  <c r="K31"/>
  <c r="BV31" s="1"/>
  <c r="I28"/>
  <c r="BT28" s="1"/>
  <c r="G25"/>
  <c r="BR25" s="1"/>
  <c r="E30"/>
  <c r="BP30" s="1"/>
  <c r="K23"/>
  <c r="BV23" s="1"/>
  <c r="K27"/>
  <c r="BV27" s="1"/>
  <c r="I32"/>
  <c r="BT32" s="1"/>
  <c r="G29"/>
  <c r="BR29" s="1"/>
  <c r="E26"/>
  <c r="BP26" s="1"/>
  <c r="C23"/>
  <c r="BN23" s="1"/>
  <c r="C27"/>
  <c r="BN27" s="1"/>
  <c r="C31"/>
  <c r="BN31" s="1"/>
  <c r="I24"/>
  <c r="BT24" s="1"/>
  <c r="M58"/>
  <c r="M54"/>
  <c r="M50"/>
  <c r="M55"/>
  <c r="M51"/>
  <c r="M56"/>
  <c r="M57"/>
  <c r="M49"/>
  <c r="M53"/>
  <c r="M52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K45"/>
  <c r="BV45" s="1"/>
  <c r="C45"/>
  <c r="BN45" s="1"/>
  <c r="E44"/>
  <c r="BP44" s="1"/>
  <c r="G43"/>
  <c r="BR43" s="1"/>
  <c r="I42"/>
  <c r="BT42" s="1"/>
  <c r="K41"/>
  <c r="BV41" s="1"/>
  <c r="C41"/>
  <c r="BN41" s="1"/>
  <c r="E40"/>
  <c r="BP40" s="1"/>
  <c r="G39"/>
  <c r="BR39" s="1"/>
  <c r="I38"/>
  <c r="BT38" s="1"/>
  <c r="K37"/>
  <c r="BV37" s="1"/>
  <c r="C37"/>
  <c r="BN37" s="1"/>
  <c r="E36"/>
  <c r="BP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I44"/>
  <c r="BT44" s="1"/>
  <c r="C43"/>
  <c r="BN43" s="1"/>
  <c r="G41"/>
  <c r="BR41" s="1"/>
  <c r="K39"/>
  <c r="BV39" s="1"/>
  <c r="E38"/>
  <c r="BP38" s="1"/>
  <c r="I36"/>
  <c r="BT36" s="1"/>
  <c r="E42"/>
  <c r="BP42" s="1"/>
  <c r="C39"/>
  <c r="BN39" s="1"/>
  <c r="B45"/>
  <c r="BM45" s="1"/>
  <c r="F43"/>
  <c r="BQ43" s="1"/>
  <c r="J41"/>
  <c r="BU41" s="1"/>
  <c r="D40"/>
  <c r="BO40" s="1"/>
  <c r="H38"/>
  <c r="BS38" s="1"/>
  <c r="B37"/>
  <c r="BM37" s="1"/>
  <c r="G45"/>
  <c r="BR45" s="1"/>
  <c r="K43"/>
  <c r="BV43" s="1"/>
  <c r="I40"/>
  <c r="BT40" s="1"/>
  <c r="G37"/>
  <c r="BR37" s="1"/>
  <c r="J45"/>
  <c r="BU45" s="1"/>
  <c r="F39"/>
  <c r="BQ39" s="1"/>
  <c r="D44"/>
  <c r="BO44" s="1"/>
  <c r="B41"/>
  <c r="BM41" s="1"/>
  <c r="H42"/>
  <c r="BS42" s="1"/>
  <c r="D36"/>
  <c r="BO36" s="1"/>
  <c r="J37"/>
  <c r="BU37" s="1"/>
  <c r="M38" i="47"/>
  <c r="M45"/>
  <c r="M44"/>
  <c r="M37"/>
  <c r="M40"/>
  <c r="M41"/>
  <c r="M43"/>
  <c r="M42"/>
  <c r="M36"/>
  <c r="M58"/>
  <c r="M54"/>
  <c r="M50"/>
  <c r="M55"/>
  <c r="M51"/>
  <c r="M56"/>
  <c r="M52"/>
  <c r="M57"/>
  <c r="M49"/>
  <c r="M53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D45"/>
  <c r="BO45" s="1"/>
  <c r="H43"/>
  <c r="BS43" s="1"/>
  <c r="B42"/>
  <c r="BM42" s="1"/>
  <c r="F40"/>
  <c r="BQ40" s="1"/>
  <c r="J38"/>
  <c r="BU38" s="1"/>
  <c r="D37"/>
  <c r="BO37" s="1"/>
  <c r="H45"/>
  <c r="BS45" s="1"/>
  <c r="B44"/>
  <c r="BM44" s="1"/>
  <c r="F42"/>
  <c r="BQ42" s="1"/>
  <c r="J40"/>
  <c r="BU40" s="1"/>
  <c r="D39"/>
  <c r="BO39" s="1"/>
  <c r="H37"/>
  <c r="BS37" s="1"/>
  <c r="B36"/>
  <c r="F44"/>
  <c r="BQ44" s="1"/>
  <c r="J42"/>
  <c r="BU42" s="1"/>
  <c r="D41"/>
  <c r="BO41" s="1"/>
  <c r="H39"/>
  <c r="BS39" s="1"/>
  <c r="B38"/>
  <c r="BM38" s="1"/>
  <c r="F36"/>
  <c r="BQ36" s="1"/>
  <c r="J44"/>
  <c r="BU44" s="1"/>
  <c r="F38"/>
  <c r="BQ38" s="1"/>
  <c r="D43"/>
  <c r="BO43" s="1"/>
  <c r="B40"/>
  <c r="BM40" s="1"/>
  <c r="J36"/>
  <c r="BU36" s="1"/>
  <c r="H41"/>
  <c r="BS41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K58"/>
  <c r="BV58" s="1"/>
  <c r="G58"/>
  <c r="BR58" s="1"/>
  <c r="C58"/>
  <c r="BN58" s="1"/>
  <c r="I57"/>
  <c r="BT57" s="1"/>
  <c r="E57"/>
  <c r="BP57" s="1"/>
  <c r="K56"/>
  <c r="BV56" s="1"/>
  <c r="G56"/>
  <c r="BR56" s="1"/>
  <c r="C56"/>
  <c r="BN56" s="1"/>
  <c r="I55"/>
  <c r="BT55" s="1"/>
  <c r="E55"/>
  <c r="BP55" s="1"/>
  <c r="K54"/>
  <c r="BV54" s="1"/>
  <c r="G54"/>
  <c r="BR54" s="1"/>
  <c r="C54"/>
  <c r="BN54" s="1"/>
  <c r="I53"/>
  <c r="BT53" s="1"/>
  <c r="E53"/>
  <c r="BP53" s="1"/>
  <c r="K52"/>
  <c r="BV52" s="1"/>
  <c r="G52"/>
  <c r="BR52" s="1"/>
  <c r="C52"/>
  <c r="BN52" s="1"/>
  <c r="I51"/>
  <c r="BT51" s="1"/>
  <c r="E51"/>
  <c r="BP51" s="1"/>
  <c r="K50"/>
  <c r="BV50" s="1"/>
  <c r="G50"/>
  <c r="BR50" s="1"/>
  <c r="C50"/>
  <c r="BN50" s="1"/>
  <c r="I49"/>
  <c r="BT49" s="1"/>
  <c r="E49"/>
  <c r="BP49" s="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E58"/>
  <c r="BP58" s="1"/>
  <c r="I56"/>
  <c r="BT56" s="1"/>
  <c r="C55"/>
  <c r="BN55" s="1"/>
  <c r="G53"/>
  <c r="BR53" s="1"/>
  <c r="K51"/>
  <c r="BV51" s="1"/>
  <c r="E50"/>
  <c r="BP50" s="1"/>
  <c r="I58"/>
  <c r="BT58" s="1"/>
  <c r="C57"/>
  <c r="BN57" s="1"/>
  <c r="G55"/>
  <c r="BR55" s="1"/>
  <c r="K53"/>
  <c r="BV53" s="1"/>
  <c r="E52"/>
  <c r="BP52" s="1"/>
  <c r="I50"/>
  <c r="BT50" s="1"/>
  <c r="C49"/>
  <c r="BN49" s="1"/>
  <c r="G57"/>
  <c r="BR57" s="1"/>
  <c r="K55"/>
  <c r="BV55" s="1"/>
  <c r="E54"/>
  <c r="BP54" s="1"/>
  <c r="I52"/>
  <c r="BT52" s="1"/>
  <c r="C51"/>
  <c r="BN51" s="1"/>
  <c r="G49"/>
  <c r="BR49" s="1"/>
  <c r="I54"/>
  <c r="BT54" s="1"/>
  <c r="E56"/>
  <c r="BP56" s="1"/>
  <c r="K49"/>
  <c r="BV49" s="1"/>
  <c r="K57"/>
  <c r="BV57" s="1"/>
  <c r="G51"/>
  <c r="BR51" s="1"/>
  <c r="C53"/>
  <c r="BN5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H32"/>
  <c r="BS32" s="1"/>
  <c r="C32"/>
  <c r="BN32" s="1"/>
  <c r="G31"/>
  <c r="BR31" s="1"/>
  <c r="B31"/>
  <c r="BM31" s="1"/>
  <c r="G30"/>
  <c r="BR30" s="1"/>
  <c r="K29"/>
  <c r="BV29" s="1"/>
  <c r="F29"/>
  <c r="BQ29" s="1"/>
  <c r="K28"/>
  <c r="BV28" s="1"/>
  <c r="E28"/>
  <c r="BP28" s="1"/>
  <c r="J27"/>
  <c r="BU27" s="1"/>
  <c r="E27"/>
  <c r="BP27" s="1"/>
  <c r="I26"/>
  <c r="BT26" s="1"/>
  <c r="D26"/>
  <c r="BO26" s="1"/>
  <c r="I25"/>
  <c r="BT25" s="1"/>
  <c r="C25"/>
  <c r="BN25" s="1"/>
  <c r="H24"/>
  <c r="BS24" s="1"/>
  <c r="C24"/>
  <c r="BN24" s="1"/>
  <c r="G23"/>
  <c r="BR23" s="1"/>
  <c r="B23"/>
  <c r="I32"/>
  <c r="BT32" s="1"/>
  <c r="D32"/>
  <c r="BO32" s="1"/>
  <c r="I31"/>
  <c r="BT31" s="1"/>
  <c r="C31"/>
  <c r="BN31" s="1"/>
  <c r="H30"/>
  <c r="BS30" s="1"/>
  <c r="C30"/>
  <c r="BN30" s="1"/>
  <c r="G29"/>
  <c r="BR29" s="1"/>
  <c r="B29"/>
  <c r="BM29" s="1"/>
  <c r="G28"/>
  <c r="BR28" s="1"/>
  <c r="K27"/>
  <c r="BV27" s="1"/>
  <c r="F27"/>
  <c r="BQ27" s="1"/>
  <c r="K26"/>
  <c r="BV26" s="1"/>
  <c r="E26"/>
  <c r="BP26" s="1"/>
  <c r="J25"/>
  <c r="BU25" s="1"/>
  <c r="E25"/>
  <c r="BP25" s="1"/>
  <c r="I24"/>
  <c r="BT24" s="1"/>
  <c r="D24"/>
  <c r="BO24" s="1"/>
  <c r="I23"/>
  <c r="BT23" s="1"/>
  <c r="C23"/>
  <c r="BN23" s="1"/>
  <c r="K32"/>
  <c r="BV32" s="1"/>
  <c r="E32"/>
  <c r="BP32" s="1"/>
  <c r="J31"/>
  <c r="BU31" s="1"/>
  <c r="E31"/>
  <c r="BP31" s="1"/>
  <c r="I30"/>
  <c r="BT30" s="1"/>
  <c r="D30"/>
  <c r="BO30" s="1"/>
  <c r="I29"/>
  <c r="BT29" s="1"/>
  <c r="C29"/>
  <c r="BN29" s="1"/>
  <c r="H28"/>
  <c r="BS28" s="1"/>
  <c r="C28"/>
  <c r="BN28" s="1"/>
  <c r="G27"/>
  <c r="BR27" s="1"/>
  <c r="B27"/>
  <c r="BM27" s="1"/>
  <c r="G26"/>
  <c r="BR26" s="1"/>
  <c r="K25"/>
  <c r="BV25" s="1"/>
  <c r="F25"/>
  <c r="BQ25" s="1"/>
  <c r="K24"/>
  <c r="BV24" s="1"/>
  <c r="E24"/>
  <c r="BP24" s="1"/>
  <c r="J23"/>
  <c r="BU23" s="1"/>
  <c r="E23"/>
  <c r="BP23" s="1"/>
  <c r="F31"/>
  <c r="BQ31" s="1"/>
  <c r="E29"/>
  <c r="BP29" s="1"/>
  <c r="C27"/>
  <c r="BN27" s="1"/>
  <c r="B25"/>
  <c r="BM25" s="1"/>
  <c r="H26"/>
  <c r="BS26" s="1"/>
  <c r="K31"/>
  <c r="BV31" s="1"/>
  <c r="J29"/>
  <c r="BU29" s="1"/>
  <c r="I27"/>
  <c r="BT27" s="1"/>
  <c r="G25"/>
  <c r="BR25" s="1"/>
  <c r="F23"/>
  <c r="BQ23" s="1"/>
  <c r="G32"/>
  <c r="BR32" s="1"/>
  <c r="E30"/>
  <c r="BP30" s="1"/>
  <c r="D28"/>
  <c r="BO28" s="1"/>
  <c r="C26"/>
  <c r="BN26" s="1"/>
  <c r="K23"/>
  <c r="BV23" s="1"/>
  <c r="K30"/>
  <c r="BV30" s="1"/>
  <c r="I28"/>
  <c r="BT28" s="1"/>
  <c r="G24"/>
  <c r="BR24" s="1"/>
  <c r="I44" i="46"/>
  <c r="BT44" s="1"/>
  <c r="H45"/>
  <c r="BS45" s="1"/>
  <c r="D39"/>
  <c r="BO39" s="1"/>
  <c r="B36"/>
  <c r="BM36" s="1"/>
  <c r="J40"/>
  <c r="BU40" s="1"/>
  <c r="F42"/>
  <c r="BQ42" s="1"/>
  <c r="B44"/>
  <c r="BM44" s="1"/>
  <c r="H37"/>
  <c r="BS37" s="1"/>
  <c r="C41"/>
  <c r="BN41" s="1"/>
  <c r="D37"/>
  <c r="BO37" s="1"/>
  <c r="H43"/>
  <c r="BS43" s="1"/>
  <c r="D38"/>
  <c r="BO38" s="1"/>
  <c r="K40"/>
  <c r="BV40" s="1"/>
  <c r="D43"/>
  <c r="BO43" s="1"/>
  <c r="J36"/>
  <c r="BU36" s="1"/>
  <c r="E42"/>
  <c r="BP42" s="1"/>
  <c r="C37"/>
  <c r="BN37" s="1"/>
  <c r="E40"/>
  <c r="BP40" s="1"/>
  <c r="G43"/>
  <c r="BR43" s="1"/>
  <c r="F36"/>
  <c r="BQ36" s="1"/>
  <c r="H39"/>
  <c r="BS39" s="1"/>
  <c r="J42"/>
  <c r="BU42" s="1"/>
  <c r="D36"/>
  <c r="BO36" s="1"/>
  <c r="J37"/>
  <c r="BU37" s="1"/>
  <c r="F39"/>
  <c r="BQ39" s="1"/>
  <c r="B41"/>
  <c r="BM41" s="1"/>
  <c r="H42"/>
  <c r="BS42" s="1"/>
  <c r="D44"/>
  <c r="BO44" s="1"/>
  <c r="J45"/>
  <c r="BU45" s="1"/>
  <c r="E37"/>
  <c r="BP37" s="1"/>
  <c r="K38"/>
  <c r="BV38" s="1"/>
  <c r="G40"/>
  <c r="BR40" s="1"/>
  <c r="C42"/>
  <c r="BN42" s="1"/>
  <c r="I43"/>
  <c r="BT43" s="1"/>
  <c r="E45"/>
  <c r="BP45" s="1"/>
  <c r="G41"/>
  <c r="BR41" s="1"/>
  <c r="B40"/>
  <c r="BM40" s="1"/>
  <c r="G45"/>
  <c r="BR45" s="1"/>
  <c r="C39"/>
  <c r="BN39" s="1"/>
  <c r="I38"/>
  <c r="BT38" s="1"/>
  <c r="K41"/>
  <c r="BV41" s="1"/>
  <c r="C45"/>
  <c r="BN45" s="1"/>
  <c r="B38"/>
  <c r="BM38" s="1"/>
  <c r="D41"/>
  <c r="BO41" s="1"/>
  <c r="F44"/>
  <c r="BQ44" s="1"/>
  <c r="B37"/>
  <c r="BM37" s="1"/>
  <c r="H38"/>
  <c r="BS38" s="1"/>
  <c r="D40"/>
  <c r="BO40" s="1"/>
  <c r="J41"/>
  <c r="BU41" s="1"/>
  <c r="F43"/>
  <c r="BQ43" s="1"/>
  <c r="B45"/>
  <c r="BM45" s="1"/>
  <c r="G36"/>
  <c r="BR36" s="1"/>
  <c r="C38"/>
  <c r="BN38" s="1"/>
  <c r="I39"/>
  <c r="BT39" s="1"/>
  <c r="E41"/>
  <c r="BP41" s="1"/>
  <c r="K42"/>
  <c r="BV42" s="1"/>
  <c r="G44"/>
  <c r="BR44" s="1"/>
  <c r="E38"/>
  <c r="BP38" s="1"/>
  <c r="H41"/>
  <c r="BS41" s="1"/>
  <c r="I40"/>
  <c r="BT40" s="1"/>
  <c r="K37"/>
  <c r="BV37" s="1"/>
  <c r="E44"/>
  <c r="BP44" s="1"/>
  <c r="F40"/>
  <c r="BQ40" s="1"/>
  <c r="H36"/>
  <c r="BS36" s="1"/>
  <c r="J39"/>
  <c r="BU39" s="1"/>
  <c r="F41"/>
  <c r="BQ41" s="1"/>
  <c r="B43"/>
  <c r="BM43" s="1"/>
  <c r="H44"/>
  <c r="BS44" s="1"/>
  <c r="C36"/>
  <c r="BN36" s="1"/>
  <c r="I37"/>
  <c r="BT37" s="1"/>
  <c r="E39"/>
  <c r="BP39" s="1"/>
  <c r="G42"/>
  <c r="BR42" s="1"/>
  <c r="C44"/>
  <c r="BN44" s="1"/>
  <c r="I45"/>
  <c r="BT45" s="1"/>
  <c r="K39"/>
  <c r="BV39" s="1"/>
  <c r="J44"/>
  <c r="BU44" s="1"/>
  <c r="F38"/>
  <c r="BQ38" s="1"/>
  <c r="K43"/>
  <c r="BV43" s="1"/>
  <c r="G37"/>
  <c r="BR37" s="1"/>
  <c r="E36"/>
  <c r="BP36" s="1"/>
  <c r="G39"/>
  <c r="BR39" s="1"/>
  <c r="I42"/>
  <c r="BT42" s="1"/>
  <c r="K45"/>
  <c r="BV45" s="1"/>
  <c r="J38"/>
  <c r="BU38" s="1"/>
  <c r="B42"/>
  <c r="BM42" s="1"/>
  <c r="D45"/>
  <c r="BO45" s="1"/>
  <c r="F37"/>
  <c r="BQ37" s="1"/>
  <c r="B39"/>
  <c r="BM39" s="1"/>
  <c r="H40"/>
  <c r="BS40" s="1"/>
  <c r="D42"/>
  <c r="BO42" s="1"/>
  <c r="J43"/>
  <c r="BU43" s="1"/>
  <c r="F45"/>
  <c r="BQ45" s="1"/>
  <c r="K36"/>
  <c r="BV36" s="1"/>
  <c r="G38"/>
  <c r="BR38" s="1"/>
  <c r="C40"/>
  <c r="BN40" s="1"/>
  <c r="I41"/>
  <c r="BT41" s="1"/>
  <c r="E43"/>
  <c r="BP43" s="1"/>
  <c r="K44"/>
  <c r="BV44" s="1"/>
  <c r="C43"/>
  <c r="BN43" s="1"/>
  <c r="I36"/>
  <c r="BT36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H32"/>
  <c r="BS32" s="1"/>
  <c r="J31"/>
  <c r="BU31" s="1"/>
  <c r="B31"/>
  <c r="BM31" s="1"/>
  <c r="D30"/>
  <c r="BO30" s="1"/>
  <c r="F29"/>
  <c r="BQ29" s="1"/>
  <c r="H28"/>
  <c r="BS28" s="1"/>
  <c r="J27"/>
  <c r="BU27" s="1"/>
  <c r="B27"/>
  <c r="BM27" s="1"/>
  <c r="D26"/>
  <c r="BO26" s="1"/>
  <c r="F25"/>
  <c r="BQ25" s="1"/>
  <c r="H24"/>
  <c r="BS24" s="1"/>
  <c r="J23"/>
  <c r="BU23" s="1"/>
  <c r="B23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K32"/>
  <c r="BV32" s="1"/>
  <c r="I29"/>
  <c r="BT29" s="1"/>
  <c r="G26"/>
  <c r="BR26" s="1"/>
  <c r="E23"/>
  <c r="BP23" s="1"/>
  <c r="G30"/>
  <c r="BR30" s="1"/>
  <c r="C24"/>
  <c r="BN24" s="1"/>
  <c r="E31"/>
  <c r="BP31" s="1"/>
  <c r="C32"/>
  <c r="BN32" s="1"/>
  <c r="K28"/>
  <c r="BV28" s="1"/>
  <c r="I25"/>
  <c r="BT25" s="1"/>
  <c r="E27"/>
  <c r="BP27" s="1"/>
  <c r="C28"/>
  <c r="BN28" s="1"/>
  <c r="K24"/>
  <c r="BV24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H58"/>
  <c r="BS58" s="1"/>
  <c r="J57"/>
  <c r="BU57" s="1"/>
  <c r="B57"/>
  <c r="BM57" s="1"/>
  <c r="D56"/>
  <c r="BO56" s="1"/>
  <c r="F55"/>
  <c r="BQ55" s="1"/>
  <c r="H54"/>
  <c r="BS54" s="1"/>
  <c r="J53"/>
  <c r="BU53" s="1"/>
  <c r="B53"/>
  <c r="BM53" s="1"/>
  <c r="D52"/>
  <c r="BO52" s="1"/>
  <c r="F51"/>
  <c r="BQ51" s="1"/>
  <c r="H50"/>
  <c r="BS50" s="1"/>
  <c r="J49"/>
  <c r="BU49" s="1"/>
  <c r="B49"/>
  <c r="K58"/>
  <c r="BV58" s="1"/>
  <c r="E57"/>
  <c r="BP57" s="1"/>
  <c r="I55"/>
  <c r="BT55" s="1"/>
  <c r="C54"/>
  <c r="BN54" s="1"/>
  <c r="G52"/>
  <c r="BR52" s="1"/>
  <c r="K50"/>
  <c r="BV50" s="1"/>
  <c r="E49"/>
  <c r="BP49" s="1"/>
  <c r="D58"/>
  <c r="BO58" s="1"/>
  <c r="H56"/>
  <c r="BS56" s="1"/>
  <c r="B55"/>
  <c r="BM55" s="1"/>
  <c r="F53"/>
  <c r="BQ53" s="1"/>
  <c r="J51"/>
  <c r="BU51" s="1"/>
  <c r="D50"/>
  <c r="BO50" s="1"/>
  <c r="C58"/>
  <c r="BN58" s="1"/>
  <c r="K54"/>
  <c r="BV54" s="1"/>
  <c r="I51"/>
  <c r="BT51" s="1"/>
  <c r="J55"/>
  <c r="BU55" s="1"/>
  <c r="H52"/>
  <c r="BS52" s="1"/>
  <c r="F49"/>
  <c r="BQ49" s="1"/>
  <c r="F57"/>
  <c r="BQ57" s="1"/>
  <c r="D54"/>
  <c r="BO54" s="1"/>
  <c r="B51"/>
  <c r="BM51" s="1"/>
  <c r="C50"/>
  <c r="BN50" s="1"/>
  <c r="E53"/>
  <c r="BP53" s="1"/>
  <c r="G56"/>
  <c r="BR56" s="1"/>
  <c r="BS34"/>
  <c r="M58"/>
  <c r="M54"/>
  <c r="M50"/>
  <c r="M57"/>
  <c r="M53"/>
  <c r="M49"/>
  <c r="M51"/>
  <c r="M52"/>
  <c r="M56"/>
  <c r="M55"/>
  <c r="M44"/>
  <c r="M40"/>
  <c r="M36"/>
  <c r="M45"/>
  <c r="M41"/>
  <c r="M37"/>
  <c r="M43"/>
  <c r="M42"/>
  <c r="M39"/>
  <c r="M38"/>
  <c r="E45" i="45"/>
  <c r="BP45" s="1"/>
  <c r="I43"/>
  <c r="BT43" s="1"/>
  <c r="C42"/>
  <c r="BN42" s="1"/>
  <c r="G40"/>
  <c r="BR40" s="1"/>
  <c r="K38"/>
  <c r="BV38" s="1"/>
  <c r="E37"/>
  <c r="BP37" s="1"/>
  <c r="B45"/>
  <c r="BM45" s="1"/>
  <c r="F43"/>
  <c r="BQ43" s="1"/>
  <c r="J41"/>
  <c r="BU41" s="1"/>
  <c r="D40"/>
  <c r="BO40" s="1"/>
  <c r="H38"/>
  <c r="BS38" s="1"/>
  <c r="B37"/>
  <c r="BM37" s="1"/>
  <c r="I44"/>
  <c r="BT44" s="1"/>
  <c r="C43"/>
  <c r="BN43" s="1"/>
  <c r="G41"/>
  <c r="BR41" s="1"/>
  <c r="K39"/>
  <c r="BV39" s="1"/>
  <c r="E38"/>
  <c r="BP38" s="1"/>
  <c r="I36"/>
  <c r="BT36" s="1"/>
  <c r="B42"/>
  <c r="BM42" s="1"/>
  <c r="J44"/>
  <c r="BU44" s="1"/>
  <c r="F38"/>
  <c r="BQ38" s="1"/>
  <c r="D39"/>
  <c r="BO39" s="1"/>
  <c r="D41"/>
  <c r="BO41" s="1"/>
  <c r="H37"/>
  <c r="BS37" s="1"/>
  <c r="C44"/>
  <c r="BN44" s="1"/>
  <c r="G42"/>
  <c r="BR42" s="1"/>
  <c r="K40"/>
  <c r="BV40" s="1"/>
  <c r="E39"/>
  <c r="BP39" s="1"/>
  <c r="I37"/>
  <c r="BT37" s="1"/>
  <c r="C36"/>
  <c r="BN36" s="1"/>
  <c r="F45"/>
  <c r="BQ45" s="1"/>
  <c r="J43"/>
  <c r="BU43" s="1"/>
  <c r="D42"/>
  <c r="BO42" s="1"/>
  <c r="H40"/>
  <c r="BS40" s="1"/>
  <c r="B39"/>
  <c r="BM39" s="1"/>
  <c r="F37"/>
  <c r="BQ37" s="1"/>
  <c r="C45"/>
  <c r="BN45" s="1"/>
  <c r="G43"/>
  <c r="BR43" s="1"/>
  <c r="K41"/>
  <c r="BV41" s="1"/>
  <c r="E40"/>
  <c r="BP40" s="1"/>
  <c r="I38"/>
  <c r="BT38" s="1"/>
  <c r="C37"/>
  <c r="BN37" s="1"/>
  <c r="H43"/>
  <c r="BS43" s="1"/>
  <c r="D37"/>
  <c r="BO37" s="1"/>
  <c r="B40"/>
  <c r="BM40" s="1"/>
  <c r="B36"/>
  <c r="BM36" s="1"/>
  <c r="B38"/>
  <c r="BM38" s="1"/>
  <c r="I45"/>
  <c r="BT45" s="1"/>
  <c r="G44"/>
  <c r="BR44" s="1"/>
  <c r="K42"/>
  <c r="BV42" s="1"/>
  <c r="E41"/>
  <c r="BP41" s="1"/>
  <c r="I39"/>
  <c r="BT39" s="1"/>
  <c r="C38"/>
  <c r="BN38" s="1"/>
  <c r="G36"/>
  <c r="BR36" s="1"/>
  <c r="J45"/>
  <c r="BU45" s="1"/>
  <c r="D44"/>
  <c r="BO44" s="1"/>
  <c r="H42"/>
  <c r="BS42" s="1"/>
  <c r="B41"/>
  <c r="BM41" s="1"/>
  <c r="F39"/>
  <c r="BQ39" s="1"/>
  <c r="J37"/>
  <c r="BU37" s="1"/>
  <c r="D36"/>
  <c r="BO36" s="1"/>
  <c r="G45"/>
  <c r="BR45" s="1"/>
  <c r="K43"/>
  <c r="BV43" s="1"/>
  <c r="E42"/>
  <c r="BP42" s="1"/>
  <c r="I40"/>
  <c r="BT40" s="1"/>
  <c r="C39"/>
  <c r="BN39" s="1"/>
  <c r="G37"/>
  <c r="BR37" s="1"/>
  <c r="D45"/>
  <c r="BO45" s="1"/>
  <c r="J38"/>
  <c r="BU38" s="1"/>
  <c r="H41"/>
  <c r="BS41" s="1"/>
  <c r="J42"/>
  <c r="BU42" s="1"/>
  <c r="H45"/>
  <c r="BS45" s="1"/>
  <c r="F36"/>
  <c r="BQ36" s="1"/>
  <c r="B44"/>
  <c r="BM44" s="1"/>
  <c r="H39"/>
  <c r="BS39" s="1"/>
  <c r="K44"/>
  <c r="BV44" s="1"/>
  <c r="E43"/>
  <c r="BP43" s="1"/>
  <c r="I41"/>
  <c r="BT41" s="1"/>
  <c r="C40"/>
  <c r="BN40" s="1"/>
  <c r="G38"/>
  <c r="BR38" s="1"/>
  <c r="K36"/>
  <c r="BV36" s="1"/>
  <c r="H44"/>
  <c r="BS44" s="1"/>
  <c r="B43"/>
  <c r="BM43" s="1"/>
  <c r="F41"/>
  <c r="BQ41" s="1"/>
  <c r="J39"/>
  <c r="BU39" s="1"/>
  <c r="D38"/>
  <c r="BO38" s="1"/>
  <c r="H36"/>
  <c r="BS36" s="1"/>
  <c r="K45"/>
  <c r="BV45" s="1"/>
  <c r="E44"/>
  <c r="BP44" s="1"/>
  <c r="I42"/>
  <c r="BT42" s="1"/>
  <c r="C41"/>
  <c r="BN41" s="1"/>
  <c r="G39"/>
  <c r="BR39" s="1"/>
  <c r="K37"/>
  <c r="BV37" s="1"/>
  <c r="E36"/>
  <c r="BP36" s="1"/>
  <c r="F40"/>
  <c r="BQ40" s="1"/>
  <c r="D43"/>
  <c r="BO43" s="1"/>
  <c r="J36"/>
  <c r="BU36" s="1"/>
  <c r="F42"/>
  <c r="BQ42" s="1"/>
  <c r="F44"/>
  <c r="BQ44" s="1"/>
  <c r="M43"/>
  <c r="M38"/>
  <c r="M36"/>
  <c r="M44"/>
  <c r="M37"/>
  <c r="M45"/>
  <c r="M40"/>
  <c r="M41"/>
  <c r="M42"/>
  <c r="H31"/>
  <c r="BS31" s="1"/>
  <c r="B30"/>
  <c r="BM30" s="1"/>
  <c r="F28"/>
  <c r="BQ28" s="1"/>
  <c r="J26"/>
  <c r="BU26" s="1"/>
  <c r="D25"/>
  <c r="BO25" s="1"/>
  <c r="H23"/>
  <c r="BS23" s="1"/>
  <c r="I31"/>
  <c r="BT31" s="1"/>
  <c r="C30"/>
  <c r="BN30" s="1"/>
  <c r="G28"/>
  <c r="BR28" s="1"/>
  <c r="K26"/>
  <c r="BV26" s="1"/>
  <c r="E25"/>
  <c r="BP25" s="1"/>
  <c r="I23"/>
  <c r="BT23" s="1"/>
  <c r="F31"/>
  <c r="BQ31" s="1"/>
  <c r="J29"/>
  <c r="BU29" s="1"/>
  <c r="D28"/>
  <c r="BO28" s="1"/>
  <c r="H26"/>
  <c r="BS26" s="1"/>
  <c r="B25"/>
  <c r="BM25" s="1"/>
  <c r="F23"/>
  <c r="BQ23" s="1"/>
  <c r="G29"/>
  <c r="BR29" s="1"/>
  <c r="C23"/>
  <c r="BN23" s="1"/>
  <c r="C29"/>
  <c r="BN29" s="1"/>
  <c r="G31"/>
  <c r="BR31" s="1"/>
  <c r="C25"/>
  <c r="BN25" s="1"/>
  <c r="C27"/>
  <c r="BN27" s="1"/>
  <c r="B32"/>
  <c r="BM32" s="1"/>
  <c r="F30"/>
  <c r="BQ30" s="1"/>
  <c r="J28"/>
  <c r="BU28" s="1"/>
  <c r="D27"/>
  <c r="BO27" s="1"/>
  <c r="H25"/>
  <c r="BS25" s="1"/>
  <c r="B24"/>
  <c r="BM24" s="1"/>
  <c r="C32"/>
  <c r="BN32" s="1"/>
  <c r="G30"/>
  <c r="BR30" s="1"/>
  <c r="K28"/>
  <c r="BV28" s="1"/>
  <c r="E27"/>
  <c r="BP27" s="1"/>
  <c r="I25"/>
  <c r="BT25" s="1"/>
  <c r="C24"/>
  <c r="BN24" s="1"/>
  <c r="J31"/>
  <c r="BU31" s="1"/>
  <c r="D30"/>
  <c r="BO30" s="1"/>
  <c r="H28"/>
  <c r="BS28" s="1"/>
  <c r="B27"/>
  <c r="BM27" s="1"/>
  <c r="F25"/>
  <c r="BQ25" s="1"/>
  <c r="J23"/>
  <c r="BU23" s="1"/>
  <c r="C31"/>
  <c r="BN31" s="1"/>
  <c r="I24"/>
  <c r="BT24" s="1"/>
  <c r="I30"/>
  <c r="BT30" s="1"/>
  <c r="E24"/>
  <c r="BP24" s="1"/>
  <c r="I26"/>
  <c r="BT26" s="1"/>
  <c r="F32"/>
  <c r="BQ32" s="1"/>
  <c r="J30"/>
  <c r="BU30" s="1"/>
  <c r="D29"/>
  <c r="BO29" s="1"/>
  <c r="H27"/>
  <c r="BS27" s="1"/>
  <c r="B26"/>
  <c r="BM26" s="1"/>
  <c r="F24"/>
  <c r="BQ24" s="1"/>
  <c r="G32"/>
  <c r="BR32" s="1"/>
  <c r="K30"/>
  <c r="BV30" s="1"/>
  <c r="E29"/>
  <c r="BP29" s="1"/>
  <c r="I27"/>
  <c r="BT27" s="1"/>
  <c r="C26"/>
  <c r="BN26" s="1"/>
  <c r="G24"/>
  <c r="BR24" s="1"/>
  <c r="D32"/>
  <c r="BO32" s="1"/>
  <c r="H30"/>
  <c r="BS30" s="1"/>
  <c r="B29"/>
  <c r="BM29" s="1"/>
  <c r="F27"/>
  <c r="BQ27" s="1"/>
  <c r="J25"/>
  <c r="BU25" s="1"/>
  <c r="D24"/>
  <c r="BO24" s="1"/>
  <c r="I32"/>
  <c r="BT32" s="1"/>
  <c r="E26"/>
  <c r="BP26" s="1"/>
  <c r="E32"/>
  <c r="BP32" s="1"/>
  <c r="K25"/>
  <c r="BV25" s="1"/>
  <c r="E28"/>
  <c r="BP28" s="1"/>
  <c r="K31"/>
  <c r="BV31" s="1"/>
  <c r="K23"/>
  <c r="BV23" s="1"/>
  <c r="I28"/>
  <c r="BT28" s="1"/>
  <c r="D31"/>
  <c r="BO31" s="1"/>
  <c r="H29"/>
  <c r="BS29" s="1"/>
  <c r="B28"/>
  <c r="BM28" s="1"/>
  <c r="F26"/>
  <c r="BQ26" s="1"/>
  <c r="J24"/>
  <c r="BU24" s="1"/>
  <c r="D23"/>
  <c r="BO23" s="1"/>
  <c r="K32"/>
  <c r="BV32" s="1"/>
  <c r="E31"/>
  <c r="BP31" s="1"/>
  <c r="I29"/>
  <c r="BT29" s="1"/>
  <c r="C28"/>
  <c r="BN28" s="1"/>
  <c r="G26"/>
  <c r="BR26" s="1"/>
  <c r="K24"/>
  <c r="BV24" s="1"/>
  <c r="E23"/>
  <c r="BP23" s="1"/>
  <c r="H32"/>
  <c r="BS32" s="1"/>
  <c r="B31"/>
  <c r="BM31" s="1"/>
  <c r="F29"/>
  <c r="BQ29" s="1"/>
  <c r="J27"/>
  <c r="BU27" s="1"/>
  <c r="D26"/>
  <c r="BO26" s="1"/>
  <c r="H24"/>
  <c r="BS24" s="1"/>
  <c r="B23"/>
  <c r="BM23" s="1"/>
  <c r="K27"/>
  <c r="BV27" s="1"/>
  <c r="E30"/>
  <c r="BP30" s="1"/>
  <c r="G27"/>
  <c r="BR27" s="1"/>
  <c r="K29"/>
  <c r="BV29" s="1"/>
  <c r="G23"/>
  <c r="BR23" s="1"/>
  <c r="G25"/>
  <c r="BR25" s="1"/>
  <c r="BS47"/>
  <c r="BN23" i="44"/>
  <c r="BS21" s="1"/>
  <c r="BO19" s="1"/>
  <c r="N7" a="1"/>
  <c r="G56" i="41"/>
  <c r="BR56" s="1"/>
  <c r="C50"/>
  <c r="BN50" s="1"/>
  <c r="K56"/>
  <c r="BV56" s="1"/>
  <c r="G50"/>
  <c r="BR50" s="1"/>
  <c r="F50"/>
  <c r="BQ50" s="1"/>
  <c r="B52"/>
  <c r="BM52" s="1"/>
  <c r="H53"/>
  <c r="BS53" s="1"/>
  <c r="D55"/>
  <c r="BO55" s="1"/>
  <c r="J56"/>
  <c r="BU56" s="1"/>
  <c r="F58"/>
  <c r="BQ58" s="1"/>
  <c r="K49"/>
  <c r="BV49" s="1"/>
  <c r="G51"/>
  <c r="BR51" s="1"/>
  <c r="C53"/>
  <c r="BN53" s="1"/>
  <c r="I54"/>
  <c r="BT54" s="1"/>
  <c r="E56"/>
  <c r="BP56" s="1"/>
  <c r="K57"/>
  <c r="BV57" s="1"/>
  <c r="F49"/>
  <c r="BQ49" s="1"/>
  <c r="B51"/>
  <c r="BM51" s="1"/>
  <c r="H52"/>
  <c r="BS52" s="1"/>
  <c r="D54"/>
  <c r="BO54" s="1"/>
  <c r="J55"/>
  <c r="BU55" s="1"/>
  <c r="F57"/>
  <c r="BQ57" s="1"/>
  <c r="E57"/>
  <c r="BP57" s="1"/>
  <c r="K50"/>
  <c r="BV50" s="1"/>
  <c r="I57"/>
  <c r="BT57" s="1"/>
  <c r="E51"/>
  <c r="BP51" s="1"/>
  <c r="C58"/>
  <c r="BN58" s="1"/>
  <c r="I51"/>
  <c r="BT51" s="1"/>
  <c r="G58"/>
  <c r="BR58" s="1"/>
  <c r="C52"/>
  <c r="BN52" s="1"/>
  <c r="B50"/>
  <c r="BM50" s="1"/>
  <c r="H51"/>
  <c r="BS51" s="1"/>
  <c r="D53"/>
  <c r="BO53" s="1"/>
  <c r="J54"/>
  <c r="BU54" s="1"/>
  <c r="F56"/>
  <c r="BQ56" s="1"/>
  <c r="B58"/>
  <c r="BM58" s="1"/>
  <c r="G49"/>
  <c r="BR49" s="1"/>
  <c r="C51"/>
  <c r="BN51" s="1"/>
  <c r="I52"/>
  <c r="BT52" s="1"/>
  <c r="E54"/>
  <c r="BP54" s="1"/>
  <c r="K55"/>
  <c r="BV55" s="1"/>
  <c r="G57"/>
  <c r="BR57" s="1"/>
  <c r="B49"/>
  <c r="BM49" s="1"/>
  <c r="H50"/>
  <c r="BS50" s="1"/>
  <c r="D52"/>
  <c r="BO52" s="1"/>
  <c r="J53"/>
  <c r="BU53" s="1"/>
  <c r="F55"/>
  <c r="BQ55" s="1"/>
  <c r="B57"/>
  <c r="BM57" s="1"/>
  <c r="H58"/>
  <c r="BS58" s="1"/>
  <c r="G52"/>
  <c r="BR52" s="1"/>
  <c r="K52"/>
  <c r="BV52" s="1"/>
  <c r="K54"/>
  <c r="BV54" s="1"/>
  <c r="E55"/>
  <c r="BP55" s="1"/>
  <c r="D49"/>
  <c r="BO49" s="1"/>
  <c r="BS47" s="1"/>
  <c r="J50"/>
  <c r="BU50" s="1"/>
  <c r="F52"/>
  <c r="BQ52" s="1"/>
  <c r="B54"/>
  <c r="BM54" s="1"/>
  <c r="H55"/>
  <c r="BS55" s="1"/>
  <c r="D57"/>
  <c r="BO57" s="1"/>
  <c r="J58"/>
  <c r="BU58" s="1"/>
  <c r="E50"/>
  <c r="BP50" s="1"/>
  <c r="K51"/>
  <c r="BV51" s="1"/>
  <c r="G53"/>
  <c r="BR53" s="1"/>
  <c r="C55"/>
  <c r="BN55" s="1"/>
  <c r="I56"/>
  <c r="BT56" s="1"/>
  <c r="E58"/>
  <c r="BP58" s="1"/>
  <c r="J49"/>
  <c r="BU49" s="1"/>
  <c r="F51"/>
  <c r="BQ51" s="1"/>
  <c r="B53"/>
  <c r="BM53" s="1"/>
  <c r="H54"/>
  <c r="BS54" s="1"/>
  <c r="D56"/>
  <c r="BO56" s="1"/>
  <c r="J57"/>
  <c r="BU57" s="1"/>
  <c r="I55"/>
  <c r="BT55" s="1"/>
  <c r="E49"/>
  <c r="BP49" s="1"/>
  <c r="C56"/>
  <c r="BN56" s="1"/>
  <c r="I49"/>
  <c r="BT49" s="1"/>
  <c r="E53"/>
  <c r="BP53" s="1"/>
  <c r="I53"/>
  <c r="BT53" s="1"/>
  <c r="H49"/>
  <c r="BS49" s="1"/>
  <c r="D51"/>
  <c r="BO51" s="1"/>
  <c r="J52"/>
  <c r="BU52" s="1"/>
  <c r="F54"/>
  <c r="BQ54" s="1"/>
  <c r="B56"/>
  <c r="BM56" s="1"/>
  <c r="H57"/>
  <c r="BS57" s="1"/>
  <c r="C49"/>
  <c r="BN49" s="1"/>
  <c r="I50"/>
  <c r="BT50" s="1"/>
  <c r="E52"/>
  <c r="BP52" s="1"/>
  <c r="K53"/>
  <c r="BV53" s="1"/>
  <c r="G55"/>
  <c r="BR55" s="1"/>
  <c r="C57"/>
  <c r="BN57" s="1"/>
  <c r="I58"/>
  <c r="BT58" s="1"/>
  <c r="D50"/>
  <c r="BO50" s="1"/>
  <c r="J51"/>
  <c r="BU51" s="1"/>
  <c r="F53"/>
  <c r="BQ53" s="1"/>
  <c r="B55"/>
  <c r="BM55" s="1"/>
  <c r="H56"/>
  <c r="BS56" s="1"/>
  <c r="D58"/>
  <c r="BO58" s="1"/>
  <c r="C54"/>
  <c r="BN54" s="1"/>
  <c r="G54"/>
  <c r="BR54" s="1"/>
  <c r="M49"/>
  <c r="M56"/>
  <c r="M52"/>
  <c r="M54"/>
  <c r="M57"/>
  <c r="M55"/>
  <c r="M58"/>
  <c r="M50"/>
  <c r="M53"/>
  <c r="M27" i="40"/>
  <c r="M25"/>
  <c r="M23"/>
  <c r="M30"/>
  <c r="M24"/>
  <c r="M26"/>
  <c r="M56" i="43"/>
  <c r="M52"/>
  <c r="M57"/>
  <c r="M53"/>
  <c r="M49"/>
  <c r="M51"/>
  <c r="M58"/>
  <c r="M50"/>
  <c r="M55"/>
  <c r="M54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C31"/>
  <c r="BN31" s="1"/>
  <c r="I28"/>
  <c r="BT28" s="1"/>
  <c r="E26"/>
  <c r="BP26" s="1"/>
  <c r="I24"/>
  <c r="BT24" s="1"/>
  <c r="C23"/>
  <c r="BN23" s="1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I32"/>
  <c r="BT32" s="1"/>
  <c r="K31"/>
  <c r="BV31" s="1"/>
  <c r="E30"/>
  <c r="BP30" s="1"/>
  <c r="G29"/>
  <c r="BR29" s="1"/>
  <c r="K27"/>
  <c r="BV27" s="1"/>
  <c r="C27"/>
  <c r="BN27" s="1"/>
  <c r="G25"/>
  <c r="BR25" s="1"/>
  <c r="K23"/>
  <c r="BV23" s="1"/>
  <c r="J32"/>
  <c r="BU32" s="1"/>
  <c r="H29"/>
  <c r="BS29" s="1"/>
  <c r="F26"/>
  <c r="BQ26" s="1"/>
  <c r="D23"/>
  <c r="BO23" s="1"/>
  <c r="D27"/>
  <c r="BO27" s="1"/>
  <c r="D31"/>
  <c r="BO31" s="1"/>
  <c r="B28"/>
  <c r="BM28" s="1"/>
  <c r="J24"/>
  <c r="BU24" s="1"/>
  <c r="B32"/>
  <c r="BM32" s="1"/>
  <c r="J28"/>
  <c r="BU28" s="1"/>
  <c r="H25"/>
  <c r="BS25" s="1"/>
  <c r="F30"/>
  <c r="BQ30" s="1"/>
  <c r="B24"/>
  <c r="BM24" s="1"/>
  <c r="M42"/>
  <c r="M38"/>
  <c r="M43"/>
  <c r="M39"/>
  <c r="M40"/>
  <c r="M45"/>
  <c r="M37"/>
  <c r="M44"/>
  <c r="M41"/>
  <c r="M36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F58"/>
  <c r="BQ58" s="1"/>
  <c r="H57"/>
  <c r="BS57" s="1"/>
  <c r="J56"/>
  <c r="BU56" s="1"/>
  <c r="B56"/>
  <c r="BM56" s="1"/>
  <c r="D55"/>
  <c r="BO55" s="1"/>
  <c r="F54"/>
  <c r="BQ54" s="1"/>
  <c r="H53"/>
  <c r="BS53" s="1"/>
  <c r="J52"/>
  <c r="BU52" s="1"/>
  <c r="B52"/>
  <c r="BM52" s="1"/>
  <c r="D51"/>
  <c r="BO51" s="1"/>
  <c r="F50"/>
  <c r="BQ50" s="1"/>
  <c r="H49"/>
  <c r="BS49" s="1"/>
  <c r="C58"/>
  <c r="BN58" s="1"/>
  <c r="G56"/>
  <c r="BR56" s="1"/>
  <c r="K54"/>
  <c r="BV54" s="1"/>
  <c r="E53"/>
  <c r="BP53" s="1"/>
  <c r="I51"/>
  <c r="BT51" s="1"/>
  <c r="C50"/>
  <c r="BN50" s="1"/>
  <c r="B58"/>
  <c r="BM58" s="1"/>
  <c r="F56"/>
  <c r="BQ56" s="1"/>
  <c r="J54"/>
  <c r="BU54" s="1"/>
  <c r="D53"/>
  <c r="BO53" s="1"/>
  <c r="H51"/>
  <c r="BS51" s="1"/>
  <c r="B50"/>
  <c r="BM50" s="1"/>
  <c r="J58"/>
  <c r="BU58" s="1"/>
  <c r="H55"/>
  <c r="BS55" s="1"/>
  <c r="F52"/>
  <c r="BQ52" s="1"/>
  <c r="D49"/>
  <c r="BO49" s="1"/>
  <c r="K58"/>
  <c r="BV58" s="1"/>
  <c r="I55"/>
  <c r="BT55" s="1"/>
  <c r="E49"/>
  <c r="BP49" s="1"/>
  <c r="E57"/>
  <c r="BP57" s="1"/>
  <c r="C54"/>
  <c r="BN54" s="1"/>
  <c r="K50"/>
  <c r="BV50" s="1"/>
  <c r="G52"/>
  <c r="BR52" s="1"/>
  <c r="D57"/>
  <c r="BO57" s="1"/>
  <c r="J50"/>
  <c r="BU50" s="1"/>
  <c r="B54"/>
  <c r="BM54" s="1"/>
  <c r="M30"/>
  <c r="M26"/>
  <c r="M29"/>
  <c r="M25"/>
  <c r="M32"/>
  <c r="M24"/>
  <c r="M27"/>
  <c r="M31"/>
  <c r="M23"/>
  <c r="M28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E45"/>
  <c r="BP45" s="1"/>
  <c r="I43"/>
  <c r="BT43" s="1"/>
  <c r="C42"/>
  <c r="BN42" s="1"/>
  <c r="G40"/>
  <c r="BR40" s="1"/>
  <c r="K38"/>
  <c r="BV38" s="1"/>
  <c r="E37"/>
  <c r="BP37" s="1"/>
  <c r="B45"/>
  <c r="BM45" s="1"/>
  <c r="F43"/>
  <c r="BQ43" s="1"/>
  <c r="J41"/>
  <c r="BU41" s="1"/>
  <c r="D40"/>
  <c r="BO40" s="1"/>
  <c r="H38"/>
  <c r="BS38" s="1"/>
  <c r="B37"/>
  <c r="BM37" s="1"/>
  <c r="K42"/>
  <c r="BV42" s="1"/>
  <c r="I39"/>
  <c r="BT39" s="1"/>
  <c r="G36"/>
  <c r="BR36" s="1"/>
  <c r="D44"/>
  <c r="BO44" s="1"/>
  <c r="B41"/>
  <c r="BM41" s="1"/>
  <c r="J37"/>
  <c r="BU37" s="1"/>
  <c r="J45"/>
  <c r="BU45" s="1"/>
  <c r="H42"/>
  <c r="BS42" s="1"/>
  <c r="F39"/>
  <c r="BQ39" s="1"/>
  <c r="D36"/>
  <c r="BO36" s="1"/>
  <c r="C38"/>
  <c r="BN38" s="1"/>
  <c r="E41"/>
  <c r="BP41" s="1"/>
  <c r="G44"/>
  <c r="BR44" s="1"/>
  <c r="M30" i="42"/>
  <c r="M26"/>
  <c r="M31"/>
  <c r="M27"/>
  <c r="M23"/>
  <c r="M29"/>
  <c r="M32"/>
  <c r="M24"/>
  <c r="M25"/>
  <c r="M28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B32"/>
  <c r="BM32" s="1"/>
  <c r="J28"/>
  <c r="BU28" s="1"/>
  <c r="H25"/>
  <c r="BS25" s="1"/>
  <c r="F30"/>
  <c r="BQ30" s="1"/>
  <c r="D27"/>
  <c r="BO27" s="1"/>
  <c r="B28"/>
  <c r="BM28" s="1"/>
  <c r="J32"/>
  <c r="BU32" s="1"/>
  <c r="H29"/>
  <c r="BS29" s="1"/>
  <c r="F26"/>
  <c r="BQ26" s="1"/>
  <c r="D23"/>
  <c r="BO23" s="1"/>
  <c r="B24"/>
  <c r="BM24" s="1"/>
  <c r="D31"/>
  <c r="BO31" s="1"/>
  <c r="J24"/>
  <c r="BU24" s="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I57"/>
  <c r="BT57" s="1"/>
  <c r="C56"/>
  <c r="BN56" s="1"/>
  <c r="G54"/>
  <c r="BR54" s="1"/>
  <c r="K52"/>
  <c r="BV52" s="1"/>
  <c r="E51"/>
  <c r="BP51" s="1"/>
  <c r="I49"/>
  <c r="BT49" s="1"/>
  <c r="C58"/>
  <c r="BN58" s="1"/>
  <c r="G56"/>
  <c r="BR56" s="1"/>
  <c r="K54"/>
  <c r="BV54" s="1"/>
  <c r="E53"/>
  <c r="BP53" s="1"/>
  <c r="I51"/>
  <c r="BT51" s="1"/>
  <c r="C50"/>
  <c r="BN50" s="1"/>
  <c r="E57"/>
  <c r="BP57" s="1"/>
  <c r="C54"/>
  <c r="BN54" s="1"/>
  <c r="K50"/>
  <c r="BV50" s="1"/>
  <c r="G58"/>
  <c r="BR58" s="1"/>
  <c r="E55"/>
  <c r="BP55" s="1"/>
  <c r="C52"/>
  <c r="BN52" s="1"/>
  <c r="K58"/>
  <c r="BV58" s="1"/>
  <c r="I55"/>
  <c r="BT55" s="1"/>
  <c r="G52"/>
  <c r="BR52" s="1"/>
  <c r="E49"/>
  <c r="BP49" s="1"/>
  <c r="K56"/>
  <c r="BV56" s="1"/>
  <c r="G50"/>
  <c r="BR50" s="1"/>
  <c r="I53"/>
  <c r="BT53" s="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D45"/>
  <c r="BO45" s="1"/>
  <c r="F44"/>
  <c r="BQ44" s="1"/>
  <c r="H43"/>
  <c r="BS43" s="1"/>
  <c r="J42"/>
  <c r="BU42" s="1"/>
  <c r="B42"/>
  <c r="BM42" s="1"/>
  <c r="D41"/>
  <c r="BO41" s="1"/>
  <c r="F40"/>
  <c r="BQ40" s="1"/>
  <c r="H39"/>
  <c r="BS39" s="1"/>
  <c r="J38"/>
  <c r="BU38" s="1"/>
  <c r="B38"/>
  <c r="BM38" s="1"/>
  <c r="D37"/>
  <c r="BO37" s="1"/>
  <c r="F36"/>
  <c r="BQ36" s="1"/>
  <c r="H45"/>
  <c r="BS45" s="1"/>
  <c r="B44"/>
  <c r="BM44" s="1"/>
  <c r="F42"/>
  <c r="BQ42" s="1"/>
  <c r="J40"/>
  <c r="BU40" s="1"/>
  <c r="D39"/>
  <c r="BO39" s="1"/>
  <c r="H37"/>
  <c r="BS37" s="1"/>
  <c r="B36"/>
  <c r="H44"/>
  <c r="BS44" s="1"/>
  <c r="B43"/>
  <c r="BM43" s="1"/>
  <c r="F41"/>
  <c r="BQ41" s="1"/>
  <c r="J39"/>
  <c r="BU39" s="1"/>
  <c r="D38"/>
  <c r="BO38" s="1"/>
  <c r="H36"/>
  <c r="BS36" s="1"/>
  <c r="J44"/>
  <c r="BU44" s="1"/>
  <c r="D43"/>
  <c r="BO43" s="1"/>
  <c r="H41"/>
  <c r="BS41" s="1"/>
  <c r="B40"/>
  <c r="BM40" s="1"/>
  <c r="F38"/>
  <c r="BQ38" s="1"/>
  <c r="J36"/>
  <c r="BU36" s="1"/>
  <c r="D42"/>
  <c r="BO42" s="1"/>
  <c r="F45"/>
  <c r="BQ45" s="1"/>
  <c r="J43"/>
  <c r="BU43" s="1"/>
  <c r="F37"/>
  <c r="BQ37" s="1"/>
  <c r="B39"/>
  <c r="BM39" s="1"/>
  <c r="H40"/>
  <c r="BS40" s="1"/>
  <c r="M42" i="41"/>
  <c r="M38"/>
  <c r="M43"/>
  <c r="M39"/>
  <c r="M44"/>
  <c r="M40"/>
  <c r="M36"/>
  <c r="M41"/>
  <c r="M45"/>
  <c r="M37"/>
  <c r="M31"/>
  <c r="M27"/>
  <c r="M23"/>
  <c r="M32"/>
  <c r="M28"/>
  <c r="M24"/>
  <c r="M29"/>
  <c r="M25"/>
  <c r="M30"/>
  <c r="M26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B45"/>
  <c r="BM45" s="1"/>
  <c r="F43"/>
  <c r="BQ43" s="1"/>
  <c r="J41"/>
  <c r="BU41" s="1"/>
  <c r="D40"/>
  <c r="BO40" s="1"/>
  <c r="H38"/>
  <c r="BS38" s="1"/>
  <c r="B37"/>
  <c r="BM37" s="1"/>
  <c r="F45"/>
  <c r="BQ45" s="1"/>
  <c r="J43"/>
  <c r="BU43" s="1"/>
  <c r="D42"/>
  <c r="BO42" s="1"/>
  <c r="H40"/>
  <c r="BS40" s="1"/>
  <c r="B39"/>
  <c r="BM39" s="1"/>
  <c r="F37"/>
  <c r="BQ37" s="1"/>
  <c r="J45"/>
  <c r="BU45" s="1"/>
  <c r="D44"/>
  <c r="BO44" s="1"/>
  <c r="H42"/>
  <c r="BS42" s="1"/>
  <c r="B41"/>
  <c r="BM41" s="1"/>
  <c r="F39"/>
  <c r="BQ39" s="1"/>
  <c r="J37"/>
  <c r="BU37" s="1"/>
  <c r="D36"/>
  <c r="BO36" s="1"/>
  <c r="H44"/>
  <c r="BS44" s="1"/>
  <c r="B43"/>
  <c r="BM43" s="1"/>
  <c r="F41"/>
  <c r="BQ41" s="1"/>
  <c r="J39"/>
  <c r="BU39" s="1"/>
  <c r="D38"/>
  <c r="BO38" s="1"/>
  <c r="H36"/>
  <c r="BS36" s="1"/>
  <c r="M56" i="40"/>
  <c r="M52"/>
  <c r="M57"/>
  <c r="M53"/>
  <c r="M49"/>
  <c r="M58"/>
  <c r="M54"/>
  <c r="M50"/>
  <c r="M55"/>
  <c r="M5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C58"/>
  <c r="BN58" s="1"/>
  <c r="G56"/>
  <c r="BR56" s="1"/>
  <c r="K54"/>
  <c r="BV54" s="1"/>
  <c r="E53"/>
  <c r="BP53" s="1"/>
  <c r="I51"/>
  <c r="BT51" s="1"/>
  <c r="C50"/>
  <c r="BN50" s="1"/>
  <c r="G58"/>
  <c r="BR58" s="1"/>
  <c r="K56"/>
  <c r="BV56" s="1"/>
  <c r="E55"/>
  <c r="BP55" s="1"/>
  <c r="I53"/>
  <c r="BT53" s="1"/>
  <c r="C52"/>
  <c r="BN52" s="1"/>
  <c r="G50"/>
  <c r="BR50" s="1"/>
  <c r="K58"/>
  <c r="BV58" s="1"/>
  <c r="E57"/>
  <c r="BP57" s="1"/>
  <c r="I55"/>
  <c r="BT55" s="1"/>
  <c r="C54"/>
  <c r="BN54" s="1"/>
  <c r="G52"/>
  <c r="BR52" s="1"/>
  <c r="K50"/>
  <c r="BV50" s="1"/>
  <c r="E49"/>
  <c r="BP49" s="1"/>
  <c r="K52"/>
  <c r="BV52" s="1"/>
  <c r="G54"/>
  <c r="BR54" s="1"/>
  <c r="C56"/>
  <c r="BN56" s="1"/>
  <c r="I49"/>
  <c r="BT49" s="1"/>
  <c r="E51"/>
  <c r="BP51" s="1"/>
  <c r="I57"/>
  <c r="BT57" s="1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G45"/>
  <c r="BR45" s="1"/>
  <c r="B45"/>
  <c r="BM45" s="1"/>
  <c r="F44"/>
  <c r="BQ44" s="1"/>
  <c r="K43"/>
  <c r="BV43" s="1"/>
  <c r="F43"/>
  <c r="BQ43" s="1"/>
  <c r="J42"/>
  <c r="BU42" s="1"/>
  <c r="E42"/>
  <c r="BP42" s="1"/>
  <c r="J41"/>
  <c r="BU41" s="1"/>
  <c r="D41"/>
  <c r="BO41" s="1"/>
  <c r="I40"/>
  <c r="BT40" s="1"/>
  <c r="D40"/>
  <c r="BO40" s="1"/>
  <c r="H39"/>
  <c r="BS39" s="1"/>
  <c r="C39"/>
  <c r="BN39" s="1"/>
  <c r="H38"/>
  <c r="BS38" s="1"/>
  <c r="B38"/>
  <c r="BM38" s="1"/>
  <c r="G37"/>
  <c r="BR37" s="1"/>
  <c r="B37"/>
  <c r="BM37" s="1"/>
  <c r="F36"/>
  <c r="BQ36" s="1"/>
  <c r="H45"/>
  <c r="BS45" s="1"/>
  <c r="C45"/>
  <c r="BN45" s="1"/>
  <c r="H44"/>
  <c r="BS44" s="1"/>
  <c r="B44"/>
  <c r="BM44" s="1"/>
  <c r="G43"/>
  <c r="BR43" s="1"/>
  <c r="B43"/>
  <c r="BM43" s="1"/>
  <c r="F42"/>
  <c r="BQ42" s="1"/>
  <c r="K41"/>
  <c r="BV41" s="1"/>
  <c r="F41"/>
  <c r="BQ41" s="1"/>
  <c r="J40"/>
  <c r="BU40" s="1"/>
  <c r="E40"/>
  <c r="BP40" s="1"/>
  <c r="J39"/>
  <c r="BU39" s="1"/>
  <c r="D39"/>
  <c r="BO39" s="1"/>
  <c r="I38"/>
  <c r="BT38" s="1"/>
  <c r="D38"/>
  <c r="BO38" s="1"/>
  <c r="H37"/>
  <c r="BS37" s="1"/>
  <c r="C37"/>
  <c r="BN37" s="1"/>
  <c r="H36"/>
  <c r="BS36" s="1"/>
  <c r="B36"/>
  <c r="J45"/>
  <c r="BU45" s="1"/>
  <c r="D45"/>
  <c r="BO45" s="1"/>
  <c r="I44"/>
  <c r="BT44" s="1"/>
  <c r="D44"/>
  <c r="BO44" s="1"/>
  <c r="H43"/>
  <c r="BS43" s="1"/>
  <c r="C43"/>
  <c r="BN43" s="1"/>
  <c r="H42"/>
  <c r="BS42" s="1"/>
  <c r="B42"/>
  <c r="BM42" s="1"/>
  <c r="G41"/>
  <c r="BR41" s="1"/>
  <c r="B41"/>
  <c r="BM41" s="1"/>
  <c r="F40"/>
  <c r="BQ40" s="1"/>
  <c r="K39"/>
  <c r="BV39" s="1"/>
  <c r="F39"/>
  <c r="BQ39" s="1"/>
  <c r="J38"/>
  <c r="BU38" s="1"/>
  <c r="E38"/>
  <c r="BP38" s="1"/>
  <c r="J37"/>
  <c r="BU37" s="1"/>
  <c r="D37"/>
  <c r="BO37" s="1"/>
  <c r="I36"/>
  <c r="BT36" s="1"/>
  <c r="D36"/>
  <c r="BO36" s="1"/>
  <c r="K45"/>
  <c r="BV45" s="1"/>
  <c r="J43"/>
  <c r="BU43" s="1"/>
  <c r="H41"/>
  <c r="BS41" s="1"/>
  <c r="G39"/>
  <c r="BR39" s="1"/>
  <c r="F37"/>
  <c r="BQ37" s="1"/>
  <c r="E44"/>
  <c r="BP44" s="1"/>
  <c r="D42"/>
  <c r="BO42" s="1"/>
  <c r="B40"/>
  <c r="BM40" s="1"/>
  <c r="K37"/>
  <c r="BV37" s="1"/>
  <c r="J44"/>
  <c r="BU44" s="1"/>
  <c r="I42"/>
  <c r="BT42" s="1"/>
  <c r="H40"/>
  <c r="BS40" s="1"/>
  <c r="F38"/>
  <c r="BQ38" s="1"/>
  <c r="E36"/>
  <c r="BP36" s="1"/>
  <c r="C41"/>
  <c r="BN41" s="1"/>
  <c r="B39"/>
  <c r="BM39" s="1"/>
  <c r="D43"/>
  <c r="BO43" s="1"/>
  <c r="F45"/>
  <c r="BQ45" s="1"/>
  <c r="J36"/>
  <c r="BU36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B32"/>
  <c r="BM32" s="1"/>
  <c r="D31"/>
  <c r="BO31" s="1"/>
  <c r="F30"/>
  <c r="BQ30" s="1"/>
  <c r="H29"/>
  <c r="BS29" s="1"/>
  <c r="J28"/>
  <c r="BU28" s="1"/>
  <c r="B28"/>
  <c r="BM28" s="1"/>
  <c r="D27"/>
  <c r="BO27" s="1"/>
  <c r="F26"/>
  <c r="BQ26" s="1"/>
  <c r="H25"/>
  <c r="BS25" s="1"/>
  <c r="J24"/>
  <c r="BU24" s="1"/>
  <c r="B24"/>
  <c r="BM24" s="1"/>
  <c r="D23"/>
  <c r="BO23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B31"/>
  <c r="BM31" s="1"/>
  <c r="J27"/>
  <c r="BU27" s="1"/>
  <c r="H24"/>
  <c r="BS24" s="1"/>
  <c r="D30"/>
  <c r="BO30" s="1"/>
  <c r="J31"/>
  <c r="BU31" s="1"/>
  <c r="H28"/>
  <c r="BS28" s="1"/>
  <c r="F25"/>
  <c r="BQ25" s="1"/>
  <c r="J23"/>
  <c r="BU23" s="1"/>
  <c r="H32"/>
  <c r="BS32" s="1"/>
  <c r="F29"/>
  <c r="BQ29" s="1"/>
  <c r="D26"/>
  <c r="BO26" s="1"/>
  <c r="B23"/>
  <c r="B27"/>
  <c r="BM27" s="1"/>
  <c r="M42" i="39"/>
  <c r="M38"/>
  <c r="M43"/>
  <c r="M39"/>
  <c r="M40"/>
  <c r="M41"/>
  <c r="M37"/>
  <c r="M44"/>
  <c r="M45"/>
  <c r="M36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H44"/>
  <c r="BS44" s="1"/>
  <c r="B43"/>
  <c r="BM43" s="1"/>
  <c r="F41"/>
  <c r="BQ41" s="1"/>
  <c r="J39"/>
  <c r="BU39" s="1"/>
  <c r="D38"/>
  <c r="BO38" s="1"/>
  <c r="H36"/>
  <c r="BS36" s="1"/>
  <c r="E45"/>
  <c r="BP45" s="1"/>
  <c r="I43"/>
  <c r="BT43" s="1"/>
  <c r="C42"/>
  <c r="BN42" s="1"/>
  <c r="G40"/>
  <c r="BR40" s="1"/>
  <c r="K38"/>
  <c r="BV38" s="1"/>
  <c r="E37"/>
  <c r="BP37" s="1"/>
  <c r="F45"/>
  <c r="BQ45" s="1"/>
  <c r="J43"/>
  <c r="BU43" s="1"/>
  <c r="D42"/>
  <c r="BO42" s="1"/>
  <c r="H40"/>
  <c r="BS40" s="1"/>
  <c r="B39"/>
  <c r="BM39" s="1"/>
  <c r="F37"/>
  <c r="BQ37" s="1"/>
  <c r="E41"/>
  <c r="BP41" s="1"/>
  <c r="K42"/>
  <c r="BV42" s="1"/>
  <c r="G36"/>
  <c r="BR36" s="1"/>
  <c r="G44"/>
  <c r="BR44" s="1"/>
  <c r="C38"/>
  <c r="BN38" s="1"/>
  <c r="I39"/>
  <c r="BT39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B23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D23"/>
  <c r="BO23" s="1"/>
  <c r="C32"/>
  <c r="BN32" s="1"/>
  <c r="G30"/>
  <c r="BR30" s="1"/>
  <c r="K28"/>
  <c r="BV28" s="1"/>
  <c r="E27"/>
  <c r="BP27" s="1"/>
  <c r="I25"/>
  <c r="BT25" s="1"/>
  <c r="C24"/>
  <c r="BN24" s="1"/>
  <c r="J32"/>
  <c r="BU32" s="1"/>
  <c r="D31"/>
  <c r="BO31" s="1"/>
  <c r="H29"/>
  <c r="BS29" s="1"/>
  <c r="B28"/>
  <c r="BM28" s="1"/>
  <c r="F26"/>
  <c r="BQ26" s="1"/>
  <c r="J24"/>
  <c r="BU24" s="1"/>
  <c r="E23"/>
  <c r="BP23" s="1"/>
  <c r="K32"/>
  <c r="BV32" s="1"/>
  <c r="E31"/>
  <c r="BP31" s="1"/>
  <c r="I29"/>
  <c r="BT29" s="1"/>
  <c r="C28"/>
  <c r="BN28" s="1"/>
  <c r="G26"/>
  <c r="BR26" s="1"/>
  <c r="K24"/>
  <c r="BV24" s="1"/>
  <c r="F23"/>
  <c r="BQ23" s="1"/>
  <c r="B32"/>
  <c r="BM32" s="1"/>
  <c r="F30"/>
  <c r="BQ30" s="1"/>
  <c r="J28"/>
  <c r="BU28" s="1"/>
  <c r="D27"/>
  <c r="BO27" s="1"/>
  <c r="H25"/>
  <c r="BS25" s="1"/>
  <c r="B24"/>
  <c r="BM24" s="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J58"/>
  <c r="BU58" s="1"/>
  <c r="B58"/>
  <c r="BM58" s="1"/>
  <c r="D57"/>
  <c r="BO57" s="1"/>
  <c r="F56"/>
  <c r="BQ56" s="1"/>
  <c r="H55"/>
  <c r="BS55" s="1"/>
  <c r="J54"/>
  <c r="BU54" s="1"/>
  <c r="B54"/>
  <c r="BM54" s="1"/>
  <c r="D53"/>
  <c r="BO53" s="1"/>
  <c r="F52"/>
  <c r="BQ52" s="1"/>
  <c r="H51"/>
  <c r="BS51" s="1"/>
  <c r="J50"/>
  <c r="BU50" s="1"/>
  <c r="B50"/>
  <c r="BM50" s="1"/>
  <c r="D49"/>
  <c r="BO49" s="1"/>
  <c r="C58"/>
  <c r="BN58" s="1"/>
  <c r="G56"/>
  <c r="BR56" s="1"/>
  <c r="K54"/>
  <c r="BV54" s="1"/>
  <c r="E53"/>
  <c r="BP53" s="1"/>
  <c r="I51"/>
  <c r="BT51" s="1"/>
  <c r="C50"/>
  <c r="BN50" s="1"/>
  <c r="F58"/>
  <c r="BQ58" s="1"/>
  <c r="J56"/>
  <c r="BU56" s="1"/>
  <c r="D55"/>
  <c r="BO55" s="1"/>
  <c r="H53"/>
  <c r="BS53" s="1"/>
  <c r="B52"/>
  <c r="BM52" s="1"/>
  <c r="F50"/>
  <c r="BQ50" s="1"/>
  <c r="K58"/>
  <c r="BV58" s="1"/>
  <c r="E57"/>
  <c r="BP57" s="1"/>
  <c r="I55"/>
  <c r="BT55" s="1"/>
  <c r="C54"/>
  <c r="BN54" s="1"/>
  <c r="G52"/>
  <c r="BR52" s="1"/>
  <c r="K50"/>
  <c r="BV50" s="1"/>
  <c r="E49"/>
  <c r="BP49" s="1"/>
  <c r="B56"/>
  <c r="BM56" s="1"/>
  <c r="H49"/>
  <c r="BS49" s="1"/>
  <c r="H57"/>
  <c r="BS57" s="1"/>
  <c r="D51"/>
  <c r="BO51" s="1"/>
  <c r="J52"/>
  <c r="BU52" s="1"/>
  <c r="F54"/>
  <c r="BQ54" s="1"/>
  <c r="M56"/>
  <c r="M52"/>
  <c r="M57"/>
  <c r="M53"/>
  <c r="M49"/>
  <c r="M51"/>
  <c r="M54"/>
  <c r="M55"/>
  <c r="M58"/>
  <c r="M50"/>
  <c r="M30"/>
  <c r="M26"/>
  <c r="M31"/>
  <c r="M27"/>
  <c r="M23"/>
  <c r="M32"/>
  <c r="M24"/>
  <c r="M25"/>
  <c r="M29"/>
  <c r="M28"/>
  <c r="BN23" i="38"/>
  <c r="BS21" s="1"/>
  <c r="BO19" s="1"/>
  <c r="N7" a="1"/>
  <c r="BS47"/>
  <c r="M43" i="37"/>
  <c r="M39"/>
  <c r="M44"/>
  <c r="M40"/>
  <c r="M36"/>
  <c r="M41"/>
  <c r="M42"/>
  <c r="M38"/>
  <c r="M37"/>
  <c r="M45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K38"/>
  <c r="BV38" s="1"/>
  <c r="E38"/>
  <c r="BP38" s="1"/>
  <c r="J37"/>
  <c r="BU37" s="1"/>
  <c r="E37"/>
  <c r="BP37" s="1"/>
  <c r="I36"/>
  <c r="BT36" s="1"/>
  <c r="D36"/>
  <c r="BO36" s="1"/>
  <c r="K45"/>
  <c r="BV45" s="1"/>
  <c r="C45"/>
  <c r="BN45" s="1"/>
  <c r="E44"/>
  <c r="BP44" s="1"/>
  <c r="G43"/>
  <c r="BR43" s="1"/>
  <c r="I42"/>
  <c r="BT42" s="1"/>
  <c r="K41"/>
  <c r="BV41" s="1"/>
  <c r="C41"/>
  <c r="BN41" s="1"/>
  <c r="E40"/>
  <c r="BP40" s="1"/>
  <c r="G39"/>
  <c r="BR39" s="1"/>
  <c r="B39"/>
  <c r="BM39" s="1"/>
  <c r="G38"/>
  <c r="BR38" s="1"/>
  <c r="K37"/>
  <c r="BV37" s="1"/>
  <c r="F37"/>
  <c r="BQ37" s="1"/>
  <c r="K36"/>
  <c r="BV36" s="1"/>
  <c r="E36"/>
  <c r="BP36" s="1"/>
  <c r="G45"/>
  <c r="BR45" s="1"/>
  <c r="K43"/>
  <c r="BV43" s="1"/>
  <c r="E42"/>
  <c r="BP42" s="1"/>
  <c r="I40"/>
  <c r="BT40" s="1"/>
  <c r="E39"/>
  <c r="BP39" s="1"/>
  <c r="D38"/>
  <c r="BO38" s="1"/>
  <c r="C37"/>
  <c r="BN37" s="1"/>
  <c r="C36"/>
  <c r="BN36" s="1"/>
  <c r="I44"/>
  <c r="BT44" s="1"/>
  <c r="G41"/>
  <c r="BR41" s="1"/>
  <c r="K39"/>
  <c r="BV39" s="1"/>
  <c r="I37"/>
  <c r="BT37" s="1"/>
  <c r="H36"/>
  <c r="BS36" s="1"/>
  <c r="H44"/>
  <c r="BS44" s="1"/>
  <c r="B43"/>
  <c r="BM43" s="1"/>
  <c r="F41"/>
  <c r="BQ41" s="1"/>
  <c r="J39"/>
  <c r="BU39" s="1"/>
  <c r="H38"/>
  <c r="BS38" s="1"/>
  <c r="G37"/>
  <c r="BR37" s="1"/>
  <c r="G36"/>
  <c r="BR36" s="1"/>
  <c r="C43"/>
  <c r="BN43" s="1"/>
  <c r="I38"/>
  <c r="BT38" s="1"/>
  <c r="H40"/>
  <c r="BS40" s="1"/>
  <c r="F45"/>
  <c r="BQ45" s="1"/>
  <c r="C39"/>
  <c r="BN39" s="1"/>
  <c r="D42"/>
  <c r="BO42" s="1"/>
  <c r="B37"/>
  <c r="BM37" s="1"/>
  <c r="J43"/>
  <c r="BU43" s="1"/>
  <c r="C38"/>
  <c r="BN38" s="1"/>
  <c r="M56"/>
  <c r="M52"/>
  <c r="M57"/>
  <c r="M53"/>
  <c r="M49"/>
  <c r="M51"/>
  <c r="M54"/>
  <c r="M50"/>
  <c r="M55"/>
  <c r="M58"/>
  <c r="M31"/>
  <c r="M27"/>
  <c r="M23"/>
  <c r="M32"/>
  <c r="M28"/>
  <c r="M24"/>
  <c r="M30"/>
  <c r="M25"/>
  <c r="M26"/>
  <c r="M29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J58"/>
  <c r="BU58" s="1"/>
  <c r="B58"/>
  <c r="BM58" s="1"/>
  <c r="D57"/>
  <c r="BO57" s="1"/>
  <c r="F56"/>
  <c r="BQ56" s="1"/>
  <c r="H55"/>
  <c r="BS55" s="1"/>
  <c r="J54"/>
  <c r="BU54" s="1"/>
  <c r="B54"/>
  <c r="BM54" s="1"/>
  <c r="D53"/>
  <c r="BO53" s="1"/>
  <c r="F52"/>
  <c r="BQ52" s="1"/>
  <c r="H51"/>
  <c r="BS51" s="1"/>
  <c r="J50"/>
  <c r="BU50" s="1"/>
  <c r="B50"/>
  <c r="BM50" s="1"/>
  <c r="D49"/>
  <c r="BO49" s="1"/>
  <c r="K58"/>
  <c r="BV58" s="1"/>
  <c r="E57"/>
  <c r="BP57" s="1"/>
  <c r="I55"/>
  <c r="BT55" s="1"/>
  <c r="C54"/>
  <c r="BN54" s="1"/>
  <c r="G52"/>
  <c r="BR52" s="1"/>
  <c r="K50"/>
  <c r="BV50" s="1"/>
  <c r="E49"/>
  <c r="BP49" s="1"/>
  <c r="G56"/>
  <c r="BR56" s="1"/>
  <c r="E53"/>
  <c r="BP53" s="1"/>
  <c r="H57"/>
  <c r="BS57" s="1"/>
  <c r="B56"/>
  <c r="BM56" s="1"/>
  <c r="F54"/>
  <c r="BQ54" s="1"/>
  <c r="J52"/>
  <c r="BU52" s="1"/>
  <c r="D51"/>
  <c r="BO51" s="1"/>
  <c r="H49"/>
  <c r="BS49" s="1"/>
  <c r="C58"/>
  <c r="BN58" s="1"/>
  <c r="K54"/>
  <c r="BV54" s="1"/>
  <c r="I51"/>
  <c r="BT51" s="1"/>
  <c r="C50"/>
  <c r="BN50" s="1"/>
  <c r="D55"/>
  <c r="BO55" s="1"/>
  <c r="J56"/>
  <c r="BU56" s="1"/>
  <c r="F50"/>
  <c r="BQ50" s="1"/>
  <c r="F58"/>
  <c r="BQ58" s="1"/>
  <c r="B52"/>
  <c r="BM52" s="1"/>
  <c r="H53"/>
  <c r="BS53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J31"/>
  <c r="BU31" s="1"/>
  <c r="D30"/>
  <c r="BO30" s="1"/>
  <c r="H28"/>
  <c r="BS28" s="1"/>
  <c r="B27"/>
  <c r="BM27" s="1"/>
  <c r="F25"/>
  <c r="BQ25" s="1"/>
  <c r="J23"/>
  <c r="BU23" s="1"/>
  <c r="I29"/>
  <c r="BT29" s="1"/>
  <c r="K24"/>
  <c r="BV24" s="1"/>
  <c r="C32"/>
  <c r="BN32" s="1"/>
  <c r="G30"/>
  <c r="BR30" s="1"/>
  <c r="K28"/>
  <c r="BV28" s="1"/>
  <c r="E27"/>
  <c r="BP27" s="1"/>
  <c r="I25"/>
  <c r="BT25" s="1"/>
  <c r="C24"/>
  <c r="BN24" s="1"/>
  <c r="H32"/>
  <c r="BS32" s="1"/>
  <c r="B31"/>
  <c r="BM31" s="1"/>
  <c r="F29"/>
  <c r="BQ29" s="1"/>
  <c r="J27"/>
  <c r="BU27" s="1"/>
  <c r="D26"/>
  <c r="BO26" s="1"/>
  <c r="H24"/>
  <c r="BS24" s="1"/>
  <c r="B23"/>
  <c r="K32"/>
  <c r="BV32" s="1"/>
  <c r="E31"/>
  <c r="BP31" s="1"/>
  <c r="C28"/>
  <c r="BN28" s="1"/>
  <c r="G26"/>
  <c r="BR26" s="1"/>
  <c r="E23"/>
  <c r="BP23" s="1"/>
  <c r="M55" i="36"/>
  <c r="M52"/>
  <c r="M54"/>
  <c r="M57"/>
  <c r="M49"/>
  <c r="M56"/>
  <c r="M58"/>
  <c r="M50"/>
  <c r="M53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C58"/>
  <c r="BN58" s="1"/>
  <c r="G56"/>
  <c r="BR56" s="1"/>
  <c r="K54"/>
  <c r="BV54" s="1"/>
  <c r="E53"/>
  <c r="BP53" s="1"/>
  <c r="I51"/>
  <c r="BT51" s="1"/>
  <c r="C50"/>
  <c r="BN50" s="1"/>
  <c r="G58"/>
  <c r="BR58" s="1"/>
  <c r="K56"/>
  <c r="BV56" s="1"/>
  <c r="E55"/>
  <c r="BP55" s="1"/>
  <c r="I53"/>
  <c r="BT53" s="1"/>
  <c r="C52"/>
  <c r="BN52" s="1"/>
  <c r="G50"/>
  <c r="BR50" s="1"/>
  <c r="K58"/>
  <c r="BV58" s="1"/>
  <c r="E57"/>
  <c r="BP57" s="1"/>
  <c r="I55"/>
  <c r="BT55" s="1"/>
  <c r="C54"/>
  <c r="BN54" s="1"/>
  <c r="G52"/>
  <c r="BR52" s="1"/>
  <c r="K50"/>
  <c r="BV50" s="1"/>
  <c r="E49"/>
  <c r="BP49" s="1"/>
  <c r="G54"/>
  <c r="BR54" s="1"/>
  <c r="C56"/>
  <c r="BN56" s="1"/>
  <c r="I49"/>
  <c r="BT49" s="1"/>
  <c r="I57"/>
  <c r="BT57" s="1"/>
  <c r="E51"/>
  <c r="BP51" s="1"/>
  <c r="K52"/>
  <c r="BV52" s="1"/>
  <c r="M45"/>
  <c r="M41"/>
  <c r="M37"/>
  <c r="M44"/>
  <c r="M39"/>
  <c r="M40"/>
  <c r="M42"/>
  <c r="M36"/>
  <c r="M38"/>
  <c r="M43"/>
  <c r="M29"/>
  <c r="M25"/>
  <c r="M30"/>
  <c r="M26"/>
  <c r="M31"/>
  <c r="M27"/>
  <c r="M23"/>
  <c r="M32"/>
  <c r="M28"/>
  <c r="M24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K45"/>
  <c r="BV45" s="1"/>
  <c r="E45"/>
  <c r="BP45" s="1"/>
  <c r="J44"/>
  <c r="BU44" s="1"/>
  <c r="E44"/>
  <c r="BP44" s="1"/>
  <c r="I43"/>
  <c r="BT43" s="1"/>
  <c r="D43"/>
  <c r="BO43" s="1"/>
  <c r="I42"/>
  <c r="BT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G45"/>
  <c r="BR45" s="1"/>
  <c r="K44"/>
  <c r="BV44" s="1"/>
  <c r="F44"/>
  <c r="BQ44" s="1"/>
  <c r="K43"/>
  <c r="BV43" s="1"/>
  <c r="E43"/>
  <c r="BP43" s="1"/>
  <c r="J42"/>
  <c r="BU42" s="1"/>
  <c r="E42"/>
  <c r="BP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H45"/>
  <c r="BS45" s="1"/>
  <c r="C45"/>
  <c r="BN45" s="1"/>
  <c r="G44"/>
  <c r="BR44" s="1"/>
  <c r="B44"/>
  <c r="BM44" s="1"/>
  <c r="G43"/>
  <c r="BR43" s="1"/>
  <c r="K42"/>
  <c r="BV42" s="1"/>
  <c r="F42"/>
  <c r="BQ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D45"/>
  <c r="BO45" s="1"/>
  <c r="C43"/>
  <c r="BN43" s="1"/>
  <c r="D41"/>
  <c r="BO41" s="1"/>
  <c r="H39"/>
  <c r="BS39" s="1"/>
  <c r="B38"/>
  <c r="BM38" s="1"/>
  <c r="F36"/>
  <c r="BQ36" s="1"/>
  <c r="I45"/>
  <c r="BT45" s="1"/>
  <c r="H43"/>
  <c r="BS43" s="1"/>
  <c r="H41"/>
  <c r="BS41" s="1"/>
  <c r="B40"/>
  <c r="BM40" s="1"/>
  <c r="F38"/>
  <c r="BQ38" s="1"/>
  <c r="J36"/>
  <c r="BU36" s="1"/>
  <c r="C44"/>
  <c r="BN44" s="1"/>
  <c r="B42"/>
  <c r="BM42" s="1"/>
  <c r="F40"/>
  <c r="BQ40" s="1"/>
  <c r="J38"/>
  <c r="BU38" s="1"/>
  <c r="D37"/>
  <c r="BO37" s="1"/>
  <c r="J40"/>
  <c r="BU40" s="1"/>
  <c r="G42"/>
  <c r="BR42" s="1"/>
  <c r="B36"/>
  <c r="I44"/>
  <c r="BT44" s="1"/>
  <c r="H37"/>
  <c r="BS37" s="1"/>
  <c r="D39"/>
  <c r="BO39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J30"/>
  <c r="BU30" s="1"/>
  <c r="D29"/>
  <c r="BO29" s="1"/>
  <c r="H27"/>
  <c r="BS27" s="1"/>
  <c r="B26"/>
  <c r="BM26" s="1"/>
  <c r="F24"/>
  <c r="BQ24" s="1"/>
  <c r="J32"/>
  <c r="BU32" s="1"/>
  <c r="D31"/>
  <c r="BO31" s="1"/>
  <c r="H29"/>
  <c r="BS29" s="1"/>
  <c r="B28"/>
  <c r="BM28" s="1"/>
  <c r="F26"/>
  <c r="BQ26" s="1"/>
  <c r="J24"/>
  <c r="BU24" s="1"/>
  <c r="D23"/>
  <c r="BO23" s="1"/>
  <c r="B24"/>
  <c r="BM24" s="1"/>
  <c r="H31"/>
  <c r="BS31" s="1"/>
  <c r="B30"/>
  <c r="BM30" s="1"/>
  <c r="F28"/>
  <c r="BQ28" s="1"/>
  <c r="J26"/>
  <c r="BU26" s="1"/>
  <c r="D25"/>
  <c r="BO25" s="1"/>
  <c r="H23"/>
  <c r="BS23" s="1"/>
  <c r="B32"/>
  <c r="BM32" s="1"/>
  <c r="F30"/>
  <c r="BQ30" s="1"/>
  <c r="J28"/>
  <c r="BU28" s="1"/>
  <c r="D27"/>
  <c r="BO27" s="1"/>
  <c r="H25"/>
  <c r="BS25" s="1"/>
  <c r="M55" i="35"/>
  <c r="M51"/>
  <c r="M58"/>
  <c r="M49"/>
  <c r="M52"/>
  <c r="M54"/>
  <c r="M44"/>
  <c r="M40"/>
  <c r="M36"/>
  <c r="M45"/>
  <c r="M41"/>
  <c r="M37"/>
  <c r="M42"/>
  <c r="M43"/>
  <c r="M38"/>
  <c r="M39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E32"/>
  <c r="BP32" s="1"/>
  <c r="I30"/>
  <c r="BT30" s="1"/>
  <c r="C29"/>
  <c r="BN29" s="1"/>
  <c r="G27"/>
  <c r="BR27" s="1"/>
  <c r="K25"/>
  <c r="BV25" s="1"/>
  <c r="E24"/>
  <c r="BP24" s="1"/>
  <c r="E30"/>
  <c r="BP30" s="1"/>
  <c r="K23"/>
  <c r="BV23" s="1"/>
  <c r="I32"/>
  <c r="BT32" s="1"/>
  <c r="C31"/>
  <c r="BN31" s="1"/>
  <c r="G29"/>
  <c r="BR29" s="1"/>
  <c r="K27"/>
  <c r="BV27" s="1"/>
  <c r="E26"/>
  <c r="BP26" s="1"/>
  <c r="I24"/>
  <c r="BT24" s="1"/>
  <c r="C23"/>
  <c r="BN23" s="1"/>
  <c r="C27"/>
  <c r="BN27" s="1"/>
  <c r="G31"/>
  <c r="BR31" s="1"/>
  <c r="K29"/>
  <c r="BV29" s="1"/>
  <c r="E28"/>
  <c r="BP28" s="1"/>
  <c r="I26"/>
  <c r="BT26" s="1"/>
  <c r="C25"/>
  <c r="BN25" s="1"/>
  <c r="G23"/>
  <c r="BR23" s="1"/>
  <c r="K31"/>
  <c r="BV31" s="1"/>
  <c r="I28"/>
  <c r="BT28" s="1"/>
  <c r="G25"/>
  <c r="BR25" s="1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J45"/>
  <c r="BU45" s="1"/>
  <c r="K45"/>
  <c r="BV45" s="1"/>
  <c r="D45"/>
  <c r="BO45" s="1"/>
  <c r="I44"/>
  <c r="BT44" s="1"/>
  <c r="D44"/>
  <c r="BO44" s="1"/>
  <c r="H43"/>
  <c r="BS43" s="1"/>
  <c r="C43"/>
  <c r="BN43" s="1"/>
  <c r="H42"/>
  <c r="BS42" s="1"/>
  <c r="B42"/>
  <c r="BM42" s="1"/>
  <c r="G41"/>
  <c r="BR41" s="1"/>
  <c r="B41"/>
  <c r="BM41" s="1"/>
  <c r="F40"/>
  <c r="BQ40" s="1"/>
  <c r="K39"/>
  <c r="BV39" s="1"/>
  <c r="F39"/>
  <c r="BQ39" s="1"/>
  <c r="J38"/>
  <c r="BU38" s="1"/>
  <c r="E38"/>
  <c r="BP38" s="1"/>
  <c r="J37"/>
  <c r="BU37" s="1"/>
  <c r="D37"/>
  <c r="BO37" s="1"/>
  <c r="J36"/>
  <c r="BU36" s="1"/>
  <c r="F36"/>
  <c r="BQ36" s="1"/>
  <c r="B36"/>
  <c r="F45"/>
  <c r="BQ45" s="1"/>
  <c r="J44"/>
  <c r="BU44" s="1"/>
  <c r="E44"/>
  <c r="BP44" s="1"/>
  <c r="J43"/>
  <c r="BU43" s="1"/>
  <c r="D43"/>
  <c r="BO43" s="1"/>
  <c r="I42"/>
  <c r="BT42" s="1"/>
  <c r="D42"/>
  <c r="BO42" s="1"/>
  <c r="H41"/>
  <c r="BS41" s="1"/>
  <c r="C41"/>
  <c r="BN41" s="1"/>
  <c r="H40"/>
  <c r="BS40" s="1"/>
  <c r="B40"/>
  <c r="BM40" s="1"/>
  <c r="G39"/>
  <c r="BR39" s="1"/>
  <c r="B39"/>
  <c r="BM39" s="1"/>
  <c r="F38"/>
  <c r="BQ38" s="1"/>
  <c r="K37"/>
  <c r="BV37" s="1"/>
  <c r="F37"/>
  <c r="BQ37" s="1"/>
  <c r="K36"/>
  <c r="BV36" s="1"/>
  <c r="G36"/>
  <c r="BR36" s="1"/>
  <c r="C36"/>
  <c r="BN36" s="1"/>
  <c r="G45"/>
  <c r="BR45" s="1"/>
  <c r="B45"/>
  <c r="BM45" s="1"/>
  <c r="F44"/>
  <c r="BQ44" s="1"/>
  <c r="K43"/>
  <c r="BV43" s="1"/>
  <c r="F43"/>
  <c r="BQ43" s="1"/>
  <c r="J42"/>
  <c r="BU42" s="1"/>
  <c r="E42"/>
  <c r="BP42" s="1"/>
  <c r="J41"/>
  <c r="BU41" s="1"/>
  <c r="D41"/>
  <c r="BO41" s="1"/>
  <c r="I40"/>
  <c r="BT40" s="1"/>
  <c r="D40"/>
  <c r="BO40" s="1"/>
  <c r="H39"/>
  <c r="BS39" s="1"/>
  <c r="C39"/>
  <c r="BN39" s="1"/>
  <c r="H38"/>
  <c r="BS38" s="1"/>
  <c r="B38"/>
  <c r="BM38" s="1"/>
  <c r="G37"/>
  <c r="BR37" s="1"/>
  <c r="B37"/>
  <c r="BM37" s="1"/>
  <c r="H36"/>
  <c r="BS36" s="1"/>
  <c r="D36"/>
  <c r="BO36" s="1"/>
  <c r="H45"/>
  <c r="BS45" s="1"/>
  <c r="G43"/>
  <c r="BR43" s="1"/>
  <c r="F41"/>
  <c r="BQ41" s="1"/>
  <c r="D39"/>
  <c r="BO39" s="1"/>
  <c r="C37"/>
  <c r="BN37" s="1"/>
  <c r="B44"/>
  <c r="BM44" s="1"/>
  <c r="K41"/>
  <c r="BV41" s="1"/>
  <c r="J39"/>
  <c r="BU39" s="1"/>
  <c r="H37"/>
  <c r="BS37" s="1"/>
  <c r="H44"/>
  <c r="BS44" s="1"/>
  <c r="F42"/>
  <c r="BQ42" s="1"/>
  <c r="E40"/>
  <c r="BP40" s="1"/>
  <c r="D38"/>
  <c r="BO38" s="1"/>
  <c r="E36"/>
  <c r="BP36" s="1"/>
  <c r="J40"/>
  <c r="BU40" s="1"/>
  <c r="B43"/>
  <c r="BM43" s="1"/>
  <c r="C45"/>
  <c r="BN45" s="1"/>
  <c r="I36"/>
  <c r="BT36" s="1"/>
  <c r="I38"/>
  <c r="BT38" s="1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K58"/>
  <c r="BV58" s="1"/>
  <c r="G58"/>
  <c r="BR58" s="1"/>
  <c r="C58"/>
  <c r="BN58" s="1"/>
  <c r="I57"/>
  <c r="BT57" s="1"/>
  <c r="E57"/>
  <c r="BP57" s="1"/>
  <c r="K56"/>
  <c r="BV56" s="1"/>
  <c r="G56"/>
  <c r="BR56" s="1"/>
  <c r="C56"/>
  <c r="BN56" s="1"/>
  <c r="I55"/>
  <c r="BT55" s="1"/>
  <c r="E55"/>
  <c r="BP55" s="1"/>
  <c r="K54"/>
  <c r="BV54" s="1"/>
  <c r="G54"/>
  <c r="BR54" s="1"/>
  <c r="C54"/>
  <c r="BN54" s="1"/>
  <c r="I53"/>
  <c r="BT53" s="1"/>
  <c r="E53"/>
  <c r="BP53" s="1"/>
  <c r="K52"/>
  <c r="BV52" s="1"/>
  <c r="G52"/>
  <c r="BR52" s="1"/>
  <c r="C52"/>
  <c r="BN52" s="1"/>
  <c r="I51"/>
  <c r="BT51" s="1"/>
  <c r="E51"/>
  <c r="BP51" s="1"/>
  <c r="K50"/>
  <c r="BV50" s="1"/>
  <c r="G50"/>
  <c r="BR50" s="1"/>
  <c r="C50"/>
  <c r="BN50" s="1"/>
  <c r="I49"/>
  <c r="BT49" s="1"/>
  <c r="E49"/>
  <c r="BP49" s="1"/>
  <c r="J57"/>
  <c r="BU57" s="1"/>
  <c r="D56"/>
  <c r="BO56" s="1"/>
  <c r="H54"/>
  <c r="BS54" s="1"/>
  <c r="B53"/>
  <c r="BM53" s="1"/>
  <c r="F51"/>
  <c r="BQ51" s="1"/>
  <c r="J49"/>
  <c r="BU49" s="1"/>
  <c r="D58"/>
  <c r="BO58" s="1"/>
  <c r="H56"/>
  <c r="BS56" s="1"/>
  <c r="B55"/>
  <c r="BM55" s="1"/>
  <c r="F53"/>
  <c r="BQ53" s="1"/>
  <c r="J51"/>
  <c r="BU51" s="1"/>
  <c r="D50"/>
  <c r="BO50" s="1"/>
  <c r="H58"/>
  <c r="BS58" s="1"/>
  <c r="B57"/>
  <c r="BM57" s="1"/>
  <c r="F55"/>
  <c r="BQ55" s="1"/>
  <c r="J53"/>
  <c r="BU53" s="1"/>
  <c r="D52"/>
  <c r="BO52" s="1"/>
  <c r="H50"/>
  <c r="BS50" s="1"/>
  <c r="B49"/>
  <c r="F57"/>
  <c r="BQ57" s="1"/>
  <c r="B51"/>
  <c r="BM51" s="1"/>
  <c r="H52"/>
  <c r="BS52" s="1"/>
  <c r="D54"/>
  <c r="BO54" s="1"/>
  <c r="J55"/>
  <c r="BU55" s="1"/>
  <c r="F49"/>
  <c r="BQ49" s="1"/>
  <c r="M32"/>
  <c r="M28"/>
  <c r="M24"/>
  <c r="M29"/>
  <c r="M25"/>
  <c r="M30"/>
  <c r="M26"/>
  <c r="M31"/>
  <c r="M23"/>
  <c r="M27"/>
  <c r="J42" i="34"/>
  <c r="BU42" s="1"/>
  <c r="J41"/>
  <c r="BU41" s="1"/>
  <c r="J39"/>
  <c r="BU39" s="1"/>
  <c r="K36"/>
  <c r="BV36" s="1"/>
  <c r="E40"/>
  <c r="BP40" s="1"/>
  <c r="H44"/>
  <c r="BS44" s="1"/>
  <c r="H37"/>
  <c r="BS37" s="1"/>
  <c r="D41"/>
  <c r="BO41" s="1"/>
  <c r="G45"/>
  <c r="BR45" s="1"/>
  <c r="G37"/>
  <c r="BR37" s="1"/>
  <c r="C39"/>
  <c r="BN39" s="1"/>
  <c r="C41"/>
  <c r="BN41" s="1"/>
  <c r="D43"/>
  <c r="BO43" s="1"/>
  <c r="F45"/>
  <c r="BQ45" s="1"/>
  <c r="B37"/>
  <c r="BM37" s="1"/>
  <c r="H38"/>
  <c r="BS38" s="1"/>
  <c r="F40"/>
  <c r="BQ40" s="1"/>
  <c r="H42"/>
  <c r="BS42" s="1"/>
  <c r="I44"/>
  <c r="BT44" s="1"/>
  <c r="C40"/>
  <c r="BN40" s="1"/>
  <c r="I41"/>
  <c r="BT41" s="1"/>
  <c r="E43"/>
  <c r="BP43" s="1"/>
  <c r="K44"/>
  <c r="BV44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B32"/>
  <c r="BM32" s="1"/>
  <c r="D31"/>
  <c r="BO31" s="1"/>
  <c r="F30"/>
  <c r="BQ30" s="1"/>
  <c r="H29"/>
  <c r="BS29" s="1"/>
  <c r="J28"/>
  <c r="BU28" s="1"/>
  <c r="B28"/>
  <c r="BM28" s="1"/>
  <c r="D27"/>
  <c r="BO27" s="1"/>
  <c r="F26"/>
  <c r="BQ26" s="1"/>
  <c r="H25"/>
  <c r="BS25" s="1"/>
  <c r="J24"/>
  <c r="BU24" s="1"/>
  <c r="B24"/>
  <c r="BM24" s="1"/>
  <c r="D23"/>
  <c r="BO23" s="1"/>
  <c r="I32"/>
  <c r="BT32" s="1"/>
  <c r="K31"/>
  <c r="BV31" s="1"/>
  <c r="C31"/>
  <c r="BN31" s="1"/>
  <c r="E30"/>
  <c r="BP30" s="1"/>
  <c r="G29"/>
  <c r="BR29" s="1"/>
  <c r="I28"/>
  <c r="BT28" s="1"/>
  <c r="K27"/>
  <c r="BV27" s="1"/>
  <c r="C27"/>
  <c r="BN27" s="1"/>
  <c r="E26"/>
  <c r="BP26" s="1"/>
  <c r="G25"/>
  <c r="BR25" s="1"/>
  <c r="I24"/>
  <c r="BT24" s="1"/>
  <c r="K23"/>
  <c r="BV23" s="1"/>
  <c r="C23"/>
  <c r="BN23" s="1"/>
  <c r="H31"/>
  <c r="BS31" s="1"/>
  <c r="B30"/>
  <c r="BM30" s="1"/>
  <c r="F28"/>
  <c r="BQ28" s="1"/>
  <c r="J26"/>
  <c r="BU26" s="1"/>
  <c r="D25"/>
  <c r="BO25" s="1"/>
  <c r="H23"/>
  <c r="BS23" s="1"/>
  <c r="E28"/>
  <c r="BP28" s="1"/>
  <c r="C25"/>
  <c r="BN25" s="1"/>
  <c r="E32"/>
  <c r="BP32" s="1"/>
  <c r="I30"/>
  <c r="BT30" s="1"/>
  <c r="C29"/>
  <c r="BN29" s="1"/>
  <c r="G27"/>
  <c r="BR27" s="1"/>
  <c r="K25"/>
  <c r="BV25" s="1"/>
  <c r="E24"/>
  <c r="BP24" s="1"/>
  <c r="F32"/>
  <c r="BQ32" s="1"/>
  <c r="J30"/>
  <c r="BU30" s="1"/>
  <c r="D29"/>
  <c r="BO29" s="1"/>
  <c r="H27"/>
  <c r="BS27" s="1"/>
  <c r="B26"/>
  <c r="BM26" s="1"/>
  <c r="F24"/>
  <c r="BQ24" s="1"/>
  <c r="G31"/>
  <c r="BR31" s="1"/>
  <c r="K29"/>
  <c r="BV29" s="1"/>
  <c r="I26"/>
  <c r="BT26" s="1"/>
  <c r="G23"/>
  <c r="BR23" s="1"/>
  <c r="M56"/>
  <c r="M52"/>
  <c r="M57"/>
  <c r="M53"/>
  <c r="M49"/>
  <c r="M51"/>
  <c r="M54"/>
  <c r="M50"/>
  <c r="M55"/>
  <c r="M58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J58"/>
  <c r="BU58" s="1"/>
  <c r="B58"/>
  <c r="BM58" s="1"/>
  <c r="D57"/>
  <c r="BO57" s="1"/>
  <c r="F56"/>
  <c r="BQ56" s="1"/>
  <c r="H55"/>
  <c r="BS55" s="1"/>
  <c r="J54"/>
  <c r="BU54" s="1"/>
  <c r="B54"/>
  <c r="BM54" s="1"/>
  <c r="D53"/>
  <c r="BO53" s="1"/>
  <c r="F52"/>
  <c r="BQ52" s="1"/>
  <c r="H51"/>
  <c r="BS51" s="1"/>
  <c r="J50"/>
  <c r="BU50" s="1"/>
  <c r="B50"/>
  <c r="BM50" s="1"/>
  <c r="D49"/>
  <c r="BO49" s="1"/>
  <c r="K58"/>
  <c r="BV58" s="1"/>
  <c r="E57"/>
  <c r="BP57" s="1"/>
  <c r="I55"/>
  <c r="BT55" s="1"/>
  <c r="C54"/>
  <c r="BN54" s="1"/>
  <c r="G52"/>
  <c r="BR52" s="1"/>
  <c r="K50"/>
  <c r="BV50" s="1"/>
  <c r="E49"/>
  <c r="BP49" s="1"/>
  <c r="H57"/>
  <c r="BS57" s="1"/>
  <c r="B56"/>
  <c r="BM56" s="1"/>
  <c r="F54"/>
  <c r="BQ54" s="1"/>
  <c r="J52"/>
  <c r="BU52" s="1"/>
  <c r="D51"/>
  <c r="BO51" s="1"/>
  <c r="H49"/>
  <c r="BS49" s="1"/>
  <c r="F58"/>
  <c r="BQ58" s="1"/>
  <c r="D55"/>
  <c r="BO55" s="1"/>
  <c r="B52"/>
  <c r="BM52" s="1"/>
  <c r="C58"/>
  <c r="BN58" s="1"/>
  <c r="K54"/>
  <c r="BV54" s="1"/>
  <c r="I51"/>
  <c r="BT51" s="1"/>
  <c r="E53"/>
  <c r="BP53" s="1"/>
  <c r="J56"/>
  <c r="BU56" s="1"/>
  <c r="H53"/>
  <c r="BS53" s="1"/>
  <c r="G56"/>
  <c r="BR56" s="1"/>
  <c r="C50"/>
  <c r="BN50" s="1"/>
  <c r="F50"/>
  <c r="BQ50" s="1"/>
  <c r="M29"/>
  <c r="M25"/>
  <c r="M30"/>
  <c r="M26"/>
  <c r="M28"/>
  <c r="M27"/>
  <c r="M24"/>
  <c r="M23"/>
  <c r="M31"/>
  <c r="M32"/>
  <c r="M43"/>
  <c r="M39"/>
  <c r="M44"/>
  <c r="M40"/>
  <c r="M36"/>
  <c r="M41"/>
  <c r="M42"/>
  <c r="M45"/>
  <c r="M38"/>
  <c r="M37"/>
  <c r="BM36"/>
  <c r="E53" i="33"/>
  <c r="BP53" s="1"/>
  <c r="E55"/>
  <c r="BP55" s="1"/>
  <c r="B50"/>
  <c r="BM50" s="1"/>
  <c r="H51"/>
  <c r="BS51" s="1"/>
  <c r="D53"/>
  <c r="BO53" s="1"/>
  <c r="J54"/>
  <c r="BU54" s="1"/>
  <c r="BS47" s="1"/>
  <c r="F56"/>
  <c r="BQ56" s="1"/>
  <c r="B58"/>
  <c r="BM58" s="1"/>
  <c r="G49"/>
  <c r="BR49" s="1"/>
  <c r="C51"/>
  <c r="BN51" s="1"/>
  <c r="I52"/>
  <c r="BT52" s="1"/>
  <c r="E54"/>
  <c r="BP54" s="1"/>
  <c r="K55"/>
  <c r="BV55" s="1"/>
  <c r="G57"/>
  <c r="BR57" s="1"/>
  <c r="B49"/>
  <c r="BM49" s="1"/>
  <c r="H50"/>
  <c r="BS50" s="1"/>
  <c r="D52"/>
  <c r="BO52" s="1"/>
  <c r="J53"/>
  <c r="BU53" s="1"/>
  <c r="F55"/>
  <c r="BQ55" s="1"/>
  <c r="B57"/>
  <c r="BM57" s="1"/>
  <c r="H58"/>
  <c r="BS58" s="1"/>
  <c r="I49"/>
  <c r="BT49" s="1"/>
  <c r="I57"/>
  <c r="BT57" s="1"/>
  <c r="I55"/>
  <c r="BT55" s="1"/>
  <c r="BS34"/>
  <c r="E31"/>
  <c r="BP31" s="1"/>
  <c r="C28"/>
  <c r="BN28" s="1"/>
  <c r="K24"/>
  <c r="BV24" s="1"/>
  <c r="I31"/>
  <c r="BT31" s="1"/>
  <c r="G28"/>
  <c r="BR28" s="1"/>
  <c r="E25"/>
  <c r="BP25" s="1"/>
  <c r="H23"/>
  <c r="BS23" s="1"/>
  <c r="D25"/>
  <c r="BO25" s="1"/>
  <c r="J26"/>
  <c r="BU26" s="1"/>
  <c r="F28"/>
  <c r="BQ28" s="1"/>
  <c r="B30"/>
  <c r="BM30" s="1"/>
  <c r="H31"/>
  <c r="BS31" s="1"/>
  <c r="C23"/>
  <c r="BN23" s="1"/>
  <c r="I24"/>
  <c r="BT24" s="1"/>
  <c r="E26"/>
  <c r="BP26" s="1"/>
  <c r="K27"/>
  <c r="BV27" s="1"/>
  <c r="G29"/>
  <c r="BR29" s="1"/>
  <c r="C31"/>
  <c r="BN31" s="1"/>
  <c r="I32"/>
  <c r="BT32" s="1"/>
  <c r="F29"/>
  <c r="BQ29" s="1"/>
  <c r="D26"/>
  <c r="BO26" s="1"/>
  <c r="B23"/>
  <c r="B29"/>
  <c r="BM29" s="1"/>
  <c r="B25"/>
  <c r="BM25" s="1"/>
  <c r="D24"/>
  <c r="BO24" s="1"/>
  <c r="H32"/>
  <c r="BS32" s="1"/>
  <c r="C32"/>
  <c r="BN32" s="1"/>
  <c r="K28"/>
  <c r="BV28" s="1"/>
  <c r="I25"/>
  <c r="BT25" s="1"/>
  <c r="G32"/>
  <c r="BR32" s="1"/>
  <c r="E29"/>
  <c r="BP29" s="1"/>
  <c r="C26"/>
  <c r="BN26" s="1"/>
  <c r="D23"/>
  <c r="BO23" s="1"/>
  <c r="J24"/>
  <c r="BU24" s="1"/>
  <c r="F26"/>
  <c r="BQ26" s="1"/>
  <c r="B28"/>
  <c r="BM28" s="1"/>
  <c r="H29"/>
  <c r="BS29" s="1"/>
  <c r="D31"/>
  <c r="BO31" s="1"/>
  <c r="J32"/>
  <c r="BU32" s="1"/>
  <c r="E24"/>
  <c r="BP24" s="1"/>
  <c r="K25"/>
  <c r="BV25" s="1"/>
  <c r="G27"/>
  <c r="BR27" s="1"/>
  <c r="C29"/>
  <c r="BN29" s="1"/>
  <c r="I30"/>
  <c r="BT30" s="1"/>
  <c r="E32"/>
  <c r="BP32" s="1"/>
  <c r="D30"/>
  <c r="BO30" s="1"/>
  <c r="B27"/>
  <c r="BM27" s="1"/>
  <c r="J23"/>
  <c r="BU23" s="1"/>
  <c r="D32"/>
  <c r="BO32" s="1"/>
  <c r="D28"/>
  <c r="BO28" s="1"/>
  <c r="F27"/>
  <c r="BQ27" s="1"/>
  <c r="BM23"/>
  <c r="BS21" s="1"/>
  <c r="BS34" i="32"/>
  <c r="BO23"/>
  <c r="BS21" s="1"/>
  <c r="N7" a="1"/>
  <c r="BS47"/>
  <c r="K45" i="31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E45"/>
  <c r="BP45" s="1"/>
  <c r="G44"/>
  <c r="BR44" s="1"/>
  <c r="I43"/>
  <c r="BT43" s="1"/>
  <c r="K42"/>
  <c r="BV42" s="1"/>
  <c r="C42"/>
  <c r="BN42" s="1"/>
  <c r="E41"/>
  <c r="BP41" s="1"/>
  <c r="G40"/>
  <c r="BR40" s="1"/>
  <c r="I39"/>
  <c r="BT39" s="1"/>
  <c r="K38"/>
  <c r="BV38" s="1"/>
  <c r="C38"/>
  <c r="BN38" s="1"/>
  <c r="E37"/>
  <c r="BP37" s="1"/>
  <c r="G36"/>
  <c r="BR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J45"/>
  <c r="BU45" s="1"/>
  <c r="H42"/>
  <c r="BS42" s="1"/>
  <c r="F39"/>
  <c r="BQ39" s="1"/>
  <c r="D36"/>
  <c r="BO36" s="1"/>
  <c r="D44"/>
  <c r="BO44" s="1"/>
  <c r="B41"/>
  <c r="BM41" s="1"/>
  <c r="J37"/>
  <c r="BU37" s="1"/>
  <c r="B45"/>
  <c r="BM45" s="1"/>
  <c r="J41"/>
  <c r="BU41" s="1"/>
  <c r="H38"/>
  <c r="BS38" s="1"/>
  <c r="D40"/>
  <c r="BO40" s="1"/>
  <c r="B37"/>
  <c r="BM37" s="1"/>
  <c r="F43"/>
  <c r="BQ4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E32"/>
  <c r="BP32" s="1"/>
  <c r="I30"/>
  <c r="BT30" s="1"/>
  <c r="C29"/>
  <c r="BN29" s="1"/>
  <c r="G27"/>
  <c r="BR27" s="1"/>
  <c r="K25"/>
  <c r="BV25" s="1"/>
  <c r="E24"/>
  <c r="BP24" s="1"/>
  <c r="G31"/>
  <c r="BR31" s="1"/>
  <c r="K29"/>
  <c r="BV29" s="1"/>
  <c r="E28"/>
  <c r="BP28" s="1"/>
  <c r="I26"/>
  <c r="BT26" s="1"/>
  <c r="C25"/>
  <c r="BN25" s="1"/>
  <c r="G23"/>
  <c r="BR23" s="1"/>
  <c r="I32"/>
  <c r="BT32" s="1"/>
  <c r="G29"/>
  <c r="BR29" s="1"/>
  <c r="E26"/>
  <c r="BP26" s="1"/>
  <c r="K31"/>
  <c r="BV31" s="1"/>
  <c r="E30"/>
  <c r="BP30" s="1"/>
  <c r="I28"/>
  <c r="BT28" s="1"/>
  <c r="C27"/>
  <c r="BN27" s="1"/>
  <c r="G25"/>
  <c r="BR25" s="1"/>
  <c r="K23"/>
  <c r="BV23" s="1"/>
  <c r="C31"/>
  <c r="BN31" s="1"/>
  <c r="K27"/>
  <c r="BV27" s="1"/>
  <c r="I24"/>
  <c r="BT24" s="1"/>
  <c r="C23"/>
  <c r="BN23" s="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K58"/>
  <c r="BV58" s="1"/>
  <c r="C58"/>
  <c r="BN58" s="1"/>
  <c r="E57"/>
  <c r="BP57" s="1"/>
  <c r="G56"/>
  <c r="BR56" s="1"/>
  <c r="I55"/>
  <c r="BT55" s="1"/>
  <c r="K54"/>
  <c r="BV54" s="1"/>
  <c r="C54"/>
  <c r="BN54" s="1"/>
  <c r="E53"/>
  <c r="BP53" s="1"/>
  <c r="G52"/>
  <c r="BR52" s="1"/>
  <c r="I51"/>
  <c r="BT51" s="1"/>
  <c r="K50"/>
  <c r="BV50" s="1"/>
  <c r="C50"/>
  <c r="BN50" s="1"/>
  <c r="E49"/>
  <c r="BP49" s="1"/>
  <c r="F58"/>
  <c r="BQ58" s="1"/>
  <c r="H57"/>
  <c r="BS57" s="1"/>
  <c r="J56"/>
  <c r="BU56" s="1"/>
  <c r="B56"/>
  <c r="BM56" s="1"/>
  <c r="D55"/>
  <c r="BO55" s="1"/>
  <c r="F54"/>
  <c r="BQ54" s="1"/>
  <c r="H53"/>
  <c r="BS53" s="1"/>
  <c r="J52"/>
  <c r="BU52" s="1"/>
  <c r="B52"/>
  <c r="BM52" s="1"/>
  <c r="D51"/>
  <c r="BO51" s="1"/>
  <c r="F50"/>
  <c r="BQ50" s="1"/>
  <c r="H49"/>
  <c r="BS49" s="1"/>
  <c r="J58"/>
  <c r="BU58" s="1"/>
  <c r="H55"/>
  <c r="BS55" s="1"/>
  <c r="F52"/>
  <c r="BQ52" s="1"/>
  <c r="D49"/>
  <c r="BO49" s="1"/>
  <c r="D57"/>
  <c r="BO57" s="1"/>
  <c r="B54"/>
  <c r="BM54" s="1"/>
  <c r="J50"/>
  <c r="BU50" s="1"/>
  <c r="B58"/>
  <c r="BM58" s="1"/>
  <c r="J54"/>
  <c r="BU54" s="1"/>
  <c r="H51"/>
  <c r="BS51" s="1"/>
  <c r="D53"/>
  <c r="BO53" s="1"/>
  <c r="F56"/>
  <c r="BQ56" s="1"/>
  <c r="B50"/>
  <c r="BM50" s="1"/>
  <c r="M56"/>
  <c r="M52"/>
  <c r="M57"/>
  <c r="M53"/>
  <c r="M49"/>
  <c r="M51"/>
  <c r="M55"/>
  <c r="M58"/>
  <c r="M50"/>
  <c r="M54"/>
  <c r="M42"/>
  <c r="M38"/>
  <c r="M43"/>
  <c r="M39"/>
  <c r="M40"/>
  <c r="M44"/>
  <c r="M36"/>
  <c r="M45"/>
  <c r="M37"/>
  <c r="M41"/>
  <c r="M30"/>
  <c r="M26"/>
  <c r="M32"/>
  <c r="M28"/>
  <c r="M24"/>
  <c r="M29"/>
  <c r="M25"/>
  <c r="M31"/>
  <c r="M23"/>
  <c r="M27"/>
  <c r="M23" i="30"/>
  <c r="M25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K58"/>
  <c r="BV58" s="1"/>
  <c r="C58"/>
  <c r="BN58" s="1"/>
  <c r="E57"/>
  <c r="BP57" s="1"/>
  <c r="G56"/>
  <c r="BR56" s="1"/>
  <c r="I55"/>
  <c r="BT55" s="1"/>
  <c r="K54"/>
  <c r="BV54" s="1"/>
  <c r="C54"/>
  <c r="BN54" s="1"/>
  <c r="E53"/>
  <c r="BP53" s="1"/>
  <c r="G52"/>
  <c r="BR52" s="1"/>
  <c r="I51"/>
  <c r="BT51" s="1"/>
  <c r="K50"/>
  <c r="BV50" s="1"/>
  <c r="C50"/>
  <c r="BN50" s="1"/>
  <c r="E49"/>
  <c r="BP49" s="1"/>
  <c r="F58"/>
  <c r="BQ58" s="1"/>
  <c r="H57"/>
  <c r="BS57" s="1"/>
  <c r="J56"/>
  <c r="BU56" s="1"/>
  <c r="B56"/>
  <c r="BM56" s="1"/>
  <c r="D55"/>
  <c r="BO55" s="1"/>
  <c r="F54"/>
  <c r="BQ54" s="1"/>
  <c r="H53"/>
  <c r="BS53" s="1"/>
  <c r="J52"/>
  <c r="BU52" s="1"/>
  <c r="B52"/>
  <c r="BM52" s="1"/>
  <c r="D51"/>
  <c r="BO51" s="1"/>
  <c r="F50"/>
  <c r="BQ50" s="1"/>
  <c r="H49"/>
  <c r="BS49" s="1"/>
  <c r="J58"/>
  <c r="BU58" s="1"/>
  <c r="H55"/>
  <c r="BS55" s="1"/>
  <c r="F52"/>
  <c r="BQ52" s="1"/>
  <c r="D49"/>
  <c r="BO49" s="1"/>
  <c r="D57"/>
  <c r="BO57" s="1"/>
  <c r="B54"/>
  <c r="BM54" s="1"/>
  <c r="J50"/>
  <c r="BU50" s="1"/>
  <c r="B58"/>
  <c r="BM58" s="1"/>
  <c r="J54"/>
  <c r="BU54" s="1"/>
  <c r="H51"/>
  <c r="BS51" s="1"/>
  <c r="D53"/>
  <c r="BO53" s="1"/>
  <c r="F56"/>
  <c r="BQ56" s="1"/>
  <c r="B50"/>
  <c r="BM50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G31"/>
  <c r="BR31" s="1"/>
  <c r="K29"/>
  <c r="BV29" s="1"/>
  <c r="E28"/>
  <c r="BP28" s="1"/>
  <c r="I26"/>
  <c r="BT26" s="1"/>
  <c r="C25"/>
  <c r="BN25" s="1"/>
  <c r="G23"/>
  <c r="BR23" s="1"/>
  <c r="E30"/>
  <c r="BP30" s="1"/>
  <c r="G25"/>
  <c r="BR25" s="1"/>
  <c r="E32"/>
  <c r="BP32" s="1"/>
  <c r="I30"/>
  <c r="BT30" s="1"/>
  <c r="C29"/>
  <c r="BN29" s="1"/>
  <c r="G27"/>
  <c r="BR27" s="1"/>
  <c r="K25"/>
  <c r="BV25" s="1"/>
  <c r="E24"/>
  <c r="BP24" s="1"/>
  <c r="K31"/>
  <c r="BV31" s="1"/>
  <c r="C27"/>
  <c r="BN27" s="1"/>
  <c r="I32"/>
  <c r="BT32" s="1"/>
  <c r="C31"/>
  <c r="BN31" s="1"/>
  <c r="G29"/>
  <c r="BR29" s="1"/>
  <c r="K27"/>
  <c r="BV27" s="1"/>
  <c r="E26"/>
  <c r="BP26" s="1"/>
  <c r="I24"/>
  <c r="BT24" s="1"/>
  <c r="C23"/>
  <c r="BN23" s="1"/>
  <c r="I28"/>
  <c r="BT28" s="1"/>
  <c r="K23"/>
  <c r="BV23" s="1"/>
  <c r="M42"/>
  <c r="M38"/>
  <c r="M43"/>
  <c r="M39"/>
  <c r="M40"/>
  <c r="M44"/>
  <c r="M36"/>
  <c r="M45"/>
  <c r="M37"/>
  <c r="M4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E45"/>
  <c r="BP45" s="1"/>
  <c r="G44"/>
  <c r="BR44" s="1"/>
  <c r="I43"/>
  <c r="BT43" s="1"/>
  <c r="K42"/>
  <c r="BV42" s="1"/>
  <c r="C42"/>
  <c r="BN42" s="1"/>
  <c r="E41"/>
  <c r="BP41" s="1"/>
  <c r="G40"/>
  <c r="BR40" s="1"/>
  <c r="I39"/>
  <c r="BT39" s="1"/>
  <c r="K38"/>
  <c r="BV38" s="1"/>
  <c r="C38"/>
  <c r="BN38" s="1"/>
  <c r="E37"/>
  <c r="BP37" s="1"/>
  <c r="G36"/>
  <c r="BR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F43"/>
  <c r="BQ43" s="1"/>
  <c r="D40"/>
  <c r="BO40" s="1"/>
  <c r="B37"/>
  <c r="BM37" s="1"/>
  <c r="B45"/>
  <c r="BM45" s="1"/>
  <c r="J41"/>
  <c r="BU41" s="1"/>
  <c r="H38"/>
  <c r="BS38" s="1"/>
  <c r="J45"/>
  <c r="BU45" s="1"/>
  <c r="H42"/>
  <c r="BS42" s="1"/>
  <c r="F39"/>
  <c r="BQ39" s="1"/>
  <c r="D36"/>
  <c r="BO36" s="1"/>
  <c r="D44"/>
  <c r="BO44" s="1"/>
  <c r="J37"/>
  <c r="BU37" s="1"/>
  <c r="B41"/>
  <c r="BM41" s="1"/>
  <c r="M56"/>
  <c r="M52"/>
  <c r="M57"/>
  <c r="M53"/>
  <c r="M49"/>
  <c r="M51"/>
  <c r="M55"/>
  <c r="M58"/>
  <c r="M50"/>
  <c r="M54"/>
  <c r="M45" i="29"/>
  <c r="M43"/>
  <c r="M39"/>
  <c r="M40"/>
  <c r="M42"/>
  <c r="M56"/>
  <c r="M52"/>
  <c r="M57"/>
  <c r="M53"/>
  <c r="M49"/>
  <c r="M51"/>
  <c r="M54"/>
  <c r="M55"/>
  <c r="M58"/>
  <c r="M50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J58"/>
  <c r="BU58" s="1"/>
  <c r="B58"/>
  <c r="BM58" s="1"/>
  <c r="D57"/>
  <c r="BO57" s="1"/>
  <c r="F56"/>
  <c r="BQ56" s="1"/>
  <c r="H55"/>
  <c r="BS55" s="1"/>
  <c r="J54"/>
  <c r="BU54" s="1"/>
  <c r="B54"/>
  <c r="BM54" s="1"/>
  <c r="D53"/>
  <c r="BO53" s="1"/>
  <c r="F52"/>
  <c r="BQ52" s="1"/>
  <c r="H51"/>
  <c r="BS51" s="1"/>
  <c r="J50"/>
  <c r="BU50" s="1"/>
  <c r="B50"/>
  <c r="BM50" s="1"/>
  <c r="D49"/>
  <c r="BO49" s="1"/>
  <c r="C58"/>
  <c r="BN58" s="1"/>
  <c r="G56"/>
  <c r="BR56" s="1"/>
  <c r="K54"/>
  <c r="BV54" s="1"/>
  <c r="E53"/>
  <c r="BP53" s="1"/>
  <c r="I51"/>
  <c r="BT51" s="1"/>
  <c r="C50"/>
  <c r="BN50" s="1"/>
  <c r="K58"/>
  <c r="BV58" s="1"/>
  <c r="I55"/>
  <c r="BT55" s="1"/>
  <c r="G52"/>
  <c r="BR52" s="1"/>
  <c r="E49"/>
  <c r="BP49" s="1"/>
  <c r="F58"/>
  <c r="BQ58" s="1"/>
  <c r="J56"/>
  <c r="BU56" s="1"/>
  <c r="D55"/>
  <c r="BO55" s="1"/>
  <c r="H53"/>
  <c r="BS53" s="1"/>
  <c r="B52"/>
  <c r="BM52" s="1"/>
  <c r="F50"/>
  <c r="BQ50" s="1"/>
  <c r="E57"/>
  <c r="BP57" s="1"/>
  <c r="C54"/>
  <c r="BN54" s="1"/>
  <c r="K50"/>
  <c r="BV50" s="1"/>
  <c r="F54"/>
  <c r="BQ54" s="1"/>
  <c r="J52"/>
  <c r="BU52" s="1"/>
  <c r="B56"/>
  <c r="BM56" s="1"/>
  <c r="H49"/>
  <c r="BS49" s="1"/>
  <c r="H57"/>
  <c r="BS57" s="1"/>
  <c r="D51"/>
  <c r="BO51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K25"/>
  <c r="BV25" s="1"/>
  <c r="F25"/>
  <c r="BQ25" s="1"/>
  <c r="J24"/>
  <c r="BU24" s="1"/>
  <c r="E24"/>
  <c r="BP24" s="1"/>
  <c r="J23"/>
  <c r="BU23" s="1"/>
  <c r="D23"/>
  <c r="BO23" s="1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B26"/>
  <c r="BM26" s="1"/>
  <c r="G25"/>
  <c r="BR25" s="1"/>
  <c r="B25"/>
  <c r="BM25" s="1"/>
  <c r="F24"/>
  <c r="BQ24" s="1"/>
  <c r="K23"/>
  <c r="BV23" s="1"/>
  <c r="F23"/>
  <c r="BQ23" s="1"/>
  <c r="I32"/>
  <c r="BT32" s="1"/>
  <c r="C31"/>
  <c r="BN31" s="1"/>
  <c r="G29"/>
  <c r="BR29" s="1"/>
  <c r="K27"/>
  <c r="BV27" s="1"/>
  <c r="E26"/>
  <c r="BP26" s="1"/>
  <c r="D25"/>
  <c r="BO25" s="1"/>
  <c r="D24"/>
  <c r="BO24" s="1"/>
  <c r="C23"/>
  <c r="BN23" s="1"/>
  <c r="H32"/>
  <c r="BS32" s="1"/>
  <c r="F29"/>
  <c r="BQ29" s="1"/>
  <c r="C25"/>
  <c r="BN25" s="1"/>
  <c r="J31"/>
  <c r="BU31" s="1"/>
  <c r="D30"/>
  <c r="BO30" s="1"/>
  <c r="H28"/>
  <c r="BS28" s="1"/>
  <c r="B27"/>
  <c r="BM27" s="1"/>
  <c r="H25"/>
  <c r="BS25" s="1"/>
  <c r="H24"/>
  <c r="BS24" s="1"/>
  <c r="G23"/>
  <c r="BR23" s="1"/>
  <c r="K31"/>
  <c r="BV31" s="1"/>
  <c r="E30"/>
  <c r="BP30" s="1"/>
  <c r="I28"/>
  <c r="BT28" s="1"/>
  <c r="C27"/>
  <c r="BN27" s="1"/>
  <c r="J25"/>
  <c r="BU25" s="1"/>
  <c r="I24"/>
  <c r="BT24" s="1"/>
  <c r="H23"/>
  <c r="BS23" s="1"/>
  <c r="B31"/>
  <c r="BM31" s="1"/>
  <c r="J27"/>
  <c r="BU27" s="1"/>
  <c r="D26"/>
  <c r="BO26" s="1"/>
  <c r="B24"/>
  <c r="BM24" s="1"/>
  <c r="B23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H44"/>
  <c r="BS44" s="1"/>
  <c r="B43"/>
  <c r="BM43" s="1"/>
  <c r="F41"/>
  <c r="BQ41" s="1"/>
  <c r="J39"/>
  <c r="BU39" s="1"/>
  <c r="D38"/>
  <c r="BO38" s="1"/>
  <c r="H36"/>
  <c r="BS36" s="1"/>
  <c r="F45"/>
  <c r="BQ45" s="1"/>
  <c r="J43"/>
  <c r="BU43" s="1"/>
  <c r="H40"/>
  <c r="BS40" s="1"/>
  <c r="F37"/>
  <c r="BQ37" s="1"/>
  <c r="E45"/>
  <c r="BP45" s="1"/>
  <c r="I43"/>
  <c r="BT43" s="1"/>
  <c r="C42"/>
  <c r="BN42" s="1"/>
  <c r="G40"/>
  <c r="BR40" s="1"/>
  <c r="K38"/>
  <c r="BV38" s="1"/>
  <c r="E37"/>
  <c r="BP37" s="1"/>
  <c r="D42"/>
  <c r="BO42" s="1"/>
  <c r="B39"/>
  <c r="BM39" s="1"/>
  <c r="I39"/>
  <c r="BT39" s="1"/>
  <c r="G44"/>
  <c r="BR44" s="1"/>
  <c r="C38"/>
  <c r="BN38" s="1"/>
  <c r="E41"/>
  <c r="BP41" s="1"/>
  <c r="K42"/>
  <c r="BV42" s="1"/>
  <c r="G36"/>
  <c r="BR36" s="1"/>
  <c r="M32"/>
  <c r="M28"/>
  <c r="M24"/>
  <c r="M29"/>
  <c r="M25"/>
  <c r="M30"/>
  <c r="M31"/>
  <c r="M23"/>
  <c r="M26"/>
  <c r="M27"/>
  <c r="M55" i="28"/>
  <c r="M58"/>
  <c r="M52"/>
  <c r="M54"/>
  <c r="M57"/>
  <c r="M32"/>
  <c r="M28"/>
  <c r="M24"/>
  <c r="M29"/>
  <c r="M25"/>
  <c r="M30"/>
  <c r="M26"/>
  <c r="M27"/>
  <c r="M31"/>
  <c r="M23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C58"/>
  <c r="BN58" s="1"/>
  <c r="G56"/>
  <c r="BR56" s="1"/>
  <c r="K54"/>
  <c r="BV54" s="1"/>
  <c r="E53"/>
  <c r="BP53" s="1"/>
  <c r="I51"/>
  <c r="BT51" s="1"/>
  <c r="C50"/>
  <c r="BN50" s="1"/>
  <c r="G58"/>
  <c r="BR58" s="1"/>
  <c r="K56"/>
  <c r="BV56" s="1"/>
  <c r="E55"/>
  <c r="BP55" s="1"/>
  <c r="I53"/>
  <c r="BT53" s="1"/>
  <c r="C52"/>
  <c r="BN52" s="1"/>
  <c r="G50"/>
  <c r="BR50" s="1"/>
  <c r="K58"/>
  <c r="BV58" s="1"/>
  <c r="E57"/>
  <c r="BP57" s="1"/>
  <c r="I55"/>
  <c r="BT55" s="1"/>
  <c r="C54"/>
  <c r="BN54" s="1"/>
  <c r="G52"/>
  <c r="BR52" s="1"/>
  <c r="K50"/>
  <c r="BV50" s="1"/>
  <c r="E49"/>
  <c r="BP49" s="1"/>
  <c r="K52"/>
  <c r="BV52" s="1"/>
  <c r="C56"/>
  <c r="BN56" s="1"/>
  <c r="I49"/>
  <c r="BT49" s="1"/>
  <c r="I57"/>
  <c r="BT57" s="1"/>
  <c r="E51"/>
  <c r="BP51" s="1"/>
  <c r="G54"/>
  <c r="BR54" s="1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H45"/>
  <c r="BS45" s="1"/>
  <c r="C45"/>
  <c r="BN45" s="1"/>
  <c r="H44"/>
  <c r="BS44" s="1"/>
  <c r="B44"/>
  <c r="BM44" s="1"/>
  <c r="G43"/>
  <c r="BR43" s="1"/>
  <c r="B43"/>
  <c r="BM43" s="1"/>
  <c r="F42"/>
  <c r="BQ42" s="1"/>
  <c r="K41"/>
  <c r="BV41" s="1"/>
  <c r="F41"/>
  <c r="BQ41" s="1"/>
  <c r="J40"/>
  <c r="BU40" s="1"/>
  <c r="E40"/>
  <c r="BP40" s="1"/>
  <c r="J39"/>
  <c r="BU39" s="1"/>
  <c r="D39"/>
  <c r="BO39" s="1"/>
  <c r="I38"/>
  <c r="BT38" s="1"/>
  <c r="D38"/>
  <c r="BO38" s="1"/>
  <c r="H37"/>
  <c r="BS37" s="1"/>
  <c r="C37"/>
  <c r="BN37" s="1"/>
  <c r="H36"/>
  <c r="BS36" s="1"/>
  <c r="B36"/>
  <c r="J45"/>
  <c r="BU45" s="1"/>
  <c r="D45"/>
  <c r="BO45" s="1"/>
  <c r="I44"/>
  <c r="BT44" s="1"/>
  <c r="D44"/>
  <c r="BO44" s="1"/>
  <c r="H43"/>
  <c r="BS43" s="1"/>
  <c r="C43"/>
  <c r="BN43" s="1"/>
  <c r="H42"/>
  <c r="BS42" s="1"/>
  <c r="B42"/>
  <c r="BM42" s="1"/>
  <c r="G41"/>
  <c r="BR41" s="1"/>
  <c r="B41"/>
  <c r="BM41" s="1"/>
  <c r="F40"/>
  <c r="BQ40" s="1"/>
  <c r="K39"/>
  <c r="BV39" s="1"/>
  <c r="F39"/>
  <c r="BQ39" s="1"/>
  <c r="J38"/>
  <c r="BU38" s="1"/>
  <c r="E38"/>
  <c r="BP38" s="1"/>
  <c r="J37"/>
  <c r="BU37" s="1"/>
  <c r="D37"/>
  <c r="BO37" s="1"/>
  <c r="I36"/>
  <c r="BT36" s="1"/>
  <c r="D36"/>
  <c r="BO36" s="1"/>
  <c r="K45"/>
  <c r="BV45" s="1"/>
  <c r="F45"/>
  <c r="BQ45" s="1"/>
  <c r="J44"/>
  <c r="BU44" s="1"/>
  <c r="E44"/>
  <c r="BP44" s="1"/>
  <c r="J43"/>
  <c r="BU43" s="1"/>
  <c r="D43"/>
  <c r="BO43" s="1"/>
  <c r="I42"/>
  <c r="BT42" s="1"/>
  <c r="D42"/>
  <c r="BO42" s="1"/>
  <c r="H41"/>
  <c r="BS41" s="1"/>
  <c r="C41"/>
  <c r="BN41" s="1"/>
  <c r="H40"/>
  <c r="BS40" s="1"/>
  <c r="B40"/>
  <c r="BM40" s="1"/>
  <c r="G39"/>
  <c r="BR39" s="1"/>
  <c r="B39"/>
  <c r="BM39" s="1"/>
  <c r="F38"/>
  <c r="BQ38" s="1"/>
  <c r="K37"/>
  <c r="BV37" s="1"/>
  <c r="F37"/>
  <c r="BQ37" s="1"/>
  <c r="J36"/>
  <c r="BU36" s="1"/>
  <c r="E36"/>
  <c r="BP36" s="1"/>
  <c r="B45"/>
  <c r="BM45" s="1"/>
  <c r="J42"/>
  <c r="BU42" s="1"/>
  <c r="I40"/>
  <c r="BT40" s="1"/>
  <c r="H38"/>
  <c r="BS38" s="1"/>
  <c r="F36"/>
  <c r="BQ36" s="1"/>
  <c r="K43"/>
  <c r="BV43" s="1"/>
  <c r="J41"/>
  <c r="BU41" s="1"/>
  <c r="H39"/>
  <c r="BS39" s="1"/>
  <c r="G37"/>
  <c r="BR37" s="1"/>
  <c r="F44"/>
  <c r="BQ44" s="1"/>
  <c r="E42"/>
  <c r="BP42" s="1"/>
  <c r="D40"/>
  <c r="BO40" s="1"/>
  <c r="B38"/>
  <c r="BM38" s="1"/>
  <c r="G45"/>
  <c r="BR45" s="1"/>
  <c r="B37"/>
  <c r="BM37" s="1"/>
  <c r="C39"/>
  <c r="BN39" s="1"/>
  <c r="F43"/>
  <c r="BQ43" s="1"/>
  <c r="D41"/>
  <c r="BO41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C31"/>
  <c r="BN31" s="1"/>
  <c r="G29"/>
  <c r="BR29" s="1"/>
  <c r="K27"/>
  <c r="BV27" s="1"/>
  <c r="E26"/>
  <c r="BP26" s="1"/>
  <c r="I24"/>
  <c r="BT24" s="1"/>
  <c r="C23"/>
  <c r="BN23" s="1"/>
  <c r="K31"/>
  <c r="BV31" s="1"/>
  <c r="E30"/>
  <c r="BP30" s="1"/>
  <c r="I28"/>
  <c r="BT28" s="1"/>
  <c r="C27"/>
  <c r="BN27" s="1"/>
  <c r="G25"/>
  <c r="BR25" s="1"/>
  <c r="K23"/>
  <c r="BV23" s="1"/>
  <c r="E32"/>
  <c r="BP32" s="1"/>
  <c r="I30"/>
  <c r="BT30" s="1"/>
  <c r="C29"/>
  <c r="BN29" s="1"/>
  <c r="G27"/>
  <c r="BR27" s="1"/>
  <c r="K25"/>
  <c r="BV25" s="1"/>
  <c r="E24"/>
  <c r="BP24" s="1"/>
  <c r="E28"/>
  <c r="BP28" s="1"/>
  <c r="G31"/>
  <c r="BR31" s="1"/>
  <c r="K29"/>
  <c r="BV29" s="1"/>
  <c r="G23"/>
  <c r="BR23" s="1"/>
  <c r="C25"/>
  <c r="BN25" s="1"/>
  <c r="I26"/>
  <c r="BT26" s="1"/>
  <c r="I53" i="27"/>
  <c r="BT53" s="1"/>
  <c r="F50"/>
  <c r="BQ50" s="1"/>
  <c r="B52"/>
  <c r="BM52" s="1"/>
  <c r="H53"/>
  <c r="BS53" s="1"/>
  <c r="D55"/>
  <c r="BO55" s="1"/>
  <c r="J56"/>
  <c r="BU56" s="1"/>
  <c r="F58"/>
  <c r="BQ58" s="1"/>
  <c r="K49"/>
  <c r="BV49" s="1"/>
  <c r="G51"/>
  <c r="BR51" s="1"/>
  <c r="C53"/>
  <c r="BN53" s="1"/>
  <c r="E56"/>
  <c r="BP56" s="1"/>
  <c r="K57"/>
  <c r="BV57" s="1"/>
  <c r="F49"/>
  <c r="BQ49" s="1"/>
  <c r="B51"/>
  <c r="BM51" s="1"/>
  <c r="H52"/>
  <c r="BS52" s="1"/>
  <c r="D54"/>
  <c r="BO54" s="1"/>
  <c r="J55"/>
  <c r="BU55" s="1"/>
  <c r="F57"/>
  <c r="BQ57" s="1"/>
  <c r="E57"/>
  <c r="BP57" s="1"/>
  <c r="K50"/>
  <c r="BV50" s="1"/>
  <c r="C56"/>
  <c r="BN56" s="1"/>
  <c r="E51"/>
  <c r="BP51" s="1"/>
  <c r="G54"/>
  <c r="BR54" s="1"/>
  <c r="E55"/>
  <c r="BP55" s="1"/>
  <c r="B50"/>
  <c r="BM50" s="1"/>
  <c r="H51"/>
  <c r="BS51" s="1"/>
  <c r="D53"/>
  <c r="BO53" s="1"/>
  <c r="J54"/>
  <c r="BU54" s="1"/>
  <c r="F56"/>
  <c r="BQ56" s="1"/>
  <c r="B58"/>
  <c r="BM58" s="1"/>
  <c r="G49"/>
  <c r="BR49" s="1"/>
  <c r="C51"/>
  <c r="BN51" s="1"/>
  <c r="I52"/>
  <c r="BT52" s="1"/>
  <c r="E54"/>
  <c r="BP54" s="1"/>
  <c r="K55"/>
  <c r="BV55" s="1"/>
  <c r="G57"/>
  <c r="BR57" s="1"/>
  <c r="B49"/>
  <c r="BM49" s="1"/>
  <c r="BS47" s="1"/>
  <c r="H50"/>
  <c r="BS50" s="1"/>
  <c r="D52"/>
  <c r="BO52" s="1"/>
  <c r="J53"/>
  <c r="BU53" s="1"/>
  <c r="F55"/>
  <c r="BQ55" s="1"/>
  <c r="B57"/>
  <c r="BM57" s="1"/>
  <c r="H58"/>
  <c r="BS58" s="1"/>
  <c r="G52"/>
  <c r="BR52" s="1"/>
  <c r="I57"/>
  <c r="BT57" s="1"/>
  <c r="C50"/>
  <c r="BN50" s="1"/>
  <c r="I51"/>
  <c r="BT51" s="1"/>
  <c r="G58"/>
  <c r="BR58" s="1"/>
  <c r="C52"/>
  <c r="BN52" s="1"/>
  <c r="D49"/>
  <c r="BO49" s="1"/>
  <c r="J50"/>
  <c r="BU50" s="1"/>
  <c r="F52"/>
  <c r="BQ52" s="1"/>
  <c r="B54"/>
  <c r="BM54" s="1"/>
  <c r="H55"/>
  <c r="BS55" s="1"/>
  <c r="D57"/>
  <c r="BO57" s="1"/>
  <c r="J58"/>
  <c r="BU58" s="1"/>
  <c r="E50"/>
  <c r="BP50" s="1"/>
  <c r="K51"/>
  <c r="BV51" s="1"/>
  <c r="G53"/>
  <c r="BR53" s="1"/>
  <c r="C55"/>
  <c r="BN55" s="1"/>
  <c r="I56"/>
  <c r="BT56" s="1"/>
  <c r="E58"/>
  <c r="BP58" s="1"/>
  <c r="J49"/>
  <c r="BU49" s="1"/>
  <c r="F51"/>
  <c r="BQ51" s="1"/>
  <c r="B53"/>
  <c r="BM53" s="1"/>
  <c r="H54"/>
  <c r="BS54" s="1"/>
  <c r="D56"/>
  <c r="BO56" s="1"/>
  <c r="J57"/>
  <c r="BU57" s="1"/>
  <c r="I55"/>
  <c r="BT55" s="1"/>
  <c r="E49"/>
  <c r="BP49" s="1"/>
  <c r="K52"/>
  <c r="BV52" s="1"/>
  <c r="G56"/>
  <c r="BR56" s="1"/>
  <c r="C58"/>
  <c r="BN58" s="1"/>
  <c r="I54"/>
  <c r="BT54" s="1"/>
  <c r="K56"/>
  <c r="BV56" s="1"/>
  <c r="G50"/>
  <c r="BR50" s="1"/>
  <c r="H49"/>
  <c r="BS49" s="1"/>
  <c r="D51"/>
  <c r="BO51" s="1"/>
  <c r="J52"/>
  <c r="BU52" s="1"/>
  <c r="F54"/>
  <c r="BQ54" s="1"/>
  <c r="B56"/>
  <c r="BM56" s="1"/>
  <c r="H57"/>
  <c r="BS57" s="1"/>
  <c r="C49"/>
  <c r="BN49" s="1"/>
  <c r="I50"/>
  <c r="BT50" s="1"/>
  <c r="E52"/>
  <c r="BP52" s="1"/>
  <c r="K53"/>
  <c r="BV53" s="1"/>
  <c r="G55"/>
  <c r="BR55" s="1"/>
  <c r="C57"/>
  <c r="BN57" s="1"/>
  <c r="I58"/>
  <c r="BT58" s="1"/>
  <c r="D50"/>
  <c r="BO50" s="1"/>
  <c r="J51"/>
  <c r="BU51" s="1"/>
  <c r="F53"/>
  <c r="BQ53" s="1"/>
  <c r="B55"/>
  <c r="BM55" s="1"/>
  <c r="H56"/>
  <c r="BS56" s="1"/>
  <c r="D58"/>
  <c r="BO58" s="1"/>
  <c r="C54"/>
  <c r="BN54" s="1"/>
  <c r="I49"/>
  <c r="BT49" s="1"/>
  <c r="E53"/>
  <c r="BP53" s="1"/>
  <c r="K54"/>
  <c r="BV54" s="1"/>
  <c r="G44"/>
  <c r="BR44" s="1"/>
  <c r="K42"/>
  <c r="BV42" s="1"/>
  <c r="E41"/>
  <c r="BP41" s="1"/>
  <c r="I39"/>
  <c r="BT39" s="1"/>
  <c r="C38"/>
  <c r="BN38" s="1"/>
  <c r="B45"/>
  <c r="BM45" s="1"/>
  <c r="F43"/>
  <c r="BQ43" s="1"/>
  <c r="J41"/>
  <c r="BU41" s="1"/>
  <c r="D40"/>
  <c r="BO40" s="1"/>
  <c r="H38"/>
  <c r="BS38" s="1"/>
  <c r="B37"/>
  <c r="BM37" s="1"/>
  <c r="C45"/>
  <c r="BN45" s="1"/>
  <c r="G43"/>
  <c r="BR43" s="1"/>
  <c r="K41"/>
  <c r="BV41" s="1"/>
  <c r="E40"/>
  <c r="BP40" s="1"/>
  <c r="I38"/>
  <c r="BT38" s="1"/>
  <c r="C37"/>
  <c r="BN37" s="1"/>
  <c r="B44"/>
  <c r="BM44" s="1"/>
  <c r="H37"/>
  <c r="BS37" s="1"/>
  <c r="H41"/>
  <c r="BS41" s="1"/>
  <c r="C36"/>
  <c r="BN36" s="1"/>
  <c r="F40"/>
  <c r="BQ40" s="1"/>
  <c r="I45"/>
  <c r="BT45" s="1"/>
  <c r="K44"/>
  <c r="BV44" s="1"/>
  <c r="E43"/>
  <c r="BP43" s="1"/>
  <c r="I41"/>
  <c r="BT41" s="1"/>
  <c r="C40"/>
  <c r="BN40" s="1"/>
  <c r="G38"/>
  <c r="BR38" s="1"/>
  <c r="F45"/>
  <c r="BQ45" s="1"/>
  <c r="J43"/>
  <c r="BU43" s="1"/>
  <c r="D42"/>
  <c r="BO42" s="1"/>
  <c r="H40"/>
  <c r="BS40" s="1"/>
  <c r="B39"/>
  <c r="BM39" s="1"/>
  <c r="F37"/>
  <c r="BQ37" s="1"/>
  <c r="G45"/>
  <c r="BR45" s="1"/>
  <c r="K43"/>
  <c r="BV43" s="1"/>
  <c r="E42"/>
  <c r="BP42" s="1"/>
  <c r="I40"/>
  <c r="BT40" s="1"/>
  <c r="C39"/>
  <c r="BN39" s="1"/>
  <c r="G37"/>
  <c r="BR37" s="1"/>
  <c r="H45"/>
  <c r="BS45" s="1"/>
  <c r="D39"/>
  <c r="BO39" s="1"/>
  <c r="D43"/>
  <c r="BO43" s="1"/>
  <c r="K36"/>
  <c r="BV36" s="1"/>
  <c r="B42"/>
  <c r="BM42" s="1"/>
  <c r="F36"/>
  <c r="BQ36" s="1"/>
  <c r="B36"/>
  <c r="BM36" s="1"/>
  <c r="BS34" s="1"/>
  <c r="H39"/>
  <c r="BS39" s="1"/>
  <c r="C44"/>
  <c r="BN44" s="1"/>
  <c r="G42"/>
  <c r="BR42" s="1"/>
  <c r="K40"/>
  <c r="BV40" s="1"/>
  <c r="E39"/>
  <c r="BP39" s="1"/>
  <c r="I37"/>
  <c r="BT37" s="1"/>
  <c r="H44"/>
  <c r="BS44" s="1"/>
  <c r="B43"/>
  <c r="BM43" s="1"/>
  <c r="F41"/>
  <c r="BQ41" s="1"/>
  <c r="J39"/>
  <c r="BU39" s="1"/>
  <c r="D38"/>
  <c r="BO38" s="1"/>
  <c r="H36"/>
  <c r="BS36" s="1"/>
  <c r="I44"/>
  <c r="BT44" s="1"/>
  <c r="C43"/>
  <c r="BN43" s="1"/>
  <c r="G41"/>
  <c r="BR41" s="1"/>
  <c r="K39"/>
  <c r="BV39" s="1"/>
  <c r="E38"/>
  <c r="BP38" s="1"/>
  <c r="I36"/>
  <c r="BT36" s="1"/>
  <c r="F42"/>
  <c r="BQ42" s="1"/>
  <c r="G36"/>
  <c r="BR36" s="1"/>
  <c r="B40"/>
  <c r="BM40" s="1"/>
  <c r="D45"/>
  <c r="BO45" s="1"/>
  <c r="J38"/>
  <c r="BU38" s="1"/>
  <c r="F44"/>
  <c r="BQ44" s="1"/>
  <c r="B38"/>
  <c r="BM38" s="1"/>
  <c r="D41"/>
  <c r="BO41" s="1"/>
  <c r="E45"/>
  <c r="BP45" s="1"/>
  <c r="I43"/>
  <c r="BT43" s="1"/>
  <c r="C42"/>
  <c r="BN42" s="1"/>
  <c r="G40"/>
  <c r="BR40" s="1"/>
  <c r="K38"/>
  <c r="BV38" s="1"/>
  <c r="E37"/>
  <c r="BP37" s="1"/>
  <c r="J45"/>
  <c r="BU45" s="1"/>
  <c r="D44"/>
  <c r="BO44" s="1"/>
  <c r="H42"/>
  <c r="BS42" s="1"/>
  <c r="B41"/>
  <c r="BM41" s="1"/>
  <c r="F39"/>
  <c r="BQ39" s="1"/>
  <c r="J37"/>
  <c r="BU37" s="1"/>
  <c r="D36"/>
  <c r="BO36" s="1"/>
  <c r="K45"/>
  <c r="BV45" s="1"/>
  <c r="E44"/>
  <c r="BP44" s="1"/>
  <c r="I42"/>
  <c r="BT42" s="1"/>
  <c r="C41"/>
  <c r="BN41" s="1"/>
  <c r="G39"/>
  <c r="BR39" s="1"/>
  <c r="K37"/>
  <c r="BV37" s="1"/>
  <c r="E36"/>
  <c r="BP36" s="1"/>
  <c r="J40"/>
  <c r="BU40" s="1"/>
  <c r="J44"/>
  <c r="BU44" s="1"/>
  <c r="F38"/>
  <c r="BQ38" s="1"/>
  <c r="H43"/>
  <c r="BS43" s="1"/>
  <c r="D37"/>
  <c r="BO37" s="1"/>
  <c r="J36"/>
  <c r="BU36" s="1"/>
  <c r="K30"/>
  <c r="BV30" s="1"/>
  <c r="I27"/>
  <c r="BT27" s="1"/>
  <c r="G24"/>
  <c r="BR24" s="1"/>
  <c r="B31"/>
  <c r="BM31" s="1"/>
  <c r="J27"/>
  <c r="BU27" s="1"/>
  <c r="H24"/>
  <c r="BS24" s="1"/>
  <c r="K29"/>
  <c r="BV29" s="1"/>
  <c r="I26"/>
  <c r="BT26" s="1"/>
  <c r="G23"/>
  <c r="BR23" s="1"/>
  <c r="J24"/>
  <c r="BU24" s="1"/>
  <c r="F28"/>
  <c r="BQ28" s="1"/>
  <c r="B32"/>
  <c r="BM32" s="1"/>
  <c r="H25"/>
  <c r="BS25" s="1"/>
  <c r="E31"/>
  <c r="BP31" s="1"/>
  <c r="I29"/>
  <c r="BT29" s="1"/>
  <c r="C28"/>
  <c r="BN28" s="1"/>
  <c r="G26"/>
  <c r="BR26" s="1"/>
  <c r="K24"/>
  <c r="BV24" s="1"/>
  <c r="E23"/>
  <c r="BP23" s="1"/>
  <c r="F31"/>
  <c r="BQ31" s="1"/>
  <c r="J29"/>
  <c r="BU29" s="1"/>
  <c r="D28"/>
  <c r="BO28" s="1"/>
  <c r="H26"/>
  <c r="BS26" s="1"/>
  <c r="B25"/>
  <c r="BM25" s="1"/>
  <c r="F23"/>
  <c r="BQ23" s="1"/>
  <c r="K31"/>
  <c r="BV31" s="1"/>
  <c r="E30"/>
  <c r="BP30" s="1"/>
  <c r="I28"/>
  <c r="BT28" s="1"/>
  <c r="C27"/>
  <c r="BN27" s="1"/>
  <c r="G25"/>
  <c r="BR25" s="1"/>
  <c r="K23"/>
  <c r="BV23" s="1"/>
  <c r="J32"/>
  <c r="BU32" s="1"/>
  <c r="F26"/>
  <c r="BQ26" s="1"/>
  <c r="B30"/>
  <c r="BM30" s="1"/>
  <c r="H23"/>
  <c r="BS23" s="1"/>
  <c r="D27"/>
  <c r="BO27" s="1"/>
  <c r="J30"/>
  <c r="BU30" s="1"/>
  <c r="F24"/>
  <c r="BQ24" s="1"/>
  <c r="C32"/>
  <c r="BN32" s="1"/>
  <c r="G30"/>
  <c r="BR30" s="1"/>
  <c r="K28"/>
  <c r="BV28" s="1"/>
  <c r="E27"/>
  <c r="BP27" s="1"/>
  <c r="I25"/>
  <c r="BT25" s="1"/>
  <c r="C24"/>
  <c r="BN24" s="1"/>
  <c r="D32"/>
  <c r="BO32" s="1"/>
  <c r="H30"/>
  <c r="BS30" s="1"/>
  <c r="B29"/>
  <c r="BM29" s="1"/>
  <c r="F27"/>
  <c r="BQ27" s="1"/>
  <c r="J25"/>
  <c r="BU25" s="1"/>
  <c r="D24"/>
  <c r="BO24" s="1"/>
  <c r="I32"/>
  <c r="BT32" s="1"/>
  <c r="C31"/>
  <c r="BN31" s="1"/>
  <c r="G29"/>
  <c r="BR29" s="1"/>
  <c r="K27"/>
  <c r="BV27" s="1"/>
  <c r="E26"/>
  <c r="BP26" s="1"/>
  <c r="I24"/>
  <c r="BT24" s="1"/>
  <c r="C23"/>
  <c r="BN23" s="1"/>
  <c r="H29"/>
  <c r="BS29" s="1"/>
  <c r="D23"/>
  <c r="BO23" s="1"/>
  <c r="J26"/>
  <c r="BU26" s="1"/>
  <c r="F30"/>
  <c r="BQ30" s="1"/>
  <c r="B24"/>
  <c r="BM24" s="1"/>
  <c r="H27"/>
  <c r="BS27" s="1"/>
  <c r="G32"/>
  <c r="BR32" s="1"/>
  <c r="E29"/>
  <c r="BP29" s="1"/>
  <c r="C26"/>
  <c r="BN26" s="1"/>
  <c r="H32"/>
  <c r="BS32" s="1"/>
  <c r="F29"/>
  <c r="BQ29" s="1"/>
  <c r="D26"/>
  <c r="BO26" s="1"/>
  <c r="B23"/>
  <c r="BM23" s="1"/>
  <c r="BS21" s="1"/>
  <c r="G31"/>
  <c r="BR31" s="1"/>
  <c r="E28"/>
  <c r="BP28" s="1"/>
  <c r="C25"/>
  <c r="BN25" s="1"/>
  <c r="D31"/>
  <c r="BO31" s="1"/>
  <c r="D29"/>
  <c r="BO29" s="1"/>
  <c r="I31"/>
  <c r="BT31" s="1"/>
  <c r="C30"/>
  <c r="BN30" s="1"/>
  <c r="G28"/>
  <c r="BR28" s="1"/>
  <c r="K26"/>
  <c r="BV26" s="1"/>
  <c r="E25"/>
  <c r="BP25" s="1"/>
  <c r="I23"/>
  <c r="BT23" s="1"/>
  <c r="J31"/>
  <c r="BU31" s="1"/>
  <c r="D30"/>
  <c r="BO30" s="1"/>
  <c r="H28"/>
  <c r="BS28" s="1"/>
  <c r="B27"/>
  <c r="BM27" s="1"/>
  <c r="F25"/>
  <c r="BQ25" s="1"/>
  <c r="J23"/>
  <c r="BU23" s="1"/>
  <c r="E32"/>
  <c r="BP32" s="1"/>
  <c r="I30"/>
  <c r="BT30" s="1"/>
  <c r="C29"/>
  <c r="BN29" s="1"/>
  <c r="G27"/>
  <c r="BR27" s="1"/>
  <c r="K25"/>
  <c r="BV25" s="1"/>
  <c r="E24"/>
  <c r="BP24" s="1"/>
  <c r="B28"/>
  <c r="BM28" s="1"/>
  <c r="H31"/>
  <c r="BS31" s="1"/>
  <c r="D25"/>
  <c r="BO25" s="1"/>
  <c r="J28"/>
  <c r="BU28" s="1"/>
  <c r="F32"/>
  <c r="BQ32" s="1"/>
  <c r="B26"/>
  <c r="BM26" s="1"/>
  <c r="N7" a="1"/>
  <c r="BM23" i="26"/>
  <c r="BS21" s="1"/>
  <c r="BO19" s="1"/>
  <c r="N7" a="1"/>
  <c r="BS34"/>
  <c r="BS47"/>
  <c r="AC7" i="19" a="1"/>
  <c r="BS47" i="20"/>
  <c r="BS21"/>
  <c r="P14"/>
  <c r="U14" s="1"/>
  <c r="Z14" s="1"/>
  <c r="P10"/>
  <c r="U10" s="1"/>
  <c r="Z10" s="1"/>
  <c r="N16"/>
  <c r="S16" s="1"/>
  <c r="X16" s="1"/>
  <c r="N12"/>
  <c r="S12" s="1"/>
  <c r="X12" s="1"/>
  <c r="N8"/>
  <c r="S8" s="1"/>
  <c r="X8" s="1"/>
  <c r="Q14"/>
  <c r="V14" s="1"/>
  <c r="AA14" s="1"/>
  <c r="Q10"/>
  <c r="V10" s="1"/>
  <c r="AA10" s="1"/>
  <c r="O16"/>
  <c r="T16" s="1"/>
  <c r="Y16" s="1"/>
  <c r="O12"/>
  <c r="T12" s="1"/>
  <c r="Y12" s="1"/>
  <c r="O8"/>
  <c r="T8" s="1"/>
  <c r="Y8" s="1"/>
  <c r="P12"/>
  <c r="U12" s="1"/>
  <c r="Z12" s="1"/>
  <c r="P8"/>
  <c r="U8" s="1"/>
  <c r="Z8" s="1"/>
  <c r="N14"/>
  <c r="S14" s="1"/>
  <c r="X14" s="1"/>
  <c r="N10"/>
  <c r="S10" s="1"/>
  <c r="X10" s="1"/>
  <c r="Q16"/>
  <c r="V16" s="1"/>
  <c r="AA16" s="1"/>
  <c r="Q12"/>
  <c r="V12" s="1"/>
  <c r="AA12" s="1"/>
  <c r="Q8"/>
  <c r="V8" s="1"/>
  <c r="AA8" s="1"/>
  <c r="O14"/>
  <c r="T14" s="1"/>
  <c r="Y14" s="1"/>
  <c r="O10"/>
  <c r="T10" s="1"/>
  <c r="Y10" s="1"/>
  <c r="P15"/>
  <c r="U15" s="1"/>
  <c r="Z15" s="1"/>
  <c r="P11"/>
  <c r="U11" s="1"/>
  <c r="Z11" s="1"/>
  <c r="P7"/>
  <c r="U7" s="1"/>
  <c r="Z7" s="1"/>
  <c r="N13"/>
  <c r="S13" s="1"/>
  <c r="X13" s="1"/>
  <c r="N9"/>
  <c r="S9" s="1"/>
  <c r="X9" s="1"/>
  <c r="Q15"/>
  <c r="V15" s="1"/>
  <c r="AA15" s="1"/>
  <c r="Q11"/>
  <c r="V11" s="1"/>
  <c r="AA11" s="1"/>
  <c r="Q7"/>
  <c r="V7" s="1"/>
  <c r="AA7" s="1"/>
  <c r="O13"/>
  <c r="T13" s="1"/>
  <c r="Y13" s="1"/>
  <c r="O9"/>
  <c r="T9" s="1"/>
  <c r="Y9" s="1"/>
  <c r="P13"/>
  <c r="U13" s="1"/>
  <c r="Z13" s="1"/>
  <c r="P9"/>
  <c r="U9" s="1"/>
  <c r="Z9" s="1"/>
  <c r="N15"/>
  <c r="S15" s="1"/>
  <c r="X15" s="1"/>
  <c r="N11"/>
  <c r="S11" s="1"/>
  <c r="X11" s="1"/>
  <c r="N7"/>
  <c r="S7" s="1"/>
  <c r="X7" s="1"/>
  <c r="Q13"/>
  <c r="V13" s="1"/>
  <c r="AA13" s="1"/>
  <c r="Q9"/>
  <c r="V9" s="1"/>
  <c r="AA9" s="1"/>
  <c r="O15"/>
  <c r="T15" s="1"/>
  <c r="Y15" s="1"/>
  <c r="O11"/>
  <c r="T11" s="1"/>
  <c r="Y11" s="1"/>
  <c r="O7"/>
  <c r="T7" s="1"/>
  <c r="Y7" s="1"/>
  <c r="AC7" i="18" a="1"/>
  <c r="AD16" i="17"/>
  <c r="AI16" s="1"/>
  <c r="AN16" s="1"/>
  <c r="AD15"/>
  <c r="AI15" s="1"/>
  <c r="AN15" s="1"/>
  <c r="AD14"/>
  <c r="AI14" s="1"/>
  <c r="AN14" s="1"/>
  <c r="AD13"/>
  <c r="AI13" s="1"/>
  <c r="AN13" s="1"/>
  <c r="AD12"/>
  <c r="AI12" s="1"/>
  <c r="AN12" s="1"/>
  <c r="AD11"/>
  <c r="AI11" s="1"/>
  <c r="AN11" s="1"/>
  <c r="AD10"/>
  <c r="AI10" s="1"/>
  <c r="AN10" s="1"/>
  <c r="AD9"/>
  <c r="AI9" s="1"/>
  <c r="AN9" s="1"/>
  <c r="AD8"/>
  <c r="AI8" s="1"/>
  <c r="AN8" s="1"/>
  <c r="AD7"/>
  <c r="AI7" s="1"/>
  <c r="AN7" s="1"/>
  <c r="AF16"/>
  <c r="AK16" s="1"/>
  <c r="AP16" s="1"/>
  <c r="AF14"/>
  <c r="AK14" s="1"/>
  <c r="AP14" s="1"/>
  <c r="AF12"/>
  <c r="AK12" s="1"/>
  <c r="AP12" s="1"/>
  <c r="AF11"/>
  <c r="AK11" s="1"/>
  <c r="AP11" s="1"/>
  <c r="AF9"/>
  <c r="AK9" s="1"/>
  <c r="AP9" s="1"/>
  <c r="AF7"/>
  <c r="AK7" s="1"/>
  <c r="AP7" s="1"/>
  <c r="AC16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E16"/>
  <c r="AJ16" s="1"/>
  <c r="AO16" s="1"/>
  <c r="AE15"/>
  <c r="AJ15" s="1"/>
  <c r="AO15" s="1"/>
  <c r="AE14"/>
  <c r="AJ14" s="1"/>
  <c r="AO14" s="1"/>
  <c r="AE13"/>
  <c r="AJ13" s="1"/>
  <c r="AO13" s="1"/>
  <c r="AE12"/>
  <c r="AJ12" s="1"/>
  <c r="AO12" s="1"/>
  <c r="AE11"/>
  <c r="AJ11" s="1"/>
  <c r="AO11" s="1"/>
  <c r="AE10"/>
  <c r="AJ10" s="1"/>
  <c r="AO10" s="1"/>
  <c r="AE9"/>
  <c r="AJ9" s="1"/>
  <c r="AO9" s="1"/>
  <c r="AE8"/>
  <c r="AJ8" s="1"/>
  <c r="AO8" s="1"/>
  <c r="AE7"/>
  <c r="AJ7" s="1"/>
  <c r="AO7" s="1"/>
  <c r="AF15"/>
  <c r="AK15" s="1"/>
  <c r="AP15" s="1"/>
  <c r="AF13"/>
  <c r="AK13" s="1"/>
  <c r="AP13" s="1"/>
  <c r="AF10"/>
  <c r="AK10" s="1"/>
  <c r="AP10" s="1"/>
  <c r="AF8"/>
  <c r="AK8" s="1"/>
  <c r="AP8" s="1"/>
  <c r="BH11" i="16"/>
  <c r="BH13"/>
  <c r="BH8"/>
  <c r="BH15"/>
  <c r="BH10"/>
  <c r="BG8"/>
  <c r="BG12"/>
  <c r="BG16"/>
  <c r="BG14"/>
  <c r="BG9"/>
  <c r="BG13"/>
  <c r="BG11"/>
  <c r="BG15"/>
  <c r="BG10"/>
  <c r="BG7"/>
  <c r="BS21"/>
  <c r="BO19" s="1"/>
  <c r="BV2" s="1"/>
  <c r="BM23" i="49" l="1"/>
  <c r="BS21" s="1"/>
  <c r="BO19" s="1"/>
  <c r="N7" a="1"/>
  <c r="BM49"/>
  <c r="BS47" s="1"/>
  <c r="BM36" i="48"/>
  <c r="BS34" s="1"/>
  <c r="N7" a="1"/>
  <c r="BM23"/>
  <c r="BS21" s="1"/>
  <c r="BM49"/>
  <c r="BS47" s="1"/>
  <c r="BM49" i="47"/>
  <c r="BS47" s="1"/>
  <c r="BM23"/>
  <c r="BS21" s="1"/>
  <c r="N7" a="1"/>
  <c r="BM36"/>
  <c r="BS34" s="1"/>
  <c r="BM49" i="46"/>
  <c r="BS47" s="1"/>
  <c r="BM23"/>
  <c r="BS21" s="1"/>
  <c r="N7" a="1"/>
  <c r="BS34" i="45"/>
  <c r="BS21"/>
  <c r="BO19" s="1"/>
  <c r="N7" a="1"/>
  <c r="O14" s="1"/>
  <c r="T14" s="1"/>
  <c r="Q16" i="44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N15"/>
  <c r="S15" s="1"/>
  <c r="N13"/>
  <c r="S13" s="1"/>
  <c r="N11"/>
  <c r="S11" s="1"/>
  <c r="N9"/>
  <c r="S9" s="1"/>
  <c r="N7"/>
  <c r="S7" s="1"/>
  <c r="P16"/>
  <c r="U16" s="1"/>
  <c r="P14"/>
  <c r="U14" s="1"/>
  <c r="P10"/>
  <c r="U10" s="1"/>
  <c r="P15"/>
  <c r="U15" s="1"/>
  <c r="P13"/>
  <c r="U13" s="1"/>
  <c r="P11"/>
  <c r="U11" s="1"/>
  <c r="P9"/>
  <c r="U9" s="1"/>
  <c r="P7"/>
  <c r="U7" s="1"/>
  <c r="N16"/>
  <c r="S16" s="1"/>
  <c r="N14"/>
  <c r="S14" s="1"/>
  <c r="N12"/>
  <c r="S12" s="1"/>
  <c r="N10"/>
  <c r="S10" s="1"/>
  <c r="N8"/>
  <c r="S8" s="1"/>
  <c r="P12"/>
  <c r="U12" s="1"/>
  <c r="P8"/>
  <c r="U8" s="1"/>
  <c r="BM23" i="43"/>
  <c r="BS21" s="1"/>
  <c r="N7" a="1"/>
  <c r="BM49"/>
  <c r="BS47" s="1"/>
  <c r="BM36"/>
  <c r="BS34" s="1"/>
  <c r="BM49" i="42"/>
  <c r="BS47" s="1"/>
  <c r="BM23"/>
  <c r="BS21" s="1"/>
  <c r="N7" a="1"/>
  <c r="BM36"/>
  <c r="BS34" s="1"/>
  <c r="BM36" i="41"/>
  <c r="BS34" s="1"/>
  <c r="BM23"/>
  <c r="BS21" s="1"/>
  <c r="N7" a="1"/>
  <c r="BM23" i="40"/>
  <c r="BS21" s="1"/>
  <c r="N7" a="1"/>
  <c r="BM49"/>
  <c r="BS47" s="1"/>
  <c r="BM36"/>
  <c r="BS34" s="1"/>
  <c r="BM49" i="39"/>
  <c r="BS47" s="1"/>
  <c r="BM23"/>
  <c r="BS21" s="1"/>
  <c r="N7" a="1"/>
  <c r="BM36"/>
  <c r="BS34" s="1"/>
  <c r="O16" i="38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4"/>
  <c r="S14" s="1"/>
  <c r="N10"/>
  <c r="S10" s="1"/>
  <c r="N15"/>
  <c r="S15" s="1"/>
  <c r="N11"/>
  <c r="S11" s="1"/>
  <c r="N7"/>
  <c r="S7" s="1"/>
  <c r="N16"/>
  <c r="S16" s="1"/>
  <c r="N12"/>
  <c r="S12" s="1"/>
  <c r="N8"/>
  <c r="S8" s="1"/>
  <c r="N13"/>
  <c r="S13" s="1"/>
  <c r="N9"/>
  <c r="S9" s="1"/>
  <c r="BM23" i="37"/>
  <c r="BS21" s="1"/>
  <c r="N7" a="1"/>
  <c r="BM49"/>
  <c r="BS47" s="1"/>
  <c r="BM36"/>
  <c r="BS34" s="1"/>
  <c r="BM36" i="36"/>
  <c r="BS34" s="1"/>
  <c r="BM23"/>
  <c r="BS21" s="1"/>
  <c r="N7" a="1"/>
  <c r="BM49"/>
  <c r="BS47" s="1"/>
  <c r="BM36" i="35"/>
  <c r="BS34" s="1"/>
  <c r="BM23"/>
  <c r="BS21" s="1"/>
  <c r="N7" a="1"/>
  <c r="BM49"/>
  <c r="BS47" s="1"/>
  <c r="BS34" i="34"/>
  <c r="N7" a="1"/>
  <c r="BM23"/>
  <c r="BS21" s="1"/>
  <c r="BM49"/>
  <c r="BS47" s="1"/>
  <c r="N7" i="33" a="1"/>
  <c r="O16" s="1"/>
  <c r="T16" s="1"/>
  <c r="BO19"/>
  <c r="O15"/>
  <c r="T15" s="1"/>
  <c r="O14"/>
  <c r="T14" s="1"/>
  <c r="O11"/>
  <c r="T11" s="1"/>
  <c r="O10"/>
  <c r="T10" s="1"/>
  <c r="O7"/>
  <c r="T7" s="1"/>
  <c r="P16"/>
  <c r="U16" s="1"/>
  <c r="P10"/>
  <c r="U10" s="1"/>
  <c r="P8"/>
  <c r="U8" s="1"/>
  <c r="Q14"/>
  <c r="V14" s="1"/>
  <c r="Q13"/>
  <c r="V13" s="1"/>
  <c r="Q10"/>
  <c r="V10" s="1"/>
  <c r="Q9"/>
  <c r="V9" s="1"/>
  <c r="N16"/>
  <c r="S16" s="1"/>
  <c r="N15"/>
  <c r="S15" s="1"/>
  <c r="N12"/>
  <c r="S12" s="1"/>
  <c r="N11"/>
  <c r="S11" s="1"/>
  <c r="N8"/>
  <c r="S8" s="1"/>
  <c r="N7"/>
  <c r="S7" s="1"/>
  <c r="P11"/>
  <c r="U11" s="1"/>
  <c r="P9"/>
  <c r="U9" s="1"/>
  <c r="BO19" i="32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5"/>
  <c r="U15" s="1"/>
  <c r="P13"/>
  <c r="U13" s="1"/>
  <c r="P11"/>
  <c r="U11" s="1"/>
  <c r="P9"/>
  <c r="U9" s="1"/>
  <c r="P7"/>
  <c r="U7" s="1"/>
  <c r="P16"/>
  <c r="U16" s="1"/>
  <c r="P14"/>
  <c r="U14" s="1"/>
  <c r="P12"/>
  <c r="U12" s="1"/>
  <c r="P10"/>
  <c r="U10" s="1"/>
  <c r="P8"/>
  <c r="U8" s="1"/>
  <c r="Q16"/>
  <c r="V16" s="1"/>
  <c r="Q14"/>
  <c r="V14" s="1"/>
  <c r="Q12"/>
  <c r="V12" s="1"/>
  <c r="Q10"/>
  <c r="V10" s="1"/>
  <c r="Q8"/>
  <c r="V8" s="1"/>
  <c r="Q15"/>
  <c r="V15" s="1"/>
  <c r="Q13"/>
  <c r="V13" s="1"/>
  <c r="Q11"/>
  <c r="V11" s="1"/>
  <c r="Q9"/>
  <c r="V9" s="1"/>
  <c r="Q7"/>
  <c r="V7" s="1"/>
  <c r="BM49" i="31"/>
  <c r="BS47" s="1"/>
  <c r="BM23"/>
  <c r="BS21" s="1"/>
  <c r="N7" a="1"/>
  <c r="BM36"/>
  <c r="BS34" s="1"/>
  <c r="BM49" i="30"/>
  <c r="BS47" s="1"/>
  <c r="BM23"/>
  <c r="BS21" s="1"/>
  <c r="N7" a="1"/>
  <c r="BM36"/>
  <c r="BS34" s="1"/>
  <c r="BM23" i="29"/>
  <c r="BS21" s="1"/>
  <c r="BO19" s="1"/>
  <c r="N7" a="1"/>
  <c r="BM49"/>
  <c r="BS47" s="1"/>
  <c r="BM36"/>
  <c r="BS34" s="1"/>
  <c r="BM36" i="28"/>
  <c r="BS34" s="1"/>
  <c r="BM49"/>
  <c r="BS47" s="1"/>
  <c r="BM23"/>
  <c r="BS21" s="1"/>
  <c r="N7" a="1"/>
  <c r="BO19" i="27"/>
  <c r="O16"/>
  <c r="T16" s="1"/>
  <c r="Y16" s="1"/>
  <c r="O15"/>
  <c r="T15" s="1"/>
  <c r="Y15" s="1"/>
  <c r="O14"/>
  <c r="T14" s="1"/>
  <c r="Y14" s="1"/>
  <c r="O13"/>
  <c r="T13" s="1"/>
  <c r="Y13" s="1"/>
  <c r="O12"/>
  <c r="T12" s="1"/>
  <c r="Y12" s="1"/>
  <c r="O11"/>
  <c r="T11" s="1"/>
  <c r="Y11" s="1"/>
  <c r="O10"/>
  <c r="T10" s="1"/>
  <c r="Y10" s="1"/>
  <c r="O9"/>
  <c r="T9" s="1"/>
  <c r="Y9" s="1"/>
  <c r="O8"/>
  <c r="T8" s="1"/>
  <c r="Y8" s="1"/>
  <c r="O7"/>
  <c r="T7" s="1"/>
  <c r="Y7" s="1"/>
  <c r="P16"/>
  <c r="U16" s="1"/>
  <c r="Z16" s="1"/>
  <c r="P15"/>
  <c r="U15" s="1"/>
  <c r="Z15" s="1"/>
  <c r="P14"/>
  <c r="U14" s="1"/>
  <c r="Z14" s="1"/>
  <c r="P13"/>
  <c r="U13" s="1"/>
  <c r="Z13" s="1"/>
  <c r="P12"/>
  <c r="U12" s="1"/>
  <c r="Z12" s="1"/>
  <c r="P11"/>
  <c r="U11" s="1"/>
  <c r="Z11" s="1"/>
  <c r="P10"/>
  <c r="U10" s="1"/>
  <c r="Z10" s="1"/>
  <c r="P9"/>
  <c r="U9" s="1"/>
  <c r="Z9" s="1"/>
  <c r="P8"/>
  <c r="U8" s="1"/>
  <c r="Z8" s="1"/>
  <c r="P7"/>
  <c r="U7" s="1"/>
  <c r="Z7" s="1"/>
  <c r="Q16"/>
  <c r="V16" s="1"/>
  <c r="AA16" s="1"/>
  <c r="Q15"/>
  <c r="V15" s="1"/>
  <c r="AA15" s="1"/>
  <c r="Q14"/>
  <c r="V14" s="1"/>
  <c r="AA14" s="1"/>
  <c r="Q13"/>
  <c r="V13" s="1"/>
  <c r="AA13" s="1"/>
  <c r="Q12"/>
  <c r="V12" s="1"/>
  <c r="AA12" s="1"/>
  <c r="Q11"/>
  <c r="V11" s="1"/>
  <c r="AA11" s="1"/>
  <c r="Q10"/>
  <c r="V10" s="1"/>
  <c r="AA10" s="1"/>
  <c r="Q9"/>
  <c r="V9" s="1"/>
  <c r="AA9" s="1"/>
  <c r="Q8"/>
  <c r="V8" s="1"/>
  <c r="AA8" s="1"/>
  <c r="Q7"/>
  <c r="V7" s="1"/>
  <c r="AA7" s="1"/>
  <c r="N15"/>
  <c r="S15" s="1"/>
  <c r="X15" s="1"/>
  <c r="N11"/>
  <c r="S11" s="1"/>
  <c r="X11" s="1"/>
  <c r="N7"/>
  <c r="S7" s="1"/>
  <c r="X7" s="1"/>
  <c r="N16"/>
  <c r="S16" s="1"/>
  <c r="X16" s="1"/>
  <c r="N12"/>
  <c r="S12" s="1"/>
  <c r="X12" s="1"/>
  <c r="N8"/>
  <c r="S8" s="1"/>
  <c r="X8" s="1"/>
  <c r="N13"/>
  <c r="S13" s="1"/>
  <c r="X13" s="1"/>
  <c r="N9"/>
  <c r="S9" s="1"/>
  <c r="X9" s="1"/>
  <c r="N14"/>
  <c r="S14" s="1"/>
  <c r="X14" s="1"/>
  <c r="N10"/>
  <c r="S10" s="1"/>
  <c r="X10" s="1"/>
  <c r="O16" i="2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4"/>
  <c r="V14" s="1"/>
  <c r="Q12"/>
  <c r="V12" s="1"/>
  <c r="Q10"/>
  <c r="V10" s="1"/>
  <c r="Q8"/>
  <c r="V8" s="1"/>
  <c r="N16"/>
  <c r="S16" s="1"/>
  <c r="N14"/>
  <c r="S14" s="1"/>
  <c r="N12"/>
  <c r="S12" s="1"/>
  <c r="N10"/>
  <c r="S10" s="1"/>
  <c r="N8"/>
  <c r="S8" s="1"/>
  <c r="N15"/>
  <c r="S15" s="1"/>
  <c r="N13"/>
  <c r="S13" s="1"/>
  <c r="N11"/>
  <c r="S11" s="1"/>
  <c r="N9"/>
  <c r="S9" s="1"/>
  <c r="N7"/>
  <c r="S7" s="1"/>
  <c r="Q15"/>
  <c r="V15" s="1"/>
  <c r="Q13"/>
  <c r="V13" s="1"/>
  <c r="Q11"/>
  <c r="V11" s="1"/>
  <c r="Q9"/>
  <c r="V9" s="1"/>
  <c r="Q7"/>
  <c r="V7" s="1"/>
  <c r="AD16" i="19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BO19" i="20"/>
  <c r="AC7" a="1"/>
  <c r="AD14" s="1"/>
  <c r="AI14" s="1"/>
  <c r="AN14" s="1"/>
  <c r="AD16" i="18"/>
  <c r="AI16" s="1"/>
  <c r="AN16" s="1"/>
  <c r="AD15"/>
  <c r="AI15" s="1"/>
  <c r="AN15" s="1"/>
  <c r="AD14"/>
  <c r="AI14" s="1"/>
  <c r="AN14" s="1"/>
  <c r="AD13"/>
  <c r="AI13" s="1"/>
  <c r="AN13" s="1"/>
  <c r="AD12"/>
  <c r="AI12" s="1"/>
  <c r="AN12" s="1"/>
  <c r="AD11"/>
  <c r="AI11" s="1"/>
  <c r="AN11" s="1"/>
  <c r="AD10"/>
  <c r="AI10" s="1"/>
  <c r="AN10" s="1"/>
  <c r="AD9"/>
  <c r="AI9" s="1"/>
  <c r="AN9" s="1"/>
  <c r="AD8"/>
  <c r="AI8" s="1"/>
  <c r="AN8" s="1"/>
  <c r="AD7"/>
  <c r="AI7" s="1"/>
  <c r="AN7" s="1"/>
  <c r="AE16"/>
  <c r="AJ16" s="1"/>
  <c r="AO16" s="1"/>
  <c r="AE15"/>
  <c r="AJ15" s="1"/>
  <c r="AO15" s="1"/>
  <c r="AE14"/>
  <c r="AJ14" s="1"/>
  <c r="AO14" s="1"/>
  <c r="AE13"/>
  <c r="AJ13" s="1"/>
  <c r="AO13" s="1"/>
  <c r="AE12"/>
  <c r="AJ12" s="1"/>
  <c r="AO12" s="1"/>
  <c r="AE11"/>
  <c r="AJ11" s="1"/>
  <c r="AO11" s="1"/>
  <c r="AE10"/>
  <c r="AJ10" s="1"/>
  <c r="AO10" s="1"/>
  <c r="AE9"/>
  <c r="AJ9" s="1"/>
  <c r="AO9" s="1"/>
  <c r="AE8"/>
  <c r="AJ8" s="1"/>
  <c r="AO8" s="1"/>
  <c r="AE7"/>
  <c r="AJ7" s="1"/>
  <c r="AO7" s="1"/>
  <c r="AF16"/>
  <c r="AK16" s="1"/>
  <c r="AP16" s="1"/>
  <c r="AF15"/>
  <c r="AK15" s="1"/>
  <c r="AP15" s="1"/>
  <c r="AF14"/>
  <c r="AK14" s="1"/>
  <c r="AP14" s="1"/>
  <c r="AF13"/>
  <c r="AK13" s="1"/>
  <c r="AP13" s="1"/>
  <c r="AF12"/>
  <c r="AK12" s="1"/>
  <c r="AP12" s="1"/>
  <c r="AF11"/>
  <c r="AK11" s="1"/>
  <c r="AP11" s="1"/>
  <c r="AF10"/>
  <c r="AK10" s="1"/>
  <c r="AP10" s="1"/>
  <c r="AF9"/>
  <c r="AK9" s="1"/>
  <c r="AP9" s="1"/>
  <c r="AF8"/>
  <c r="AK8" s="1"/>
  <c r="AP8" s="1"/>
  <c r="AF7"/>
  <c r="AK7" s="1"/>
  <c r="AP7" s="1"/>
  <c r="AC16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R7" s="1" a="1"/>
  <c r="AR7" i="17" a="1"/>
  <c r="O16" i="49" l="1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5"/>
  <c r="V15" s="1"/>
  <c r="Q13"/>
  <c r="V13" s="1"/>
  <c r="Q11"/>
  <c r="V11" s="1"/>
  <c r="Q9"/>
  <c r="V9" s="1"/>
  <c r="Q7"/>
  <c r="V7" s="1"/>
  <c r="Q12"/>
  <c r="V12" s="1"/>
  <c r="N15"/>
  <c r="S15" s="1"/>
  <c r="N13"/>
  <c r="S13" s="1"/>
  <c r="N11"/>
  <c r="S11" s="1"/>
  <c r="N9"/>
  <c r="S9" s="1"/>
  <c r="N7"/>
  <c r="S7" s="1"/>
  <c r="N16"/>
  <c r="S16" s="1"/>
  <c r="N14"/>
  <c r="S14" s="1"/>
  <c r="N12"/>
  <c r="S12" s="1"/>
  <c r="N10"/>
  <c r="S10" s="1"/>
  <c r="N8"/>
  <c r="S8" s="1"/>
  <c r="Q16"/>
  <c r="V16" s="1"/>
  <c r="Q14"/>
  <c r="V14" s="1"/>
  <c r="Q10"/>
  <c r="V10" s="1"/>
  <c r="Q8"/>
  <c r="V8" s="1"/>
  <c r="Q16" i="48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5"/>
  <c r="U15" s="1"/>
  <c r="P11"/>
  <c r="U11" s="1"/>
  <c r="P7"/>
  <c r="U7" s="1"/>
  <c r="P16"/>
  <c r="U16" s="1"/>
  <c r="P12"/>
  <c r="U12" s="1"/>
  <c r="P8"/>
  <c r="U8" s="1"/>
  <c r="P13"/>
  <c r="U13" s="1"/>
  <c r="P9"/>
  <c r="U9" s="1"/>
  <c r="P14"/>
  <c r="U14" s="1"/>
  <c r="P10"/>
  <c r="U10" s="1"/>
  <c r="BO19"/>
  <c r="BO19" i="47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BO19" i="46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Q16"/>
  <c r="V16" s="1"/>
  <c r="Q14"/>
  <c r="V14" s="1"/>
  <c r="Q12"/>
  <c r="V12" s="1"/>
  <c r="Q10"/>
  <c r="V10" s="1"/>
  <c r="Q8"/>
  <c r="V8" s="1"/>
  <c r="P15"/>
  <c r="U15" s="1"/>
  <c r="P13"/>
  <c r="U13" s="1"/>
  <c r="P11"/>
  <c r="U11" s="1"/>
  <c r="P9"/>
  <c r="U9" s="1"/>
  <c r="P7"/>
  <c r="U7" s="1"/>
  <c r="Q15"/>
  <c r="V15" s="1"/>
  <c r="Q13"/>
  <c r="V13" s="1"/>
  <c r="Q9"/>
  <c r="V9" s="1"/>
  <c r="Q7"/>
  <c r="V7" s="1"/>
  <c r="P16"/>
  <c r="U16" s="1"/>
  <c r="P14"/>
  <c r="U14" s="1"/>
  <c r="P12"/>
  <c r="U12" s="1"/>
  <c r="P10"/>
  <c r="U10" s="1"/>
  <c r="P8"/>
  <c r="U8" s="1"/>
  <c r="Q11"/>
  <c r="V11" s="1"/>
  <c r="N14" i="45"/>
  <c r="S14" s="1"/>
  <c r="X14" s="1"/>
  <c r="Q9"/>
  <c r="V9" s="1"/>
  <c r="AA9" s="1"/>
  <c r="Q13"/>
  <c r="V13" s="1"/>
  <c r="AA13" s="1"/>
  <c r="N7"/>
  <c r="S7" s="1"/>
  <c r="N15"/>
  <c r="S15" s="1"/>
  <c r="X15" s="1"/>
  <c r="P10"/>
  <c r="U10" s="1"/>
  <c r="Z10" s="1"/>
  <c r="P14"/>
  <c r="U14" s="1"/>
  <c r="O8"/>
  <c r="T8" s="1"/>
  <c r="O16"/>
  <c r="T16" s="1"/>
  <c r="Y16" s="1"/>
  <c r="N12"/>
  <c r="S12" s="1"/>
  <c r="X12" s="1"/>
  <c r="Q8"/>
  <c r="V8" s="1"/>
  <c r="AA8" s="1"/>
  <c r="Q12"/>
  <c r="V12" s="1"/>
  <c r="AA12" s="1"/>
  <c r="Q16"/>
  <c r="V16" s="1"/>
  <c r="AA16" s="1"/>
  <c r="N13"/>
  <c r="S13" s="1"/>
  <c r="X13" s="1"/>
  <c r="P9"/>
  <c r="U9" s="1"/>
  <c r="Z9" s="1"/>
  <c r="P13"/>
  <c r="U13" s="1"/>
  <c r="Z13" s="1"/>
  <c r="O7"/>
  <c r="T7" s="1"/>
  <c r="Y7" s="1"/>
  <c r="O11"/>
  <c r="T11" s="1"/>
  <c r="Y11" s="1"/>
  <c r="O15"/>
  <c r="T15" s="1"/>
  <c r="Y15" s="1"/>
  <c r="N8"/>
  <c r="S8" s="1"/>
  <c r="N16"/>
  <c r="S16" s="1"/>
  <c r="X16" s="1"/>
  <c r="Q10"/>
  <c r="V10" s="1"/>
  <c r="AA10" s="1"/>
  <c r="Q14"/>
  <c r="V14" s="1"/>
  <c r="AA14" s="1"/>
  <c r="N9"/>
  <c r="S9" s="1"/>
  <c r="X9" s="1"/>
  <c r="P7"/>
  <c r="U7" s="1"/>
  <c r="Z7" s="1"/>
  <c r="P11"/>
  <c r="U11" s="1"/>
  <c r="Z11" s="1"/>
  <c r="P15"/>
  <c r="U15" s="1"/>
  <c r="Z15" s="1"/>
  <c r="O9"/>
  <c r="T9" s="1"/>
  <c r="O13"/>
  <c r="T13" s="1"/>
  <c r="Y13" s="1"/>
  <c r="O12"/>
  <c r="T12" s="1"/>
  <c r="Y12" s="1"/>
  <c r="N10"/>
  <c r="S10" s="1"/>
  <c r="X10" s="1"/>
  <c r="Q7"/>
  <c r="V7" s="1"/>
  <c r="AA7" s="1"/>
  <c r="Q11"/>
  <c r="V11" s="1"/>
  <c r="AA11" s="1"/>
  <c r="Q15"/>
  <c r="V15" s="1"/>
  <c r="AA15" s="1"/>
  <c r="N11"/>
  <c r="S11" s="1"/>
  <c r="X11" s="1"/>
  <c r="P8"/>
  <c r="U8" s="1"/>
  <c r="Z8" s="1"/>
  <c r="P12"/>
  <c r="U12" s="1"/>
  <c r="Z12" s="1"/>
  <c r="P16"/>
  <c r="U16" s="1"/>
  <c r="Z16" s="1"/>
  <c r="O10"/>
  <c r="T10" s="1"/>
  <c r="Y10" s="1"/>
  <c r="X7"/>
  <c r="Z14"/>
  <c r="Y8"/>
  <c r="Y14"/>
  <c r="X8"/>
  <c r="Y9"/>
  <c r="X10" i="44"/>
  <c r="X7"/>
  <c r="AA16"/>
  <c r="X8"/>
  <c r="X16"/>
  <c r="Z13"/>
  <c r="Z16"/>
  <c r="X13"/>
  <c r="Y9"/>
  <c r="Y13"/>
  <c r="AA7"/>
  <c r="AA11"/>
  <c r="AA15"/>
  <c r="Z15"/>
  <c r="Y10"/>
  <c r="AA12"/>
  <c r="Z12"/>
  <c r="X14"/>
  <c r="Z11"/>
  <c r="Z14"/>
  <c r="X11"/>
  <c r="Y8"/>
  <c r="Y12"/>
  <c r="Y16"/>
  <c r="AA10"/>
  <c r="AA14"/>
  <c r="Z7"/>
  <c r="X15"/>
  <c r="Y14"/>
  <c r="AA8"/>
  <c r="Z8"/>
  <c r="X12"/>
  <c r="Z9"/>
  <c r="Z10"/>
  <c r="X9"/>
  <c r="Y7"/>
  <c r="Y11"/>
  <c r="Y15"/>
  <c r="AA9"/>
  <c r="AA13"/>
  <c r="BO19" i="41"/>
  <c r="BO19" i="40"/>
  <c r="N16" i="43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O14"/>
  <c r="T14" s="1"/>
  <c r="O12"/>
  <c r="T12" s="1"/>
  <c r="O10"/>
  <c r="T10" s="1"/>
  <c r="O8"/>
  <c r="T8" s="1"/>
  <c r="P16"/>
  <c r="U16" s="1"/>
  <c r="P14"/>
  <c r="U14" s="1"/>
  <c r="P12"/>
  <c r="U12" s="1"/>
  <c r="P10"/>
  <c r="U10" s="1"/>
  <c r="P8"/>
  <c r="U8" s="1"/>
  <c r="P15"/>
  <c r="U15" s="1"/>
  <c r="P13"/>
  <c r="U13" s="1"/>
  <c r="P11"/>
  <c r="U11" s="1"/>
  <c r="P9"/>
  <c r="U9" s="1"/>
  <c r="P7"/>
  <c r="U7" s="1"/>
  <c r="O15"/>
  <c r="T15" s="1"/>
  <c r="O13"/>
  <c r="T13" s="1"/>
  <c r="O11"/>
  <c r="T11" s="1"/>
  <c r="O9"/>
  <c r="T9" s="1"/>
  <c r="O7"/>
  <c r="T7" s="1"/>
  <c r="BO19"/>
  <c r="BO19" i="42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6"/>
  <c r="S16" s="1"/>
  <c r="N12"/>
  <c r="S12" s="1"/>
  <c r="N8"/>
  <c r="S8" s="1"/>
  <c r="N15"/>
  <c r="S15" s="1"/>
  <c r="N11"/>
  <c r="S11" s="1"/>
  <c r="N7"/>
  <c r="S7" s="1"/>
  <c r="N13"/>
  <c r="S13" s="1"/>
  <c r="N9"/>
  <c r="S9" s="1"/>
  <c r="N14"/>
  <c r="S14" s="1"/>
  <c r="N10"/>
  <c r="S10" s="1"/>
  <c r="P16" i="41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6" i="40"/>
  <c r="U16" s="1"/>
  <c r="P15"/>
  <c r="U15" s="1"/>
  <c r="P14"/>
  <c r="U14" s="1"/>
  <c r="Q15"/>
  <c r="V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N16"/>
  <c r="S16" s="1"/>
  <c r="Q14"/>
  <c r="V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O15"/>
  <c r="T15" s="1"/>
  <c r="N14"/>
  <c r="S14" s="1"/>
  <c r="N13"/>
  <c r="S13" s="1"/>
  <c r="N12"/>
  <c r="S12" s="1"/>
  <c r="N11"/>
  <c r="S11" s="1"/>
  <c r="N10"/>
  <c r="S10" s="1"/>
  <c r="N9"/>
  <c r="S9" s="1"/>
  <c r="N7"/>
  <c r="S7" s="1"/>
  <c r="O16"/>
  <c r="T16" s="1"/>
  <c r="N15"/>
  <c r="S15" s="1"/>
  <c r="Q13"/>
  <c r="V13" s="1"/>
  <c r="Q12"/>
  <c r="V12" s="1"/>
  <c r="Q11"/>
  <c r="V11" s="1"/>
  <c r="Q10"/>
  <c r="V10" s="1"/>
  <c r="Q9"/>
  <c r="V9" s="1"/>
  <c r="Q8"/>
  <c r="V8" s="1"/>
  <c r="Q7"/>
  <c r="V7" s="1"/>
  <c r="N8"/>
  <c r="S8" s="1"/>
  <c r="BO19" i="39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N16"/>
  <c r="S16" s="1"/>
  <c r="N14"/>
  <c r="S14" s="1"/>
  <c r="N12"/>
  <c r="S12" s="1"/>
  <c r="N10"/>
  <c r="S10" s="1"/>
  <c r="N8"/>
  <c r="S8" s="1"/>
  <c r="Q16"/>
  <c r="V16" s="1"/>
  <c r="Q14"/>
  <c r="V14" s="1"/>
  <c r="Q12"/>
  <c r="V12" s="1"/>
  <c r="Q10"/>
  <c r="V10" s="1"/>
  <c r="Q8"/>
  <c r="V8" s="1"/>
  <c r="N15"/>
  <c r="S15" s="1"/>
  <c r="N13"/>
  <c r="S13" s="1"/>
  <c r="N11"/>
  <c r="S11" s="1"/>
  <c r="N9"/>
  <c r="S9" s="1"/>
  <c r="N7"/>
  <c r="S7" s="1"/>
  <c r="Q15"/>
  <c r="V15" s="1"/>
  <c r="Q13"/>
  <c r="V13" s="1"/>
  <c r="Q11"/>
  <c r="V11" s="1"/>
  <c r="Q9"/>
  <c r="V9" s="1"/>
  <c r="Q7"/>
  <c r="V7" s="1"/>
  <c r="X12" i="38"/>
  <c r="AA12"/>
  <c r="Z14"/>
  <c r="Y8"/>
  <c r="X8"/>
  <c r="X11"/>
  <c r="AA7"/>
  <c r="AA11"/>
  <c r="AA15"/>
  <c r="Z9"/>
  <c r="Z13"/>
  <c r="Y7"/>
  <c r="Y11"/>
  <c r="Y15"/>
  <c r="AA8"/>
  <c r="Z10"/>
  <c r="Y12"/>
  <c r="X13"/>
  <c r="X7"/>
  <c r="X14"/>
  <c r="AA10"/>
  <c r="AA14"/>
  <c r="Z8"/>
  <c r="Z12"/>
  <c r="Z16"/>
  <c r="Y10"/>
  <c r="Y14"/>
  <c r="X15"/>
  <c r="AA16"/>
  <c r="Y16"/>
  <c r="X9"/>
  <c r="X16"/>
  <c r="X10"/>
  <c r="AA9"/>
  <c r="AA13"/>
  <c r="Z7"/>
  <c r="Z11"/>
  <c r="Z15"/>
  <c r="Y9"/>
  <c r="Y13"/>
  <c r="BO19" i="37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5"/>
  <c r="T15" s="1"/>
  <c r="O13"/>
  <c r="T13" s="1"/>
  <c r="O11"/>
  <c r="T11" s="1"/>
  <c r="O9"/>
  <c r="T9" s="1"/>
  <c r="O7"/>
  <c r="T7" s="1"/>
  <c r="O12"/>
  <c r="T12" s="1"/>
  <c r="O8"/>
  <c r="T8" s="1"/>
  <c r="N16"/>
  <c r="S16" s="1"/>
  <c r="N14"/>
  <c r="S14" s="1"/>
  <c r="N12"/>
  <c r="S12" s="1"/>
  <c r="N10"/>
  <c r="S10" s="1"/>
  <c r="N8"/>
  <c r="S8" s="1"/>
  <c r="O16"/>
  <c r="T16" s="1"/>
  <c r="O14"/>
  <c r="T14" s="1"/>
  <c r="O10"/>
  <c r="T10" s="1"/>
  <c r="N15"/>
  <c r="S15" s="1"/>
  <c r="N13"/>
  <c r="S13" s="1"/>
  <c r="N11"/>
  <c r="S11" s="1"/>
  <c r="N9"/>
  <c r="S9" s="1"/>
  <c r="N7"/>
  <c r="S7" s="1"/>
  <c r="BO19" i="36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5"/>
  <c r="U15" s="1"/>
  <c r="P13"/>
  <c r="U13" s="1"/>
  <c r="P10"/>
  <c r="U10" s="1"/>
  <c r="P8"/>
  <c r="U8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4"/>
  <c r="U14" s="1"/>
  <c r="P12"/>
  <c r="U12" s="1"/>
  <c r="P11"/>
  <c r="U11" s="1"/>
  <c r="P9"/>
  <c r="U9" s="1"/>
  <c r="P7"/>
  <c r="U7" s="1"/>
  <c r="BO19" i="35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BO19" i="34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4"/>
  <c r="U14" s="1"/>
  <c r="P12"/>
  <c r="U12" s="1"/>
  <c r="P10"/>
  <c r="U10" s="1"/>
  <c r="P8"/>
  <c r="U8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5"/>
  <c r="U15" s="1"/>
  <c r="P13"/>
  <c r="U13" s="1"/>
  <c r="P11"/>
  <c r="U11" s="1"/>
  <c r="P9"/>
  <c r="U9" s="1"/>
  <c r="P7"/>
  <c r="U7" s="1"/>
  <c r="P7" i="33"/>
  <c r="U7" s="1"/>
  <c r="P15"/>
  <c r="U15" s="1"/>
  <c r="N10"/>
  <c r="S10" s="1"/>
  <c r="N14"/>
  <c r="S14" s="1"/>
  <c r="X14" s="1"/>
  <c r="Q8"/>
  <c r="V8" s="1"/>
  <c r="Q12"/>
  <c r="V12" s="1"/>
  <c r="Q16"/>
  <c r="V16" s="1"/>
  <c r="P14"/>
  <c r="U14" s="1"/>
  <c r="Z14" s="1"/>
  <c r="O9"/>
  <c r="T9" s="1"/>
  <c r="O13"/>
  <c r="T13" s="1"/>
  <c r="P13"/>
  <c r="U13" s="1"/>
  <c r="N9"/>
  <c r="S9" s="1"/>
  <c r="X9" s="1"/>
  <c r="N13"/>
  <c r="S13" s="1"/>
  <c r="X13" s="1"/>
  <c r="Q7"/>
  <c r="V7" s="1"/>
  <c r="Q11"/>
  <c r="V11" s="1"/>
  <c r="Q15"/>
  <c r="V15" s="1"/>
  <c r="AA15" s="1"/>
  <c r="P12"/>
  <c r="U12" s="1"/>
  <c r="Z12" s="1"/>
  <c r="O8"/>
  <c r="T8" s="1"/>
  <c r="O12"/>
  <c r="T12" s="1"/>
  <c r="Z11"/>
  <c r="X16"/>
  <c r="AA14"/>
  <c r="Y7"/>
  <c r="Z7"/>
  <c r="Z15"/>
  <c r="X10"/>
  <c r="AA8"/>
  <c r="AA12"/>
  <c r="AA16"/>
  <c r="Y9"/>
  <c r="Y13"/>
  <c r="X8"/>
  <c r="AA10"/>
  <c r="Y11"/>
  <c r="Z13"/>
  <c r="AA7"/>
  <c r="AA11"/>
  <c r="Y8"/>
  <c r="Y12"/>
  <c r="Y16"/>
  <c r="X12"/>
  <c r="Z10"/>
  <c r="Y15"/>
  <c r="Z9"/>
  <c r="X7"/>
  <c r="X11"/>
  <c r="X15"/>
  <c r="AA9"/>
  <c r="AA13"/>
  <c r="Z8"/>
  <c r="Z16"/>
  <c r="Y10"/>
  <c r="Y14"/>
  <c r="AA7" i="32"/>
  <c r="AA15"/>
  <c r="AA14"/>
  <c r="Z12"/>
  <c r="Z9"/>
  <c r="Y7"/>
  <c r="Y11"/>
  <c r="Y15"/>
  <c r="X9"/>
  <c r="X13"/>
  <c r="AA13"/>
  <c r="AA12"/>
  <c r="Z10"/>
  <c r="Z7"/>
  <c r="Z15"/>
  <c r="Y10"/>
  <c r="Y14"/>
  <c r="X8"/>
  <c r="X12"/>
  <c r="X16"/>
  <c r="AA11"/>
  <c r="AA10"/>
  <c r="Z8"/>
  <c r="Z16"/>
  <c r="Z13"/>
  <c r="Y9"/>
  <c r="Y13"/>
  <c r="X7"/>
  <c r="X11"/>
  <c r="X15"/>
  <c r="AA9"/>
  <c r="AA8"/>
  <c r="AA16"/>
  <c r="Z14"/>
  <c r="Z11"/>
  <c r="Y8"/>
  <c r="Y12"/>
  <c r="Y16"/>
  <c r="X10"/>
  <c r="X14"/>
  <c r="P16" i="31"/>
  <c r="U16" s="1"/>
  <c r="Z16" s="1"/>
  <c r="P15"/>
  <c r="U15" s="1"/>
  <c r="Z15" s="1"/>
  <c r="P14"/>
  <c r="U14" s="1"/>
  <c r="Z14" s="1"/>
  <c r="P13"/>
  <c r="U13" s="1"/>
  <c r="Z13" s="1"/>
  <c r="P12"/>
  <c r="U12" s="1"/>
  <c r="Z12" s="1"/>
  <c r="P11"/>
  <c r="U11" s="1"/>
  <c r="Z11" s="1"/>
  <c r="P10"/>
  <c r="U10" s="1"/>
  <c r="Z10" s="1"/>
  <c r="P9"/>
  <c r="U9" s="1"/>
  <c r="Z9" s="1"/>
  <c r="P8"/>
  <c r="U8" s="1"/>
  <c r="Z8" s="1"/>
  <c r="P7"/>
  <c r="U7" s="1"/>
  <c r="Z7" s="1"/>
  <c r="N16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O16"/>
  <c r="T16" s="1"/>
  <c r="Y16" s="1"/>
  <c r="O15"/>
  <c r="T15" s="1"/>
  <c r="Y15" s="1"/>
  <c r="O14"/>
  <c r="T14" s="1"/>
  <c r="Y14" s="1"/>
  <c r="O13"/>
  <c r="T13" s="1"/>
  <c r="Y13" s="1"/>
  <c r="O12"/>
  <c r="T12" s="1"/>
  <c r="Y12" s="1"/>
  <c r="O11"/>
  <c r="T11" s="1"/>
  <c r="Y11" s="1"/>
  <c r="O10"/>
  <c r="T10" s="1"/>
  <c r="Y10" s="1"/>
  <c r="O9"/>
  <c r="T9" s="1"/>
  <c r="Y9" s="1"/>
  <c r="O8"/>
  <c r="T8" s="1"/>
  <c r="Y8" s="1"/>
  <c r="O7"/>
  <c r="T7" s="1"/>
  <c r="Y7" s="1"/>
  <c r="Q16"/>
  <c r="V16" s="1"/>
  <c r="AA16" s="1"/>
  <c r="Q12"/>
  <c r="V12" s="1"/>
  <c r="AA12" s="1"/>
  <c r="Q8"/>
  <c r="V8" s="1"/>
  <c r="AA8" s="1"/>
  <c r="Q9"/>
  <c r="V9" s="1"/>
  <c r="AA9" s="1"/>
  <c r="Q14"/>
  <c r="V14" s="1"/>
  <c r="AA14" s="1"/>
  <c r="Q10"/>
  <c r="V10" s="1"/>
  <c r="AA10" s="1"/>
  <c r="Q15"/>
  <c r="V15" s="1"/>
  <c r="AA15" s="1"/>
  <c r="Q11"/>
  <c r="V11" s="1"/>
  <c r="AA11" s="1"/>
  <c r="Q7"/>
  <c r="V7" s="1"/>
  <c r="AA7" s="1"/>
  <c r="Q13"/>
  <c r="V13" s="1"/>
  <c r="AA13" s="1"/>
  <c r="BO19"/>
  <c r="BO19" i="30"/>
  <c r="P16"/>
  <c r="U16" s="1"/>
  <c r="Z16" s="1"/>
  <c r="P15"/>
  <c r="U15" s="1"/>
  <c r="Z15" s="1"/>
  <c r="P14"/>
  <c r="U14" s="1"/>
  <c r="Z14" s="1"/>
  <c r="P13"/>
  <c r="U13" s="1"/>
  <c r="Z13" s="1"/>
  <c r="P12"/>
  <c r="U12" s="1"/>
  <c r="Z12" s="1"/>
  <c r="P11"/>
  <c r="U11" s="1"/>
  <c r="Z11" s="1"/>
  <c r="P10"/>
  <c r="U10" s="1"/>
  <c r="Z10" s="1"/>
  <c r="P9"/>
  <c r="U9" s="1"/>
  <c r="Z9" s="1"/>
  <c r="P8"/>
  <c r="U8" s="1"/>
  <c r="Z8" s="1"/>
  <c r="P7"/>
  <c r="U7" s="1"/>
  <c r="Z7" s="1"/>
  <c r="N16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O16"/>
  <c r="T16" s="1"/>
  <c r="Y16" s="1"/>
  <c r="O15"/>
  <c r="T15" s="1"/>
  <c r="Y15" s="1"/>
  <c r="O14"/>
  <c r="T14" s="1"/>
  <c r="Y14" s="1"/>
  <c r="O13"/>
  <c r="T13" s="1"/>
  <c r="Y13" s="1"/>
  <c r="O12"/>
  <c r="T12" s="1"/>
  <c r="Y12" s="1"/>
  <c r="O11"/>
  <c r="T11" s="1"/>
  <c r="Y11" s="1"/>
  <c r="O10"/>
  <c r="T10" s="1"/>
  <c r="Y10" s="1"/>
  <c r="O9"/>
  <c r="T9" s="1"/>
  <c r="Y9" s="1"/>
  <c r="O8"/>
  <c r="T8" s="1"/>
  <c r="Y8" s="1"/>
  <c r="O7"/>
  <c r="T7" s="1"/>
  <c r="Y7" s="1"/>
  <c r="Q16"/>
  <c r="V16" s="1"/>
  <c r="AA16" s="1"/>
  <c r="Q12"/>
  <c r="V12" s="1"/>
  <c r="AA12" s="1"/>
  <c r="Q8"/>
  <c r="V8" s="1"/>
  <c r="AA8" s="1"/>
  <c r="Q14"/>
  <c r="V14" s="1"/>
  <c r="AA14" s="1"/>
  <c r="Q10"/>
  <c r="V10" s="1"/>
  <c r="AA10" s="1"/>
  <c r="Q13"/>
  <c r="V13" s="1"/>
  <c r="AA13" s="1"/>
  <c r="Q15"/>
  <c r="V15" s="1"/>
  <c r="AA15" s="1"/>
  <c r="Q11"/>
  <c r="V11" s="1"/>
  <c r="AA11" s="1"/>
  <c r="Q7"/>
  <c r="V7" s="1"/>
  <c r="AA7" s="1"/>
  <c r="Q9"/>
  <c r="V9" s="1"/>
  <c r="AA9" s="1"/>
  <c r="N16" i="29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O16"/>
  <c r="T16" s="1"/>
  <c r="Y16" s="1"/>
  <c r="O15"/>
  <c r="T15" s="1"/>
  <c r="Y15" s="1"/>
  <c r="O14"/>
  <c r="T14" s="1"/>
  <c r="Y14" s="1"/>
  <c r="O13"/>
  <c r="T13" s="1"/>
  <c r="Y13" s="1"/>
  <c r="O12"/>
  <c r="T12" s="1"/>
  <c r="Y12" s="1"/>
  <c r="O11"/>
  <c r="T11" s="1"/>
  <c r="Y11" s="1"/>
  <c r="O10"/>
  <c r="T10" s="1"/>
  <c r="Y10" s="1"/>
  <c r="O9"/>
  <c r="T9" s="1"/>
  <c r="Y9" s="1"/>
  <c r="O8"/>
  <c r="T8" s="1"/>
  <c r="Y8" s="1"/>
  <c r="O7"/>
  <c r="T7" s="1"/>
  <c r="Y7" s="1"/>
  <c r="Q15"/>
  <c r="V15" s="1"/>
  <c r="AA15" s="1"/>
  <c r="Q13"/>
  <c r="V13" s="1"/>
  <c r="AA13" s="1"/>
  <c r="Q11"/>
  <c r="V11" s="1"/>
  <c r="AA11" s="1"/>
  <c r="Q9"/>
  <c r="V9" s="1"/>
  <c r="AA9" s="1"/>
  <c r="Q7"/>
  <c r="V7" s="1"/>
  <c r="AA7" s="1"/>
  <c r="Q16"/>
  <c r="V16" s="1"/>
  <c r="AA16" s="1"/>
  <c r="Q14"/>
  <c r="V14" s="1"/>
  <c r="AA14" s="1"/>
  <c r="Q12"/>
  <c r="V12" s="1"/>
  <c r="AA12" s="1"/>
  <c r="Q10"/>
  <c r="V10" s="1"/>
  <c r="AA10" s="1"/>
  <c r="Q8"/>
  <c r="V8" s="1"/>
  <c r="AA8" s="1"/>
  <c r="P9"/>
  <c r="U9" s="1"/>
  <c r="Z9" s="1"/>
  <c r="P16"/>
  <c r="U16" s="1"/>
  <c r="Z16" s="1"/>
  <c r="P14"/>
  <c r="U14" s="1"/>
  <c r="Z14" s="1"/>
  <c r="P12"/>
  <c r="U12" s="1"/>
  <c r="Z12" s="1"/>
  <c r="P10"/>
  <c r="U10" s="1"/>
  <c r="Z10" s="1"/>
  <c r="P8"/>
  <c r="U8" s="1"/>
  <c r="Z8" s="1"/>
  <c r="P15"/>
  <c r="U15" s="1"/>
  <c r="Z15" s="1"/>
  <c r="P13"/>
  <c r="U13" s="1"/>
  <c r="Z13" s="1"/>
  <c r="P11"/>
  <c r="U11" s="1"/>
  <c r="Z11" s="1"/>
  <c r="P7"/>
  <c r="U7" s="1"/>
  <c r="Z7" s="1"/>
  <c r="BO19" i="28"/>
  <c r="Q16"/>
  <c r="V16" s="1"/>
  <c r="AA16" s="1"/>
  <c r="Q15"/>
  <c r="V15" s="1"/>
  <c r="AA15" s="1"/>
  <c r="Q14"/>
  <c r="V14" s="1"/>
  <c r="AA14" s="1"/>
  <c r="Q13"/>
  <c r="V13" s="1"/>
  <c r="AA13" s="1"/>
  <c r="Q12"/>
  <c r="V12" s="1"/>
  <c r="AA12" s="1"/>
  <c r="Q11"/>
  <c r="V11" s="1"/>
  <c r="AA11" s="1"/>
  <c r="Q10"/>
  <c r="V10" s="1"/>
  <c r="AA10" s="1"/>
  <c r="Q9"/>
  <c r="V9" s="1"/>
  <c r="AA9" s="1"/>
  <c r="Q8"/>
  <c r="V8" s="1"/>
  <c r="AA8" s="1"/>
  <c r="Q7"/>
  <c r="V7" s="1"/>
  <c r="AA7" s="1"/>
  <c r="N16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O15"/>
  <c r="T15" s="1"/>
  <c r="Y15" s="1"/>
  <c r="O12"/>
  <c r="T12" s="1"/>
  <c r="Y12" s="1"/>
  <c r="O10"/>
  <c r="T10" s="1"/>
  <c r="Y10" s="1"/>
  <c r="O8"/>
  <c r="T8" s="1"/>
  <c r="Y8" s="1"/>
  <c r="P16"/>
  <c r="U16" s="1"/>
  <c r="Z16" s="1"/>
  <c r="P15"/>
  <c r="U15" s="1"/>
  <c r="Z15" s="1"/>
  <c r="P14"/>
  <c r="U14" s="1"/>
  <c r="Z14" s="1"/>
  <c r="P13"/>
  <c r="U13" s="1"/>
  <c r="Z13" s="1"/>
  <c r="P12"/>
  <c r="U12" s="1"/>
  <c r="Z12" s="1"/>
  <c r="P11"/>
  <c r="U11" s="1"/>
  <c r="Z11" s="1"/>
  <c r="P10"/>
  <c r="U10" s="1"/>
  <c r="Z10" s="1"/>
  <c r="P9"/>
  <c r="U9" s="1"/>
  <c r="Z9" s="1"/>
  <c r="P8"/>
  <c r="U8" s="1"/>
  <c r="Z8" s="1"/>
  <c r="P7"/>
  <c r="U7" s="1"/>
  <c r="Z7" s="1"/>
  <c r="O16"/>
  <c r="T16" s="1"/>
  <c r="Y16" s="1"/>
  <c r="O14"/>
  <c r="T14" s="1"/>
  <c r="Y14" s="1"/>
  <c r="O13"/>
  <c r="T13" s="1"/>
  <c r="Y13" s="1"/>
  <c r="O11"/>
  <c r="T11" s="1"/>
  <c r="Y11" s="1"/>
  <c r="O9"/>
  <c r="T9" s="1"/>
  <c r="Y9" s="1"/>
  <c r="O7"/>
  <c r="T7" s="1"/>
  <c r="Y7" s="1"/>
  <c r="AC7" i="27" a="1"/>
  <c r="AR7" i="19" a="1"/>
  <c r="AF10" i="20"/>
  <c r="AK10" s="1"/>
  <c r="AP10" s="1"/>
  <c r="AD13"/>
  <c r="AI13" s="1"/>
  <c r="AN13" s="1"/>
  <c r="AE13"/>
  <c r="AJ13" s="1"/>
  <c r="AO13" s="1"/>
  <c r="AC10"/>
  <c r="AH10" s="1"/>
  <c r="AC15"/>
  <c r="AH15" s="1"/>
  <c r="AM15" s="1"/>
  <c r="AD10"/>
  <c r="AI10" s="1"/>
  <c r="AN10" s="1"/>
  <c r="AC8"/>
  <c r="AH8" s="1"/>
  <c r="AM8" s="1"/>
  <c r="AF7"/>
  <c r="AK7" s="1"/>
  <c r="AF16"/>
  <c r="AK16" s="1"/>
  <c r="AP16" s="1"/>
  <c r="AE11"/>
  <c r="AJ11" s="1"/>
  <c r="AO11" s="1"/>
  <c r="AE9"/>
  <c r="AJ9" s="1"/>
  <c r="AO9" s="1"/>
  <c r="AD8"/>
  <c r="AI8" s="1"/>
  <c r="AN8" s="1"/>
  <c r="AC11"/>
  <c r="AH11" s="1"/>
  <c r="AM11" s="1"/>
  <c r="AF14"/>
  <c r="AK14" s="1"/>
  <c r="AP14" s="1"/>
  <c r="AD12"/>
  <c r="AI12" s="1"/>
  <c r="AN12" s="1"/>
  <c r="AE16"/>
  <c r="AJ16" s="1"/>
  <c r="AD15"/>
  <c r="AI15" s="1"/>
  <c r="AC13"/>
  <c r="AH13" s="1"/>
  <c r="AF12"/>
  <c r="AK12" s="1"/>
  <c r="AP12" s="1"/>
  <c r="AE7"/>
  <c r="AJ7" s="1"/>
  <c r="AO7" s="1"/>
  <c r="AE8"/>
  <c r="AJ8" s="1"/>
  <c r="AO8" s="1"/>
  <c r="AC12"/>
  <c r="AH12" s="1"/>
  <c r="AM12" s="1"/>
  <c r="AD7"/>
  <c r="AI7" s="1"/>
  <c r="AN7" s="1"/>
  <c r="AF11"/>
  <c r="AK11" s="1"/>
  <c r="AP11" s="1"/>
  <c r="AD16"/>
  <c r="AI16" s="1"/>
  <c r="AN16" s="1"/>
  <c r="AE10"/>
  <c r="AJ10" s="1"/>
  <c r="AO10" s="1"/>
  <c r="AC14"/>
  <c r="AH14" s="1"/>
  <c r="AE15"/>
  <c r="AJ15" s="1"/>
  <c r="AO15" s="1"/>
  <c r="AF9"/>
  <c r="AK9" s="1"/>
  <c r="AP9" s="1"/>
  <c r="AE12"/>
  <c r="AJ12" s="1"/>
  <c r="AO12" s="1"/>
  <c r="AC16"/>
  <c r="AH16" s="1"/>
  <c r="AM16" s="1"/>
  <c r="AD11"/>
  <c r="AI11" s="1"/>
  <c r="AF15"/>
  <c r="AK15" s="1"/>
  <c r="AP15" s="1"/>
  <c r="AC9"/>
  <c r="AH9" s="1"/>
  <c r="AM9" s="1"/>
  <c r="AE14"/>
  <c r="AJ14" s="1"/>
  <c r="AF8"/>
  <c r="AK8" s="1"/>
  <c r="AD9"/>
  <c r="AI9" s="1"/>
  <c r="AN9" s="1"/>
  <c r="AF13"/>
  <c r="AK13" s="1"/>
  <c r="AP13" s="1"/>
  <c r="AC7"/>
  <c r="AH7" s="1"/>
  <c r="AM7" s="1"/>
  <c r="AO16"/>
  <c r="AN15"/>
  <c r="AM13"/>
  <c r="AP7"/>
  <c r="AM10"/>
  <c r="AM14"/>
  <c r="AN11"/>
  <c r="AO14"/>
  <c r="AP8"/>
  <c r="AR16" i="18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 i="17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T16"/>
  <c r="AY16" s="1"/>
  <c r="AT14"/>
  <c r="AY14" s="1"/>
  <c r="AT12"/>
  <c r="AY12" s="1"/>
  <c r="AT10"/>
  <c r="AY10" s="1"/>
  <c r="AT8"/>
  <c r="AY8" s="1"/>
  <c r="AU16"/>
  <c r="AZ16" s="1"/>
  <c r="AU14"/>
  <c r="AZ14" s="1"/>
  <c r="AU11"/>
  <c r="AZ11" s="1"/>
  <c r="AU9"/>
  <c r="AZ9" s="1"/>
  <c r="AU7"/>
  <c r="AZ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5"/>
  <c r="AY15" s="1"/>
  <c r="AT13"/>
  <c r="AY13" s="1"/>
  <c r="AT11"/>
  <c r="AY11" s="1"/>
  <c r="AT9"/>
  <c r="AY9" s="1"/>
  <c r="AT7"/>
  <c r="AY7" s="1"/>
  <c r="AU15"/>
  <c r="AZ15" s="1"/>
  <c r="AU13"/>
  <c r="AZ13" s="1"/>
  <c r="AU12"/>
  <c r="AZ12" s="1"/>
  <c r="AU10"/>
  <c r="AZ10" s="1"/>
  <c r="AU8"/>
  <c r="AZ8" s="1"/>
  <c r="X14" i="49" l="1"/>
  <c r="AA7"/>
  <c r="Z10"/>
  <c r="Y8"/>
  <c r="Y16"/>
  <c r="AA14"/>
  <c r="X9"/>
  <c r="AA12"/>
  <c r="Z9"/>
  <c r="Y7"/>
  <c r="Y15"/>
  <c r="AA10"/>
  <c r="X10"/>
  <c r="X7"/>
  <c r="X15"/>
  <c r="AA11"/>
  <c r="Z8"/>
  <c r="Z12"/>
  <c r="Z16"/>
  <c r="Y10"/>
  <c r="Y14"/>
  <c r="AA16"/>
  <c r="X11"/>
  <c r="AA15"/>
  <c r="Z14"/>
  <c r="Y12"/>
  <c r="X12"/>
  <c r="AA13"/>
  <c r="Z13"/>
  <c r="Y11"/>
  <c r="AA8"/>
  <c r="X8"/>
  <c r="X16"/>
  <c r="X13"/>
  <c r="AA9"/>
  <c r="Z7"/>
  <c r="Z11"/>
  <c r="Z15"/>
  <c r="Y9"/>
  <c r="Y13"/>
  <c r="Z13" i="48"/>
  <c r="Y8"/>
  <c r="Y16"/>
  <c r="X14"/>
  <c r="AA8"/>
  <c r="AA16"/>
  <c r="Z16"/>
  <c r="Y15"/>
  <c r="X13"/>
  <c r="AA15"/>
  <c r="Z14"/>
  <c r="Z12"/>
  <c r="Z15"/>
  <c r="Y10"/>
  <c r="Y14"/>
  <c r="X8"/>
  <c r="X12"/>
  <c r="X16"/>
  <c r="AA10"/>
  <c r="AA14"/>
  <c r="Z7"/>
  <c r="Y12"/>
  <c r="X10"/>
  <c r="AA12"/>
  <c r="Z9"/>
  <c r="Y7"/>
  <c r="Y11"/>
  <c r="X9"/>
  <c r="AA7"/>
  <c r="AA11"/>
  <c r="Z10"/>
  <c r="Z8"/>
  <c r="Z11"/>
  <c r="Y9"/>
  <c r="Y13"/>
  <c r="X7"/>
  <c r="X11"/>
  <c r="X15"/>
  <c r="AA9"/>
  <c r="AA13"/>
  <c r="Y7" i="47"/>
  <c r="Y11"/>
  <c r="Y15"/>
  <c r="X10"/>
  <c r="X14"/>
  <c r="AA7"/>
  <c r="AA11"/>
  <c r="AA15"/>
  <c r="Y10"/>
  <c r="Y14"/>
  <c r="X9"/>
  <c r="X13"/>
  <c r="Y16"/>
  <c r="AA10"/>
  <c r="AA14"/>
  <c r="Z8"/>
  <c r="Z12"/>
  <c r="Z16"/>
  <c r="Z13"/>
  <c r="Y9"/>
  <c r="Y13"/>
  <c r="X8"/>
  <c r="X12"/>
  <c r="X16"/>
  <c r="AA9"/>
  <c r="AA13"/>
  <c r="Z7"/>
  <c r="Z11"/>
  <c r="Z15"/>
  <c r="Z9"/>
  <c r="Y8"/>
  <c r="Y12"/>
  <c r="X7"/>
  <c r="X11"/>
  <c r="X15"/>
  <c r="AA8"/>
  <c r="AA12"/>
  <c r="AA16"/>
  <c r="Z10"/>
  <c r="Z14"/>
  <c r="Z12" i="46"/>
  <c r="AA9"/>
  <c r="Z9"/>
  <c r="AA8"/>
  <c r="AA16"/>
  <c r="X10"/>
  <c r="X14"/>
  <c r="Y8"/>
  <c r="Y16"/>
  <c r="Z10"/>
  <c r="AA7"/>
  <c r="Z7"/>
  <c r="Z15"/>
  <c r="AA14"/>
  <c r="X9"/>
  <c r="X13"/>
  <c r="Y7"/>
  <c r="Y15"/>
  <c r="AA11"/>
  <c r="Z14"/>
  <c r="AA13"/>
  <c r="Z11"/>
  <c r="AA10"/>
  <c r="X7"/>
  <c r="X11"/>
  <c r="X15"/>
  <c r="Y9"/>
  <c r="Y13"/>
  <c r="Y12"/>
  <c r="Y11"/>
  <c r="Z8"/>
  <c r="Z16"/>
  <c r="AA15"/>
  <c r="Z13"/>
  <c r="AA12"/>
  <c r="X8"/>
  <c r="X12"/>
  <c r="X16"/>
  <c r="Y10"/>
  <c r="Y14"/>
  <c r="AC7" i="45" a="1"/>
  <c r="AC7" i="44" a="1"/>
  <c r="Y13" i="43"/>
  <c r="Z11"/>
  <c r="Z10"/>
  <c r="Y8"/>
  <c r="Y16"/>
  <c r="AA10"/>
  <c r="AA14"/>
  <c r="X8"/>
  <c r="X16"/>
  <c r="Y11"/>
  <c r="Z9"/>
  <c r="Z8"/>
  <c r="Z16"/>
  <c r="Y14"/>
  <c r="AA9"/>
  <c r="AA13"/>
  <c r="X7"/>
  <c r="X11"/>
  <c r="Y9"/>
  <c r="Z7"/>
  <c r="Z15"/>
  <c r="Z14"/>
  <c r="Y12"/>
  <c r="AA8"/>
  <c r="AA12"/>
  <c r="AA16"/>
  <c r="X10"/>
  <c r="X14"/>
  <c r="X12"/>
  <c r="X15"/>
  <c r="Y7"/>
  <c r="Y15"/>
  <c r="Z13"/>
  <c r="Z12"/>
  <c r="Y10"/>
  <c r="AA7"/>
  <c r="AA11"/>
  <c r="AA15"/>
  <c r="X9"/>
  <c r="X13"/>
  <c r="X14" i="42"/>
  <c r="X11"/>
  <c r="X16"/>
  <c r="AA10"/>
  <c r="AA14"/>
  <c r="Z8"/>
  <c r="Z12"/>
  <c r="Z16"/>
  <c r="Y10"/>
  <c r="Y14"/>
  <c r="X10"/>
  <c r="X7"/>
  <c r="X12"/>
  <c r="AA9"/>
  <c r="AA13"/>
  <c r="Z7"/>
  <c r="Z11"/>
  <c r="Z15"/>
  <c r="Y9"/>
  <c r="Y13"/>
  <c r="X13"/>
  <c r="X8"/>
  <c r="AA8"/>
  <c r="AA12"/>
  <c r="AA16"/>
  <c r="Z10"/>
  <c r="Z14"/>
  <c r="Y8"/>
  <c r="Y12"/>
  <c r="Y16"/>
  <c r="X9"/>
  <c r="X15"/>
  <c r="AA7"/>
  <c r="AA11"/>
  <c r="AA15"/>
  <c r="Z9"/>
  <c r="Z13"/>
  <c r="Y7"/>
  <c r="Y11"/>
  <c r="Y15"/>
  <c r="Z8" i="41"/>
  <c r="X9"/>
  <c r="X13"/>
  <c r="Y7"/>
  <c r="Y11"/>
  <c r="Y15"/>
  <c r="AA9"/>
  <c r="AA13"/>
  <c r="Z7"/>
  <c r="Z11"/>
  <c r="Z15"/>
  <c r="X10"/>
  <c r="Y8"/>
  <c r="Y16"/>
  <c r="AA14"/>
  <c r="Z16"/>
  <c r="X8"/>
  <c r="X12"/>
  <c r="X16"/>
  <c r="Y10"/>
  <c r="Y14"/>
  <c r="AA8"/>
  <c r="AA12"/>
  <c r="AA16"/>
  <c r="Z10"/>
  <c r="Z14"/>
  <c r="X14"/>
  <c r="Y12"/>
  <c r="AA10"/>
  <c r="Z12"/>
  <c r="X7"/>
  <c r="X11"/>
  <c r="X15"/>
  <c r="Y9"/>
  <c r="Y13"/>
  <c r="AA7"/>
  <c r="AA11"/>
  <c r="AA15"/>
  <c r="Z9"/>
  <c r="Z13"/>
  <c r="AA9" i="40"/>
  <c r="X9"/>
  <c r="Z11"/>
  <c r="X16"/>
  <c r="Z16"/>
  <c r="AA8"/>
  <c r="AA12"/>
  <c r="X7"/>
  <c r="X12"/>
  <c r="AA16"/>
  <c r="Z10"/>
  <c r="AA14"/>
  <c r="Y9"/>
  <c r="Y13"/>
  <c r="Z15"/>
  <c r="X13"/>
  <c r="Y14"/>
  <c r="AA7"/>
  <c r="AA11"/>
  <c r="Y16"/>
  <c r="X11"/>
  <c r="Y15"/>
  <c r="Z9"/>
  <c r="Z13"/>
  <c r="Y8"/>
  <c r="Y12"/>
  <c r="Z14"/>
  <c r="AA13"/>
  <c r="Z7"/>
  <c r="Y10"/>
  <c r="X8"/>
  <c r="AA10"/>
  <c r="X15"/>
  <c r="X10"/>
  <c r="X14"/>
  <c r="Z8"/>
  <c r="Z12"/>
  <c r="Y7"/>
  <c r="Y11"/>
  <c r="AA15"/>
  <c r="AA7" i="39"/>
  <c r="AA15"/>
  <c r="X13"/>
  <c r="AA12"/>
  <c r="X10"/>
  <c r="Z7"/>
  <c r="Z11"/>
  <c r="Z15"/>
  <c r="Y9"/>
  <c r="Y13"/>
  <c r="AA13"/>
  <c r="X11"/>
  <c r="AA10"/>
  <c r="X8"/>
  <c r="X16"/>
  <c r="Z10"/>
  <c r="Z14"/>
  <c r="Y8"/>
  <c r="Y16"/>
  <c r="AA11"/>
  <c r="X9"/>
  <c r="AA8"/>
  <c r="AA16"/>
  <c r="X14"/>
  <c r="Z9"/>
  <c r="Z13"/>
  <c r="Y7"/>
  <c r="Y11"/>
  <c r="Y15"/>
  <c r="Y12"/>
  <c r="AA9"/>
  <c r="X7"/>
  <c r="X15"/>
  <c r="AA14"/>
  <c r="X12"/>
  <c r="Z8"/>
  <c r="Z12"/>
  <c r="Z16"/>
  <c r="Y10"/>
  <c r="Y14"/>
  <c r="AC7" i="38" a="1"/>
  <c r="Y16" i="37"/>
  <c r="Y7"/>
  <c r="AA10"/>
  <c r="Z8"/>
  <c r="Z16"/>
  <c r="X11"/>
  <c r="X12"/>
  <c r="Y13"/>
  <c r="Z7"/>
  <c r="Z15"/>
  <c r="X9"/>
  <c r="Y10"/>
  <c r="X10"/>
  <c r="Y8"/>
  <c r="Y11"/>
  <c r="AA8"/>
  <c r="AA12"/>
  <c r="AA16"/>
  <c r="Z10"/>
  <c r="Z14"/>
  <c r="X13"/>
  <c r="X14"/>
  <c r="Y15"/>
  <c r="AA14"/>
  <c r="Z12"/>
  <c r="Y14"/>
  <c r="Y12"/>
  <c r="AA9"/>
  <c r="AA13"/>
  <c r="Z11"/>
  <c r="X7"/>
  <c r="X15"/>
  <c r="X8"/>
  <c r="X16"/>
  <c r="Y9"/>
  <c r="AA7"/>
  <c r="AA11"/>
  <c r="AA15"/>
  <c r="Z9"/>
  <c r="Z13"/>
  <c r="Z7" i="36"/>
  <c r="Y9"/>
  <c r="Z8"/>
  <c r="X15"/>
  <c r="Z12"/>
  <c r="Y8"/>
  <c r="Y12"/>
  <c r="Y16"/>
  <c r="Z15"/>
  <c r="X10"/>
  <c r="X14"/>
  <c r="AA8"/>
  <c r="AA12"/>
  <c r="AA16"/>
  <c r="Y13"/>
  <c r="X11"/>
  <c r="AA13"/>
  <c r="Z11"/>
  <c r="Y7"/>
  <c r="Y11"/>
  <c r="Y15"/>
  <c r="Z13"/>
  <c r="X9"/>
  <c r="X13"/>
  <c r="AA7"/>
  <c r="AA11"/>
  <c r="AA15"/>
  <c r="Z14"/>
  <c r="X7"/>
  <c r="AA9"/>
  <c r="Z9"/>
  <c r="Z16"/>
  <c r="Y10"/>
  <c r="Y14"/>
  <c r="Z10"/>
  <c r="X8"/>
  <c r="X12"/>
  <c r="X16"/>
  <c r="AA10"/>
  <c r="AA14"/>
  <c r="AA7" i="35"/>
  <c r="X7"/>
  <c r="X15"/>
  <c r="Y13"/>
  <c r="AA10"/>
  <c r="AA14"/>
  <c r="Z8"/>
  <c r="Z12"/>
  <c r="Z16"/>
  <c r="X10"/>
  <c r="X14"/>
  <c r="Y8"/>
  <c r="Y12"/>
  <c r="Y16"/>
  <c r="AA15"/>
  <c r="Z13"/>
  <c r="X11"/>
  <c r="Y9"/>
  <c r="AA9"/>
  <c r="AA13"/>
  <c r="Z7"/>
  <c r="Z11"/>
  <c r="Z15"/>
  <c r="X9"/>
  <c r="X13"/>
  <c r="Y7"/>
  <c r="Y11"/>
  <c r="Y15"/>
  <c r="AA11"/>
  <c r="Z9"/>
  <c r="AA8"/>
  <c r="AA12"/>
  <c r="AA16"/>
  <c r="Z10"/>
  <c r="Z14"/>
  <c r="X8"/>
  <c r="X12"/>
  <c r="X16"/>
  <c r="Y10"/>
  <c r="Y14"/>
  <c r="Z11" i="34"/>
  <c r="X12"/>
  <c r="Z14"/>
  <c r="Y13"/>
  <c r="AA15"/>
  <c r="X7"/>
  <c r="X15"/>
  <c r="Y8"/>
  <c r="AA14"/>
  <c r="Z13"/>
  <c r="X9"/>
  <c r="X13"/>
  <c r="Z8"/>
  <c r="Z16"/>
  <c r="Y10"/>
  <c r="Y14"/>
  <c r="AA8"/>
  <c r="AA12"/>
  <c r="AA16"/>
  <c r="X8"/>
  <c r="X16"/>
  <c r="Y9"/>
  <c r="AA7"/>
  <c r="AA11"/>
  <c r="Z9"/>
  <c r="X11"/>
  <c r="Z12"/>
  <c r="Y12"/>
  <c r="Y16"/>
  <c r="AA10"/>
  <c r="Z7"/>
  <c r="Z15"/>
  <c r="X10"/>
  <c r="X14"/>
  <c r="Z10"/>
  <c r="Y7"/>
  <c r="Y11"/>
  <c r="Y15"/>
  <c r="AA9"/>
  <c r="AA13"/>
  <c r="AC7" i="33" a="1"/>
  <c r="AC7" i="32" a="1"/>
  <c r="AC7" i="31" a="1"/>
  <c r="AC7" i="30" a="1"/>
  <c r="AC7" i="29" a="1"/>
  <c r="AC7" i="28" a="1"/>
  <c r="AC16" i="27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D16"/>
  <c r="AI16" s="1"/>
  <c r="AN16" s="1"/>
  <c r="AD15"/>
  <c r="AI15" s="1"/>
  <c r="AN15" s="1"/>
  <c r="AD14"/>
  <c r="AI14" s="1"/>
  <c r="AN14" s="1"/>
  <c r="AD13"/>
  <c r="AI13" s="1"/>
  <c r="AN13" s="1"/>
  <c r="AD12"/>
  <c r="AI12" s="1"/>
  <c r="AN12" s="1"/>
  <c r="AD11"/>
  <c r="AI11" s="1"/>
  <c r="AN11" s="1"/>
  <c r="AD10"/>
  <c r="AI10" s="1"/>
  <c r="AN10" s="1"/>
  <c r="AD9"/>
  <c r="AI9" s="1"/>
  <c r="AN9" s="1"/>
  <c r="AD8"/>
  <c r="AI8" s="1"/>
  <c r="AN8" s="1"/>
  <c r="AD7"/>
  <c r="AI7" s="1"/>
  <c r="AN7" s="1"/>
  <c r="AE16"/>
  <c r="AJ16" s="1"/>
  <c r="AO16" s="1"/>
  <c r="AE15"/>
  <c r="AJ15" s="1"/>
  <c r="AO15" s="1"/>
  <c r="AE14"/>
  <c r="AJ14" s="1"/>
  <c r="AO14" s="1"/>
  <c r="AE13"/>
  <c r="AJ13" s="1"/>
  <c r="AO13" s="1"/>
  <c r="AE12"/>
  <c r="AJ12" s="1"/>
  <c r="AO12" s="1"/>
  <c r="AE11"/>
  <c r="AJ11" s="1"/>
  <c r="AO11" s="1"/>
  <c r="AE10"/>
  <c r="AJ10" s="1"/>
  <c r="AO10" s="1"/>
  <c r="AE9"/>
  <c r="AJ9" s="1"/>
  <c r="AO9" s="1"/>
  <c r="AE8"/>
  <c r="AJ8" s="1"/>
  <c r="AO8" s="1"/>
  <c r="AE7"/>
  <c r="AJ7" s="1"/>
  <c r="AO7" s="1"/>
  <c r="AF14"/>
  <c r="AK14" s="1"/>
  <c r="AP14" s="1"/>
  <c r="AF10"/>
  <c r="AK10" s="1"/>
  <c r="AP10" s="1"/>
  <c r="AF15"/>
  <c r="AK15" s="1"/>
  <c r="AP15" s="1"/>
  <c r="AF11"/>
  <c r="AK11" s="1"/>
  <c r="AP11" s="1"/>
  <c r="AF7"/>
  <c r="AK7" s="1"/>
  <c r="AP7" s="1"/>
  <c r="AF16"/>
  <c r="AK16" s="1"/>
  <c r="AP16" s="1"/>
  <c r="AF12"/>
  <c r="AK12" s="1"/>
  <c r="AP12" s="1"/>
  <c r="AF8"/>
  <c r="AK8" s="1"/>
  <c r="AP8" s="1"/>
  <c r="AF13"/>
  <c r="AK13" s="1"/>
  <c r="AP13" s="1"/>
  <c r="AF9"/>
  <c r="AK9" s="1"/>
  <c r="AP9" s="1"/>
  <c r="AC7" i="26" a="1"/>
  <c r="AR16" i="19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7" i="20" a="1"/>
  <c r="AZ20" i="18"/>
  <c r="BE9" s="1"/>
  <c r="AX20"/>
  <c r="BC7" s="1"/>
  <c r="BD7"/>
  <c r="AY20"/>
  <c r="BD9" s="1"/>
  <c r="AW20"/>
  <c r="BB7" s="1"/>
  <c r="BE11"/>
  <c r="BD13"/>
  <c r="BB13"/>
  <c r="BE10"/>
  <c r="BD12"/>
  <c r="BD16"/>
  <c r="BB8"/>
  <c r="BE13"/>
  <c r="BD11"/>
  <c r="BD15"/>
  <c r="BC13"/>
  <c r="BE12"/>
  <c r="BE16"/>
  <c r="BD10"/>
  <c r="BC8"/>
  <c r="BB14"/>
  <c r="AZ20" i="17"/>
  <c r="BE14" s="1"/>
  <c r="AX20"/>
  <c r="BC9" s="1"/>
  <c r="AW20"/>
  <c r="BB16" s="1"/>
  <c r="AY20"/>
  <c r="BD7" s="1"/>
  <c r="AC7" i="49" l="1" a="1"/>
  <c r="AC7" i="48" a="1"/>
  <c r="AC7" i="47" a="1"/>
  <c r="AC7" i="46" a="1"/>
  <c r="AC16" i="45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F16"/>
  <c r="AK16" s="1"/>
  <c r="AF15"/>
  <c r="AK15" s="1"/>
  <c r="AF14"/>
  <c r="AK14" s="1"/>
  <c r="AF13"/>
  <c r="AK13" s="1"/>
  <c r="AF10"/>
  <c r="AK10" s="1"/>
  <c r="AF9"/>
  <c r="AK9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F12"/>
  <c r="AK12" s="1"/>
  <c r="AF8"/>
  <c r="AK8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1"/>
  <c r="AK11" s="1"/>
  <c r="AF7"/>
  <c r="AK7" s="1"/>
  <c r="AE16" i="44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5"/>
  <c r="AI15" s="1"/>
  <c r="AD11"/>
  <c r="AI11" s="1"/>
  <c r="AD7"/>
  <c r="AI7" s="1"/>
  <c r="AD14"/>
  <c r="AI14" s="1"/>
  <c r="AD10"/>
  <c r="AI10" s="1"/>
  <c r="AD16"/>
  <c r="AI16" s="1"/>
  <c r="AD12"/>
  <c r="AI12" s="1"/>
  <c r="AD8"/>
  <c r="AI8" s="1"/>
  <c r="AD13"/>
  <c r="AI13" s="1"/>
  <c r="AD9"/>
  <c r="AI9" s="1"/>
  <c r="AC7" i="43" a="1"/>
  <c r="AC7" i="42" a="1"/>
  <c r="AC7" i="41" a="1"/>
  <c r="AC7" i="40" a="1"/>
  <c r="AC7" i="39" a="1"/>
  <c r="AC16" i="38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3"/>
  <c r="AK13" s="1"/>
  <c r="AF9"/>
  <c r="AK9" s="1"/>
  <c r="AF14"/>
  <c r="AK14" s="1"/>
  <c r="AF10"/>
  <c r="AK10" s="1"/>
  <c r="AF15"/>
  <c r="AK15" s="1"/>
  <c r="AF11"/>
  <c r="AK11" s="1"/>
  <c r="AF7"/>
  <c r="AK7" s="1"/>
  <c r="AF16"/>
  <c r="AK16" s="1"/>
  <c r="AF12"/>
  <c r="AK12" s="1"/>
  <c r="AF8"/>
  <c r="AK8" s="1"/>
  <c r="AC7" i="37" a="1"/>
  <c r="AC7" i="36" a="1"/>
  <c r="AC7" i="35" a="1"/>
  <c r="AC7" i="34" a="1"/>
  <c r="AC16" i="33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4"/>
  <c r="AI14" s="1"/>
  <c r="AD12"/>
  <c r="AI12" s="1"/>
  <c r="AD10"/>
  <c r="AI10" s="1"/>
  <c r="AD8"/>
  <c r="AI8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D15"/>
  <c r="AI15" s="1"/>
  <c r="AD13"/>
  <c r="AI13" s="1"/>
  <c r="AD11"/>
  <c r="AI11" s="1"/>
  <c r="AD9"/>
  <c r="AI9" s="1"/>
  <c r="AD7"/>
  <c r="AI7" s="1"/>
  <c r="AF16" i="32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5"/>
  <c r="AI15" s="1"/>
  <c r="AD13"/>
  <c r="AI13" s="1"/>
  <c r="AD11"/>
  <c r="AI11" s="1"/>
  <c r="AD9"/>
  <c r="AI9" s="1"/>
  <c r="AD7"/>
  <c r="AI7" s="1"/>
  <c r="AD16"/>
  <c r="AI16" s="1"/>
  <c r="AD14"/>
  <c r="AI14" s="1"/>
  <c r="AD12"/>
  <c r="AI12" s="1"/>
  <c r="AD10"/>
  <c r="AI10" s="1"/>
  <c r="AD8"/>
  <c r="AI8" s="1"/>
  <c r="AE16"/>
  <c r="AJ16" s="1"/>
  <c r="AE14"/>
  <c r="AJ14" s="1"/>
  <c r="AE12"/>
  <c r="AJ12" s="1"/>
  <c r="AE10"/>
  <c r="AJ10" s="1"/>
  <c r="AE8"/>
  <c r="AJ8" s="1"/>
  <c r="AE15"/>
  <c r="AJ15" s="1"/>
  <c r="AE13"/>
  <c r="AJ13" s="1"/>
  <c r="AE11"/>
  <c r="AJ11" s="1"/>
  <c r="AE9"/>
  <c r="AJ9" s="1"/>
  <c r="AE7"/>
  <c r="AJ7" s="1"/>
  <c r="AD16" i="31"/>
  <c r="AI16" s="1"/>
  <c r="AN16" s="1"/>
  <c r="AD15"/>
  <c r="AI15" s="1"/>
  <c r="AN15" s="1"/>
  <c r="AD14"/>
  <c r="AI14" s="1"/>
  <c r="AN14" s="1"/>
  <c r="AD13"/>
  <c r="AI13" s="1"/>
  <c r="AN13" s="1"/>
  <c r="AD12"/>
  <c r="AI12" s="1"/>
  <c r="AN12" s="1"/>
  <c r="AD11"/>
  <c r="AI11" s="1"/>
  <c r="AN11" s="1"/>
  <c r="AD10"/>
  <c r="AI10" s="1"/>
  <c r="AN10" s="1"/>
  <c r="AD9"/>
  <c r="AI9" s="1"/>
  <c r="AN9" s="1"/>
  <c r="AD8"/>
  <c r="AI8" s="1"/>
  <c r="AN8" s="1"/>
  <c r="AD7"/>
  <c r="AI7" s="1"/>
  <c r="AN7" s="1"/>
  <c r="AF16"/>
  <c r="AK16" s="1"/>
  <c r="AP16" s="1"/>
  <c r="AF15"/>
  <c r="AK15" s="1"/>
  <c r="AP15" s="1"/>
  <c r="AF14"/>
  <c r="AK14" s="1"/>
  <c r="AP14" s="1"/>
  <c r="AF13"/>
  <c r="AK13" s="1"/>
  <c r="AP13" s="1"/>
  <c r="AF12"/>
  <c r="AK12" s="1"/>
  <c r="AP12" s="1"/>
  <c r="AF11"/>
  <c r="AK11" s="1"/>
  <c r="AP11" s="1"/>
  <c r="AF10"/>
  <c r="AK10" s="1"/>
  <c r="AP10" s="1"/>
  <c r="AF9"/>
  <c r="AK9" s="1"/>
  <c r="AP9" s="1"/>
  <c r="AF8"/>
  <c r="AK8" s="1"/>
  <c r="AP8" s="1"/>
  <c r="AF7"/>
  <c r="AK7" s="1"/>
  <c r="AP7" s="1"/>
  <c r="AC16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E16"/>
  <c r="AJ16" s="1"/>
  <c r="AO16" s="1"/>
  <c r="AE12"/>
  <c r="AJ12" s="1"/>
  <c r="AO12" s="1"/>
  <c r="AE8"/>
  <c r="AJ8" s="1"/>
  <c r="AO8" s="1"/>
  <c r="AE9"/>
  <c r="AJ9" s="1"/>
  <c r="AO9" s="1"/>
  <c r="AE14"/>
  <c r="AJ14" s="1"/>
  <c r="AO14" s="1"/>
  <c r="AE10"/>
  <c r="AJ10" s="1"/>
  <c r="AO10" s="1"/>
  <c r="AE15"/>
  <c r="AJ15" s="1"/>
  <c r="AO15" s="1"/>
  <c r="AE11"/>
  <c r="AJ11" s="1"/>
  <c r="AO11" s="1"/>
  <c r="AE7"/>
  <c r="AJ7" s="1"/>
  <c r="AO7" s="1"/>
  <c r="AE13"/>
  <c r="AJ13" s="1"/>
  <c r="AO13" s="1"/>
  <c r="AD16" i="30"/>
  <c r="AI16" s="1"/>
  <c r="AN16" s="1"/>
  <c r="AD15"/>
  <c r="AI15" s="1"/>
  <c r="AN15" s="1"/>
  <c r="AD14"/>
  <c r="AI14" s="1"/>
  <c r="AN14" s="1"/>
  <c r="AD13"/>
  <c r="AI13" s="1"/>
  <c r="AN13" s="1"/>
  <c r="AD12"/>
  <c r="AI12" s="1"/>
  <c r="AN12" s="1"/>
  <c r="AD11"/>
  <c r="AI11" s="1"/>
  <c r="AN11" s="1"/>
  <c r="AD10"/>
  <c r="AI10" s="1"/>
  <c r="AN10" s="1"/>
  <c r="AD9"/>
  <c r="AI9" s="1"/>
  <c r="AN9" s="1"/>
  <c r="AD8"/>
  <c r="AI8" s="1"/>
  <c r="AN8" s="1"/>
  <c r="AD7"/>
  <c r="AI7" s="1"/>
  <c r="AN7" s="1"/>
  <c r="AF16"/>
  <c r="AK16" s="1"/>
  <c r="AP16" s="1"/>
  <c r="AF15"/>
  <c r="AK15" s="1"/>
  <c r="AP15" s="1"/>
  <c r="AF14"/>
  <c r="AK14" s="1"/>
  <c r="AP14" s="1"/>
  <c r="AF13"/>
  <c r="AK13" s="1"/>
  <c r="AP13" s="1"/>
  <c r="AF12"/>
  <c r="AK12" s="1"/>
  <c r="AP12" s="1"/>
  <c r="AF11"/>
  <c r="AK11" s="1"/>
  <c r="AP11" s="1"/>
  <c r="AF10"/>
  <c r="AK10" s="1"/>
  <c r="AP10" s="1"/>
  <c r="AF9"/>
  <c r="AK9" s="1"/>
  <c r="AP9" s="1"/>
  <c r="AF8"/>
  <c r="AK8" s="1"/>
  <c r="AP8" s="1"/>
  <c r="AF7"/>
  <c r="AK7" s="1"/>
  <c r="AP7" s="1"/>
  <c r="AC16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E16"/>
  <c r="AJ16" s="1"/>
  <c r="AO16" s="1"/>
  <c r="AE12"/>
  <c r="AJ12" s="1"/>
  <c r="AO12" s="1"/>
  <c r="AE8"/>
  <c r="AJ8" s="1"/>
  <c r="AO8" s="1"/>
  <c r="AE14"/>
  <c r="AJ14" s="1"/>
  <c r="AO14" s="1"/>
  <c r="AE10"/>
  <c r="AJ10" s="1"/>
  <c r="AO10" s="1"/>
  <c r="AE15"/>
  <c r="AJ15" s="1"/>
  <c r="AO15" s="1"/>
  <c r="AE11"/>
  <c r="AJ11" s="1"/>
  <c r="AO11" s="1"/>
  <c r="AE7"/>
  <c r="AJ7" s="1"/>
  <c r="AO7" s="1"/>
  <c r="AE13"/>
  <c r="AJ13" s="1"/>
  <c r="AO13" s="1"/>
  <c r="AE9"/>
  <c r="AJ9" s="1"/>
  <c r="AO9" s="1"/>
  <c r="AF16" i="29"/>
  <c r="AK16" s="1"/>
  <c r="AP16" s="1"/>
  <c r="AF15"/>
  <c r="AK15" s="1"/>
  <c r="AP15" s="1"/>
  <c r="AF14"/>
  <c r="AK14" s="1"/>
  <c r="AP14" s="1"/>
  <c r="AF13"/>
  <c r="AK13" s="1"/>
  <c r="AP13" s="1"/>
  <c r="AF12"/>
  <c r="AK12" s="1"/>
  <c r="AP12" s="1"/>
  <c r="AF11"/>
  <c r="AK11" s="1"/>
  <c r="AP11" s="1"/>
  <c r="AF10"/>
  <c r="AK10" s="1"/>
  <c r="AP10" s="1"/>
  <c r="AF9"/>
  <c r="AK9" s="1"/>
  <c r="AP9" s="1"/>
  <c r="AF8"/>
  <c r="AK8" s="1"/>
  <c r="AP8" s="1"/>
  <c r="AF7"/>
  <c r="AK7" s="1"/>
  <c r="AP7" s="1"/>
  <c r="AC16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E15"/>
  <c r="AJ15" s="1"/>
  <c r="AO15" s="1"/>
  <c r="AE13"/>
  <c r="AJ13" s="1"/>
  <c r="AO13" s="1"/>
  <c r="AE11"/>
  <c r="AJ11" s="1"/>
  <c r="AO11" s="1"/>
  <c r="AE9"/>
  <c r="AJ9" s="1"/>
  <c r="AO9" s="1"/>
  <c r="AE7"/>
  <c r="AJ7" s="1"/>
  <c r="AO7" s="1"/>
  <c r="AE16"/>
  <c r="AJ16" s="1"/>
  <c r="AO16" s="1"/>
  <c r="AE14"/>
  <c r="AJ14" s="1"/>
  <c r="AO14" s="1"/>
  <c r="AE12"/>
  <c r="AJ12" s="1"/>
  <c r="AO12" s="1"/>
  <c r="AE10"/>
  <c r="AJ10" s="1"/>
  <c r="AO10" s="1"/>
  <c r="AE8"/>
  <c r="AJ8" s="1"/>
  <c r="AO8" s="1"/>
  <c r="AD11"/>
  <c r="AI11" s="1"/>
  <c r="AN11" s="1"/>
  <c r="AD16"/>
  <c r="AI16" s="1"/>
  <c r="AN16" s="1"/>
  <c r="AD14"/>
  <c r="AI14" s="1"/>
  <c r="AN14" s="1"/>
  <c r="AD12"/>
  <c r="AI12" s="1"/>
  <c r="AN12" s="1"/>
  <c r="AD10"/>
  <c r="AI10" s="1"/>
  <c r="AN10" s="1"/>
  <c r="AD8"/>
  <c r="AI8" s="1"/>
  <c r="AN8" s="1"/>
  <c r="AD15"/>
  <c r="AI15" s="1"/>
  <c r="AN15" s="1"/>
  <c r="AD13"/>
  <c r="AI13" s="1"/>
  <c r="AN13" s="1"/>
  <c r="AD9"/>
  <c r="AI9" s="1"/>
  <c r="AN9" s="1"/>
  <c r="AD7"/>
  <c r="AI7" s="1"/>
  <c r="AN7" s="1"/>
  <c r="AF16" i="28"/>
  <c r="AK16" s="1"/>
  <c r="AP16" s="1"/>
  <c r="AF15"/>
  <c r="AK15" s="1"/>
  <c r="AP15" s="1"/>
  <c r="AF14"/>
  <c r="AK14" s="1"/>
  <c r="AP14" s="1"/>
  <c r="AF13"/>
  <c r="AK13" s="1"/>
  <c r="AP13" s="1"/>
  <c r="AF12"/>
  <c r="AK12" s="1"/>
  <c r="AP12" s="1"/>
  <c r="AF11"/>
  <c r="AK11" s="1"/>
  <c r="AP11" s="1"/>
  <c r="AF10"/>
  <c r="AK10" s="1"/>
  <c r="AP10" s="1"/>
  <c r="AF9"/>
  <c r="AK9" s="1"/>
  <c r="AP9" s="1"/>
  <c r="AF8"/>
  <c r="AK8" s="1"/>
  <c r="AP8" s="1"/>
  <c r="AF7"/>
  <c r="AK7" s="1"/>
  <c r="AP7" s="1"/>
  <c r="AC16"/>
  <c r="AH16" s="1"/>
  <c r="AM16" s="1"/>
  <c r="AE14"/>
  <c r="AJ14" s="1"/>
  <c r="AO14" s="1"/>
  <c r="AD13"/>
  <c r="AI13" s="1"/>
  <c r="AN13" s="1"/>
  <c r="AC12"/>
  <c r="AH12" s="1"/>
  <c r="AM12" s="1"/>
  <c r="AE10"/>
  <c r="AJ10" s="1"/>
  <c r="AO10" s="1"/>
  <c r="AD9"/>
  <c r="AI9" s="1"/>
  <c r="AN9" s="1"/>
  <c r="AC8"/>
  <c r="AH8" s="1"/>
  <c r="AM8" s="1"/>
  <c r="AD16"/>
  <c r="AI16" s="1"/>
  <c r="AN16" s="1"/>
  <c r="AC15"/>
  <c r="AH15" s="1"/>
  <c r="AM15" s="1"/>
  <c r="AE13"/>
  <c r="AJ13" s="1"/>
  <c r="AO13" s="1"/>
  <c r="AD12"/>
  <c r="AI12" s="1"/>
  <c r="AN12" s="1"/>
  <c r="AC11"/>
  <c r="AH11" s="1"/>
  <c r="AM11" s="1"/>
  <c r="AE9"/>
  <c r="AJ9" s="1"/>
  <c r="AO9" s="1"/>
  <c r="AD8"/>
  <c r="AI8" s="1"/>
  <c r="AN8" s="1"/>
  <c r="AC7"/>
  <c r="AH7" s="1"/>
  <c r="AM7" s="1"/>
  <c r="AE16"/>
  <c r="AJ16" s="1"/>
  <c r="AO16" s="1"/>
  <c r="AD15"/>
  <c r="AI15" s="1"/>
  <c r="AN15" s="1"/>
  <c r="AC14"/>
  <c r="AH14" s="1"/>
  <c r="AM14" s="1"/>
  <c r="AD11"/>
  <c r="AI11" s="1"/>
  <c r="AN11" s="1"/>
  <c r="AC10"/>
  <c r="AH10" s="1"/>
  <c r="AM10" s="1"/>
  <c r="AD7"/>
  <c r="AI7" s="1"/>
  <c r="AN7" s="1"/>
  <c r="AE15"/>
  <c r="AJ15" s="1"/>
  <c r="AO15" s="1"/>
  <c r="AD14"/>
  <c r="AI14" s="1"/>
  <c r="AN14" s="1"/>
  <c r="AC13"/>
  <c r="AH13" s="1"/>
  <c r="AM13" s="1"/>
  <c r="AE11"/>
  <c r="AJ11" s="1"/>
  <c r="AO11" s="1"/>
  <c r="AD10"/>
  <c r="AI10" s="1"/>
  <c r="AN10" s="1"/>
  <c r="AC9"/>
  <c r="AH9" s="1"/>
  <c r="AM9" s="1"/>
  <c r="AE7"/>
  <c r="AJ7" s="1"/>
  <c r="AO7" s="1"/>
  <c r="AE12"/>
  <c r="AJ12" s="1"/>
  <c r="AO12" s="1"/>
  <c r="AE8"/>
  <c r="AJ8" s="1"/>
  <c r="AO8" s="1"/>
  <c r="AR7" i="27" a="1"/>
  <c r="AC16" i="2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4"/>
  <c r="AJ14" s="1"/>
  <c r="AE12"/>
  <c r="AJ12" s="1"/>
  <c r="AE10"/>
  <c r="AJ10" s="1"/>
  <c r="AE8"/>
  <c r="AJ8" s="1"/>
  <c r="AF15"/>
  <c r="AK15" s="1"/>
  <c r="AF13"/>
  <c r="AK13" s="1"/>
  <c r="AF11"/>
  <c r="AK11" s="1"/>
  <c r="AF9"/>
  <c r="AK9" s="1"/>
  <c r="AF7"/>
  <c r="AK7" s="1"/>
  <c r="AF16"/>
  <c r="AK16" s="1"/>
  <c r="AF14"/>
  <c r="AK14" s="1"/>
  <c r="AF12"/>
  <c r="AK12" s="1"/>
  <c r="AF10"/>
  <c r="AK10" s="1"/>
  <c r="AF8"/>
  <c r="AK8" s="1"/>
  <c r="AE15"/>
  <c r="AJ15" s="1"/>
  <c r="AE13"/>
  <c r="AJ13" s="1"/>
  <c r="AE11"/>
  <c r="AJ11" s="1"/>
  <c r="AE9"/>
  <c r="AJ9" s="1"/>
  <c r="AE7"/>
  <c r="AJ7" s="1"/>
  <c r="AZ20" i="19"/>
  <c r="BE13" s="1"/>
  <c r="AX20"/>
  <c r="BC7" s="1"/>
  <c r="AY20"/>
  <c r="BD13" s="1"/>
  <c r="AW20"/>
  <c r="BB7" s="1"/>
  <c r="BB15"/>
  <c r="AR13" i="20"/>
  <c r="AW13" s="1"/>
  <c r="AR9"/>
  <c r="AW9" s="1"/>
  <c r="AU14"/>
  <c r="AZ14" s="1"/>
  <c r="AU10"/>
  <c r="AZ10" s="1"/>
  <c r="AS16"/>
  <c r="AX16" s="1"/>
  <c r="AS12"/>
  <c r="AX12" s="1"/>
  <c r="AS8"/>
  <c r="AX8" s="1"/>
  <c r="AT14"/>
  <c r="AY14" s="1"/>
  <c r="AT10"/>
  <c r="AY10" s="1"/>
  <c r="AU16"/>
  <c r="AZ16" s="1"/>
  <c r="AR15"/>
  <c r="AW15" s="1"/>
  <c r="AR11"/>
  <c r="AW11" s="1"/>
  <c r="AU12"/>
  <c r="AZ12" s="1"/>
  <c r="AS14"/>
  <c r="AX14" s="1"/>
  <c r="AS10"/>
  <c r="AX10" s="1"/>
  <c r="AT12"/>
  <c r="AY12" s="1"/>
  <c r="AT8"/>
  <c r="AY8" s="1"/>
  <c r="AR8"/>
  <c r="AW8" s="1"/>
  <c r="AU9"/>
  <c r="AZ9" s="1"/>
  <c r="AS11"/>
  <c r="AX11" s="1"/>
  <c r="AT13"/>
  <c r="AY13" s="1"/>
  <c r="AR14"/>
  <c r="AW14" s="1"/>
  <c r="AR10"/>
  <c r="AW10" s="1"/>
  <c r="AU15"/>
  <c r="AZ15" s="1"/>
  <c r="AU11"/>
  <c r="AZ11" s="1"/>
  <c r="AU7"/>
  <c r="AZ7" s="1"/>
  <c r="AS13"/>
  <c r="AX13" s="1"/>
  <c r="AS9"/>
  <c r="AX9" s="1"/>
  <c r="AT15"/>
  <c r="AY15" s="1"/>
  <c r="AT11"/>
  <c r="AY11" s="1"/>
  <c r="AT7"/>
  <c r="AY7" s="1"/>
  <c r="AR7"/>
  <c r="AW7" s="1"/>
  <c r="AU8"/>
  <c r="AZ8" s="1"/>
  <c r="AT16"/>
  <c r="AY16" s="1"/>
  <c r="AR16"/>
  <c r="AW16" s="1"/>
  <c r="AR12"/>
  <c r="AW12" s="1"/>
  <c r="AU13"/>
  <c r="AZ13" s="1"/>
  <c r="AS15"/>
  <c r="AX15" s="1"/>
  <c r="AS7"/>
  <c r="AX7" s="1"/>
  <c r="AT9"/>
  <c r="AY9" s="1"/>
  <c r="BD20" i="18"/>
  <c r="BI7" s="1"/>
  <c r="BI20" s="1"/>
  <c r="BS7" s="1"/>
  <c r="BC12"/>
  <c r="BB11"/>
  <c r="BB12"/>
  <c r="BC11"/>
  <c r="BC16"/>
  <c r="BI10"/>
  <c r="BI23" s="1"/>
  <c r="BS10" s="1"/>
  <c r="BB15"/>
  <c r="BB16"/>
  <c r="BC10"/>
  <c r="BE14"/>
  <c r="BC15"/>
  <c r="BE15"/>
  <c r="BE7"/>
  <c r="BB10"/>
  <c r="BD14"/>
  <c r="BE8"/>
  <c r="BC9"/>
  <c r="BC14"/>
  <c r="BD8"/>
  <c r="BB9"/>
  <c r="BC12" i="17"/>
  <c r="BE11"/>
  <c r="BC14"/>
  <c r="BC16"/>
  <c r="BB12"/>
  <c r="BC13"/>
  <c r="BE9"/>
  <c r="BB11"/>
  <c r="BE12"/>
  <c r="BB14"/>
  <c r="BE10"/>
  <c r="BC11"/>
  <c r="BD12"/>
  <c r="BB13"/>
  <c r="BE8"/>
  <c r="BC7"/>
  <c r="BB9"/>
  <c r="BC10"/>
  <c r="BC15"/>
  <c r="BB8"/>
  <c r="BC8"/>
  <c r="BB7"/>
  <c r="BD8"/>
  <c r="BD15"/>
  <c r="BD10"/>
  <c r="BD9"/>
  <c r="BD16"/>
  <c r="BE13"/>
  <c r="BE16"/>
  <c r="BE15"/>
  <c r="BE7"/>
  <c r="BB10"/>
  <c r="BB15"/>
  <c r="BD11"/>
  <c r="BD14"/>
  <c r="BD13"/>
  <c r="AC16" i="49" l="1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5"/>
  <c r="AJ15" s="1"/>
  <c r="AE13"/>
  <c r="AJ13" s="1"/>
  <c r="AE11"/>
  <c r="AJ11" s="1"/>
  <c r="AE9"/>
  <c r="AJ9" s="1"/>
  <c r="AE7"/>
  <c r="AJ7" s="1"/>
  <c r="AE16"/>
  <c r="AJ16" s="1"/>
  <c r="AE14"/>
  <c r="AJ14" s="1"/>
  <c r="AE10"/>
  <c r="AJ10" s="1"/>
  <c r="AF12"/>
  <c r="AK12" s="1"/>
  <c r="AF8"/>
  <c r="AK8" s="1"/>
  <c r="AF15"/>
  <c r="AK15" s="1"/>
  <c r="AF13"/>
  <c r="AK13" s="1"/>
  <c r="AF11"/>
  <c r="AK11" s="1"/>
  <c r="AF9"/>
  <c r="AK9" s="1"/>
  <c r="AF7"/>
  <c r="AK7" s="1"/>
  <c r="AE12"/>
  <c r="AJ12" s="1"/>
  <c r="AE8"/>
  <c r="AJ8" s="1"/>
  <c r="AF16"/>
  <c r="AK16" s="1"/>
  <c r="AF14"/>
  <c r="AK14" s="1"/>
  <c r="AF10"/>
  <c r="AK10" s="1"/>
  <c r="AD16" i="48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E16"/>
  <c r="AJ16" s="1"/>
  <c r="AC15"/>
  <c r="AH15" s="1"/>
  <c r="AF13"/>
  <c r="AK13" s="1"/>
  <c r="AE12"/>
  <c r="AJ12" s="1"/>
  <c r="AC11"/>
  <c r="AH11" s="1"/>
  <c r="AF9"/>
  <c r="AK9" s="1"/>
  <c r="AE8"/>
  <c r="AJ8" s="1"/>
  <c r="AE7"/>
  <c r="AJ7" s="1"/>
  <c r="AF16"/>
  <c r="AK16" s="1"/>
  <c r="AE15"/>
  <c r="AJ15" s="1"/>
  <c r="AC14"/>
  <c r="AH14" s="1"/>
  <c r="AF12"/>
  <c r="AK12" s="1"/>
  <c r="AE11"/>
  <c r="AJ11" s="1"/>
  <c r="AC10"/>
  <c r="AH10" s="1"/>
  <c r="AF8"/>
  <c r="AK8" s="1"/>
  <c r="AF7"/>
  <c r="AK7" s="1"/>
  <c r="AF15"/>
  <c r="AK15" s="1"/>
  <c r="AE14"/>
  <c r="AJ14" s="1"/>
  <c r="AC13"/>
  <c r="AH13" s="1"/>
  <c r="AF11"/>
  <c r="AK11" s="1"/>
  <c r="AE10"/>
  <c r="AJ10" s="1"/>
  <c r="AC9"/>
  <c r="AH9" s="1"/>
  <c r="AC8"/>
  <c r="AH8" s="1"/>
  <c r="AC7"/>
  <c r="AH7" s="1"/>
  <c r="AC12"/>
  <c r="AH12" s="1"/>
  <c r="AD7"/>
  <c r="AI7" s="1"/>
  <c r="AF14"/>
  <c r="AK14" s="1"/>
  <c r="AC16"/>
  <c r="AH16" s="1"/>
  <c r="AE13"/>
  <c r="AJ13" s="1"/>
  <c r="AD8"/>
  <c r="AI8" s="1"/>
  <c r="AE9"/>
  <c r="AJ9" s="1"/>
  <c r="AF10"/>
  <c r="AK10" s="1"/>
  <c r="AD16" i="47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C16" i="4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E16"/>
  <c r="AJ16" s="1"/>
  <c r="AE14"/>
  <c r="AJ14" s="1"/>
  <c r="AE12"/>
  <c r="AJ12" s="1"/>
  <c r="AE10"/>
  <c r="AJ10" s="1"/>
  <c r="AE8"/>
  <c r="AJ8" s="1"/>
  <c r="AD15"/>
  <c r="AI15" s="1"/>
  <c r="AD13"/>
  <c r="AI13" s="1"/>
  <c r="AD11"/>
  <c r="AI11" s="1"/>
  <c r="AD9"/>
  <c r="AI9" s="1"/>
  <c r="AD7"/>
  <c r="AI7" s="1"/>
  <c r="AE15"/>
  <c r="AJ15" s="1"/>
  <c r="AE13"/>
  <c r="AJ13" s="1"/>
  <c r="AE9"/>
  <c r="AJ9" s="1"/>
  <c r="AE7"/>
  <c r="AJ7" s="1"/>
  <c r="AD16"/>
  <c r="AI16" s="1"/>
  <c r="AD14"/>
  <c r="AI14" s="1"/>
  <c r="AD12"/>
  <c r="AI12" s="1"/>
  <c r="AD10"/>
  <c r="AI10" s="1"/>
  <c r="AD8"/>
  <c r="AI8" s="1"/>
  <c r="AE11"/>
  <c r="AJ11" s="1"/>
  <c r="AO12" i="45"/>
  <c r="AP14"/>
  <c r="AM16"/>
  <c r="AO7"/>
  <c r="AO11"/>
  <c r="AO15"/>
  <c r="AN7"/>
  <c r="AN11"/>
  <c r="AN15"/>
  <c r="AP13"/>
  <c r="AM7"/>
  <c r="AM11"/>
  <c r="AM15"/>
  <c r="AO16"/>
  <c r="AN16"/>
  <c r="AM12"/>
  <c r="AP11"/>
  <c r="AO10"/>
  <c r="AO14"/>
  <c r="AP12"/>
  <c r="AN10"/>
  <c r="AN14"/>
  <c r="AP10"/>
  <c r="AP16"/>
  <c r="AM10"/>
  <c r="AM14"/>
  <c r="AO8"/>
  <c r="AN8"/>
  <c r="AN12"/>
  <c r="AM8"/>
  <c r="AP7"/>
  <c r="AO9"/>
  <c r="AO13"/>
  <c r="AP8"/>
  <c r="AN9"/>
  <c r="AN13"/>
  <c r="AP9"/>
  <c r="AP15"/>
  <c r="AM9"/>
  <c r="AM13"/>
  <c r="AO16" i="44"/>
  <c r="AN8"/>
  <c r="AN14"/>
  <c r="AM7"/>
  <c r="AM11"/>
  <c r="AM15"/>
  <c r="AP9"/>
  <c r="AP13"/>
  <c r="AO7"/>
  <c r="AO11"/>
  <c r="AO15"/>
  <c r="AN12"/>
  <c r="AM8"/>
  <c r="AM16"/>
  <c r="AP14"/>
  <c r="AO12"/>
  <c r="AN13"/>
  <c r="AN10"/>
  <c r="AN15"/>
  <c r="AM10"/>
  <c r="AM14"/>
  <c r="AP8"/>
  <c r="AP12"/>
  <c r="AP16"/>
  <c r="AO10"/>
  <c r="AO14"/>
  <c r="AN7"/>
  <c r="AM12"/>
  <c r="AP10"/>
  <c r="AO8"/>
  <c r="AN9"/>
  <c r="AN16"/>
  <c r="AN11"/>
  <c r="AM9"/>
  <c r="AM13"/>
  <c r="AP7"/>
  <c r="AP11"/>
  <c r="AP15"/>
  <c r="AO9"/>
  <c r="AO13"/>
  <c r="AF16" i="43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C16"/>
  <c r="AH16" s="1"/>
  <c r="AC14"/>
  <c r="AH14" s="1"/>
  <c r="AC12"/>
  <c r="AH12" s="1"/>
  <c r="AC10"/>
  <c r="AH10" s="1"/>
  <c r="AC8"/>
  <c r="AH8" s="1"/>
  <c r="AD16"/>
  <c r="AI16" s="1"/>
  <c r="AD14"/>
  <c r="AI14" s="1"/>
  <c r="AD12"/>
  <c r="AI12" s="1"/>
  <c r="AD10"/>
  <c r="AI10" s="1"/>
  <c r="AD8"/>
  <c r="AI8" s="1"/>
  <c r="AD15"/>
  <c r="AI15" s="1"/>
  <c r="AD13"/>
  <c r="AI13" s="1"/>
  <c r="AD11"/>
  <c r="AI11" s="1"/>
  <c r="AD9"/>
  <c r="AI9" s="1"/>
  <c r="AD7"/>
  <c r="AI7" s="1"/>
  <c r="AC15"/>
  <c r="AH15" s="1"/>
  <c r="AC13"/>
  <c r="AH13" s="1"/>
  <c r="AC11"/>
  <c r="AH11" s="1"/>
  <c r="AC9"/>
  <c r="AH9" s="1"/>
  <c r="AC7"/>
  <c r="AH7" s="1"/>
  <c r="AC16" i="42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5"/>
  <c r="AK15" s="1"/>
  <c r="AF11"/>
  <c r="AK11" s="1"/>
  <c r="AF7"/>
  <c r="AK7" s="1"/>
  <c r="AF13"/>
  <c r="AK13" s="1"/>
  <c r="AF9"/>
  <c r="AK9" s="1"/>
  <c r="AF16"/>
  <c r="AK16" s="1"/>
  <c r="AF12"/>
  <c r="AK12" s="1"/>
  <c r="AF8"/>
  <c r="AK8" s="1"/>
  <c r="AF14"/>
  <c r="AK14" s="1"/>
  <c r="AF10"/>
  <c r="AK10" s="1"/>
  <c r="AD16" i="41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F16"/>
  <c r="AK16" s="1"/>
  <c r="AF14"/>
  <c r="AK14" s="1"/>
  <c r="AF12"/>
  <c r="AK12" s="1"/>
  <c r="AF10"/>
  <c r="AK10" s="1"/>
  <c r="AF8"/>
  <c r="AK8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F15"/>
  <c r="AK15" s="1"/>
  <c r="AF13"/>
  <c r="AK13" s="1"/>
  <c r="AF11"/>
  <c r="AK11" s="1"/>
  <c r="AF9"/>
  <c r="AK9" s="1"/>
  <c r="AF7"/>
  <c r="AK7" s="1"/>
  <c r="AD16" i="40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F16"/>
  <c r="AK16" s="1"/>
  <c r="AE15"/>
  <c r="AJ15" s="1"/>
  <c r="AC14"/>
  <c r="AH14" s="1"/>
  <c r="AF12"/>
  <c r="AK12" s="1"/>
  <c r="AE11"/>
  <c r="AJ11" s="1"/>
  <c r="AC10"/>
  <c r="AH10" s="1"/>
  <c r="AF8"/>
  <c r="AK8" s="1"/>
  <c r="AE7"/>
  <c r="AJ7" s="1"/>
  <c r="AF15"/>
  <c r="AK15" s="1"/>
  <c r="AE14"/>
  <c r="AJ14" s="1"/>
  <c r="AC13"/>
  <c r="AH13" s="1"/>
  <c r="AF11"/>
  <c r="AK11" s="1"/>
  <c r="AE10"/>
  <c r="AJ10" s="1"/>
  <c r="AC9"/>
  <c r="AH9" s="1"/>
  <c r="AF7"/>
  <c r="AK7" s="1"/>
  <c r="AE16"/>
  <c r="AJ16" s="1"/>
  <c r="AC15"/>
  <c r="AH15" s="1"/>
  <c r="AF13"/>
  <c r="AK13" s="1"/>
  <c r="AE12"/>
  <c r="AJ12" s="1"/>
  <c r="AC11"/>
  <c r="AH11" s="1"/>
  <c r="AF9"/>
  <c r="AK9" s="1"/>
  <c r="AE8"/>
  <c r="AJ8" s="1"/>
  <c r="AC7"/>
  <c r="AH7" s="1"/>
  <c r="AC16"/>
  <c r="AH16" s="1"/>
  <c r="AF14"/>
  <c r="AK14" s="1"/>
  <c r="AE13"/>
  <c r="AJ13" s="1"/>
  <c r="AC12"/>
  <c r="AH12" s="1"/>
  <c r="AF10"/>
  <c r="AK10" s="1"/>
  <c r="AE9"/>
  <c r="AJ9" s="1"/>
  <c r="AC8"/>
  <c r="AH8" s="1"/>
  <c r="AC16" i="39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F15"/>
  <c r="AK15" s="1"/>
  <c r="AF13"/>
  <c r="AK13" s="1"/>
  <c r="AF11"/>
  <c r="AK11" s="1"/>
  <c r="AF9"/>
  <c r="AK9" s="1"/>
  <c r="AF7"/>
  <c r="AK7" s="1"/>
  <c r="AE16"/>
  <c r="AJ16" s="1"/>
  <c r="AE14"/>
  <c r="AJ14" s="1"/>
  <c r="AE12"/>
  <c r="AJ12" s="1"/>
  <c r="AE10"/>
  <c r="AJ10" s="1"/>
  <c r="AE8"/>
  <c r="AJ8" s="1"/>
  <c r="AF16"/>
  <c r="AK16" s="1"/>
  <c r="AF14"/>
  <c r="AK14" s="1"/>
  <c r="AF12"/>
  <c r="AK12" s="1"/>
  <c r="AF10"/>
  <c r="AK10" s="1"/>
  <c r="AF8"/>
  <c r="AK8" s="1"/>
  <c r="AE15"/>
  <c r="AJ15" s="1"/>
  <c r="AE13"/>
  <c r="AJ13" s="1"/>
  <c r="AE11"/>
  <c r="AJ11" s="1"/>
  <c r="AE9"/>
  <c r="AJ9" s="1"/>
  <c r="AE7"/>
  <c r="AJ7" s="1"/>
  <c r="AP14" i="38"/>
  <c r="AO16"/>
  <c r="AM16"/>
  <c r="AP16"/>
  <c r="AP10"/>
  <c r="AO7"/>
  <c r="AO11"/>
  <c r="AO15"/>
  <c r="AN9"/>
  <c r="AN13"/>
  <c r="AM7"/>
  <c r="AM11"/>
  <c r="AM15"/>
  <c r="AO12"/>
  <c r="AN14"/>
  <c r="AM12"/>
  <c r="AP12"/>
  <c r="AP15"/>
  <c r="AP13"/>
  <c r="AO10"/>
  <c r="AO14"/>
  <c r="AN8"/>
  <c r="AN12"/>
  <c r="AN16"/>
  <c r="AM10"/>
  <c r="AM14"/>
  <c r="AP7"/>
  <c r="AO8"/>
  <c r="AN10"/>
  <c r="AM8"/>
  <c r="AP8"/>
  <c r="AP11"/>
  <c r="AP9"/>
  <c r="AO9"/>
  <c r="AO13"/>
  <c r="AN7"/>
  <c r="AN11"/>
  <c r="AN15"/>
  <c r="AM9"/>
  <c r="AM13"/>
  <c r="AD16" i="37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C15"/>
  <c r="AH15" s="1"/>
  <c r="AC13"/>
  <c r="AH13" s="1"/>
  <c r="AC11"/>
  <c r="AH11" s="1"/>
  <c r="AC9"/>
  <c r="AH9" s="1"/>
  <c r="AC7"/>
  <c r="AH7" s="1"/>
  <c r="AC16"/>
  <c r="AH16" s="1"/>
  <c r="AC14"/>
  <c r="AH14" s="1"/>
  <c r="AC12"/>
  <c r="AH12" s="1"/>
  <c r="AC8"/>
  <c r="AH8" s="1"/>
  <c r="AF16"/>
  <c r="AK16" s="1"/>
  <c r="AF14"/>
  <c r="AK14" s="1"/>
  <c r="AF12"/>
  <c r="AK12" s="1"/>
  <c r="AF8"/>
  <c r="AK8" s="1"/>
  <c r="AF15"/>
  <c r="AK15" s="1"/>
  <c r="AF13"/>
  <c r="AK13" s="1"/>
  <c r="AF11"/>
  <c r="AK11" s="1"/>
  <c r="AF9"/>
  <c r="AK9" s="1"/>
  <c r="AF7"/>
  <c r="AK7" s="1"/>
  <c r="AC10"/>
  <c r="AH10" s="1"/>
  <c r="AF10"/>
  <c r="AK10" s="1"/>
  <c r="AE16" i="3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D16"/>
  <c r="AI16" s="1"/>
  <c r="AD15"/>
  <c r="AI15" s="1"/>
  <c r="AD14"/>
  <c r="AI14" s="1"/>
  <c r="AD13"/>
  <c r="AI13" s="1"/>
  <c r="AD12"/>
  <c r="AI12" s="1"/>
  <c r="AD11"/>
  <c r="AI11" s="1"/>
  <c r="AD9"/>
  <c r="AI9" s="1"/>
  <c r="AD8"/>
  <c r="AI8" s="1"/>
  <c r="AD7"/>
  <c r="AI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0"/>
  <c r="AI10" s="1"/>
  <c r="AC16" i="35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E16" i="34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4"/>
  <c r="AI14" s="1"/>
  <c r="AD12"/>
  <c r="AI12" s="1"/>
  <c r="AD10"/>
  <c r="AI10" s="1"/>
  <c r="AD8"/>
  <c r="AI8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D16"/>
  <c r="AI16" s="1"/>
  <c r="AD15"/>
  <c r="AI15" s="1"/>
  <c r="AD13"/>
  <c r="AI13" s="1"/>
  <c r="AD11"/>
  <c r="AI11" s="1"/>
  <c r="AD9"/>
  <c r="AI9" s="1"/>
  <c r="AD7"/>
  <c r="AI7" s="1"/>
  <c r="AP7" i="33"/>
  <c r="AO9"/>
  <c r="AM10"/>
  <c r="AN13"/>
  <c r="AP9"/>
  <c r="AP13"/>
  <c r="AO7"/>
  <c r="AO11"/>
  <c r="AO15"/>
  <c r="AN12"/>
  <c r="AM8"/>
  <c r="AM12"/>
  <c r="AM16"/>
  <c r="AN9"/>
  <c r="AP15"/>
  <c r="AN8"/>
  <c r="AN16"/>
  <c r="AN11"/>
  <c r="AP8"/>
  <c r="AP12"/>
  <c r="AP16"/>
  <c r="AO10"/>
  <c r="AO14"/>
  <c r="AN10"/>
  <c r="AM7"/>
  <c r="AM11"/>
  <c r="AM15"/>
  <c r="AP11"/>
  <c r="AO13"/>
  <c r="AM14"/>
  <c r="AN7"/>
  <c r="AN15"/>
  <c r="AP10"/>
  <c r="AP14"/>
  <c r="AO8"/>
  <c r="AO12"/>
  <c r="AO16"/>
  <c r="AN14"/>
  <c r="AM9"/>
  <c r="AM13"/>
  <c r="AO7" i="32"/>
  <c r="AO15"/>
  <c r="AO14"/>
  <c r="AN12"/>
  <c r="AN9"/>
  <c r="AM7"/>
  <c r="AM11"/>
  <c r="AM15"/>
  <c r="AP9"/>
  <c r="AP13"/>
  <c r="AO13"/>
  <c r="AO12"/>
  <c r="AN10"/>
  <c r="AN7"/>
  <c r="AN15"/>
  <c r="AM10"/>
  <c r="AM14"/>
  <c r="AP8"/>
  <c r="AP12"/>
  <c r="AP16"/>
  <c r="AO11"/>
  <c r="AO10"/>
  <c r="AN8"/>
  <c r="AN16"/>
  <c r="AN13"/>
  <c r="AM9"/>
  <c r="AM13"/>
  <c r="AP7"/>
  <c r="AP11"/>
  <c r="AP15"/>
  <c r="AO9"/>
  <c r="AO8"/>
  <c r="AO16"/>
  <c r="AN14"/>
  <c r="AN11"/>
  <c r="AM8"/>
  <c r="AM12"/>
  <c r="AM16"/>
  <c r="AP10"/>
  <c r="AP14"/>
  <c r="AR7" i="31" a="1"/>
  <c r="AR7" i="30" a="1"/>
  <c r="AR7" i="29" a="1"/>
  <c r="AR7" i="28" a="1"/>
  <c r="AU16" i="27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4"/>
  <c r="AY14" s="1"/>
  <c r="AT10"/>
  <c r="AY10" s="1"/>
  <c r="AT15"/>
  <c r="AY15" s="1"/>
  <c r="AT11"/>
  <c r="AY11" s="1"/>
  <c r="AT7"/>
  <c r="AY7" s="1"/>
  <c r="AT16"/>
  <c r="AY16" s="1"/>
  <c r="AT12"/>
  <c r="AY12" s="1"/>
  <c r="AT8"/>
  <c r="AY8" s="1"/>
  <c r="AT13"/>
  <c r="AY13" s="1"/>
  <c r="AT9"/>
  <c r="AY9" s="1"/>
  <c r="BC11" i="19"/>
  <c r="BC8"/>
  <c r="BC16"/>
  <c r="BB13"/>
  <c r="BB14"/>
  <c r="BB12"/>
  <c r="BD10"/>
  <c r="BD11"/>
  <c r="BD12"/>
  <c r="BD15"/>
  <c r="BD16"/>
  <c r="BC12"/>
  <c r="BC13"/>
  <c r="BC10"/>
  <c r="BC15"/>
  <c r="BD7"/>
  <c r="BE16"/>
  <c r="BB8"/>
  <c r="BE10"/>
  <c r="BE11"/>
  <c r="BB11"/>
  <c r="BB16"/>
  <c r="BE14"/>
  <c r="BE15"/>
  <c r="BE7"/>
  <c r="BB10"/>
  <c r="BD14"/>
  <c r="BE8"/>
  <c r="BC9"/>
  <c r="BE9"/>
  <c r="BC14"/>
  <c r="BD8"/>
  <c r="BB9"/>
  <c r="BD9"/>
  <c r="BE12"/>
  <c r="AW20" i="20"/>
  <c r="BB7" s="1"/>
  <c r="AX20"/>
  <c r="BC10" s="1"/>
  <c r="AY20"/>
  <c r="BD14" s="1"/>
  <c r="AZ20"/>
  <c r="BE9" s="1"/>
  <c r="BE20" i="18"/>
  <c r="BH9"/>
  <c r="BH22" s="1"/>
  <c r="BR9" s="1"/>
  <c r="BH10"/>
  <c r="BH23" s="1"/>
  <c r="BR10" s="1"/>
  <c r="BC20"/>
  <c r="BH14"/>
  <c r="BH27" s="1"/>
  <c r="BR14" s="1"/>
  <c r="BG10"/>
  <c r="BG23" s="1"/>
  <c r="BQ10" s="1"/>
  <c r="BJ14"/>
  <c r="BJ27" s="1"/>
  <c r="BT14" s="1"/>
  <c r="BH11"/>
  <c r="BH24" s="1"/>
  <c r="BR11" s="1"/>
  <c r="BI11"/>
  <c r="BI24" s="1"/>
  <c r="BS11" s="1"/>
  <c r="BI13"/>
  <c r="BI26" s="1"/>
  <c r="BS13" s="1"/>
  <c r="BI9"/>
  <c r="BI22" s="1"/>
  <c r="BS9" s="1"/>
  <c r="BI8"/>
  <c r="BI21" s="1"/>
  <c r="BS8" s="1"/>
  <c r="BS17" s="1"/>
  <c r="BI14"/>
  <c r="BI27" s="1"/>
  <c r="BS14" s="1"/>
  <c r="BH15"/>
  <c r="BH28" s="1"/>
  <c r="BR15" s="1"/>
  <c r="BI15"/>
  <c r="BI28" s="1"/>
  <c r="BS15" s="1"/>
  <c r="BG12"/>
  <c r="BG25" s="1"/>
  <c r="BQ12" s="1"/>
  <c r="BH12"/>
  <c r="BH25" s="1"/>
  <c r="BR12" s="1"/>
  <c r="BB20"/>
  <c r="BJ8"/>
  <c r="BJ21" s="1"/>
  <c r="BT8" s="1"/>
  <c r="BJ15"/>
  <c r="BJ28" s="1"/>
  <c r="BT15" s="1"/>
  <c r="BG16"/>
  <c r="BG29" s="1"/>
  <c r="BQ16" s="1"/>
  <c r="BH16"/>
  <c r="BH29" s="1"/>
  <c r="BR16" s="1"/>
  <c r="BI16"/>
  <c r="BI29" s="1"/>
  <c r="BS16" s="1"/>
  <c r="BI12"/>
  <c r="BI25" s="1"/>
  <c r="BS12" s="1"/>
  <c r="BB20" i="17"/>
  <c r="BG9" s="1"/>
  <c r="BG22" s="1"/>
  <c r="BQ9" s="1"/>
  <c r="BC20"/>
  <c r="BH10" s="1"/>
  <c r="BH23" s="1"/>
  <c r="BR10" s="1"/>
  <c r="BE20"/>
  <c r="BJ16" s="1"/>
  <c r="BJ29" s="1"/>
  <c r="BT16" s="1"/>
  <c r="BD20"/>
  <c r="BI15" s="1"/>
  <c r="BI28" s="1"/>
  <c r="BS15" s="1"/>
  <c r="BH12"/>
  <c r="BH25" s="1"/>
  <c r="BR12" s="1"/>
  <c r="AP11" i="49" l="1"/>
  <c r="AO15"/>
  <c r="AN14"/>
  <c r="AM8"/>
  <c r="AM16"/>
  <c r="AP9"/>
  <c r="AO16"/>
  <c r="AN9"/>
  <c r="AM15"/>
  <c r="AP14"/>
  <c r="AP7"/>
  <c r="AP15"/>
  <c r="AO14"/>
  <c r="AO11"/>
  <c r="AN8"/>
  <c r="AN12"/>
  <c r="AN16"/>
  <c r="AM10"/>
  <c r="AM14"/>
  <c r="AO8"/>
  <c r="AP12"/>
  <c r="AO7"/>
  <c r="AN10"/>
  <c r="AM12"/>
  <c r="AP16"/>
  <c r="AP8"/>
  <c r="AO13"/>
  <c r="AN13"/>
  <c r="AM7"/>
  <c r="AM11"/>
  <c r="AP10"/>
  <c r="AO12"/>
  <c r="AP13"/>
  <c r="AO10"/>
  <c r="AO9"/>
  <c r="AN7"/>
  <c r="AN11"/>
  <c r="AN15"/>
  <c r="AM9"/>
  <c r="AM13"/>
  <c r="AM12" i="48"/>
  <c r="AP15"/>
  <c r="AP16"/>
  <c r="AO16"/>
  <c r="AN16"/>
  <c r="AN7"/>
  <c r="AO14"/>
  <c r="AO15"/>
  <c r="AN11"/>
  <c r="AO9"/>
  <c r="AP14"/>
  <c r="AM8"/>
  <c r="AM13"/>
  <c r="AP8"/>
  <c r="AM14"/>
  <c r="AO8"/>
  <c r="AP13"/>
  <c r="AN10"/>
  <c r="AN14"/>
  <c r="AO13"/>
  <c r="AO10"/>
  <c r="AO11"/>
  <c r="AM11"/>
  <c r="AN12"/>
  <c r="AN8"/>
  <c r="AM9"/>
  <c r="AM10"/>
  <c r="AP9"/>
  <c r="AM15"/>
  <c r="AN15"/>
  <c r="AP10"/>
  <c r="AM16"/>
  <c r="AM7"/>
  <c r="AP11"/>
  <c r="AP7"/>
  <c r="AP12"/>
  <c r="AO7"/>
  <c r="AO12"/>
  <c r="AN9"/>
  <c r="AN13"/>
  <c r="AM10" i="47"/>
  <c r="AM14"/>
  <c r="AP8"/>
  <c r="AP12"/>
  <c r="AP16"/>
  <c r="AO10"/>
  <c r="AO14"/>
  <c r="AN16"/>
  <c r="AM9"/>
  <c r="AM13"/>
  <c r="AP7"/>
  <c r="AP11"/>
  <c r="AP15"/>
  <c r="AO9"/>
  <c r="AO13"/>
  <c r="AN7"/>
  <c r="AN11"/>
  <c r="AN15"/>
  <c r="AN8"/>
  <c r="AM8"/>
  <c r="AM12"/>
  <c r="AM16"/>
  <c r="AP10"/>
  <c r="AP14"/>
  <c r="AO8"/>
  <c r="AO12"/>
  <c r="AO16"/>
  <c r="AN10"/>
  <c r="AN14"/>
  <c r="AN12"/>
  <c r="AM7"/>
  <c r="AM11"/>
  <c r="AM15"/>
  <c r="AP9"/>
  <c r="AP13"/>
  <c r="AO7"/>
  <c r="AO11"/>
  <c r="AO15"/>
  <c r="AN9"/>
  <c r="AN13"/>
  <c r="AN12" i="46"/>
  <c r="AM16"/>
  <c r="AM15"/>
  <c r="AN8"/>
  <c r="AN16"/>
  <c r="AO15"/>
  <c r="AN13"/>
  <c r="AO12"/>
  <c r="AP8"/>
  <c r="AP12"/>
  <c r="AP16"/>
  <c r="AM10"/>
  <c r="AM14"/>
  <c r="AO9"/>
  <c r="AN9"/>
  <c r="AO8"/>
  <c r="AO16"/>
  <c r="AP10"/>
  <c r="AP14"/>
  <c r="AM8"/>
  <c r="AM12"/>
  <c r="AN10"/>
  <c r="AO7"/>
  <c r="AN7"/>
  <c r="AN15"/>
  <c r="AO14"/>
  <c r="AP9"/>
  <c r="AP13"/>
  <c r="AM7"/>
  <c r="AM11"/>
  <c r="AO11"/>
  <c r="AN14"/>
  <c r="AO13"/>
  <c r="AN11"/>
  <c r="AO10"/>
  <c r="AP7"/>
  <c r="AP11"/>
  <c r="AP15"/>
  <c r="AM9"/>
  <c r="AM13"/>
  <c r="AR7" i="45" a="1"/>
  <c r="AR7" i="44" a="1"/>
  <c r="AN11" i="43"/>
  <c r="AN10"/>
  <c r="AM16"/>
  <c r="AO10"/>
  <c r="AO14"/>
  <c r="AP8"/>
  <c r="AP12"/>
  <c r="AM11"/>
  <c r="AN9"/>
  <c r="AN8"/>
  <c r="AN16"/>
  <c r="AM14"/>
  <c r="AO9"/>
  <c r="AO13"/>
  <c r="AP7"/>
  <c r="AP15"/>
  <c r="AM9"/>
  <c r="AN7"/>
  <c r="AN15"/>
  <c r="AN14"/>
  <c r="AM12"/>
  <c r="AO8"/>
  <c r="AO12"/>
  <c r="AO16"/>
  <c r="AP10"/>
  <c r="AP14"/>
  <c r="AM13"/>
  <c r="AM8"/>
  <c r="AP16"/>
  <c r="AP11"/>
  <c r="AM7"/>
  <c r="AM15"/>
  <c r="AN13"/>
  <c r="AN12"/>
  <c r="AM10"/>
  <c r="AO7"/>
  <c r="AO11"/>
  <c r="AO15"/>
  <c r="AP9"/>
  <c r="AP13"/>
  <c r="AP7" i="42"/>
  <c r="AO8"/>
  <c r="AO16"/>
  <c r="AN14"/>
  <c r="AM12"/>
  <c r="AP13"/>
  <c r="AO7"/>
  <c r="AO15"/>
  <c r="AN13"/>
  <c r="AM15"/>
  <c r="AP14"/>
  <c r="AP9"/>
  <c r="AP15"/>
  <c r="AO10"/>
  <c r="AO14"/>
  <c r="AN8"/>
  <c r="AN12"/>
  <c r="AN16"/>
  <c r="AM10"/>
  <c r="AM14"/>
  <c r="AP12"/>
  <c r="AO12"/>
  <c r="AN10"/>
  <c r="AM8"/>
  <c r="AM16"/>
  <c r="AP8"/>
  <c r="AO11"/>
  <c r="AN9"/>
  <c r="AM7"/>
  <c r="AM11"/>
  <c r="AP10"/>
  <c r="AP16"/>
  <c r="AP11"/>
  <c r="AO9"/>
  <c r="AO13"/>
  <c r="AN7"/>
  <c r="AN11"/>
  <c r="AN15"/>
  <c r="AM9"/>
  <c r="AM13"/>
  <c r="AM12" i="41"/>
  <c r="AO14"/>
  <c r="AN11"/>
  <c r="AP13"/>
  <c r="AM9"/>
  <c r="AM13"/>
  <c r="AO7"/>
  <c r="AO11"/>
  <c r="AO15"/>
  <c r="AP12"/>
  <c r="AN8"/>
  <c r="AN12"/>
  <c r="AN16"/>
  <c r="AP11"/>
  <c r="AO10"/>
  <c r="AN15"/>
  <c r="AP9"/>
  <c r="AM7"/>
  <c r="AM11"/>
  <c r="AM15"/>
  <c r="AO9"/>
  <c r="AO13"/>
  <c r="AP8"/>
  <c r="AP16"/>
  <c r="AN10"/>
  <c r="AN14"/>
  <c r="AM8"/>
  <c r="AM16"/>
  <c r="AP10"/>
  <c r="AN7"/>
  <c r="AP7"/>
  <c r="AP15"/>
  <c r="AM10"/>
  <c r="AM14"/>
  <c r="AO8"/>
  <c r="AO12"/>
  <c r="AO16"/>
  <c r="AP14"/>
  <c r="AN9"/>
  <c r="AN13"/>
  <c r="AP14" i="40"/>
  <c r="AM15"/>
  <c r="AP15"/>
  <c r="AN14"/>
  <c r="AM12"/>
  <c r="AM7"/>
  <c r="AO12"/>
  <c r="AP7"/>
  <c r="AM13"/>
  <c r="AP8"/>
  <c r="AM14"/>
  <c r="AN8"/>
  <c r="AN12"/>
  <c r="AN16"/>
  <c r="AN10"/>
  <c r="AP10"/>
  <c r="AM16"/>
  <c r="AM11"/>
  <c r="AO16"/>
  <c r="AP11"/>
  <c r="AO7"/>
  <c r="AP12"/>
  <c r="AN7"/>
  <c r="AN11"/>
  <c r="AN15"/>
  <c r="AO9"/>
  <c r="AP9"/>
  <c r="AO10"/>
  <c r="AO11"/>
  <c r="AP16"/>
  <c r="AM8"/>
  <c r="AO13"/>
  <c r="AO8"/>
  <c r="AP13"/>
  <c r="AM9"/>
  <c r="AO14"/>
  <c r="AM10"/>
  <c r="AO15"/>
  <c r="AN9"/>
  <c r="AN13"/>
  <c r="AO13" i="39"/>
  <c r="AP12"/>
  <c r="AO10"/>
  <c r="AP7"/>
  <c r="AP15"/>
  <c r="AN10"/>
  <c r="AN14"/>
  <c r="AM8"/>
  <c r="AM16"/>
  <c r="AO11"/>
  <c r="AP10"/>
  <c r="AO8"/>
  <c r="AO16"/>
  <c r="AP13"/>
  <c r="AN9"/>
  <c r="AN13"/>
  <c r="AM7"/>
  <c r="AM11"/>
  <c r="AM15"/>
  <c r="AO9"/>
  <c r="AP8"/>
  <c r="AP16"/>
  <c r="AO14"/>
  <c r="AP11"/>
  <c r="AN8"/>
  <c r="AN12"/>
  <c r="AN16"/>
  <c r="AM10"/>
  <c r="AM14"/>
  <c r="AM12"/>
  <c r="AO7"/>
  <c r="AO15"/>
  <c r="AP14"/>
  <c r="AO12"/>
  <c r="AP9"/>
  <c r="AN7"/>
  <c r="AN11"/>
  <c r="AN15"/>
  <c r="AM9"/>
  <c r="AM13"/>
  <c r="AR7" i="38" a="1"/>
  <c r="AP9" i="37"/>
  <c r="AM8"/>
  <c r="AM15"/>
  <c r="AO14"/>
  <c r="AN16"/>
  <c r="AP7"/>
  <c r="AM16"/>
  <c r="AM13"/>
  <c r="AN7"/>
  <c r="AN15"/>
  <c r="AM10"/>
  <c r="AP13"/>
  <c r="AP14"/>
  <c r="AM14"/>
  <c r="AM11"/>
  <c r="AO8"/>
  <c r="AO12"/>
  <c r="AO16"/>
  <c r="AN10"/>
  <c r="AN14"/>
  <c r="AP8"/>
  <c r="AM7"/>
  <c r="AO10"/>
  <c r="AN8"/>
  <c r="AN12"/>
  <c r="AP15"/>
  <c r="AP16"/>
  <c r="AO9"/>
  <c r="AO13"/>
  <c r="AN11"/>
  <c r="AP10"/>
  <c r="AP11"/>
  <c r="AP12"/>
  <c r="AM12"/>
  <c r="AM9"/>
  <c r="AO7"/>
  <c r="AO11"/>
  <c r="AO15"/>
  <c r="AN9"/>
  <c r="AN13"/>
  <c r="AM13" i="36"/>
  <c r="AN16"/>
  <c r="AO16"/>
  <c r="AM8"/>
  <c r="AM12"/>
  <c r="AM16"/>
  <c r="AN11"/>
  <c r="AN15"/>
  <c r="AP9"/>
  <c r="AP13"/>
  <c r="AO7"/>
  <c r="AO11"/>
  <c r="AO15"/>
  <c r="AM9"/>
  <c r="AN7"/>
  <c r="AP10"/>
  <c r="AO12"/>
  <c r="AM7"/>
  <c r="AM11"/>
  <c r="AM15"/>
  <c r="AN9"/>
  <c r="AN14"/>
  <c r="AP8"/>
  <c r="AP12"/>
  <c r="AP16"/>
  <c r="AO10"/>
  <c r="AO14"/>
  <c r="AN12"/>
  <c r="AP14"/>
  <c r="AO8"/>
  <c r="AN10"/>
  <c r="AM10"/>
  <c r="AM14"/>
  <c r="AN8"/>
  <c r="AN13"/>
  <c r="AP7"/>
  <c r="AP11"/>
  <c r="AP15"/>
  <c r="AO9"/>
  <c r="AO13"/>
  <c r="AP14" i="35"/>
  <c r="AO16"/>
  <c r="AN10"/>
  <c r="AN14"/>
  <c r="AM16"/>
  <c r="AP9"/>
  <c r="AP13"/>
  <c r="AO7"/>
  <c r="AO11"/>
  <c r="AO15"/>
  <c r="AN9"/>
  <c r="AN13"/>
  <c r="AM7"/>
  <c r="AM11"/>
  <c r="AM15"/>
  <c r="AP10"/>
  <c r="AO12"/>
  <c r="AM12"/>
  <c r="AP8"/>
  <c r="AP12"/>
  <c r="AP16"/>
  <c r="AO10"/>
  <c r="AO14"/>
  <c r="AN8"/>
  <c r="AN12"/>
  <c r="AN16"/>
  <c r="AM10"/>
  <c r="AM14"/>
  <c r="AO8"/>
  <c r="AM8"/>
  <c r="AP7"/>
  <c r="AP11"/>
  <c r="AP15"/>
  <c r="AO9"/>
  <c r="AO13"/>
  <c r="AN7"/>
  <c r="AN11"/>
  <c r="AN15"/>
  <c r="AM9"/>
  <c r="AM13"/>
  <c r="AP7" i="34"/>
  <c r="AP15"/>
  <c r="AM9"/>
  <c r="AM13"/>
  <c r="AO7"/>
  <c r="AO15"/>
  <c r="AN16"/>
  <c r="AP10"/>
  <c r="AP14"/>
  <c r="AN10"/>
  <c r="AM8"/>
  <c r="AM12"/>
  <c r="AM16"/>
  <c r="AO10"/>
  <c r="AO14"/>
  <c r="AN7"/>
  <c r="AN15"/>
  <c r="AP13"/>
  <c r="AN8"/>
  <c r="AM7"/>
  <c r="AM11"/>
  <c r="AM15"/>
  <c r="AO13"/>
  <c r="AN13"/>
  <c r="AP8"/>
  <c r="AP12"/>
  <c r="AP16"/>
  <c r="AN14"/>
  <c r="AM10"/>
  <c r="AM14"/>
  <c r="AO8"/>
  <c r="AO12"/>
  <c r="AO16"/>
  <c r="AN11"/>
  <c r="AP11"/>
  <c r="AN12"/>
  <c r="AO11"/>
  <c r="AN9"/>
  <c r="AP9"/>
  <c r="AO9"/>
  <c r="AR7" i="33" a="1"/>
  <c r="AR7" i="32" a="1"/>
  <c r="AR16" i="31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S16"/>
  <c r="AX16" s="1"/>
  <c r="AS12"/>
  <c r="AX12" s="1"/>
  <c r="AS8"/>
  <c r="AX8" s="1"/>
  <c r="AS14"/>
  <c r="AX14" s="1"/>
  <c r="AS10"/>
  <c r="AX10" s="1"/>
  <c r="AS13"/>
  <c r="AX13" s="1"/>
  <c r="AS9"/>
  <c r="AX9" s="1"/>
  <c r="AS15"/>
  <c r="AX15" s="1"/>
  <c r="AS11"/>
  <c r="AX11" s="1"/>
  <c r="AS7"/>
  <c r="AX7" s="1"/>
  <c r="AR16" i="30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S16"/>
  <c r="AX16" s="1"/>
  <c r="AS12"/>
  <c r="AX12" s="1"/>
  <c r="AS8"/>
  <c r="AX8" s="1"/>
  <c r="AS14"/>
  <c r="AX14" s="1"/>
  <c r="AS10"/>
  <c r="AX10" s="1"/>
  <c r="AS15"/>
  <c r="AX15" s="1"/>
  <c r="AS11"/>
  <c r="AX11" s="1"/>
  <c r="AS7"/>
  <c r="AX7" s="1"/>
  <c r="AS13"/>
  <c r="AX13" s="1"/>
  <c r="AS9"/>
  <c r="AX9" s="1"/>
  <c r="AT16" i="29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S15"/>
  <c r="AX15" s="1"/>
  <c r="AS13"/>
  <c r="AX13" s="1"/>
  <c r="AS11"/>
  <c r="AX11" s="1"/>
  <c r="AS9"/>
  <c r="AX9" s="1"/>
  <c r="AS7"/>
  <c r="AX7" s="1"/>
  <c r="AS16"/>
  <c r="AX16" s="1"/>
  <c r="AS14"/>
  <c r="AX14" s="1"/>
  <c r="AS12"/>
  <c r="AX12" s="1"/>
  <c r="AS10"/>
  <c r="AX10" s="1"/>
  <c r="AS8"/>
  <c r="AX8" s="1"/>
  <c r="AR15"/>
  <c r="AW15" s="1"/>
  <c r="AR13"/>
  <c r="AW13" s="1"/>
  <c r="AR9"/>
  <c r="AW9" s="1"/>
  <c r="AR16"/>
  <c r="AW16" s="1"/>
  <c r="AR14"/>
  <c r="AW14" s="1"/>
  <c r="AR12"/>
  <c r="AW12" s="1"/>
  <c r="AR10"/>
  <c r="AW10" s="1"/>
  <c r="AR8"/>
  <c r="AW8" s="1"/>
  <c r="AR11"/>
  <c r="AW11" s="1"/>
  <c r="AR7"/>
  <c r="AW7" s="1"/>
  <c r="AT16" i="28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5"/>
  <c r="AZ15" s="1"/>
  <c r="AS14"/>
  <c r="AX14" s="1"/>
  <c r="AR13"/>
  <c r="AW13" s="1"/>
  <c r="AU11"/>
  <c r="AZ11" s="1"/>
  <c r="AS10"/>
  <c r="AX10" s="1"/>
  <c r="AR9"/>
  <c r="AW9" s="1"/>
  <c r="AU7"/>
  <c r="AZ7" s="1"/>
  <c r="AR16"/>
  <c r="AW16" s="1"/>
  <c r="AU14"/>
  <c r="AZ14" s="1"/>
  <c r="AS13"/>
  <c r="AX13" s="1"/>
  <c r="AR12"/>
  <c r="AW12" s="1"/>
  <c r="AU10"/>
  <c r="AZ10" s="1"/>
  <c r="AS9"/>
  <c r="AX9" s="1"/>
  <c r="AR8"/>
  <c r="AW8" s="1"/>
  <c r="AS16"/>
  <c r="AX16" s="1"/>
  <c r="AR15"/>
  <c r="AW15" s="1"/>
  <c r="AS12"/>
  <c r="AX12" s="1"/>
  <c r="AU9"/>
  <c r="AZ9" s="1"/>
  <c r="AR7"/>
  <c r="AW7" s="1"/>
  <c r="AU16"/>
  <c r="AZ16" s="1"/>
  <c r="AS15"/>
  <c r="AX15" s="1"/>
  <c r="AR14"/>
  <c r="AW14" s="1"/>
  <c r="AU12"/>
  <c r="AZ12" s="1"/>
  <c r="AS11"/>
  <c r="AX11" s="1"/>
  <c r="AR10"/>
  <c r="AW10" s="1"/>
  <c r="AU8"/>
  <c r="AZ8" s="1"/>
  <c r="AS7"/>
  <c r="AX7" s="1"/>
  <c r="AU13"/>
  <c r="AZ13" s="1"/>
  <c r="AR11"/>
  <c r="AW11" s="1"/>
  <c r="AS8"/>
  <c r="AX8" s="1"/>
  <c r="AX20" i="27"/>
  <c r="BC15" s="1"/>
  <c r="AZ20"/>
  <c r="BE7" s="1"/>
  <c r="AY20"/>
  <c r="BD9" s="1"/>
  <c r="AW20"/>
  <c r="BB10" s="1"/>
  <c r="AR7" i="26" a="1"/>
  <c r="BD20" i="19"/>
  <c r="BI15" s="1"/>
  <c r="BI28" s="1"/>
  <c r="BS15" s="1"/>
  <c r="BC20"/>
  <c r="BH16" s="1"/>
  <c r="BH29" s="1"/>
  <c r="BR16" s="1"/>
  <c r="BE20"/>
  <c r="BJ7" s="1"/>
  <c r="BI13"/>
  <c r="BI26" s="1"/>
  <c r="BS13" s="1"/>
  <c r="BI9"/>
  <c r="BI22" s="1"/>
  <c r="BS9" s="1"/>
  <c r="BB20"/>
  <c r="BG10" s="1"/>
  <c r="BG23" s="1"/>
  <c r="BQ10" s="1"/>
  <c r="BI16"/>
  <c r="BI29" s="1"/>
  <c r="BS16" s="1"/>
  <c r="BI14"/>
  <c r="BI27" s="1"/>
  <c r="BS14" s="1"/>
  <c r="BD10" i="20"/>
  <c r="BD15"/>
  <c r="BD16"/>
  <c r="BB11"/>
  <c r="BD9"/>
  <c r="BD13"/>
  <c r="BD12"/>
  <c r="BD8"/>
  <c r="BD11"/>
  <c r="BB13"/>
  <c r="BB16"/>
  <c r="BB8"/>
  <c r="BB10"/>
  <c r="BB14"/>
  <c r="BB9"/>
  <c r="BB15"/>
  <c r="BB12"/>
  <c r="BC9"/>
  <c r="BC15"/>
  <c r="BC7"/>
  <c r="BC16"/>
  <c r="BE11"/>
  <c r="BE13"/>
  <c r="BC8"/>
  <c r="BC13"/>
  <c r="BE10"/>
  <c r="BE15"/>
  <c r="BE8"/>
  <c r="BE14"/>
  <c r="BE16"/>
  <c r="BC11"/>
  <c r="BC14"/>
  <c r="BE12"/>
  <c r="BE7"/>
  <c r="BC12"/>
  <c r="BD7"/>
  <c r="BG8" i="18"/>
  <c r="BG21" s="1"/>
  <c r="BQ8" s="1"/>
  <c r="BG7"/>
  <c r="BG20" s="1"/>
  <c r="BQ7" s="1"/>
  <c r="BG14"/>
  <c r="BG27" s="1"/>
  <c r="BQ14" s="1"/>
  <c r="BG13"/>
  <c r="BG26" s="1"/>
  <c r="BQ13" s="1"/>
  <c r="BJ12"/>
  <c r="BJ25" s="1"/>
  <c r="BT12" s="1"/>
  <c r="BJ16"/>
  <c r="BJ29" s="1"/>
  <c r="BT16" s="1"/>
  <c r="BJ9"/>
  <c r="BJ22" s="1"/>
  <c r="BT9" s="1"/>
  <c r="BJ11"/>
  <c r="BJ24" s="1"/>
  <c r="BT11" s="1"/>
  <c r="BJ13"/>
  <c r="BJ26" s="1"/>
  <c r="BT13" s="1"/>
  <c r="BJ10"/>
  <c r="BJ23" s="1"/>
  <c r="BT10" s="1"/>
  <c r="BH7"/>
  <c r="BH20" s="1"/>
  <c r="BR7" s="1"/>
  <c r="BH8"/>
  <c r="BH21" s="1"/>
  <c r="BR8" s="1"/>
  <c r="BH13"/>
  <c r="BH26" s="1"/>
  <c r="BR13" s="1"/>
  <c r="BG11"/>
  <c r="BG24" s="1"/>
  <c r="BQ11" s="1"/>
  <c r="BG9"/>
  <c r="BG22" s="1"/>
  <c r="BQ9" s="1"/>
  <c r="BG15"/>
  <c r="BG28" s="1"/>
  <c r="BQ15" s="1"/>
  <c r="BJ7"/>
  <c r="BJ20" s="1"/>
  <c r="BT7" s="1"/>
  <c r="BG12" i="17"/>
  <c r="BG25" s="1"/>
  <c r="BQ12" s="1"/>
  <c r="BG8"/>
  <c r="BG21" s="1"/>
  <c r="BQ8" s="1"/>
  <c r="BG10"/>
  <c r="BG23" s="1"/>
  <c r="BQ10" s="1"/>
  <c r="BG16"/>
  <c r="BG29" s="1"/>
  <c r="BQ16" s="1"/>
  <c r="BG14"/>
  <c r="BG27" s="1"/>
  <c r="BQ14" s="1"/>
  <c r="BG13"/>
  <c r="BG26" s="1"/>
  <c r="BQ13" s="1"/>
  <c r="BG7"/>
  <c r="BG20" s="1"/>
  <c r="BQ7" s="1"/>
  <c r="BG15"/>
  <c r="BG28" s="1"/>
  <c r="BQ15" s="1"/>
  <c r="BG11"/>
  <c r="BG24" s="1"/>
  <c r="BQ11" s="1"/>
  <c r="BH13"/>
  <c r="BH26" s="1"/>
  <c r="BR13" s="1"/>
  <c r="BI9"/>
  <c r="BI22" s="1"/>
  <c r="BS9" s="1"/>
  <c r="BH15"/>
  <c r="BH28" s="1"/>
  <c r="BR15" s="1"/>
  <c r="BH14"/>
  <c r="BH27" s="1"/>
  <c r="BR14" s="1"/>
  <c r="BH16"/>
  <c r="BH29" s="1"/>
  <c r="BR16" s="1"/>
  <c r="BH8"/>
  <c r="BH21" s="1"/>
  <c r="BR8" s="1"/>
  <c r="BH11"/>
  <c r="BH24" s="1"/>
  <c r="BR11" s="1"/>
  <c r="BH9"/>
  <c r="BH22" s="1"/>
  <c r="BR9" s="1"/>
  <c r="BI16"/>
  <c r="BI29" s="1"/>
  <c r="BS16" s="1"/>
  <c r="BI8"/>
  <c r="BI21" s="1"/>
  <c r="BS8" s="1"/>
  <c r="BH7"/>
  <c r="BH20" s="1"/>
  <c r="BR7" s="1"/>
  <c r="BI13"/>
  <c r="BI26" s="1"/>
  <c r="BS13" s="1"/>
  <c r="BI11"/>
  <c r="BI24" s="1"/>
  <c r="BS11" s="1"/>
  <c r="BJ10"/>
  <c r="BJ23" s="1"/>
  <c r="BT10" s="1"/>
  <c r="BJ9"/>
  <c r="BJ22" s="1"/>
  <c r="BT9" s="1"/>
  <c r="BJ8"/>
  <c r="BJ21" s="1"/>
  <c r="BT8" s="1"/>
  <c r="BJ12"/>
  <c r="BJ25" s="1"/>
  <c r="BT12" s="1"/>
  <c r="BJ14"/>
  <c r="BJ27" s="1"/>
  <c r="BT14" s="1"/>
  <c r="BJ11"/>
  <c r="BJ24" s="1"/>
  <c r="BT11" s="1"/>
  <c r="BI12"/>
  <c r="BI25" s="1"/>
  <c r="BS12" s="1"/>
  <c r="BI7"/>
  <c r="BI20" s="1"/>
  <c r="BS7" s="1"/>
  <c r="BJ15"/>
  <c r="BJ28" s="1"/>
  <c r="BT15" s="1"/>
  <c r="BJ13"/>
  <c r="BJ26" s="1"/>
  <c r="BT13" s="1"/>
  <c r="BJ7"/>
  <c r="BJ20" s="1"/>
  <c r="BT7" s="1"/>
  <c r="BQ17"/>
  <c r="BI14"/>
  <c r="BI27" s="1"/>
  <c r="BS14" s="1"/>
  <c r="BI10"/>
  <c r="BI23" s="1"/>
  <c r="BS10" s="1"/>
  <c r="AR7" i="49" l="1" a="1"/>
  <c r="AR7" i="48" a="1"/>
  <c r="AR7" i="47" a="1"/>
  <c r="AR7" i="46" a="1"/>
  <c r="AU16" i="45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S16"/>
  <c r="AX16" s="1"/>
  <c r="AR15"/>
  <c r="AW15" s="1"/>
  <c r="AT13"/>
  <c r="AY13" s="1"/>
  <c r="AS12"/>
  <c r="AX12" s="1"/>
  <c r="AR11"/>
  <c r="AW11" s="1"/>
  <c r="AT9"/>
  <c r="AY9" s="1"/>
  <c r="AS8"/>
  <c r="AX8" s="1"/>
  <c r="AR7"/>
  <c r="AW7" s="1"/>
  <c r="AT14"/>
  <c r="AY14" s="1"/>
  <c r="AT10"/>
  <c r="AY10" s="1"/>
  <c r="AR8"/>
  <c r="AW8" s="1"/>
  <c r="AT16"/>
  <c r="AY16" s="1"/>
  <c r="AS15"/>
  <c r="AX15" s="1"/>
  <c r="AR14"/>
  <c r="AW14" s="1"/>
  <c r="AT12"/>
  <c r="AY12" s="1"/>
  <c r="AS11"/>
  <c r="AX11" s="1"/>
  <c r="AR10"/>
  <c r="AW10" s="1"/>
  <c r="AT8"/>
  <c r="AY8" s="1"/>
  <c r="AS7"/>
  <c r="AX7" s="1"/>
  <c r="AR16"/>
  <c r="AW16" s="1"/>
  <c r="AS13"/>
  <c r="AX13" s="1"/>
  <c r="AS9"/>
  <c r="AX9" s="1"/>
  <c r="AT15"/>
  <c r="AY15" s="1"/>
  <c r="AS14"/>
  <c r="AX14" s="1"/>
  <c r="AR13"/>
  <c r="AW13" s="1"/>
  <c r="AT11"/>
  <c r="AY11" s="1"/>
  <c r="AS10"/>
  <c r="AX10" s="1"/>
  <c r="AR9"/>
  <c r="AW9" s="1"/>
  <c r="AT7"/>
  <c r="AY7" s="1"/>
  <c r="AR12"/>
  <c r="AW12" s="1"/>
  <c r="AS16" i="44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5"/>
  <c r="AW15" s="1"/>
  <c r="AR11"/>
  <c r="AW11" s="1"/>
  <c r="AR7"/>
  <c r="AW7" s="1"/>
  <c r="AR14"/>
  <c r="AW14" s="1"/>
  <c r="AR10"/>
  <c r="AW10" s="1"/>
  <c r="AR16"/>
  <c r="AW16" s="1"/>
  <c r="AR12"/>
  <c r="AW12" s="1"/>
  <c r="AR8"/>
  <c r="AW8" s="1"/>
  <c r="AR13"/>
  <c r="AW13" s="1"/>
  <c r="AR9"/>
  <c r="AW9" s="1"/>
  <c r="AR7" i="43" a="1"/>
  <c r="AR7" i="42" a="1"/>
  <c r="AR7" i="41" a="1"/>
  <c r="AR7" i="40" a="1"/>
  <c r="AR7" i="39" a="1"/>
  <c r="AU16" i="38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3"/>
  <c r="AY13" s="1"/>
  <c r="AT9"/>
  <c r="AY9" s="1"/>
  <c r="AT14"/>
  <c r="AY14" s="1"/>
  <c r="AT10"/>
  <c r="AY10" s="1"/>
  <c r="AT15"/>
  <c r="AY15" s="1"/>
  <c r="AT11"/>
  <c r="AY11" s="1"/>
  <c r="AT7"/>
  <c r="AY7" s="1"/>
  <c r="AT16"/>
  <c r="AY16" s="1"/>
  <c r="AT12"/>
  <c r="AY12" s="1"/>
  <c r="AT8"/>
  <c r="AY8" s="1"/>
  <c r="AR7" i="37" a="1"/>
  <c r="AR7" i="36" a="1"/>
  <c r="AR7" i="35" a="1"/>
  <c r="AR7" i="34" a="1"/>
  <c r="AU16" i="33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4"/>
  <c r="AW14" s="1"/>
  <c r="AR12"/>
  <c r="AW12" s="1"/>
  <c r="AR10"/>
  <c r="AW10" s="1"/>
  <c r="AR8"/>
  <c r="AW8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R15"/>
  <c r="AW15" s="1"/>
  <c r="AR13"/>
  <c r="AW13" s="1"/>
  <c r="AR11"/>
  <c r="AW11" s="1"/>
  <c r="AR9"/>
  <c r="AW9" s="1"/>
  <c r="AR7"/>
  <c r="AW7" s="1"/>
  <c r="AT16" i="32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5"/>
  <c r="AW15" s="1"/>
  <c r="AR13"/>
  <c r="AW13" s="1"/>
  <c r="AR11"/>
  <c r="AW11" s="1"/>
  <c r="AR9"/>
  <c r="AW9" s="1"/>
  <c r="AR7"/>
  <c r="AW7" s="1"/>
  <c r="AR16"/>
  <c r="AW16" s="1"/>
  <c r="AR14"/>
  <c r="AW14" s="1"/>
  <c r="AR12"/>
  <c r="AW12" s="1"/>
  <c r="AR10"/>
  <c r="AW10" s="1"/>
  <c r="AR8"/>
  <c r="AW8" s="1"/>
  <c r="AS16"/>
  <c r="AX16" s="1"/>
  <c r="AS14"/>
  <c r="AX14" s="1"/>
  <c r="AS12"/>
  <c r="AX12" s="1"/>
  <c r="AS10"/>
  <c r="AX10" s="1"/>
  <c r="AS8"/>
  <c r="AX8" s="1"/>
  <c r="AS15"/>
  <c r="AX15" s="1"/>
  <c r="AS13"/>
  <c r="AX13" s="1"/>
  <c r="AS11"/>
  <c r="AX11" s="1"/>
  <c r="AS9"/>
  <c r="AX9" s="1"/>
  <c r="AS7"/>
  <c r="AX7" s="1"/>
  <c r="AZ20" i="31"/>
  <c r="BE12" s="1"/>
  <c r="AW20"/>
  <c r="BB10" s="1"/>
  <c r="AX20"/>
  <c r="BC15" s="1"/>
  <c r="AY20"/>
  <c r="BD16" s="1"/>
  <c r="AX20" i="30"/>
  <c r="BC11" s="1"/>
  <c r="AZ20"/>
  <c r="BE16" s="1"/>
  <c r="AW20"/>
  <c r="BB12" s="1"/>
  <c r="AY20"/>
  <c r="BD13" s="1"/>
  <c r="AX20" i="29"/>
  <c r="BC9" s="1"/>
  <c r="AY20"/>
  <c r="BD7" s="1"/>
  <c r="AW20"/>
  <c r="BB15" s="1"/>
  <c r="AZ20"/>
  <c r="BE9" s="1"/>
  <c r="AX20" i="28"/>
  <c r="BC12" s="1"/>
  <c r="AW20"/>
  <c r="BB7" s="1"/>
  <c r="AZ20"/>
  <c r="BE11" s="1"/>
  <c r="AY20"/>
  <c r="BD7" s="1"/>
  <c r="BC14" i="27"/>
  <c r="BB11"/>
  <c r="BC8"/>
  <c r="BE9"/>
  <c r="BD15"/>
  <c r="BE12"/>
  <c r="BE8"/>
  <c r="BB9"/>
  <c r="BD16"/>
  <c r="BE10"/>
  <c r="BE11"/>
  <c r="BD8"/>
  <c r="BB15"/>
  <c r="BD10"/>
  <c r="BC16"/>
  <c r="BE14"/>
  <c r="BB8"/>
  <c r="BD13"/>
  <c r="BD7"/>
  <c r="BB13"/>
  <c r="BD11"/>
  <c r="BC12"/>
  <c r="BC7"/>
  <c r="BC9"/>
  <c r="BB12"/>
  <c r="BD14"/>
  <c r="BD12"/>
  <c r="BC11"/>
  <c r="BB14"/>
  <c r="BE13"/>
  <c r="BC13"/>
  <c r="BB7"/>
  <c r="BB16"/>
  <c r="BC10"/>
  <c r="BE15"/>
  <c r="BE16"/>
  <c r="AU16" i="2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4"/>
  <c r="AX14" s="1"/>
  <c r="AS12"/>
  <c r="AX12" s="1"/>
  <c r="AS10"/>
  <c r="AX10" s="1"/>
  <c r="AS8"/>
  <c r="AX8" s="1"/>
  <c r="AT15"/>
  <c r="AY15" s="1"/>
  <c r="AT13"/>
  <c r="AY13" s="1"/>
  <c r="AT11"/>
  <c r="AY11" s="1"/>
  <c r="AT9"/>
  <c r="AY9" s="1"/>
  <c r="AT7"/>
  <c r="AY7" s="1"/>
  <c r="AT16"/>
  <c r="AY16" s="1"/>
  <c r="AT14"/>
  <c r="AY14" s="1"/>
  <c r="AT12"/>
  <c r="AY12" s="1"/>
  <c r="AT10"/>
  <c r="AY10" s="1"/>
  <c r="AT8"/>
  <c r="AY8" s="1"/>
  <c r="AS15"/>
  <c r="AX15" s="1"/>
  <c r="AS13"/>
  <c r="AX13" s="1"/>
  <c r="AS11"/>
  <c r="AX11" s="1"/>
  <c r="AS9"/>
  <c r="AX9" s="1"/>
  <c r="AS7"/>
  <c r="AX7" s="1"/>
  <c r="BI7" i="19"/>
  <c r="BI11"/>
  <c r="BI24" s="1"/>
  <c r="BS11" s="1"/>
  <c r="BI10"/>
  <c r="BI23" s="1"/>
  <c r="BS10" s="1"/>
  <c r="BH8"/>
  <c r="BH21" s="1"/>
  <c r="BR8" s="1"/>
  <c r="BH10"/>
  <c r="BH23" s="1"/>
  <c r="BR10" s="1"/>
  <c r="BI12"/>
  <c r="BI25" s="1"/>
  <c r="BS12" s="1"/>
  <c r="BI8"/>
  <c r="BI21" s="1"/>
  <c r="BS8" s="1"/>
  <c r="BH11"/>
  <c r="BH24" s="1"/>
  <c r="BR11" s="1"/>
  <c r="BH15"/>
  <c r="BH28" s="1"/>
  <c r="BR15" s="1"/>
  <c r="BH9"/>
  <c r="BH22" s="1"/>
  <c r="BR9" s="1"/>
  <c r="BH13"/>
  <c r="BH26" s="1"/>
  <c r="BR13" s="1"/>
  <c r="BH12"/>
  <c r="BH25" s="1"/>
  <c r="BR12" s="1"/>
  <c r="BH7"/>
  <c r="BH20" s="1"/>
  <c r="BR7" s="1"/>
  <c r="BH14"/>
  <c r="BH27" s="1"/>
  <c r="BR14" s="1"/>
  <c r="BJ15"/>
  <c r="BJ28" s="1"/>
  <c r="BT15" s="1"/>
  <c r="BJ14"/>
  <c r="BJ27" s="1"/>
  <c r="BT14" s="1"/>
  <c r="BJ8"/>
  <c r="BJ21" s="1"/>
  <c r="BT8" s="1"/>
  <c r="BJ12"/>
  <c r="BJ25" s="1"/>
  <c r="BT12" s="1"/>
  <c r="BJ9"/>
  <c r="BJ22" s="1"/>
  <c r="BT9" s="1"/>
  <c r="BI20"/>
  <c r="BS7" s="1"/>
  <c r="BJ11"/>
  <c r="BJ24" s="1"/>
  <c r="BT11" s="1"/>
  <c r="BJ13"/>
  <c r="BJ26" s="1"/>
  <c r="BT13" s="1"/>
  <c r="BJ10"/>
  <c r="BJ23" s="1"/>
  <c r="BT10" s="1"/>
  <c r="BJ16"/>
  <c r="BJ29" s="1"/>
  <c r="BT16" s="1"/>
  <c r="BR17"/>
  <c r="BG13"/>
  <c r="BG26" s="1"/>
  <c r="BQ13" s="1"/>
  <c r="BG15"/>
  <c r="BG28" s="1"/>
  <c r="BQ15" s="1"/>
  <c r="BG7"/>
  <c r="BG12"/>
  <c r="BG25" s="1"/>
  <c r="BQ12" s="1"/>
  <c r="BG14"/>
  <c r="BG27" s="1"/>
  <c r="BQ14" s="1"/>
  <c r="BG8"/>
  <c r="BG21" s="1"/>
  <c r="BQ8" s="1"/>
  <c r="BG11"/>
  <c r="BG24" s="1"/>
  <c r="BQ11" s="1"/>
  <c r="BG16"/>
  <c r="BG29" s="1"/>
  <c r="BQ16" s="1"/>
  <c r="BJ20"/>
  <c r="BT7" s="1"/>
  <c r="BG9"/>
  <c r="BG22" s="1"/>
  <c r="BQ9" s="1"/>
  <c r="BC20" i="20"/>
  <c r="BH11" s="1"/>
  <c r="BB20"/>
  <c r="BG10" s="1"/>
  <c r="BE20"/>
  <c r="BJ16" s="1"/>
  <c r="BD20"/>
  <c r="BI7" s="1"/>
  <c r="BT17" i="18"/>
  <c r="BQ17"/>
  <c r="BR17"/>
  <c r="BR17" i="17"/>
  <c r="BS17"/>
  <c r="BS5" s="1"/>
  <c r="BV2" s="1"/>
  <c r="BT17"/>
  <c r="AU16" i="49" l="1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5"/>
  <c r="AX15" s="1"/>
  <c r="AS13"/>
  <c r="AX13" s="1"/>
  <c r="AS11"/>
  <c r="AX11" s="1"/>
  <c r="AS9"/>
  <c r="AX9" s="1"/>
  <c r="AS7"/>
  <c r="AX7" s="1"/>
  <c r="AS16"/>
  <c r="AX16" s="1"/>
  <c r="AS12"/>
  <c r="AX12" s="1"/>
  <c r="AS8"/>
  <c r="AX8" s="1"/>
  <c r="AT14"/>
  <c r="AY14" s="1"/>
  <c r="AT12"/>
  <c r="AY12" s="1"/>
  <c r="AT8"/>
  <c r="AY8" s="1"/>
  <c r="AT15"/>
  <c r="AY15" s="1"/>
  <c r="AT13"/>
  <c r="AY13" s="1"/>
  <c r="AT11"/>
  <c r="AY11" s="1"/>
  <c r="AT9"/>
  <c r="AY9" s="1"/>
  <c r="AT7"/>
  <c r="AY7" s="1"/>
  <c r="AS14"/>
  <c r="AX14" s="1"/>
  <c r="AS10"/>
  <c r="AX10" s="1"/>
  <c r="AT16"/>
  <c r="AY16" s="1"/>
  <c r="AT10"/>
  <c r="AY10" s="1"/>
  <c r="AR16" i="48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U14"/>
  <c r="AZ14" s="1"/>
  <c r="AT13"/>
  <c r="AY13" s="1"/>
  <c r="AS12"/>
  <c r="AX12" s="1"/>
  <c r="AU10"/>
  <c r="AZ10" s="1"/>
  <c r="AT9"/>
  <c r="AY9" s="1"/>
  <c r="AS8"/>
  <c r="AX8" s="1"/>
  <c r="AT16"/>
  <c r="AY16" s="1"/>
  <c r="AS15"/>
  <c r="AX15" s="1"/>
  <c r="AU13"/>
  <c r="AZ13" s="1"/>
  <c r="AT12"/>
  <c r="AY12" s="1"/>
  <c r="AS11"/>
  <c r="AX11" s="1"/>
  <c r="AU9"/>
  <c r="AZ9" s="1"/>
  <c r="AT8"/>
  <c r="AY8" s="1"/>
  <c r="AS7"/>
  <c r="AX7" s="1"/>
  <c r="AU16"/>
  <c r="AZ16" s="1"/>
  <c r="AT15"/>
  <c r="AY15" s="1"/>
  <c r="AS14"/>
  <c r="AX14" s="1"/>
  <c r="AU12"/>
  <c r="AZ12" s="1"/>
  <c r="AT11"/>
  <c r="AY11" s="1"/>
  <c r="AS10"/>
  <c r="AX10" s="1"/>
  <c r="AU8"/>
  <c r="AZ8" s="1"/>
  <c r="AT7"/>
  <c r="AY7" s="1"/>
  <c r="AU15"/>
  <c r="AZ15" s="1"/>
  <c r="AT10"/>
  <c r="AY10" s="1"/>
  <c r="AS13"/>
  <c r="AX13" s="1"/>
  <c r="AU7"/>
  <c r="AZ7" s="1"/>
  <c r="AU11"/>
  <c r="AZ11" s="1"/>
  <c r="AT14"/>
  <c r="AY14" s="1"/>
  <c r="AS9"/>
  <c r="AX9" s="1"/>
  <c r="AR16" i="47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U16"/>
  <c r="AZ16" s="1"/>
  <c r="AU15"/>
  <c r="AZ15" s="1"/>
  <c r="AU14"/>
  <c r="AZ14" s="1"/>
  <c r="AU12"/>
  <c r="AZ12" s="1"/>
  <c r="AU11"/>
  <c r="AZ11" s="1"/>
  <c r="AU9"/>
  <c r="AZ9" s="1"/>
  <c r="AU8"/>
  <c r="AZ8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3"/>
  <c r="AZ13" s="1"/>
  <c r="AU10"/>
  <c r="AZ10" s="1"/>
  <c r="AU7"/>
  <c r="AZ7" s="1"/>
  <c r="AU16" i="46"/>
  <c r="AZ16" s="1"/>
  <c r="AU15"/>
  <c r="AZ15" s="1"/>
  <c r="AU14"/>
  <c r="AZ14" s="1"/>
  <c r="AU13"/>
  <c r="AZ13" s="1"/>
  <c r="AU12"/>
  <c r="AZ12" s="1"/>
  <c r="AT15"/>
  <c r="AY15" s="1"/>
  <c r="AS14"/>
  <c r="AX14" s="1"/>
  <c r="AR13"/>
  <c r="AW13" s="1"/>
  <c r="AU11"/>
  <c r="AZ11" s="1"/>
  <c r="AU10"/>
  <c r="AZ10" s="1"/>
  <c r="AU9"/>
  <c r="AZ9" s="1"/>
  <c r="AU8"/>
  <c r="AZ8" s="1"/>
  <c r="AU7"/>
  <c r="AZ7" s="1"/>
  <c r="AT16"/>
  <c r="AY16" s="1"/>
  <c r="AS15"/>
  <c r="AX15" s="1"/>
  <c r="AR14"/>
  <c r="AW14" s="1"/>
  <c r="AT12"/>
  <c r="AY12" s="1"/>
  <c r="AT11"/>
  <c r="AY11" s="1"/>
  <c r="AT10"/>
  <c r="AY10" s="1"/>
  <c r="AT9"/>
  <c r="AY9" s="1"/>
  <c r="AT8"/>
  <c r="AY8" s="1"/>
  <c r="AT7"/>
  <c r="AY7" s="1"/>
  <c r="AR15"/>
  <c r="AW15" s="1"/>
  <c r="AS12"/>
  <c r="AX12" s="1"/>
  <c r="AS10"/>
  <c r="AX10" s="1"/>
  <c r="AS8"/>
  <c r="AX8" s="1"/>
  <c r="AR16"/>
  <c r="AW16" s="1"/>
  <c r="AS13"/>
  <c r="AX13" s="1"/>
  <c r="AR11"/>
  <c r="AW11" s="1"/>
  <c r="AR9"/>
  <c r="AW9" s="1"/>
  <c r="AR7"/>
  <c r="AW7" s="1"/>
  <c r="AT13"/>
  <c r="AY13" s="1"/>
  <c r="AS9"/>
  <c r="AX9" s="1"/>
  <c r="AS7"/>
  <c r="AX7" s="1"/>
  <c r="AT14"/>
  <c r="AY14" s="1"/>
  <c r="AR12"/>
  <c r="AW12" s="1"/>
  <c r="AR10"/>
  <c r="AW10" s="1"/>
  <c r="AR8"/>
  <c r="AW8" s="1"/>
  <c r="AS16"/>
  <c r="AX16" s="1"/>
  <c r="AS11"/>
  <c r="AX11" s="1"/>
  <c r="AW20" i="45"/>
  <c r="BB9" s="1"/>
  <c r="AZ20"/>
  <c r="BE7" s="1"/>
  <c r="AY20"/>
  <c r="BD16" s="1"/>
  <c r="AX20"/>
  <c r="BC13" s="1"/>
  <c r="AW20" i="44"/>
  <c r="BB13" s="1"/>
  <c r="AZ20"/>
  <c r="BE7" s="1"/>
  <c r="AX20"/>
  <c r="BC16" s="1"/>
  <c r="BE16"/>
  <c r="BB8"/>
  <c r="BE11"/>
  <c r="BD9"/>
  <c r="BE8"/>
  <c r="BB10"/>
  <c r="BE10"/>
  <c r="BD8"/>
  <c r="BD16"/>
  <c r="BC14"/>
  <c r="AY20"/>
  <c r="BD13" s="1"/>
  <c r="BD7"/>
  <c r="BE12"/>
  <c r="BD14"/>
  <c r="BB16"/>
  <c r="BE9"/>
  <c r="BD11"/>
  <c r="BD15"/>
  <c r="AT16" i="43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U16"/>
  <c r="AZ16" s="1"/>
  <c r="AU15"/>
  <c r="AZ15" s="1"/>
  <c r="AR16"/>
  <c r="AW16" s="1"/>
  <c r="AU13"/>
  <c r="AZ13" s="1"/>
  <c r="AU11"/>
  <c r="AZ11" s="1"/>
  <c r="AU9"/>
  <c r="AZ9" s="1"/>
  <c r="AU7"/>
  <c r="AZ7" s="1"/>
  <c r="AR12"/>
  <c r="AW12" s="1"/>
  <c r="AR10"/>
  <c r="AW10" s="1"/>
  <c r="AR8"/>
  <c r="AW8" s="1"/>
  <c r="AU14"/>
  <c r="AZ14" s="1"/>
  <c r="AU12"/>
  <c r="AZ12" s="1"/>
  <c r="AU10"/>
  <c r="AZ10" s="1"/>
  <c r="AU8"/>
  <c r="AZ8" s="1"/>
  <c r="AR15"/>
  <c r="AW15" s="1"/>
  <c r="AR13"/>
  <c r="AW13" s="1"/>
  <c r="AR11"/>
  <c r="AW11" s="1"/>
  <c r="AR9"/>
  <c r="AW9" s="1"/>
  <c r="AR7"/>
  <c r="AW7" s="1"/>
  <c r="AR14"/>
  <c r="AW14" s="1"/>
  <c r="AU16" i="42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5"/>
  <c r="AY15" s="1"/>
  <c r="AT11"/>
  <c r="AY11" s="1"/>
  <c r="AT7"/>
  <c r="AY7" s="1"/>
  <c r="AT9"/>
  <c r="AY9" s="1"/>
  <c r="AT14"/>
  <c r="AY14" s="1"/>
  <c r="AT10"/>
  <c r="AY10" s="1"/>
  <c r="AT16"/>
  <c r="AY16" s="1"/>
  <c r="AT12"/>
  <c r="AY12" s="1"/>
  <c r="AT8"/>
  <c r="AY8" s="1"/>
  <c r="AT13"/>
  <c r="AY13" s="1"/>
  <c r="AS16" i="41"/>
  <c r="AX16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U16"/>
  <c r="AZ16" s="1"/>
  <c r="AT15"/>
  <c r="AY15" s="1"/>
  <c r="AT14"/>
  <c r="AY14" s="1"/>
  <c r="AT12"/>
  <c r="AY12" s="1"/>
  <c r="AT10"/>
  <c r="AY10" s="1"/>
  <c r="AT8"/>
  <c r="AY8" s="1"/>
  <c r="AT16"/>
  <c r="AY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T13"/>
  <c r="AY13" s="1"/>
  <c r="AT11"/>
  <c r="AY11" s="1"/>
  <c r="AT9"/>
  <c r="AY9" s="1"/>
  <c r="AT7"/>
  <c r="AY7" s="1"/>
  <c r="AR16" i="40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T16"/>
  <c r="AY16" s="1"/>
  <c r="AS15"/>
  <c r="AX15" s="1"/>
  <c r="AU13"/>
  <c r="AZ13" s="1"/>
  <c r="AT12"/>
  <c r="AY12" s="1"/>
  <c r="AS11"/>
  <c r="AX11" s="1"/>
  <c r="AU9"/>
  <c r="AZ9" s="1"/>
  <c r="AT8"/>
  <c r="AY8" s="1"/>
  <c r="AS7"/>
  <c r="AX7" s="1"/>
  <c r="AU14"/>
  <c r="AZ14" s="1"/>
  <c r="AS12"/>
  <c r="AX12" s="1"/>
  <c r="AT9"/>
  <c r="AY9" s="1"/>
  <c r="AU16"/>
  <c r="AZ16" s="1"/>
  <c r="AT15"/>
  <c r="AY15" s="1"/>
  <c r="AS14"/>
  <c r="AX14" s="1"/>
  <c r="AU12"/>
  <c r="AZ12" s="1"/>
  <c r="AT11"/>
  <c r="AY11" s="1"/>
  <c r="AS10"/>
  <c r="AX10" s="1"/>
  <c r="AU8"/>
  <c r="AZ8" s="1"/>
  <c r="AT7"/>
  <c r="AY7" s="1"/>
  <c r="AS16"/>
  <c r="AX16" s="1"/>
  <c r="AT13"/>
  <c r="AY13" s="1"/>
  <c r="AU10"/>
  <c r="AZ10" s="1"/>
  <c r="AS8"/>
  <c r="AX8" s="1"/>
  <c r="AU15"/>
  <c r="AZ15" s="1"/>
  <c r="AT14"/>
  <c r="AY14" s="1"/>
  <c r="AS13"/>
  <c r="AX13" s="1"/>
  <c r="AU11"/>
  <c r="AZ11" s="1"/>
  <c r="AT10"/>
  <c r="AY10" s="1"/>
  <c r="AS9"/>
  <c r="AX9" s="1"/>
  <c r="AU7"/>
  <c r="AZ7" s="1"/>
  <c r="AU16" i="39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T15"/>
  <c r="AY15" s="1"/>
  <c r="AT13"/>
  <c r="AY13" s="1"/>
  <c r="AT11"/>
  <c r="AY11" s="1"/>
  <c r="AT9"/>
  <c r="AY9" s="1"/>
  <c r="AT7"/>
  <c r="AY7" s="1"/>
  <c r="AS13"/>
  <c r="AX13" s="1"/>
  <c r="AS16"/>
  <c r="AX16" s="1"/>
  <c r="AS14"/>
  <c r="AX14" s="1"/>
  <c r="AS12"/>
  <c r="AX12" s="1"/>
  <c r="AS10"/>
  <c r="AX10" s="1"/>
  <c r="AS8"/>
  <c r="AX8" s="1"/>
  <c r="AT16"/>
  <c r="AY16" s="1"/>
  <c r="AT14"/>
  <c r="AY14" s="1"/>
  <c r="AT12"/>
  <c r="AY12" s="1"/>
  <c r="AT10"/>
  <c r="AY10" s="1"/>
  <c r="AT8"/>
  <c r="AY8" s="1"/>
  <c r="AS15"/>
  <c r="AX15" s="1"/>
  <c r="AS11"/>
  <c r="AX11" s="1"/>
  <c r="AS9"/>
  <c r="AX9" s="1"/>
  <c r="AS7"/>
  <c r="AX7" s="1"/>
  <c r="AY20" i="38"/>
  <c r="BD8" s="1"/>
  <c r="AX20"/>
  <c r="BC7" s="1"/>
  <c r="AZ20"/>
  <c r="BE11" s="1"/>
  <c r="BC12"/>
  <c r="BC15"/>
  <c r="BC14"/>
  <c r="BE10"/>
  <c r="AW20"/>
  <c r="BB10" s="1"/>
  <c r="BD14"/>
  <c r="BD11"/>
  <c r="BC9"/>
  <c r="BB11"/>
  <c r="AR16" i="37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U16"/>
  <c r="AZ16" s="1"/>
  <c r="AU14"/>
  <c r="AZ14" s="1"/>
  <c r="AU12"/>
  <c r="AZ12" s="1"/>
  <c r="AU10"/>
  <c r="AZ10" s="1"/>
  <c r="AU8"/>
  <c r="AZ8" s="1"/>
  <c r="AU15"/>
  <c r="AZ15" s="1"/>
  <c r="AU13"/>
  <c r="AZ13" s="1"/>
  <c r="AU9"/>
  <c r="AZ9" s="1"/>
  <c r="AU7"/>
  <c r="AZ7" s="1"/>
  <c r="AT16"/>
  <c r="AY16" s="1"/>
  <c r="AT12"/>
  <c r="AY12" s="1"/>
  <c r="AT8"/>
  <c r="AY8" s="1"/>
  <c r="AT15"/>
  <c r="AY15" s="1"/>
  <c r="AT13"/>
  <c r="AY13" s="1"/>
  <c r="AT11"/>
  <c r="AY11" s="1"/>
  <c r="AT9"/>
  <c r="AY9" s="1"/>
  <c r="AT7"/>
  <c r="AY7" s="1"/>
  <c r="AU11"/>
  <c r="AZ11" s="1"/>
  <c r="AT14"/>
  <c r="AY14" s="1"/>
  <c r="AT10"/>
  <c r="AY10" s="1"/>
  <c r="AS16" i="3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U16" i="35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S16" i="34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R16"/>
  <c r="AW16" s="1"/>
  <c r="AU14"/>
  <c r="AZ14" s="1"/>
  <c r="AT13"/>
  <c r="AY13" s="1"/>
  <c r="AR12"/>
  <c r="AW12" s="1"/>
  <c r="AU10"/>
  <c r="AZ10" s="1"/>
  <c r="AT9"/>
  <c r="AY9" s="1"/>
  <c r="AR8"/>
  <c r="AW8" s="1"/>
  <c r="AU16"/>
  <c r="AZ16" s="1"/>
  <c r="AT15"/>
  <c r="AY15" s="1"/>
  <c r="AR14"/>
  <c r="AW14" s="1"/>
  <c r="AU12"/>
  <c r="AZ12" s="1"/>
  <c r="AT11"/>
  <c r="AY11" s="1"/>
  <c r="AR10"/>
  <c r="AW10" s="1"/>
  <c r="AU8"/>
  <c r="AZ8" s="1"/>
  <c r="AT7"/>
  <c r="AY7" s="1"/>
  <c r="AT14"/>
  <c r="AY14" s="1"/>
  <c r="AU11"/>
  <c r="AZ11" s="1"/>
  <c r="AR9"/>
  <c r="AW9" s="1"/>
  <c r="AU7"/>
  <c r="AZ7" s="1"/>
  <c r="AT16"/>
  <c r="AY16" s="1"/>
  <c r="AR15"/>
  <c r="AW15" s="1"/>
  <c r="AU13"/>
  <c r="AZ13" s="1"/>
  <c r="AT12"/>
  <c r="AY12" s="1"/>
  <c r="AR11"/>
  <c r="AW11" s="1"/>
  <c r="AU9"/>
  <c r="AZ9" s="1"/>
  <c r="AT8"/>
  <c r="AY8" s="1"/>
  <c r="AR7"/>
  <c r="AW7" s="1"/>
  <c r="AU15"/>
  <c r="AZ15" s="1"/>
  <c r="AR13"/>
  <c r="AW13" s="1"/>
  <c r="AT10"/>
  <c r="AY10" s="1"/>
  <c r="AZ20" i="33"/>
  <c r="BE12" s="1"/>
  <c r="AY20"/>
  <c r="BD7" s="1"/>
  <c r="AX20"/>
  <c r="BC9" s="1"/>
  <c r="AW20"/>
  <c r="BB7" s="1"/>
  <c r="AX20" i="32"/>
  <c r="BC10" s="1"/>
  <c r="AZ20"/>
  <c r="BE14" s="1"/>
  <c r="AW20"/>
  <c r="BB12" s="1"/>
  <c r="AY20"/>
  <c r="BD13" s="1"/>
  <c r="BB9"/>
  <c r="BB15"/>
  <c r="BB8"/>
  <c r="BB16"/>
  <c r="BD15" i="31"/>
  <c r="BD10"/>
  <c r="BE8"/>
  <c r="BD8"/>
  <c r="BD11"/>
  <c r="BC7"/>
  <c r="BC13"/>
  <c r="BB14"/>
  <c r="BE15"/>
  <c r="BC16"/>
  <c r="BC14"/>
  <c r="BC12"/>
  <c r="BC9"/>
  <c r="BC10"/>
  <c r="BE11"/>
  <c r="BD12"/>
  <c r="BD13"/>
  <c r="BE7"/>
  <c r="BB9"/>
  <c r="BE9"/>
  <c r="BD9"/>
  <c r="BD14"/>
  <c r="BD7"/>
  <c r="BB7"/>
  <c r="BE10"/>
  <c r="BB15"/>
  <c r="BB12"/>
  <c r="BC8"/>
  <c r="BE16"/>
  <c r="BB8"/>
  <c r="BB13"/>
  <c r="BE13"/>
  <c r="BB11"/>
  <c r="BB16"/>
  <c r="BE14"/>
  <c r="BC11"/>
  <c r="BB13" i="30"/>
  <c r="BC9"/>
  <c r="BC12"/>
  <c r="BE15"/>
  <c r="BE12"/>
  <c r="BB9"/>
  <c r="BB14"/>
  <c r="BC7"/>
  <c r="BB10"/>
  <c r="BE9"/>
  <c r="BB15"/>
  <c r="BB8"/>
  <c r="BE13"/>
  <c r="BB7"/>
  <c r="BD11"/>
  <c r="BC15"/>
  <c r="BC16"/>
  <c r="BB11"/>
  <c r="BE11"/>
  <c r="BE10"/>
  <c r="BE7"/>
  <c r="BB16"/>
  <c r="BD10"/>
  <c r="BC8"/>
  <c r="BC10"/>
  <c r="BD15"/>
  <c r="BD8"/>
  <c r="BD12"/>
  <c r="BD14"/>
  <c r="BE8"/>
  <c r="BE14"/>
  <c r="BD16"/>
  <c r="BD9"/>
  <c r="BD7"/>
  <c r="BC14"/>
  <c r="BC13"/>
  <c r="BB12" i="29"/>
  <c r="BB8"/>
  <c r="BB7"/>
  <c r="BB13"/>
  <c r="BD16"/>
  <c r="BD13"/>
  <c r="BE14"/>
  <c r="BB16"/>
  <c r="BC14"/>
  <c r="BE16"/>
  <c r="BE11"/>
  <c r="BC8"/>
  <c r="BB9"/>
  <c r="BD10"/>
  <c r="BD15"/>
  <c r="BB10"/>
  <c r="BE15"/>
  <c r="BD11"/>
  <c r="BC15"/>
  <c r="BB11"/>
  <c r="BD8"/>
  <c r="BC13"/>
  <c r="BC11"/>
  <c r="BC10"/>
  <c r="BC7"/>
  <c r="BD9"/>
  <c r="BC12"/>
  <c r="BE13"/>
  <c r="BD12"/>
  <c r="BE7"/>
  <c r="BD14"/>
  <c r="BE8"/>
  <c r="BB14"/>
  <c r="BC16"/>
  <c r="BE10"/>
  <c r="BE12"/>
  <c r="BE10" i="28"/>
  <c r="BD14"/>
  <c r="BD9"/>
  <c r="BD15"/>
  <c r="BE14"/>
  <c r="BB14"/>
  <c r="BE9"/>
  <c r="BE16"/>
  <c r="BE12"/>
  <c r="BC14"/>
  <c r="BB8"/>
  <c r="BD12"/>
  <c r="BB12"/>
  <c r="BB9"/>
  <c r="BB11"/>
  <c r="BE13"/>
  <c r="BB10"/>
  <c r="BE7"/>
  <c r="BC16"/>
  <c r="BD10"/>
  <c r="BC9"/>
  <c r="BD11"/>
  <c r="BD8"/>
  <c r="BC7"/>
  <c r="BC10"/>
  <c r="BC15"/>
  <c r="BD16"/>
  <c r="BC11"/>
  <c r="BC8"/>
  <c r="BD13"/>
  <c r="BC13"/>
  <c r="BE8"/>
  <c r="BB16"/>
  <c r="BE15"/>
  <c r="BB15"/>
  <c r="BB13"/>
  <c r="BC20" i="27"/>
  <c r="BD20"/>
  <c r="BI12" s="1"/>
  <c r="BE20"/>
  <c r="BJ16" s="1"/>
  <c r="BB20"/>
  <c r="BG7" s="1"/>
  <c r="BI11"/>
  <c r="AY20" i="26"/>
  <c r="BD16" s="1"/>
  <c r="AZ20"/>
  <c r="BE7" s="1"/>
  <c r="AX20"/>
  <c r="BC8" s="1"/>
  <c r="AW20"/>
  <c r="BB12" s="1"/>
  <c r="BE13"/>
  <c r="BI18" i="19"/>
  <c r="BS17"/>
  <c r="BH18"/>
  <c r="BT17"/>
  <c r="BG18"/>
  <c r="BG20"/>
  <c r="BQ7" s="1"/>
  <c r="BQ17" s="1"/>
  <c r="BJ18"/>
  <c r="BH14" i="20"/>
  <c r="BH27" s="1"/>
  <c r="BH39" s="1"/>
  <c r="BR14" s="1"/>
  <c r="BG16"/>
  <c r="BG29" s="1"/>
  <c r="BG41" s="1"/>
  <c r="BQ16" s="1"/>
  <c r="BG12"/>
  <c r="BY12" s="1"/>
  <c r="BH7"/>
  <c r="BZ7" s="1"/>
  <c r="BG13"/>
  <c r="BG26" s="1"/>
  <c r="BG38" s="1"/>
  <c r="BQ13" s="1"/>
  <c r="BG8"/>
  <c r="BY8" s="1"/>
  <c r="BH12"/>
  <c r="CD24" s="1"/>
  <c r="BG9"/>
  <c r="CA23" s="1"/>
  <c r="CC24"/>
  <c r="BZ11"/>
  <c r="BH24"/>
  <c r="BH36" s="1"/>
  <c r="BR11" s="1"/>
  <c r="BY10"/>
  <c r="CB23"/>
  <c r="BG23"/>
  <c r="BG35" s="1"/>
  <c r="BQ10" s="1"/>
  <c r="BG25"/>
  <c r="BG37" s="1"/>
  <c r="BQ12" s="1"/>
  <c r="BH8"/>
  <c r="BH16"/>
  <c r="BH15"/>
  <c r="CG24" s="1"/>
  <c r="BH13"/>
  <c r="BH9"/>
  <c r="BH10"/>
  <c r="BG11"/>
  <c r="BG7"/>
  <c r="BG14"/>
  <c r="BG15"/>
  <c r="BJ15"/>
  <c r="CB15" s="1"/>
  <c r="BJ29"/>
  <c r="BJ41" s="1"/>
  <c r="BT16" s="1"/>
  <c r="CH26"/>
  <c r="CB16"/>
  <c r="BJ8"/>
  <c r="BI20"/>
  <c r="BI32" s="1"/>
  <c r="BS7" s="1"/>
  <c r="CA7"/>
  <c r="BY25"/>
  <c r="BJ12"/>
  <c r="BJ9"/>
  <c r="BJ11"/>
  <c r="BH25"/>
  <c r="BH37" s="1"/>
  <c r="BR12" s="1"/>
  <c r="BZ12"/>
  <c r="BI14"/>
  <c r="BI9"/>
  <c r="BI10"/>
  <c r="BI12"/>
  <c r="BI13"/>
  <c r="BI11"/>
  <c r="BI8"/>
  <c r="BI16"/>
  <c r="BI15"/>
  <c r="BJ7"/>
  <c r="BJ10"/>
  <c r="BJ14"/>
  <c r="BJ13"/>
  <c r="BS5" i="18"/>
  <c r="BV2" s="1"/>
  <c r="AZ20" i="49" l="1"/>
  <c r="BE10" s="1"/>
  <c r="AX20"/>
  <c r="BC15" s="1"/>
  <c r="AY20"/>
  <c r="BD12" s="1"/>
  <c r="AW20"/>
  <c r="BB16" s="1"/>
  <c r="BD14"/>
  <c r="BD11"/>
  <c r="BD15"/>
  <c r="AY20" i="48"/>
  <c r="BD16" s="1"/>
  <c r="AX20"/>
  <c r="BC7" s="1"/>
  <c r="AW20"/>
  <c r="BB8" s="1"/>
  <c r="AZ20"/>
  <c r="BE10" s="1"/>
  <c r="AY20" i="47"/>
  <c r="BD7" s="1"/>
  <c r="AW20"/>
  <c r="BB7" s="1"/>
  <c r="AX20"/>
  <c r="BC7" s="1"/>
  <c r="AZ20"/>
  <c r="BE14" s="1"/>
  <c r="AY20" i="46"/>
  <c r="BD16" s="1"/>
  <c r="AZ20"/>
  <c r="BE15" s="1"/>
  <c r="AX20"/>
  <c r="BC15" s="1"/>
  <c r="AW20"/>
  <c r="BB8" s="1"/>
  <c r="BE13" i="45"/>
  <c r="BE9"/>
  <c r="BE14"/>
  <c r="BC10"/>
  <c r="BC15"/>
  <c r="BC14"/>
  <c r="BB13"/>
  <c r="BC9"/>
  <c r="BE10"/>
  <c r="BC11"/>
  <c r="BD8"/>
  <c r="BB8"/>
  <c r="BD7"/>
  <c r="BD10"/>
  <c r="BE8"/>
  <c r="BD14"/>
  <c r="BC8"/>
  <c r="BC12"/>
  <c r="BD12"/>
  <c r="BD9"/>
  <c r="BD11"/>
  <c r="BC7"/>
  <c r="BC16"/>
  <c r="BE12"/>
  <c r="BE15"/>
  <c r="BE16"/>
  <c r="BB15"/>
  <c r="BB11"/>
  <c r="BD15"/>
  <c r="BE11"/>
  <c r="BB16"/>
  <c r="BD13"/>
  <c r="BB7"/>
  <c r="BB14"/>
  <c r="BB12"/>
  <c r="BB10"/>
  <c r="BE20" i="44"/>
  <c r="BJ12" s="1"/>
  <c r="BI15"/>
  <c r="BB11"/>
  <c r="BD12"/>
  <c r="BB15"/>
  <c r="BD10"/>
  <c r="BB14"/>
  <c r="BC7"/>
  <c r="BB7"/>
  <c r="BD20"/>
  <c r="BI13" s="1"/>
  <c r="BI9"/>
  <c r="BC9"/>
  <c r="BC8"/>
  <c r="BI16"/>
  <c r="BC12"/>
  <c r="BC11"/>
  <c r="BI8"/>
  <c r="BC13"/>
  <c r="BE13"/>
  <c r="BB9"/>
  <c r="BB12"/>
  <c r="BC10"/>
  <c r="BE14"/>
  <c r="BC15"/>
  <c r="BE15"/>
  <c r="AY20" i="43"/>
  <c r="BD8" s="1"/>
  <c r="AW20"/>
  <c r="BB15" s="1"/>
  <c r="AZ20"/>
  <c r="BE11" s="1"/>
  <c r="AX20"/>
  <c r="BC8" s="1"/>
  <c r="AY20" i="42"/>
  <c r="BD12" s="1"/>
  <c r="AZ20"/>
  <c r="BE7" s="1"/>
  <c r="AX20"/>
  <c r="BC10" s="1"/>
  <c r="AW20"/>
  <c r="BB16" s="1"/>
  <c r="BE9"/>
  <c r="AX20" i="41"/>
  <c r="BC14" s="1"/>
  <c r="AW20"/>
  <c r="BB7" s="1"/>
  <c r="AY20"/>
  <c r="BD15" s="1"/>
  <c r="AZ20"/>
  <c r="BE8" s="1"/>
  <c r="AY20" i="40"/>
  <c r="BD10" s="1"/>
  <c r="AX20"/>
  <c r="BC7" s="1"/>
  <c r="AW20"/>
  <c r="BB10" s="1"/>
  <c r="AZ20"/>
  <c r="BE16" s="1"/>
  <c r="AY20" i="39"/>
  <c r="BD15" s="1"/>
  <c r="AZ20"/>
  <c r="BE7" s="1"/>
  <c r="AX20"/>
  <c r="BC13" s="1"/>
  <c r="AW20"/>
  <c r="BB12" s="1"/>
  <c r="BB15" i="38"/>
  <c r="BD9"/>
  <c r="BC16"/>
  <c r="BE14"/>
  <c r="BB8"/>
  <c r="BD15"/>
  <c r="BC8"/>
  <c r="BB9"/>
  <c r="BD16"/>
  <c r="BE7"/>
  <c r="BD7"/>
  <c r="BD12"/>
  <c r="BE15"/>
  <c r="BE16"/>
  <c r="BE9"/>
  <c r="BE8"/>
  <c r="BB12"/>
  <c r="BD13"/>
  <c r="BB14"/>
  <c r="BB13"/>
  <c r="BD10"/>
  <c r="BE13"/>
  <c r="BC13"/>
  <c r="BB7"/>
  <c r="BB16"/>
  <c r="BC10"/>
  <c r="BE12"/>
  <c r="BC11"/>
  <c r="AY20" i="37"/>
  <c r="BD16" s="1"/>
  <c r="AZ20"/>
  <c r="BE12" s="1"/>
  <c r="AW20"/>
  <c r="BB10" s="1"/>
  <c r="AX20"/>
  <c r="BC10" s="1"/>
  <c r="AW20" i="36"/>
  <c r="BB15" s="1"/>
  <c r="AX20"/>
  <c r="BC7" s="1"/>
  <c r="AZ20"/>
  <c r="BE8" s="1"/>
  <c r="AY20"/>
  <c r="BD14" s="1"/>
  <c r="AX20" i="35"/>
  <c r="BC15" s="1"/>
  <c r="AZ20"/>
  <c r="BE7" s="1"/>
  <c r="AY20"/>
  <c r="BD8" s="1"/>
  <c r="AW20"/>
  <c r="BB10" s="1"/>
  <c r="AW20" i="34"/>
  <c r="BB11" s="1"/>
  <c r="AZ20"/>
  <c r="BE7" s="1"/>
  <c r="AY20"/>
  <c r="BD12" s="1"/>
  <c r="AX20"/>
  <c r="BC7" s="1"/>
  <c r="BB10" i="33"/>
  <c r="BC7"/>
  <c r="BE11"/>
  <c r="BB14"/>
  <c r="BE16"/>
  <c r="BD15"/>
  <c r="BE9"/>
  <c r="BB11"/>
  <c r="BE13"/>
  <c r="BC8"/>
  <c r="BB16"/>
  <c r="BC16"/>
  <c r="BC10"/>
  <c r="BD9"/>
  <c r="BE14"/>
  <c r="BB12"/>
  <c r="BE8"/>
  <c r="BC14"/>
  <c r="BD10"/>
  <c r="BC13"/>
  <c r="BB9"/>
  <c r="BD8"/>
  <c r="BD13"/>
  <c r="BD14"/>
  <c r="BB13"/>
  <c r="BB8"/>
  <c r="BD11"/>
  <c r="BD16"/>
  <c r="BC11"/>
  <c r="BE7"/>
  <c r="BC12"/>
  <c r="BB15"/>
  <c r="BD12"/>
  <c r="BC15"/>
  <c r="BE10"/>
  <c r="BE15"/>
  <c r="BD15" i="32"/>
  <c r="BD8"/>
  <c r="BE12"/>
  <c r="BC13"/>
  <c r="BE11"/>
  <c r="BD10"/>
  <c r="BC16"/>
  <c r="BE13"/>
  <c r="BD16"/>
  <c r="BE10"/>
  <c r="BD9"/>
  <c r="BC15"/>
  <c r="BE7"/>
  <c r="BE16"/>
  <c r="BC8"/>
  <c r="BE9"/>
  <c r="BD12"/>
  <c r="BE15"/>
  <c r="BD7"/>
  <c r="BD14"/>
  <c r="BE8"/>
  <c r="BD11"/>
  <c r="BB14"/>
  <c r="BB13"/>
  <c r="BC11"/>
  <c r="BC12"/>
  <c r="BC14"/>
  <c r="BB7"/>
  <c r="BC7"/>
  <c r="BB11"/>
  <c r="BC9"/>
  <c r="BB10"/>
  <c r="BE20" i="31"/>
  <c r="BJ16" s="1"/>
  <c r="BD20"/>
  <c r="BI9" s="1"/>
  <c r="BB20"/>
  <c r="BG11" s="1"/>
  <c r="BC20"/>
  <c r="BC20" i="30"/>
  <c r="BH11" s="1"/>
  <c r="CC24" s="1"/>
  <c r="BB20"/>
  <c r="BG10" s="1"/>
  <c r="BE20"/>
  <c r="BJ10" s="1"/>
  <c r="BD20"/>
  <c r="BI13" s="1"/>
  <c r="BD20" i="29"/>
  <c r="BI10" s="1"/>
  <c r="BB20"/>
  <c r="BG16" s="1"/>
  <c r="BY16" s="1"/>
  <c r="BC20"/>
  <c r="BH7" s="1"/>
  <c r="BE20"/>
  <c r="BH12"/>
  <c r="BC20" i="28"/>
  <c r="BB20"/>
  <c r="BG15" s="1"/>
  <c r="BE20"/>
  <c r="BJ15" s="1"/>
  <c r="BD20"/>
  <c r="BI16" s="1"/>
  <c r="BJ14" i="27"/>
  <c r="CB14" s="1"/>
  <c r="BJ15"/>
  <c r="BJ28" s="1"/>
  <c r="BJ40" s="1"/>
  <c r="BT15" s="1"/>
  <c r="BI10"/>
  <c r="CB25" s="1"/>
  <c r="BG15"/>
  <c r="BY15" s="1"/>
  <c r="BJ13"/>
  <c r="CE26" s="1"/>
  <c r="BY23"/>
  <c r="BG20"/>
  <c r="BG32" s="1"/>
  <c r="BQ7" s="1"/>
  <c r="BY7"/>
  <c r="BI25"/>
  <c r="BI37" s="1"/>
  <c r="BS12" s="1"/>
  <c r="CA12"/>
  <c r="CD25"/>
  <c r="BG28"/>
  <c r="BG40" s="1"/>
  <c r="BQ15" s="1"/>
  <c r="BJ27"/>
  <c r="BJ39" s="1"/>
  <c r="BT14" s="1"/>
  <c r="BH14"/>
  <c r="BH15"/>
  <c r="BH8"/>
  <c r="BI14"/>
  <c r="BI13"/>
  <c r="BH11"/>
  <c r="BH9"/>
  <c r="BH7"/>
  <c r="BG10"/>
  <c r="BG11"/>
  <c r="BG9"/>
  <c r="BJ29"/>
  <c r="BJ41" s="1"/>
  <c r="BT16" s="1"/>
  <c r="CH26"/>
  <c r="CB16"/>
  <c r="CC25"/>
  <c r="BI24"/>
  <c r="BI36" s="1"/>
  <c r="BS11" s="1"/>
  <c r="CA11"/>
  <c r="BI23"/>
  <c r="BI35" s="1"/>
  <c r="BS10" s="1"/>
  <c r="CA10"/>
  <c r="BI15"/>
  <c r="BI16"/>
  <c r="BI9"/>
  <c r="BG12"/>
  <c r="BH12"/>
  <c r="BH16"/>
  <c r="BJ12"/>
  <c r="BJ10"/>
  <c r="BJ7"/>
  <c r="BJ11"/>
  <c r="BJ8"/>
  <c r="BJ9"/>
  <c r="BG14"/>
  <c r="BG16"/>
  <c r="BG8"/>
  <c r="BH13"/>
  <c r="BG13"/>
  <c r="BH10"/>
  <c r="BI8"/>
  <c r="BI7"/>
  <c r="BE9" i="26"/>
  <c r="BE10"/>
  <c r="BD7"/>
  <c r="BE12"/>
  <c r="BE11"/>
  <c r="BB16"/>
  <c r="BC14"/>
  <c r="BE14"/>
  <c r="BE16"/>
  <c r="BC15"/>
  <c r="BC7"/>
  <c r="BC10"/>
  <c r="BC16"/>
  <c r="BC9"/>
  <c r="BB11"/>
  <c r="BD8"/>
  <c r="BC13"/>
  <c r="BD13"/>
  <c r="BB10"/>
  <c r="BD15"/>
  <c r="BD12"/>
  <c r="BD14"/>
  <c r="BB14"/>
  <c r="BC12"/>
  <c r="BE15"/>
  <c r="BE8"/>
  <c r="BB9"/>
  <c r="BB15"/>
  <c r="BB7"/>
  <c r="BB8"/>
  <c r="BB13"/>
  <c r="BD11"/>
  <c r="BD10"/>
  <c r="BD9"/>
  <c r="BC11"/>
  <c r="BS5" i="19"/>
  <c r="BV2" s="1"/>
  <c r="CD23" i="20"/>
  <c r="BY9"/>
  <c r="BG22"/>
  <c r="BG34" s="1"/>
  <c r="BQ9" s="1"/>
  <c r="CF24"/>
  <c r="BZ15"/>
  <c r="BY16"/>
  <c r="BZ14"/>
  <c r="CE23"/>
  <c r="BH28"/>
  <c r="BH40" s="1"/>
  <c r="BR15" s="1"/>
  <c r="BZ23"/>
  <c r="CH23"/>
  <c r="BH20"/>
  <c r="BH32" s="1"/>
  <c r="BR7" s="1"/>
  <c r="BY24"/>
  <c r="BJ28"/>
  <c r="BJ40" s="1"/>
  <c r="BT15" s="1"/>
  <c r="CG26"/>
  <c r="BG21"/>
  <c r="BG33" s="1"/>
  <c r="BQ8" s="1"/>
  <c r="BY13"/>
  <c r="BG28"/>
  <c r="BG40" s="1"/>
  <c r="BQ15" s="1"/>
  <c r="BY15"/>
  <c r="CG23"/>
  <c r="BY11"/>
  <c r="CC23"/>
  <c r="BG24"/>
  <c r="BG36" s="1"/>
  <c r="BQ11" s="1"/>
  <c r="BY7"/>
  <c r="BY23"/>
  <c r="BG20"/>
  <c r="BG32" s="1"/>
  <c r="BQ7" s="1"/>
  <c r="BZ13"/>
  <c r="CE24"/>
  <c r="BH26"/>
  <c r="BH38" s="1"/>
  <c r="BR13" s="1"/>
  <c r="BZ9"/>
  <c r="BH22"/>
  <c r="BH34" s="1"/>
  <c r="BR9" s="1"/>
  <c r="CA24"/>
  <c r="BH21"/>
  <c r="BH33" s="1"/>
  <c r="BR8" s="1"/>
  <c r="BZ24"/>
  <c r="BZ8"/>
  <c r="BG27"/>
  <c r="BG39" s="1"/>
  <c r="BQ14" s="1"/>
  <c r="CF23"/>
  <c r="BY14"/>
  <c r="BH23"/>
  <c r="BH35" s="1"/>
  <c r="BR10" s="1"/>
  <c r="CB24"/>
  <c r="BZ10"/>
  <c r="BZ16"/>
  <c r="BH29"/>
  <c r="BH41" s="1"/>
  <c r="BR16" s="1"/>
  <c r="CH24"/>
  <c r="BI23"/>
  <c r="BI35" s="1"/>
  <c r="BS10" s="1"/>
  <c r="CB25"/>
  <c r="CA10"/>
  <c r="BJ26"/>
  <c r="BJ38" s="1"/>
  <c r="BT13" s="1"/>
  <c r="CE26"/>
  <c r="CB13"/>
  <c r="BI29"/>
  <c r="BI41" s="1"/>
  <c r="BS16" s="1"/>
  <c r="CH25"/>
  <c r="CA16"/>
  <c r="BI25"/>
  <c r="BI37" s="1"/>
  <c r="BS12" s="1"/>
  <c r="CD25"/>
  <c r="CA12"/>
  <c r="BJ22"/>
  <c r="BJ34" s="1"/>
  <c r="BT9" s="1"/>
  <c r="CA26"/>
  <c r="CB9"/>
  <c r="BJ23"/>
  <c r="BJ35" s="1"/>
  <c r="BT10" s="1"/>
  <c r="CB26"/>
  <c r="CB10"/>
  <c r="BI24"/>
  <c r="BI36" s="1"/>
  <c r="BS11" s="1"/>
  <c r="CC25"/>
  <c r="CA11"/>
  <c r="BI22"/>
  <c r="BI34" s="1"/>
  <c r="BS9" s="1"/>
  <c r="CA25"/>
  <c r="CA9"/>
  <c r="BJ27"/>
  <c r="BJ39" s="1"/>
  <c r="BT14" s="1"/>
  <c r="CF26"/>
  <c r="CB14"/>
  <c r="BI21"/>
  <c r="BI33" s="1"/>
  <c r="BS8" s="1"/>
  <c r="BZ25"/>
  <c r="CA8"/>
  <c r="BJ25"/>
  <c r="BJ37" s="1"/>
  <c r="BT12" s="1"/>
  <c r="CD26"/>
  <c r="CB12"/>
  <c r="BJ20"/>
  <c r="BJ32" s="1"/>
  <c r="BT7" s="1"/>
  <c r="BY26"/>
  <c r="CB7"/>
  <c r="BI28"/>
  <c r="BI40" s="1"/>
  <c r="BS15" s="1"/>
  <c r="CG25"/>
  <c r="CA15"/>
  <c r="BI26"/>
  <c r="BI38" s="1"/>
  <c r="BS13" s="1"/>
  <c r="CE25"/>
  <c r="CA13"/>
  <c r="BI27"/>
  <c r="BI39" s="1"/>
  <c r="BS14" s="1"/>
  <c r="CF25"/>
  <c r="CA14"/>
  <c r="BJ24"/>
  <c r="BJ36" s="1"/>
  <c r="BT11" s="1"/>
  <c r="CC26"/>
  <c r="CB11"/>
  <c r="BJ21"/>
  <c r="BJ33" s="1"/>
  <c r="BT8" s="1"/>
  <c r="BZ26"/>
  <c r="CB8"/>
  <c r="BB11" i="49" l="1"/>
  <c r="BD9"/>
  <c r="BC16"/>
  <c r="BB7"/>
  <c r="BD8"/>
  <c r="BE14"/>
  <c r="BB14"/>
  <c r="BB15"/>
  <c r="BB13"/>
  <c r="BB8"/>
  <c r="BC13"/>
  <c r="BD10"/>
  <c r="BB10"/>
  <c r="BD7"/>
  <c r="BB12"/>
  <c r="BB9"/>
  <c r="BE7"/>
  <c r="BE9"/>
  <c r="BC8"/>
  <c r="BE8"/>
  <c r="BC7"/>
  <c r="BC12"/>
  <c r="BE15"/>
  <c r="BC10"/>
  <c r="BD13"/>
  <c r="BE12"/>
  <c r="BE13"/>
  <c r="BC9"/>
  <c r="BE11"/>
  <c r="BE16"/>
  <c r="BC14"/>
  <c r="BC11"/>
  <c r="BD16"/>
  <c r="BE11" i="48"/>
  <c r="BB10"/>
  <c r="BB11"/>
  <c r="BB15"/>
  <c r="BC14"/>
  <c r="BE13"/>
  <c r="BB16"/>
  <c r="BE16"/>
  <c r="BC15"/>
  <c r="BE8"/>
  <c r="BC12"/>
  <c r="BE12"/>
  <c r="BC16"/>
  <c r="BB12"/>
  <c r="BC9"/>
  <c r="BE14"/>
  <c r="BC13"/>
  <c r="BC11"/>
  <c r="BE7"/>
  <c r="BC8"/>
  <c r="BD15"/>
  <c r="BE9"/>
  <c r="BE15"/>
  <c r="BB7"/>
  <c r="BD9"/>
  <c r="BD14"/>
  <c r="BD7"/>
  <c r="BB9"/>
  <c r="BD8"/>
  <c r="BD11"/>
  <c r="BD12"/>
  <c r="BB14"/>
  <c r="BD10"/>
  <c r="BB13"/>
  <c r="BD13"/>
  <c r="BC10"/>
  <c r="BB12" i="47"/>
  <c r="BB8"/>
  <c r="BC10"/>
  <c r="BB13"/>
  <c r="BC11"/>
  <c r="BC13"/>
  <c r="BB16"/>
  <c r="BC8"/>
  <c r="BC14"/>
  <c r="BC15"/>
  <c r="BC12"/>
  <c r="BE9"/>
  <c r="BD8"/>
  <c r="BB10"/>
  <c r="BE10"/>
  <c r="BB11"/>
  <c r="BE13"/>
  <c r="BD11"/>
  <c r="BB9"/>
  <c r="BD12"/>
  <c r="BB14"/>
  <c r="BD9"/>
  <c r="BB15"/>
  <c r="BD10"/>
  <c r="BC9"/>
  <c r="BE11"/>
  <c r="BC16"/>
  <c r="BE8"/>
  <c r="BE15"/>
  <c r="BD16"/>
  <c r="BE7"/>
  <c r="BE16"/>
  <c r="BD13"/>
  <c r="BE12"/>
  <c r="BD14"/>
  <c r="BD15"/>
  <c r="BE7" i="46"/>
  <c r="BB12"/>
  <c r="BE13"/>
  <c r="BE16"/>
  <c r="BC14"/>
  <c r="BB15"/>
  <c r="BB16"/>
  <c r="BB13"/>
  <c r="BB7"/>
  <c r="BB11"/>
  <c r="BD12"/>
  <c r="BB9"/>
  <c r="BC13"/>
  <c r="BE11"/>
  <c r="BE9"/>
  <c r="BE8"/>
  <c r="BE12"/>
  <c r="BE14"/>
  <c r="BE10"/>
  <c r="BC12"/>
  <c r="BC11"/>
  <c r="BC7"/>
  <c r="BD15"/>
  <c r="BC8"/>
  <c r="BD7"/>
  <c r="BD9"/>
  <c r="BC10"/>
  <c r="BD10"/>
  <c r="BC16"/>
  <c r="BD11"/>
  <c r="BD13"/>
  <c r="BD8"/>
  <c r="BD14"/>
  <c r="BB10"/>
  <c r="BB14"/>
  <c r="BC9"/>
  <c r="BC20" i="45"/>
  <c r="BH12" s="1"/>
  <c r="BZ12" s="1"/>
  <c r="BE20"/>
  <c r="BJ11" s="1"/>
  <c r="BB20"/>
  <c r="BG10" s="1"/>
  <c r="BD20"/>
  <c r="CE25" i="44"/>
  <c r="BI26"/>
  <c r="BI38" s="1"/>
  <c r="BS13" s="1"/>
  <c r="CA13"/>
  <c r="CD26"/>
  <c r="BJ25"/>
  <c r="BJ37" s="1"/>
  <c r="BT12" s="1"/>
  <c r="CB12"/>
  <c r="CA16"/>
  <c r="CH25"/>
  <c r="BI29"/>
  <c r="BI41" s="1"/>
  <c r="BS16" s="1"/>
  <c r="CA25"/>
  <c r="BI22"/>
  <c r="BI34" s="1"/>
  <c r="BS9" s="1"/>
  <c r="CA9"/>
  <c r="BH15"/>
  <c r="BJ15"/>
  <c r="BJ8"/>
  <c r="BJ11"/>
  <c r="BI10"/>
  <c r="BI11"/>
  <c r="BJ7"/>
  <c r="BB20"/>
  <c r="CA15"/>
  <c r="BI28"/>
  <c r="BI40" s="1"/>
  <c r="BS15" s="1"/>
  <c r="CG25"/>
  <c r="BG9"/>
  <c r="BH10"/>
  <c r="BJ16"/>
  <c r="BJ10"/>
  <c r="BH9"/>
  <c r="BI7"/>
  <c r="BG14"/>
  <c r="BI14"/>
  <c r="BI21"/>
  <c r="BI33" s="1"/>
  <c r="BS8" s="1"/>
  <c r="CA8"/>
  <c r="BZ25"/>
  <c r="BC20"/>
  <c r="BH7"/>
  <c r="BJ14"/>
  <c r="BJ13"/>
  <c r="BH12"/>
  <c r="BJ9"/>
  <c r="BI12"/>
  <c r="BC11" i="43"/>
  <c r="BD12"/>
  <c r="BB14"/>
  <c r="BB16"/>
  <c r="BB13"/>
  <c r="BB11"/>
  <c r="BB8"/>
  <c r="BB7"/>
  <c r="BD16"/>
  <c r="BB9"/>
  <c r="BB12"/>
  <c r="BB10"/>
  <c r="BC15" i="42"/>
  <c r="BE11"/>
  <c r="BE14"/>
  <c r="BE13"/>
  <c r="BE16"/>
  <c r="BE10"/>
  <c r="BE8"/>
  <c r="BC11"/>
  <c r="BC14"/>
  <c r="BD10"/>
  <c r="BC16"/>
  <c r="BC9"/>
  <c r="BD9"/>
  <c r="BB11"/>
  <c r="BD8"/>
  <c r="BC12"/>
  <c r="BB14" i="41"/>
  <c r="BB13"/>
  <c r="BC13"/>
  <c r="BB8"/>
  <c r="BB9"/>
  <c r="BB15"/>
  <c r="BE11"/>
  <c r="BE13"/>
  <c r="BB10"/>
  <c r="BB11"/>
  <c r="BB12"/>
  <c r="BB16"/>
  <c r="BD10"/>
  <c r="BD14"/>
  <c r="BD13"/>
  <c r="BC14" i="40"/>
  <c r="BB13"/>
  <c r="BC11"/>
  <c r="BC15"/>
  <c r="BC8"/>
  <c r="BC16"/>
  <c r="BC13"/>
  <c r="BC10"/>
  <c r="BC12"/>
  <c r="BB15"/>
  <c r="BE9"/>
  <c r="BE10"/>
  <c r="BE14"/>
  <c r="BE12"/>
  <c r="BE15"/>
  <c r="BE8"/>
  <c r="BD9"/>
  <c r="BB12"/>
  <c r="BB9"/>
  <c r="BB8"/>
  <c r="BB14"/>
  <c r="BD14"/>
  <c r="BB11"/>
  <c r="BB7"/>
  <c r="BE13" i="39"/>
  <c r="BD8"/>
  <c r="BE9"/>
  <c r="BE14"/>
  <c r="BC9"/>
  <c r="BE16"/>
  <c r="BE8"/>
  <c r="BB16"/>
  <c r="BB11"/>
  <c r="BB14"/>
  <c r="BB15"/>
  <c r="BE11"/>
  <c r="BC15"/>
  <c r="BC7"/>
  <c r="BC16"/>
  <c r="BC11"/>
  <c r="BE10"/>
  <c r="BE15"/>
  <c r="BE12"/>
  <c r="BC12" i="43"/>
  <c r="BE15"/>
  <c r="BE16"/>
  <c r="BC15"/>
  <c r="BE12"/>
  <c r="BE8"/>
  <c r="BC7"/>
  <c r="BC16"/>
  <c r="BE14"/>
  <c r="BC9"/>
  <c r="BC10"/>
  <c r="BD7"/>
  <c r="BD9"/>
  <c r="BD11"/>
  <c r="BD10"/>
  <c r="BC13"/>
  <c r="BC14"/>
  <c r="BE10"/>
  <c r="BE7"/>
  <c r="BD13"/>
  <c r="BE13"/>
  <c r="BD14"/>
  <c r="BD15"/>
  <c r="BE9"/>
  <c r="BD11" i="42"/>
  <c r="BB14"/>
  <c r="BB7"/>
  <c r="BD7"/>
  <c r="BD16"/>
  <c r="BB12"/>
  <c r="BD15"/>
  <c r="BB9"/>
  <c r="BB15"/>
  <c r="BB13"/>
  <c r="BB8"/>
  <c r="BD14"/>
  <c r="BB10"/>
  <c r="BC13"/>
  <c r="BD13"/>
  <c r="BC8"/>
  <c r="BC7"/>
  <c r="BE15"/>
  <c r="BE12"/>
  <c r="BE10" i="41"/>
  <c r="BE16"/>
  <c r="BC12"/>
  <c r="BE9"/>
  <c r="BC7"/>
  <c r="BC10"/>
  <c r="BC16"/>
  <c r="BC15"/>
  <c r="BD9"/>
  <c r="BC8"/>
  <c r="BD8"/>
  <c r="BE12"/>
  <c r="BE15"/>
  <c r="BE7"/>
  <c r="BC11"/>
  <c r="BC9"/>
  <c r="BD11"/>
  <c r="BE14"/>
  <c r="BD7"/>
  <c r="BD12"/>
  <c r="BD16"/>
  <c r="BD8" i="40"/>
  <c r="BD13"/>
  <c r="BE13"/>
  <c r="BD7"/>
  <c r="BD12"/>
  <c r="BE7"/>
  <c r="BD16"/>
  <c r="BD11"/>
  <c r="BB16"/>
  <c r="BD15"/>
  <c r="BC9"/>
  <c r="BE11"/>
  <c r="BD13" i="39"/>
  <c r="BD16"/>
  <c r="BD11"/>
  <c r="BB9"/>
  <c r="BD12"/>
  <c r="BD14"/>
  <c r="BD7"/>
  <c r="BC14"/>
  <c r="BB7"/>
  <c r="BB8"/>
  <c r="BD10"/>
  <c r="BB13"/>
  <c r="BC10"/>
  <c r="BC12"/>
  <c r="BD9"/>
  <c r="BB10"/>
  <c r="BC8"/>
  <c r="BB20" i="38"/>
  <c r="BD20"/>
  <c r="BE20"/>
  <c r="BH11"/>
  <c r="BJ15"/>
  <c r="BH8"/>
  <c r="BH16"/>
  <c r="BC20"/>
  <c r="BG16"/>
  <c r="BJ14"/>
  <c r="BH10"/>
  <c r="BG12"/>
  <c r="BI16"/>
  <c r="BG15"/>
  <c r="BH13"/>
  <c r="BJ9"/>
  <c r="BI12"/>
  <c r="BI15"/>
  <c r="BE15" i="37"/>
  <c r="BC9"/>
  <c r="BC14"/>
  <c r="BC11"/>
  <c r="BE16"/>
  <c r="BC8"/>
  <c r="BC15"/>
  <c r="BB8"/>
  <c r="BD11"/>
  <c r="BB13"/>
  <c r="BB14"/>
  <c r="BB12"/>
  <c r="BB7"/>
  <c r="BD9"/>
  <c r="BE14"/>
  <c r="BD12"/>
  <c r="BC13"/>
  <c r="BD7"/>
  <c r="BB9"/>
  <c r="BE9"/>
  <c r="BB11"/>
  <c r="BB16"/>
  <c r="BC7"/>
  <c r="BE7"/>
  <c r="BC16"/>
  <c r="BE13"/>
  <c r="BB15"/>
  <c r="BE11"/>
  <c r="BE8"/>
  <c r="BD8"/>
  <c r="BC12"/>
  <c r="BE10"/>
  <c r="BD10"/>
  <c r="BD13"/>
  <c r="BD15"/>
  <c r="BD14"/>
  <c r="BD15" i="36"/>
  <c r="BE14"/>
  <c r="BD9"/>
  <c r="BD11"/>
  <c r="BD8"/>
  <c r="BC12"/>
  <c r="BE7"/>
  <c r="BC11"/>
  <c r="BC9"/>
  <c r="BE11"/>
  <c r="BD16"/>
  <c r="BB8"/>
  <c r="BE10"/>
  <c r="BE12"/>
  <c r="BC13"/>
  <c r="BE15"/>
  <c r="BD7"/>
  <c r="BC14"/>
  <c r="BC8"/>
  <c r="BE9"/>
  <c r="BD12"/>
  <c r="BE16"/>
  <c r="BD10"/>
  <c r="BD13"/>
  <c r="BE13"/>
  <c r="BB12"/>
  <c r="BB7"/>
  <c r="BB9"/>
  <c r="BB16"/>
  <c r="BB10"/>
  <c r="BB11"/>
  <c r="BB13"/>
  <c r="BC10"/>
  <c r="BB14"/>
  <c r="BC15"/>
  <c r="BC16"/>
  <c r="BB15" i="35"/>
  <c r="BE8"/>
  <c r="BE9"/>
  <c r="BD11"/>
  <c r="BB8"/>
  <c r="BB9"/>
  <c r="BE13"/>
  <c r="BD15"/>
  <c r="BB7"/>
  <c r="BE10"/>
  <c r="BE15"/>
  <c r="BD10"/>
  <c r="BD12"/>
  <c r="BD9"/>
  <c r="BB11"/>
  <c r="BD14"/>
  <c r="BE14"/>
  <c r="BC12"/>
  <c r="BE16"/>
  <c r="BB12"/>
  <c r="BD16"/>
  <c r="BB14"/>
  <c r="BB13"/>
  <c r="BD13"/>
  <c r="BC8"/>
  <c r="BC7"/>
  <c r="BC9"/>
  <c r="BC16"/>
  <c r="BD7"/>
  <c r="BB16"/>
  <c r="BC10"/>
  <c r="BE12"/>
  <c r="BE11"/>
  <c r="BC11"/>
  <c r="BC13"/>
  <c r="BC14"/>
  <c r="BD8" i="34"/>
  <c r="BE13"/>
  <c r="BE12"/>
  <c r="BE10"/>
  <c r="BE16"/>
  <c r="BE9"/>
  <c r="BE8"/>
  <c r="BE11"/>
  <c r="BE14"/>
  <c r="BD15"/>
  <c r="BD16"/>
  <c r="BB7"/>
  <c r="BE15"/>
  <c r="BB15"/>
  <c r="BC13"/>
  <c r="BB14"/>
  <c r="BB12"/>
  <c r="BC12"/>
  <c r="BC10"/>
  <c r="BC16"/>
  <c r="BC14"/>
  <c r="BC11"/>
  <c r="BC9"/>
  <c r="BC15"/>
  <c r="BB8"/>
  <c r="BB16"/>
  <c r="BD11"/>
  <c r="BD13"/>
  <c r="BD9"/>
  <c r="BD10"/>
  <c r="BD14"/>
  <c r="BB9"/>
  <c r="BD7"/>
  <c r="BB10"/>
  <c r="BB13"/>
  <c r="BC8"/>
  <c r="BE20" i="33"/>
  <c r="BJ15" s="1"/>
  <c r="BB20"/>
  <c r="BC20"/>
  <c r="BD20"/>
  <c r="BI13" s="1"/>
  <c r="BE20" i="32"/>
  <c r="BJ11" s="1"/>
  <c r="CB11" s="1"/>
  <c r="BD20"/>
  <c r="BI11" s="1"/>
  <c r="BB20"/>
  <c r="BG13" s="1"/>
  <c r="BC20"/>
  <c r="BH11" s="1"/>
  <c r="BJ9" i="31"/>
  <c r="CA26" s="1"/>
  <c r="BI13"/>
  <c r="CA13" s="1"/>
  <c r="BG15"/>
  <c r="BY15" s="1"/>
  <c r="BI14"/>
  <c r="CF25" s="1"/>
  <c r="BJ11"/>
  <c r="BJ24" s="1"/>
  <c r="BJ36" s="1"/>
  <c r="BT11" s="1"/>
  <c r="BI7"/>
  <c r="CA7" s="1"/>
  <c r="BI12"/>
  <c r="BI25" s="1"/>
  <c r="BI37" s="1"/>
  <c r="BS12" s="1"/>
  <c r="BJ14"/>
  <c r="CB14" s="1"/>
  <c r="BJ29"/>
  <c r="BJ41" s="1"/>
  <c r="BT16" s="1"/>
  <c r="CH26"/>
  <c r="CB16"/>
  <c r="BH10"/>
  <c r="BH14"/>
  <c r="BH7"/>
  <c r="BH15"/>
  <c r="BH12"/>
  <c r="BH9"/>
  <c r="BH13"/>
  <c r="BH16"/>
  <c r="BY11"/>
  <c r="CC23"/>
  <c r="BG24"/>
  <c r="BG36" s="1"/>
  <c r="BQ11" s="1"/>
  <c r="BG10"/>
  <c r="BG14"/>
  <c r="BI15"/>
  <c r="BI10"/>
  <c r="BI11"/>
  <c r="BI16"/>
  <c r="BI8"/>
  <c r="BJ13"/>
  <c r="BJ7"/>
  <c r="BG8"/>
  <c r="BG7"/>
  <c r="BG12"/>
  <c r="BJ8"/>
  <c r="BJ12"/>
  <c r="BJ15"/>
  <c r="CD25"/>
  <c r="CA12"/>
  <c r="CA9"/>
  <c r="CA25"/>
  <c r="BI22"/>
  <c r="BI34" s="1"/>
  <c r="BS9" s="1"/>
  <c r="BG13"/>
  <c r="BJ10"/>
  <c r="BH8"/>
  <c r="BH11"/>
  <c r="BG9"/>
  <c r="BG16"/>
  <c r="BH24" i="30"/>
  <c r="BH36" s="1"/>
  <c r="BR11" s="1"/>
  <c r="BH10"/>
  <c r="BZ10" s="1"/>
  <c r="BH16"/>
  <c r="CH24" s="1"/>
  <c r="BH15"/>
  <c r="BZ15" s="1"/>
  <c r="BG9"/>
  <c r="BY9" s="1"/>
  <c r="BG11"/>
  <c r="CC23" s="1"/>
  <c r="BG15"/>
  <c r="BG14"/>
  <c r="BY14" s="1"/>
  <c r="BG7"/>
  <c r="BY7" s="1"/>
  <c r="BG8"/>
  <c r="BZ23" s="1"/>
  <c r="BG16"/>
  <c r="CH23" s="1"/>
  <c r="BG12"/>
  <c r="BG25" s="1"/>
  <c r="BG37" s="1"/>
  <c r="BQ12" s="1"/>
  <c r="BG13"/>
  <c r="BY13" s="1"/>
  <c r="BY10"/>
  <c r="CB23"/>
  <c r="BG23"/>
  <c r="BG35" s="1"/>
  <c r="BQ10" s="1"/>
  <c r="BH7"/>
  <c r="BZ7" s="1"/>
  <c r="BH13"/>
  <c r="BH26" s="1"/>
  <c r="BH38" s="1"/>
  <c r="BR13" s="1"/>
  <c r="BH9"/>
  <c r="BH22" s="1"/>
  <c r="BH34" s="1"/>
  <c r="BR9" s="1"/>
  <c r="BZ11"/>
  <c r="BH8"/>
  <c r="BZ24" s="1"/>
  <c r="BH14"/>
  <c r="BH27" s="1"/>
  <c r="BH39" s="1"/>
  <c r="BR14" s="1"/>
  <c r="BH12"/>
  <c r="CD24" s="1"/>
  <c r="CB26"/>
  <c r="BJ23"/>
  <c r="BJ35" s="1"/>
  <c r="BT10" s="1"/>
  <c r="CB10"/>
  <c r="BJ12"/>
  <c r="BJ15"/>
  <c r="BJ13"/>
  <c r="BJ16"/>
  <c r="BJ9"/>
  <c r="BI16"/>
  <c r="BI11"/>
  <c r="BI8"/>
  <c r="BI9"/>
  <c r="BI15"/>
  <c r="BI10"/>
  <c r="BI26"/>
  <c r="BI38" s="1"/>
  <c r="BS13" s="1"/>
  <c r="CE25"/>
  <c r="CA13"/>
  <c r="BH23"/>
  <c r="BH35" s="1"/>
  <c r="BR10" s="1"/>
  <c r="BJ11"/>
  <c r="BI12"/>
  <c r="CG24"/>
  <c r="BH28"/>
  <c r="BH40" s="1"/>
  <c r="BR15" s="1"/>
  <c r="BI14"/>
  <c r="BI7"/>
  <c r="BJ14"/>
  <c r="BJ8"/>
  <c r="BJ7"/>
  <c r="BI13" i="29"/>
  <c r="BI26" s="1"/>
  <c r="BI38" s="1"/>
  <c r="BS13" s="1"/>
  <c r="BG10"/>
  <c r="CB23" s="1"/>
  <c r="BG12"/>
  <c r="BG25" s="1"/>
  <c r="BG37" s="1"/>
  <c r="BQ12" s="1"/>
  <c r="BG8"/>
  <c r="BY8" s="1"/>
  <c r="CH23"/>
  <c r="BG13"/>
  <c r="BG26" s="1"/>
  <c r="BG38" s="1"/>
  <c r="BQ13" s="1"/>
  <c r="BG15"/>
  <c r="BG28" s="1"/>
  <c r="BG40" s="1"/>
  <c r="BQ15" s="1"/>
  <c r="BH13"/>
  <c r="CE24" s="1"/>
  <c r="BI11"/>
  <c r="CA11" s="1"/>
  <c r="BI16"/>
  <c r="BI29" s="1"/>
  <c r="BI41" s="1"/>
  <c r="BS16" s="1"/>
  <c r="BG9"/>
  <c r="CA23" s="1"/>
  <c r="BG7"/>
  <c r="BG20" s="1"/>
  <c r="BG32" s="1"/>
  <c r="BQ7" s="1"/>
  <c r="BI9"/>
  <c r="BI22" s="1"/>
  <c r="BI34" s="1"/>
  <c r="BS9" s="1"/>
  <c r="BH10"/>
  <c r="CB24" s="1"/>
  <c r="BI7"/>
  <c r="BY25" s="1"/>
  <c r="BI8"/>
  <c r="CA8" s="1"/>
  <c r="BG29"/>
  <c r="BG41" s="1"/>
  <c r="BQ16" s="1"/>
  <c r="BH16"/>
  <c r="CH24" s="1"/>
  <c r="BI14"/>
  <c r="CA14" s="1"/>
  <c r="BI12"/>
  <c r="CA12" s="1"/>
  <c r="BG11"/>
  <c r="BG24" s="1"/>
  <c r="BG36" s="1"/>
  <c r="BQ11" s="1"/>
  <c r="BG14"/>
  <c r="BY14" s="1"/>
  <c r="BI15"/>
  <c r="BI28" s="1"/>
  <c r="BI40" s="1"/>
  <c r="BS15" s="1"/>
  <c r="BH11"/>
  <c r="BH24" s="1"/>
  <c r="BH36" s="1"/>
  <c r="BR11" s="1"/>
  <c r="BI27"/>
  <c r="BI39" s="1"/>
  <c r="BS14" s="1"/>
  <c r="CF25"/>
  <c r="CG23"/>
  <c r="BY15"/>
  <c r="BJ16"/>
  <c r="BJ14"/>
  <c r="BJ9"/>
  <c r="BJ11"/>
  <c r="BJ15"/>
  <c r="CA7"/>
  <c r="BI20"/>
  <c r="BI32" s="1"/>
  <c r="BS7" s="1"/>
  <c r="CD23"/>
  <c r="BY12"/>
  <c r="CA15"/>
  <c r="BY9"/>
  <c r="BZ23"/>
  <c r="BH9"/>
  <c r="BH8"/>
  <c r="BH15"/>
  <c r="BH14"/>
  <c r="BJ12"/>
  <c r="BH25"/>
  <c r="BH37" s="1"/>
  <c r="BR12" s="1"/>
  <c r="CD24"/>
  <c r="BZ12"/>
  <c r="BY7"/>
  <c r="BI23"/>
  <c r="BI35" s="1"/>
  <c r="BS10" s="1"/>
  <c r="CB25"/>
  <c r="CA10"/>
  <c r="BY24"/>
  <c r="BZ7"/>
  <c r="BH20"/>
  <c r="BH32" s="1"/>
  <c r="BR7" s="1"/>
  <c r="BJ7"/>
  <c r="BJ10"/>
  <c r="BJ13"/>
  <c r="BJ8"/>
  <c r="BI13" i="28"/>
  <c r="CE25" s="1"/>
  <c r="BG13"/>
  <c r="CE23" s="1"/>
  <c r="BJ28"/>
  <c r="BJ40" s="1"/>
  <c r="BT15" s="1"/>
  <c r="CG26"/>
  <c r="CB15"/>
  <c r="CH25"/>
  <c r="CA16"/>
  <c r="BI29"/>
  <c r="BI41" s="1"/>
  <c r="BS16" s="1"/>
  <c r="BG28"/>
  <c r="BG40" s="1"/>
  <c r="BQ15" s="1"/>
  <c r="CG23"/>
  <c r="BY15"/>
  <c r="BH14"/>
  <c r="BH12"/>
  <c r="BI11"/>
  <c r="BH8"/>
  <c r="BH9"/>
  <c r="BI8"/>
  <c r="BG26"/>
  <c r="BG38" s="1"/>
  <c r="BQ13" s="1"/>
  <c r="BI15"/>
  <c r="BI14"/>
  <c r="BI9"/>
  <c r="BI7"/>
  <c r="BI12"/>
  <c r="BG10"/>
  <c r="BG7"/>
  <c r="BG8"/>
  <c r="BG14"/>
  <c r="BG11"/>
  <c r="BG12"/>
  <c r="BG9"/>
  <c r="BH10"/>
  <c r="BH11"/>
  <c r="BI10"/>
  <c r="BH16"/>
  <c r="BJ14"/>
  <c r="BJ16"/>
  <c r="BJ10"/>
  <c r="BJ11"/>
  <c r="BJ13"/>
  <c r="BJ7"/>
  <c r="BJ9"/>
  <c r="BJ12"/>
  <c r="BH13"/>
  <c r="BG16"/>
  <c r="BJ8"/>
  <c r="BH7"/>
  <c r="BH15"/>
  <c r="CB13" i="27"/>
  <c r="CG26"/>
  <c r="CF26"/>
  <c r="BJ26"/>
  <c r="BJ38" s="1"/>
  <c r="BT13" s="1"/>
  <c r="CB15"/>
  <c r="CG23"/>
  <c r="BI21"/>
  <c r="BI33" s="1"/>
  <c r="BS8" s="1"/>
  <c r="BZ25"/>
  <c r="CA8"/>
  <c r="BZ23"/>
  <c r="BG21"/>
  <c r="BG33" s="1"/>
  <c r="BQ8" s="1"/>
  <c r="BY8"/>
  <c r="CD26"/>
  <c r="CB12"/>
  <c r="BJ25"/>
  <c r="BJ37" s="1"/>
  <c r="BT12" s="1"/>
  <c r="BH29"/>
  <c r="BH41" s="1"/>
  <c r="BR16" s="1"/>
  <c r="BZ16"/>
  <c r="CH24"/>
  <c r="BG23"/>
  <c r="BG35" s="1"/>
  <c r="BQ10" s="1"/>
  <c r="CB23"/>
  <c r="BY10"/>
  <c r="BH27"/>
  <c r="BH39" s="1"/>
  <c r="BR14" s="1"/>
  <c r="CF24"/>
  <c r="BZ14"/>
  <c r="BY25"/>
  <c r="BI20"/>
  <c r="BI32" s="1"/>
  <c r="BS7" s="1"/>
  <c r="CA7"/>
  <c r="BH26"/>
  <c r="BH38" s="1"/>
  <c r="BR13" s="1"/>
  <c r="CE24"/>
  <c r="BZ13"/>
  <c r="CA26"/>
  <c r="BJ22"/>
  <c r="BJ34" s="1"/>
  <c r="BT9" s="1"/>
  <c r="CB9"/>
  <c r="CB26"/>
  <c r="BJ23"/>
  <c r="BJ35" s="1"/>
  <c r="BT10" s="1"/>
  <c r="CB10"/>
  <c r="CA25"/>
  <c r="BI22"/>
  <c r="BI34" s="1"/>
  <c r="BS9" s="1"/>
  <c r="CA9"/>
  <c r="BG24"/>
  <c r="BG36" s="1"/>
  <c r="BQ11" s="1"/>
  <c r="CC23"/>
  <c r="BY11"/>
  <c r="BH24"/>
  <c r="BH36" s="1"/>
  <c r="BR11" s="1"/>
  <c r="CC24"/>
  <c r="BZ11"/>
  <c r="BH28"/>
  <c r="BH40" s="1"/>
  <c r="BR15" s="1"/>
  <c r="CG24"/>
  <c r="BZ15"/>
  <c r="BJ21"/>
  <c r="BJ33" s="1"/>
  <c r="BT8" s="1"/>
  <c r="CB8"/>
  <c r="BZ26"/>
  <c r="BI29"/>
  <c r="BI41" s="1"/>
  <c r="BS16" s="1"/>
  <c r="CA16"/>
  <c r="CH25"/>
  <c r="BI26"/>
  <c r="BI38" s="1"/>
  <c r="BS13" s="1"/>
  <c r="CE25"/>
  <c r="CA13"/>
  <c r="BG26"/>
  <c r="BG38" s="1"/>
  <c r="BQ13" s="1"/>
  <c r="CE23"/>
  <c r="BY13"/>
  <c r="BG27"/>
  <c r="BG39" s="1"/>
  <c r="BQ14" s="1"/>
  <c r="BY14"/>
  <c r="CF23"/>
  <c r="BY26"/>
  <c r="BJ20"/>
  <c r="BJ32" s="1"/>
  <c r="BT7" s="1"/>
  <c r="CB7"/>
  <c r="BG25"/>
  <c r="BG37" s="1"/>
  <c r="BQ12" s="1"/>
  <c r="BY12"/>
  <c r="CD23"/>
  <c r="CA23"/>
  <c r="BG22"/>
  <c r="BG34" s="1"/>
  <c r="BQ9" s="1"/>
  <c r="BY9"/>
  <c r="CA24"/>
  <c r="BH22"/>
  <c r="BH34" s="1"/>
  <c r="BR9" s="1"/>
  <c r="BZ9"/>
  <c r="BH21"/>
  <c r="BH33" s="1"/>
  <c r="BR8" s="1"/>
  <c r="BZ8"/>
  <c r="BZ24"/>
  <c r="CB24"/>
  <c r="BZ10"/>
  <c r="BH23"/>
  <c r="BH35" s="1"/>
  <c r="BR10" s="1"/>
  <c r="BG29"/>
  <c r="BG41" s="1"/>
  <c r="BQ16" s="1"/>
  <c r="BY16"/>
  <c r="CH23"/>
  <c r="CC26"/>
  <c r="BJ24"/>
  <c r="BJ36" s="1"/>
  <c r="BT11" s="1"/>
  <c r="CB11"/>
  <c r="BH25"/>
  <c r="BH37" s="1"/>
  <c r="BR12" s="1"/>
  <c r="BZ12"/>
  <c r="CD24"/>
  <c r="BI28"/>
  <c r="BI40" s="1"/>
  <c r="BS15" s="1"/>
  <c r="CG25"/>
  <c r="CA15"/>
  <c r="BY24"/>
  <c r="BH20"/>
  <c r="BH32" s="1"/>
  <c r="BR7" s="1"/>
  <c r="BZ7"/>
  <c r="BI27"/>
  <c r="BI39" s="1"/>
  <c r="BS14" s="1"/>
  <c r="CA14"/>
  <c r="CF25"/>
  <c r="BE20" i="26"/>
  <c r="BJ13" s="1"/>
  <c r="BB20"/>
  <c r="BG13" s="1"/>
  <c r="BD20"/>
  <c r="BC20"/>
  <c r="FB48" i="20"/>
  <c r="FN48" s="1"/>
  <c r="CO13"/>
  <c r="CO9"/>
  <c r="CO12"/>
  <c r="CO8"/>
  <c r="BS17"/>
  <c r="CO10"/>
  <c r="BR17"/>
  <c r="CO16"/>
  <c r="BQ17"/>
  <c r="CO14"/>
  <c r="FG48"/>
  <c r="FS48" s="1"/>
  <c r="CO7"/>
  <c r="CR7" a="1"/>
  <c r="EZ48"/>
  <c r="FL48" s="1"/>
  <c r="FC48"/>
  <c r="FO48" s="1"/>
  <c r="EQ48" i="21" s="1"/>
  <c r="BT17" i="20"/>
  <c r="FF48"/>
  <c r="FR48" s="1"/>
  <c r="FI48"/>
  <c r="FU48" s="1"/>
  <c r="FA48"/>
  <c r="FM48" s="1"/>
  <c r="FH48"/>
  <c r="FT48" s="1"/>
  <c r="CO15"/>
  <c r="CD7" a="1"/>
  <c r="EZ52" a="1"/>
  <c r="CO11"/>
  <c r="FD48"/>
  <c r="FP48" s="1"/>
  <c r="ER48" i="21" s="1"/>
  <c r="FE48" i="20"/>
  <c r="FQ48" s="1"/>
  <c r="BB20" i="49" l="1"/>
  <c r="BG10" s="1"/>
  <c r="BG23" s="1"/>
  <c r="BG35" s="1"/>
  <c r="BQ10" s="1"/>
  <c r="BD20"/>
  <c r="BI11" s="1"/>
  <c r="CA11" s="1"/>
  <c r="BE20"/>
  <c r="BJ11" s="1"/>
  <c r="BC20"/>
  <c r="BH10" s="1"/>
  <c r="BE20" i="48"/>
  <c r="BJ10" s="1"/>
  <c r="BC20"/>
  <c r="BH14" s="1"/>
  <c r="BB20"/>
  <c r="BG15" s="1"/>
  <c r="BD20"/>
  <c r="BI7" s="1"/>
  <c r="BG9"/>
  <c r="BB20" i="47"/>
  <c r="BG7" s="1"/>
  <c r="BC20"/>
  <c r="BH14" s="1"/>
  <c r="BZ14" s="1"/>
  <c r="BD20"/>
  <c r="BI9" s="1"/>
  <c r="BI22" s="1"/>
  <c r="BI34" s="1"/>
  <c r="BS9" s="1"/>
  <c r="BE20"/>
  <c r="BJ8" s="1"/>
  <c r="BD20" i="46"/>
  <c r="BI14" s="1"/>
  <c r="BC20"/>
  <c r="BH15" s="1"/>
  <c r="BE20"/>
  <c r="BJ13" s="1"/>
  <c r="BB20"/>
  <c r="BH14" i="45"/>
  <c r="CF24" s="1"/>
  <c r="BH11"/>
  <c r="BH25"/>
  <c r="BH37" s="1"/>
  <c r="BR12" s="1"/>
  <c r="BH16"/>
  <c r="BH29" s="1"/>
  <c r="BH41" s="1"/>
  <c r="BR16" s="1"/>
  <c r="BH8"/>
  <c r="BZ8" s="1"/>
  <c r="BH7"/>
  <c r="BZ7" s="1"/>
  <c r="CD24"/>
  <c r="BH13"/>
  <c r="CE24" s="1"/>
  <c r="BH10"/>
  <c r="BZ10" s="1"/>
  <c r="BH9"/>
  <c r="CA24" s="1"/>
  <c r="BH15"/>
  <c r="CG24" s="1"/>
  <c r="BG11"/>
  <c r="BY11" s="1"/>
  <c r="BG16"/>
  <c r="BY16" s="1"/>
  <c r="CB23"/>
  <c r="BG23"/>
  <c r="BG35" s="1"/>
  <c r="BQ10" s="1"/>
  <c r="BY10"/>
  <c r="BJ24"/>
  <c r="BJ36" s="1"/>
  <c r="BT11" s="1"/>
  <c r="CB11"/>
  <c r="CC26"/>
  <c r="BG15"/>
  <c r="BG12"/>
  <c r="BG7"/>
  <c r="BG14"/>
  <c r="BI16"/>
  <c r="BI14"/>
  <c r="BI11"/>
  <c r="BI8"/>
  <c r="BI12"/>
  <c r="BI9"/>
  <c r="BI10"/>
  <c r="BI7"/>
  <c r="BG9"/>
  <c r="BG8"/>
  <c r="BG13"/>
  <c r="BJ15"/>
  <c r="BJ13"/>
  <c r="BJ10"/>
  <c r="BJ8"/>
  <c r="BJ9"/>
  <c r="BJ16"/>
  <c r="BJ14"/>
  <c r="BJ12"/>
  <c r="BJ7"/>
  <c r="BI15"/>
  <c r="BI13"/>
  <c r="CB13" i="44"/>
  <c r="BJ26"/>
  <c r="BJ38" s="1"/>
  <c r="BT13" s="1"/>
  <c r="CE26"/>
  <c r="BJ29"/>
  <c r="BJ41" s="1"/>
  <c r="BT16" s="1"/>
  <c r="CH26"/>
  <c r="CB16"/>
  <c r="CA23"/>
  <c r="BG22"/>
  <c r="BG34" s="1"/>
  <c r="BQ9" s="1"/>
  <c r="BY9"/>
  <c r="BG8"/>
  <c r="BG16"/>
  <c r="BG13"/>
  <c r="BG10"/>
  <c r="BZ15"/>
  <c r="BH28"/>
  <c r="BH40" s="1"/>
  <c r="BR15" s="1"/>
  <c r="CG24"/>
  <c r="BH25"/>
  <c r="BH37" s="1"/>
  <c r="BR12" s="1"/>
  <c r="CD24"/>
  <c r="BZ12"/>
  <c r="BH14"/>
  <c r="BH16"/>
  <c r="BI27"/>
  <c r="BI39" s="1"/>
  <c r="BS14" s="1"/>
  <c r="CF25"/>
  <c r="CA14"/>
  <c r="CB26"/>
  <c r="CB10"/>
  <c r="BJ23"/>
  <c r="BJ35" s="1"/>
  <c r="BT10" s="1"/>
  <c r="CC25"/>
  <c r="BI24"/>
  <c r="BI36" s="1"/>
  <c r="BS11" s="1"/>
  <c r="CA11"/>
  <c r="BJ21"/>
  <c r="BJ33" s="1"/>
  <c r="BT8" s="1"/>
  <c r="BZ26"/>
  <c r="CB8"/>
  <c r="BG11"/>
  <c r="BG12"/>
  <c r="BH11"/>
  <c r="BH8"/>
  <c r="BY14"/>
  <c r="CF23"/>
  <c r="BG27"/>
  <c r="BG39" s="1"/>
  <c r="BQ14" s="1"/>
  <c r="CA26"/>
  <c r="BJ22"/>
  <c r="BJ34" s="1"/>
  <c r="BT9" s="1"/>
  <c r="CB9"/>
  <c r="BH20"/>
  <c r="BH32" s="1"/>
  <c r="BR7" s="1"/>
  <c r="BY24"/>
  <c r="BZ7"/>
  <c r="CA24"/>
  <c r="BH22"/>
  <c r="BH34" s="1"/>
  <c r="BR9" s="1"/>
  <c r="BZ9"/>
  <c r="CB24"/>
  <c r="BH23"/>
  <c r="BH35" s="1"/>
  <c r="BR10" s="1"/>
  <c r="BZ10"/>
  <c r="BY26"/>
  <c r="BJ20"/>
  <c r="BJ32" s="1"/>
  <c r="BT7" s="1"/>
  <c r="CB7"/>
  <c r="CC26"/>
  <c r="BJ24"/>
  <c r="BJ36" s="1"/>
  <c r="BT11" s="1"/>
  <c r="CB11"/>
  <c r="BG15"/>
  <c r="CA12"/>
  <c r="BI25"/>
  <c r="BI37" s="1"/>
  <c r="BS12" s="1"/>
  <c r="CD25"/>
  <c r="BJ27"/>
  <c r="BJ39" s="1"/>
  <c r="BT14" s="1"/>
  <c r="CF26"/>
  <c r="CB14"/>
  <c r="BI20"/>
  <c r="BI32" s="1"/>
  <c r="BS7" s="1"/>
  <c r="BY25"/>
  <c r="CA7"/>
  <c r="CB25"/>
  <c r="BI23"/>
  <c r="BI35" s="1"/>
  <c r="BS10" s="1"/>
  <c r="CA10"/>
  <c r="BJ28"/>
  <c r="BJ40" s="1"/>
  <c r="BT15" s="1"/>
  <c r="CG26"/>
  <c r="CB15"/>
  <c r="BH13"/>
  <c r="BG7"/>
  <c r="BB20" i="43"/>
  <c r="BG8" s="1"/>
  <c r="BE20" i="42"/>
  <c r="BJ11" s="1"/>
  <c r="BB20" i="41"/>
  <c r="BG11" s="1"/>
  <c r="BY11" s="1"/>
  <c r="BB20" i="40"/>
  <c r="BG11" s="1"/>
  <c r="BE20" i="39"/>
  <c r="BJ14" s="1"/>
  <c r="CF26" s="1"/>
  <c r="BC20"/>
  <c r="BH16" s="1"/>
  <c r="BE20" i="43"/>
  <c r="BJ11" s="1"/>
  <c r="BC20"/>
  <c r="BH13" s="1"/>
  <c r="BD20"/>
  <c r="BI15" s="1"/>
  <c r="BC20" i="42"/>
  <c r="BH13" s="1"/>
  <c r="BD20"/>
  <c r="BI13" s="1"/>
  <c r="BB20"/>
  <c r="BG12" s="1"/>
  <c r="BG14"/>
  <c r="BC20" i="41"/>
  <c r="BH15" s="1"/>
  <c r="BD20"/>
  <c r="BI7" s="1"/>
  <c r="BE20"/>
  <c r="BJ15" s="1"/>
  <c r="BE20" i="40"/>
  <c r="BJ13" s="1"/>
  <c r="BC20"/>
  <c r="BD20"/>
  <c r="BI11" s="1"/>
  <c r="BB20" i="39"/>
  <c r="BG7" s="1"/>
  <c r="BD20"/>
  <c r="BI7" s="1"/>
  <c r="CA26" i="38"/>
  <c r="BJ22"/>
  <c r="BJ34" s="1"/>
  <c r="BT9" s="1"/>
  <c r="CB9"/>
  <c r="BG28"/>
  <c r="BG40" s="1"/>
  <c r="BQ15" s="1"/>
  <c r="CG23"/>
  <c r="BY15"/>
  <c r="BY12"/>
  <c r="CD23"/>
  <c r="BG25"/>
  <c r="BG37" s="1"/>
  <c r="BQ12" s="1"/>
  <c r="BJ27"/>
  <c r="BJ39" s="1"/>
  <c r="BT14" s="1"/>
  <c r="CF26"/>
  <c r="CB14"/>
  <c r="BG29"/>
  <c r="BG41" s="1"/>
  <c r="BQ16" s="1"/>
  <c r="BY16"/>
  <c r="CH23"/>
  <c r="BJ28"/>
  <c r="BJ40" s="1"/>
  <c r="BT15" s="1"/>
  <c r="CG26"/>
  <c r="CB15"/>
  <c r="BJ11"/>
  <c r="BJ10"/>
  <c r="BG11"/>
  <c r="BG10"/>
  <c r="BI25"/>
  <c r="BI37" s="1"/>
  <c r="BS12" s="1"/>
  <c r="CD25"/>
  <c r="CA12"/>
  <c r="BZ10"/>
  <c r="CB24"/>
  <c r="BH23"/>
  <c r="BH35" s="1"/>
  <c r="BR10" s="1"/>
  <c r="BH21"/>
  <c r="BH33" s="1"/>
  <c r="BR8" s="1"/>
  <c r="BZ24"/>
  <c r="BZ8"/>
  <c r="CG25"/>
  <c r="BI28"/>
  <c r="BI40" s="1"/>
  <c r="BS15" s="1"/>
  <c r="CA15"/>
  <c r="BZ13"/>
  <c r="CE24"/>
  <c r="BH26"/>
  <c r="BH38" s="1"/>
  <c r="BR13" s="1"/>
  <c r="CH25"/>
  <c r="BI29"/>
  <c r="BI41" s="1"/>
  <c r="BS16" s="1"/>
  <c r="CA16"/>
  <c r="BH29"/>
  <c r="BH41" s="1"/>
  <c r="BR16" s="1"/>
  <c r="CH24"/>
  <c r="BZ16"/>
  <c r="CC24"/>
  <c r="BZ11"/>
  <c r="BH24"/>
  <c r="BH36" s="1"/>
  <c r="BR11" s="1"/>
  <c r="BI8"/>
  <c r="BI14"/>
  <c r="BI11"/>
  <c r="BH12"/>
  <c r="BH7"/>
  <c r="BH15"/>
  <c r="BH14"/>
  <c r="BH9"/>
  <c r="BJ12"/>
  <c r="BJ16"/>
  <c r="BG13"/>
  <c r="BJ7"/>
  <c r="BG7"/>
  <c r="BJ13"/>
  <c r="BJ8"/>
  <c r="BI9"/>
  <c r="BI13"/>
  <c r="BG8"/>
  <c r="BI10"/>
  <c r="BG9"/>
  <c r="BG14"/>
  <c r="BI7"/>
  <c r="BC20" i="37"/>
  <c r="BH13" s="1"/>
  <c r="BD20"/>
  <c r="BI8" s="1"/>
  <c r="BE20"/>
  <c r="BB20"/>
  <c r="BG15" s="1"/>
  <c r="BI12"/>
  <c r="BD20" i="36"/>
  <c r="BI16" s="1"/>
  <c r="BI29" s="1"/>
  <c r="BI41" s="1"/>
  <c r="BS16" s="1"/>
  <c r="BC20"/>
  <c r="BH13" s="1"/>
  <c r="BE20"/>
  <c r="BJ12" s="1"/>
  <c r="CB12" s="1"/>
  <c r="BB20"/>
  <c r="BG12" s="1"/>
  <c r="BE20" i="35"/>
  <c r="BJ13" s="1"/>
  <c r="BB20"/>
  <c r="BG15" s="1"/>
  <c r="BD20"/>
  <c r="BC20"/>
  <c r="BH16" s="1"/>
  <c r="BE20" i="34"/>
  <c r="BJ12" s="1"/>
  <c r="CD26" s="1"/>
  <c r="BB20"/>
  <c r="BG11" s="1"/>
  <c r="BD20"/>
  <c r="BI13" s="1"/>
  <c r="BC20"/>
  <c r="BH8" s="1"/>
  <c r="BJ10" i="33"/>
  <c r="BJ23" s="1"/>
  <c r="BJ35" s="1"/>
  <c r="BT10" s="1"/>
  <c r="BI26"/>
  <c r="BI38" s="1"/>
  <c r="BS13" s="1"/>
  <c r="CE25"/>
  <c r="CA13"/>
  <c r="BH9"/>
  <c r="BH8"/>
  <c r="BH10"/>
  <c r="BH16"/>
  <c r="BH14"/>
  <c r="BH7"/>
  <c r="BJ8"/>
  <c r="BJ9"/>
  <c r="BJ12"/>
  <c r="BJ14"/>
  <c r="BJ16"/>
  <c r="BJ13"/>
  <c r="BJ11"/>
  <c r="BH15"/>
  <c r="BI8"/>
  <c r="BI14"/>
  <c r="BH13"/>
  <c r="BG16"/>
  <c r="BG10"/>
  <c r="BG12"/>
  <c r="BG7"/>
  <c r="BG14"/>
  <c r="BG11"/>
  <c r="BI15"/>
  <c r="BI7"/>
  <c r="BI9"/>
  <c r="BH11"/>
  <c r="BI12"/>
  <c r="BI10"/>
  <c r="BH12"/>
  <c r="BG15"/>
  <c r="BJ7"/>
  <c r="CG26"/>
  <c r="CB15"/>
  <c r="BJ28"/>
  <c r="BJ40" s="1"/>
  <c r="BT15" s="1"/>
  <c r="BG8"/>
  <c r="BI11"/>
  <c r="BG13"/>
  <c r="BG9"/>
  <c r="BI16"/>
  <c r="BJ14" i="32"/>
  <c r="CB14" s="1"/>
  <c r="BH12"/>
  <c r="CD24" s="1"/>
  <c r="BG7"/>
  <c r="BY23" s="1"/>
  <c r="BJ13"/>
  <c r="BJ26" s="1"/>
  <c r="BJ38" s="1"/>
  <c r="BT13" s="1"/>
  <c r="BJ12"/>
  <c r="CD26" s="1"/>
  <c r="BJ7"/>
  <c r="BJ20" s="1"/>
  <c r="BJ32" s="1"/>
  <c r="BT7" s="1"/>
  <c r="BJ16"/>
  <c r="BJ29" s="1"/>
  <c r="BJ41" s="1"/>
  <c r="BT16" s="1"/>
  <c r="BJ10"/>
  <c r="CB10" s="1"/>
  <c r="BJ8"/>
  <c r="BZ26" s="1"/>
  <c r="BJ15"/>
  <c r="CB15" s="1"/>
  <c r="BJ9"/>
  <c r="CA26" s="1"/>
  <c r="BG10"/>
  <c r="BY10" s="1"/>
  <c r="BG14"/>
  <c r="BY14" s="1"/>
  <c r="CC25"/>
  <c r="CA11"/>
  <c r="BI24"/>
  <c r="BI36" s="1"/>
  <c r="BS11" s="1"/>
  <c r="BI10"/>
  <c r="BJ24"/>
  <c r="BJ36" s="1"/>
  <c r="BT11" s="1"/>
  <c r="BH14"/>
  <c r="CF24" s="1"/>
  <c r="CC26"/>
  <c r="BI13"/>
  <c r="BI12"/>
  <c r="BI16"/>
  <c r="BI15"/>
  <c r="BI8"/>
  <c r="BI14"/>
  <c r="BI9"/>
  <c r="BI7"/>
  <c r="BZ12"/>
  <c r="CB13"/>
  <c r="BH24"/>
  <c r="BH36" s="1"/>
  <c r="BR11" s="1"/>
  <c r="CC24"/>
  <c r="BZ11"/>
  <c r="BG26"/>
  <c r="BG38" s="1"/>
  <c r="BQ13" s="1"/>
  <c r="CE23"/>
  <c r="BY13"/>
  <c r="BH10"/>
  <c r="BH13"/>
  <c r="BH8"/>
  <c r="BH16"/>
  <c r="BH15"/>
  <c r="CB7"/>
  <c r="BG23"/>
  <c r="BG35" s="1"/>
  <c r="BQ10" s="1"/>
  <c r="BG8"/>
  <c r="BG9"/>
  <c r="BG16"/>
  <c r="BG12"/>
  <c r="BG15"/>
  <c r="BJ27"/>
  <c r="BJ39" s="1"/>
  <c r="BT14" s="1"/>
  <c r="BH9"/>
  <c r="BH7"/>
  <c r="BG11"/>
  <c r="CG23" i="31"/>
  <c r="BG28"/>
  <c r="BG40" s="1"/>
  <c r="BQ15" s="1"/>
  <c r="BJ27"/>
  <c r="BJ39" s="1"/>
  <c r="BT14" s="1"/>
  <c r="BI27"/>
  <c r="BI39" s="1"/>
  <c r="BS14" s="1"/>
  <c r="BI20"/>
  <c r="BI32" s="1"/>
  <c r="BS7" s="1"/>
  <c r="BY25"/>
  <c r="CC26"/>
  <c r="CE25"/>
  <c r="BJ22"/>
  <c r="BJ34" s="1"/>
  <c r="BT9" s="1"/>
  <c r="CB11"/>
  <c r="BI26"/>
  <c r="BI38" s="1"/>
  <c r="BS13" s="1"/>
  <c r="CB9"/>
  <c r="CF26"/>
  <c r="CA14"/>
  <c r="BG26"/>
  <c r="BG38" s="1"/>
  <c r="BQ13" s="1"/>
  <c r="BY13"/>
  <c r="CE23"/>
  <c r="CH25"/>
  <c r="BI29"/>
  <c r="BI41" s="1"/>
  <c r="BS16" s="1"/>
  <c r="CA16"/>
  <c r="CB23"/>
  <c r="BG23"/>
  <c r="BG35" s="1"/>
  <c r="BQ10" s="1"/>
  <c r="BY10"/>
  <c r="BY24"/>
  <c r="BH20"/>
  <c r="BH32" s="1"/>
  <c r="BR7" s="1"/>
  <c r="BZ7"/>
  <c r="CH23"/>
  <c r="BG29"/>
  <c r="BG41" s="1"/>
  <c r="BQ16" s="1"/>
  <c r="BY16"/>
  <c r="CB26"/>
  <c r="BJ23"/>
  <c r="BJ35" s="1"/>
  <c r="BT10" s="1"/>
  <c r="CB10"/>
  <c r="BZ26"/>
  <c r="CB8"/>
  <c r="BJ21"/>
  <c r="BJ33" s="1"/>
  <c r="BT8" s="1"/>
  <c r="BG20"/>
  <c r="BG32" s="1"/>
  <c r="BQ7" s="1"/>
  <c r="BY23"/>
  <c r="BY7"/>
  <c r="BI28"/>
  <c r="BI40" s="1"/>
  <c r="BS15" s="1"/>
  <c r="CA15"/>
  <c r="CG25"/>
  <c r="BH28"/>
  <c r="BH40" s="1"/>
  <c r="BR15" s="1"/>
  <c r="CG24"/>
  <c r="BZ15"/>
  <c r="BZ24"/>
  <c r="BH21"/>
  <c r="BH33" s="1"/>
  <c r="BR8" s="1"/>
  <c r="BZ8"/>
  <c r="CD26"/>
  <c r="BJ25"/>
  <c r="BJ37" s="1"/>
  <c r="BT12" s="1"/>
  <c r="CB12"/>
  <c r="BG25"/>
  <c r="BG37" s="1"/>
  <c r="BQ12" s="1"/>
  <c r="CD23"/>
  <c r="BY12"/>
  <c r="BJ26"/>
  <c r="BJ38" s="1"/>
  <c r="BT13" s="1"/>
  <c r="CE26"/>
  <c r="CB13"/>
  <c r="CB25"/>
  <c r="BI23"/>
  <c r="BI35" s="1"/>
  <c r="BS10" s="1"/>
  <c r="CA10"/>
  <c r="BH25"/>
  <c r="BH37" s="1"/>
  <c r="BR12" s="1"/>
  <c r="CD24"/>
  <c r="BZ12"/>
  <c r="CB24"/>
  <c r="BH23"/>
  <c r="BH35" s="1"/>
  <c r="BR10" s="1"/>
  <c r="BZ10"/>
  <c r="BY9"/>
  <c r="BG22"/>
  <c r="BG34" s="1"/>
  <c r="BQ9" s="1"/>
  <c r="CA23"/>
  <c r="BZ23"/>
  <c r="BG21"/>
  <c r="BG33" s="1"/>
  <c r="BQ8" s="1"/>
  <c r="BY8"/>
  <c r="BH26"/>
  <c r="BH38" s="1"/>
  <c r="BR13" s="1"/>
  <c r="CE24"/>
  <c r="BZ13"/>
  <c r="BZ25"/>
  <c r="BI21"/>
  <c r="BI33" s="1"/>
  <c r="BS8" s="1"/>
  <c r="CA8"/>
  <c r="BG27"/>
  <c r="BG39" s="1"/>
  <c r="BQ14" s="1"/>
  <c r="CF23"/>
  <c r="BY14"/>
  <c r="BH29"/>
  <c r="BH41" s="1"/>
  <c r="BR16" s="1"/>
  <c r="CH24"/>
  <c r="BZ16"/>
  <c r="BH24"/>
  <c r="BH36" s="1"/>
  <c r="BR11" s="1"/>
  <c r="CC24"/>
  <c r="BZ11"/>
  <c r="BJ28"/>
  <c r="BJ40" s="1"/>
  <c r="BT15" s="1"/>
  <c r="CG26"/>
  <c r="CB15"/>
  <c r="BY26"/>
  <c r="BJ20"/>
  <c r="BJ32" s="1"/>
  <c r="BT7" s="1"/>
  <c r="CB7"/>
  <c r="CC25"/>
  <c r="CA11"/>
  <c r="BI24"/>
  <c r="BI36" s="1"/>
  <c r="BS11" s="1"/>
  <c r="BH22"/>
  <c r="BH34" s="1"/>
  <c r="BR9" s="1"/>
  <c r="CA24"/>
  <c r="BZ9"/>
  <c r="BH27"/>
  <c r="BH39" s="1"/>
  <c r="BR14" s="1"/>
  <c r="BZ14"/>
  <c r="CF24"/>
  <c r="CD23" i="30"/>
  <c r="BG29"/>
  <c r="BG41" s="1"/>
  <c r="BQ16" s="1"/>
  <c r="CA24"/>
  <c r="BY23"/>
  <c r="CF24"/>
  <c r="BG24"/>
  <c r="BG36" s="1"/>
  <c r="BQ11" s="1"/>
  <c r="BZ8"/>
  <c r="BY24"/>
  <c r="BY11"/>
  <c r="CB24"/>
  <c r="BG20"/>
  <c r="BG32" s="1"/>
  <c r="BQ7" s="1"/>
  <c r="CE23"/>
  <c r="BZ12"/>
  <c r="BG27"/>
  <c r="BG39" s="1"/>
  <c r="BQ14" s="1"/>
  <c r="BH20"/>
  <c r="BH32" s="1"/>
  <c r="BR7" s="1"/>
  <c r="BH25"/>
  <c r="BH37" s="1"/>
  <c r="BR12" s="1"/>
  <c r="BH21"/>
  <c r="BH33" s="1"/>
  <c r="BR8" s="1"/>
  <c r="CF23"/>
  <c r="BG22"/>
  <c r="BG34" s="1"/>
  <c r="BQ9" s="1"/>
  <c r="BY12"/>
  <c r="CA23"/>
  <c r="BG26"/>
  <c r="BG38" s="1"/>
  <c r="BQ13" s="1"/>
  <c r="BH29"/>
  <c r="BH41" s="1"/>
  <c r="BR16" s="1"/>
  <c r="BZ16"/>
  <c r="BY8"/>
  <c r="BG21"/>
  <c r="BG33" s="1"/>
  <c r="BQ8" s="1"/>
  <c r="CE24"/>
  <c r="BY16"/>
  <c r="BZ9"/>
  <c r="CG23"/>
  <c r="BY15"/>
  <c r="BG28"/>
  <c r="BG40" s="1"/>
  <c r="BQ15" s="1"/>
  <c r="BZ14"/>
  <c r="BZ13"/>
  <c r="BZ26"/>
  <c r="BJ21"/>
  <c r="BJ33" s="1"/>
  <c r="BT8" s="1"/>
  <c r="CB8"/>
  <c r="CC25"/>
  <c r="CA11"/>
  <c r="BI24"/>
  <c r="BI36" s="1"/>
  <c r="BS11" s="1"/>
  <c r="BY25"/>
  <c r="BI20"/>
  <c r="BI32" s="1"/>
  <c r="BS7" s="1"/>
  <c r="CA7"/>
  <c r="BI25"/>
  <c r="BI37" s="1"/>
  <c r="BS12" s="1"/>
  <c r="CD25"/>
  <c r="CA12"/>
  <c r="CA25"/>
  <c r="CA9"/>
  <c r="BI22"/>
  <c r="BI34" s="1"/>
  <c r="BS9" s="1"/>
  <c r="BJ29"/>
  <c r="BJ41" s="1"/>
  <c r="BT16" s="1"/>
  <c r="CB16"/>
  <c r="CH26"/>
  <c r="CG26"/>
  <c r="BJ28"/>
  <c r="BJ40" s="1"/>
  <c r="BT15" s="1"/>
  <c r="CB15"/>
  <c r="BJ27"/>
  <c r="BJ39" s="1"/>
  <c r="BT14" s="1"/>
  <c r="CF26"/>
  <c r="CB14"/>
  <c r="BI28"/>
  <c r="BI40" s="1"/>
  <c r="BS15" s="1"/>
  <c r="CG25"/>
  <c r="CA15"/>
  <c r="BI29"/>
  <c r="BI41" s="1"/>
  <c r="BS16" s="1"/>
  <c r="CH25"/>
  <c r="CA16"/>
  <c r="CA26"/>
  <c r="BJ22"/>
  <c r="BJ34" s="1"/>
  <c r="BT9" s="1"/>
  <c r="CB9"/>
  <c r="BJ25"/>
  <c r="BJ37" s="1"/>
  <c r="BT12" s="1"/>
  <c r="CD26"/>
  <c r="CB12"/>
  <c r="CB25"/>
  <c r="BI23"/>
  <c r="BI35" s="1"/>
  <c r="BS10" s="1"/>
  <c r="CA10"/>
  <c r="FC48" s="1"/>
  <c r="FO48" s="1"/>
  <c r="BY26"/>
  <c r="BJ20"/>
  <c r="BJ32" s="1"/>
  <c r="BT7" s="1"/>
  <c r="CB7"/>
  <c r="BI27"/>
  <c r="BI39" s="1"/>
  <c r="BS14" s="1"/>
  <c r="CF25"/>
  <c r="CA14"/>
  <c r="CC26"/>
  <c r="BJ24"/>
  <c r="BJ36" s="1"/>
  <c r="BT11" s="1"/>
  <c r="CB11"/>
  <c r="BZ25"/>
  <c r="BI21"/>
  <c r="BI33" s="1"/>
  <c r="BS8" s="1"/>
  <c r="CA8"/>
  <c r="CE26"/>
  <c r="BJ26"/>
  <c r="BJ38" s="1"/>
  <c r="BT13" s="1"/>
  <c r="CB13"/>
  <c r="CA16" i="29"/>
  <c r="BG22"/>
  <c r="BG34" s="1"/>
  <c r="BQ9" s="1"/>
  <c r="CG25"/>
  <c r="BZ16"/>
  <c r="BH23"/>
  <c r="BH35" s="1"/>
  <c r="BR10" s="1"/>
  <c r="BG23"/>
  <c r="BG35" s="1"/>
  <c r="BQ10" s="1"/>
  <c r="CE25"/>
  <c r="CE23"/>
  <c r="BH29"/>
  <c r="BH41" s="1"/>
  <c r="BR16" s="1"/>
  <c r="BG27"/>
  <c r="BG39" s="1"/>
  <c r="BQ14" s="1"/>
  <c r="BY13"/>
  <c r="BY10"/>
  <c r="CA13"/>
  <c r="CH25"/>
  <c r="BZ10"/>
  <c r="CF23"/>
  <c r="BI24"/>
  <c r="BI36" s="1"/>
  <c r="BS11" s="1"/>
  <c r="BG21"/>
  <c r="BG33" s="1"/>
  <c r="BQ8" s="1"/>
  <c r="BQ17" s="1"/>
  <c r="BI25"/>
  <c r="BI37" s="1"/>
  <c r="BS12" s="1"/>
  <c r="BH26"/>
  <c r="BH38" s="1"/>
  <c r="BR13" s="1"/>
  <c r="BY11"/>
  <c r="CA9"/>
  <c r="CC25"/>
  <c r="CC24"/>
  <c r="BZ25"/>
  <c r="BZ13"/>
  <c r="BY23"/>
  <c r="CD25"/>
  <c r="CC23"/>
  <c r="BI21"/>
  <c r="BI33" s="1"/>
  <c r="BS8" s="1"/>
  <c r="CA25"/>
  <c r="BZ11"/>
  <c r="BJ27"/>
  <c r="BJ39" s="1"/>
  <c r="BT14" s="1"/>
  <c r="CF26"/>
  <c r="CB14"/>
  <c r="CE26"/>
  <c r="BJ26"/>
  <c r="BJ38" s="1"/>
  <c r="BT13" s="1"/>
  <c r="CB13"/>
  <c r="BZ24"/>
  <c r="BZ8"/>
  <c r="BH21"/>
  <c r="BH33" s="1"/>
  <c r="BR8" s="1"/>
  <c r="BJ21"/>
  <c r="BJ33" s="1"/>
  <c r="BT8" s="1"/>
  <c r="CB8"/>
  <c r="BZ26"/>
  <c r="CG24"/>
  <c r="BH28"/>
  <c r="BH40" s="1"/>
  <c r="BR15" s="1"/>
  <c r="BZ15"/>
  <c r="CC26"/>
  <c r="BJ24"/>
  <c r="BJ36" s="1"/>
  <c r="BT11" s="1"/>
  <c r="CB11"/>
  <c r="CB26"/>
  <c r="BJ23"/>
  <c r="BJ35" s="1"/>
  <c r="BT10" s="1"/>
  <c r="CB10"/>
  <c r="CA24"/>
  <c r="BH22"/>
  <c r="BH34" s="1"/>
  <c r="BR9" s="1"/>
  <c r="BZ9"/>
  <c r="CO12"/>
  <c r="CA26"/>
  <c r="CB9"/>
  <c r="BJ22"/>
  <c r="BJ34" s="1"/>
  <c r="BT9" s="1"/>
  <c r="BY26"/>
  <c r="BJ20"/>
  <c r="BJ32" s="1"/>
  <c r="BT7" s="1"/>
  <c r="CB7"/>
  <c r="CO7" s="1"/>
  <c r="BJ25"/>
  <c r="BJ37" s="1"/>
  <c r="BT12" s="1"/>
  <c r="CD26"/>
  <c r="CB12"/>
  <c r="FE48" s="1"/>
  <c r="FQ48" s="1"/>
  <c r="CF24"/>
  <c r="BH27"/>
  <c r="BH39" s="1"/>
  <c r="BR14" s="1"/>
  <c r="BZ14"/>
  <c r="BJ28"/>
  <c r="BJ40" s="1"/>
  <c r="BT15" s="1"/>
  <c r="CG26"/>
  <c r="CB15"/>
  <c r="BJ29"/>
  <c r="BJ41" s="1"/>
  <c r="BT16" s="1"/>
  <c r="CH26"/>
  <c r="CB16"/>
  <c r="CA13" i="28"/>
  <c r="BI26"/>
  <c r="BI38" s="1"/>
  <c r="BS13" s="1"/>
  <c r="BY13"/>
  <c r="BH26"/>
  <c r="BH38" s="1"/>
  <c r="BR13" s="1"/>
  <c r="BZ13"/>
  <c r="CE24"/>
  <c r="BH29"/>
  <c r="BH41" s="1"/>
  <c r="BR16" s="1"/>
  <c r="CH24"/>
  <c r="BZ16"/>
  <c r="BZ23"/>
  <c r="BY8"/>
  <c r="BG21"/>
  <c r="BG33" s="1"/>
  <c r="BQ8" s="1"/>
  <c r="CF24"/>
  <c r="BH27"/>
  <c r="BH39" s="1"/>
  <c r="BR14" s="1"/>
  <c r="BZ14"/>
  <c r="BY24"/>
  <c r="BH20"/>
  <c r="BH32" s="1"/>
  <c r="BR7" s="1"/>
  <c r="BZ7"/>
  <c r="BJ25"/>
  <c r="BJ37" s="1"/>
  <c r="BT12" s="1"/>
  <c r="CD26"/>
  <c r="CB12"/>
  <c r="CC26"/>
  <c r="BJ24"/>
  <c r="BJ36" s="1"/>
  <c r="BT11" s="1"/>
  <c r="CB11"/>
  <c r="BI23"/>
  <c r="BI35" s="1"/>
  <c r="BS10" s="1"/>
  <c r="CB25"/>
  <c r="CA10"/>
  <c r="BG25"/>
  <c r="BG37" s="1"/>
  <c r="BQ12" s="1"/>
  <c r="CD23"/>
  <c r="BY12"/>
  <c r="BY23"/>
  <c r="BY7"/>
  <c r="BG20"/>
  <c r="BG32" s="1"/>
  <c r="BQ7" s="1"/>
  <c r="CA25"/>
  <c r="BI22"/>
  <c r="BI34" s="1"/>
  <c r="BS9" s="1"/>
  <c r="CA9"/>
  <c r="BZ24"/>
  <c r="BH21"/>
  <c r="BH33" s="1"/>
  <c r="BR8" s="1"/>
  <c r="BZ8"/>
  <c r="CG24"/>
  <c r="BH28"/>
  <c r="BH40" s="1"/>
  <c r="BR15" s="1"/>
  <c r="BZ15"/>
  <c r="BJ26"/>
  <c r="BJ38" s="1"/>
  <c r="BT13" s="1"/>
  <c r="CB13"/>
  <c r="CE26"/>
  <c r="BJ27"/>
  <c r="BJ39" s="1"/>
  <c r="BT14" s="1"/>
  <c r="CF26"/>
  <c r="CB14"/>
  <c r="BG22"/>
  <c r="BG34" s="1"/>
  <c r="BQ9" s="1"/>
  <c r="CA23"/>
  <c r="BY9"/>
  <c r="BI20"/>
  <c r="BI32" s="1"/>
  <c r="BS7" s="1"/>
  <c r="BY25"/>
  <c r="CA7"/>
  <c r="BH22"/>
  <c r="BH34" s="1"/>
  <c r="BR9" s="1"/>
  <c r="CA24"/>
  <c r="BZ9"/>
  <c r="BG29"/>
  <c r="BG41" s="1"/>
  <c r="BQ16" s="1"/>
  <c r="CH23"/>
  <c r="BY16"/>
  <c r="BY26"/>
  <c r="BJ20"/>
  <c r="BJ32" s="1"/>
  <c r="BT7" s="1"/>
  <c r="CB7"/>
  <c r="BJ29"/>
  <c r="BJ41" s="1"/>
  <c r="BT16" s="1"/>
  <c r="CH26"/>
  <c r="CB16"/>
  <c r="CB24"/>
  <c r="BH23"/>
  <c r="BH35" s="1"/>
  <c r="BR10" s="1"/>
  <c r="BZ10"/>
  <c r="CF23"/>
  <c r="BG27"/>
  <c r="BG39" s="1"/>
  <c r="BQ14" s="1"/>
  <c r="BY14"/>
  <c r="CD25"/>
  <c r="CA12"/>
  <c r="BI25"/>
  <c r="BI37" s="1"/>
  <c r="BS12" s="1"/>
  <c r="CG25"/>
  <c r="BI28"/>
  <c r="BI40" s="1"/>
  <c r="BS15" s="1"/>
  <c r="CA15"/>
  <c r="BZ25"/>
  <c r="BI21"/>
  <c r="BI33" s="1"/>
  <c r="BS8" s="1"/>
  <c r="CA8"/>
  <c r="BH25"/>
  <c r="BH37" s="1"/>
  <c r="BR12" s="1"/>
  <c r="CD24"/>
  <c r="BZ12"/>
  <c r="BZ26"/>
  <c r="BJ21"/>
  <c r="BJ33" s="1"/>
  <c r="BT8" s="1"/>
  <c r="CB8"/>
  <c r="CA26"/>
  <c r="BJ22"/>
  <c r="BJ34" s="1"/>
  <c r="BT9" s="1"/>
  <c r="CB9"/>
  <c r="CB26"/>
  <c r="BJ23"/>
  <c r="BJ35" s="1"/>
  <c r="BT10" s="1"/>
  <c r="CB10"/>
  <c r="BH24"/>
  <c r="BH36" s="1"/>
  <c r="BR11" s="1"/>
  <c r="CC24"/>
  <c r="BZ11"/>
  <c r="CC23"/>
  <c r="BG24"/>
  <c r="BG36" s="1"/>
  <c r="BQ11" s="1"/>
  <c r="BY11"/>
  <c r="CB23"/>
  <c r="BG23"/>
  <c r="BG35" s="1"/>
  <c r="BQ10" s="1"/>
  <c r="BY10"/>
  <c r="CF25"/>
  <c r="CA14"/>
  <c r="BI27"/>
  <c r="BI39" s="1"/>
  <c r="BS14" s="1"/>
  <c r="BI24"/>
  <c r="BI36" s="1"/>
  <c r="BS11" s="1"/>
  <c r="CA11"/>
  <c r="CC25"/>
  <c r="FH48" i="27"/>
  <c r="FT48" s="1"/>
  <c r="CD7" a="1"/>
  <c r="CL16" s="1"/>
  <c r="CR7" a="1"/>
  <c r="CR16" s="1"/>
  <c r="CW16" s="1"/>
  <c r="CO7"/>
  <c r="EZ48"/>
  <c r="FL48" s="1"/>
  <c r="BQ17"/>
  <c r="BR17"/>
  <c r="FI48"/>
  <c r="FU48" s="1"/>
  <c r="CO16"/>
  <c r="FE48"/>
  <c r="FQ48" s="1"/>
  <c r="CO12"/>
  <c r="FD48"/>
  <c r="FP48" s="1"/>
  <c r="CO11"/>
  <c r="FA48"/>
  <c r="FM48" s="1"/>
  <c r="CO8"/>
  <c r="BT17"/>
  <c r="BS17"/>
  <c r="FB48"/>
  <c r="FN48" s="1"/>
  <c r="CO9"/>
  <c r="FG48"/>
  <c r="FS48" s="1"/>
  <c r="CO14"/>
  <c r="FC48"/>
  <c r="FO48" s="1"/>
  <c r="CO10"/>
  <c r="CO15"/>
  <c r="EZ52" a="1"/>
  <c r="FF48"/>
  <c r="FR48" s="1"/>
  <c r="CO13"/>
  <c r="BJ9" i="26"/>
  <c r="CB9" s="1"/>
  <c r="BJ8"/>
  <c r="BZ26" s="1"/>
  <c r="BJ14"/>
  <c r="CB14" s="1"/>
  <c r="BJ7"/>
  <c r="BJ10"/>
  <c r="CB13"/>
  <c r="CE26"/>
  <c r="BJ12"/>
  <c r="CB12" s="1"/>
  <c r="BJ15"/>
  <c r="CB15" s="1"/>
  <c r="BJ16"/>
  <c r="CB16" s="1"/>
  <c r="BJ11"/>
  <c r="BJ26"/>
  <c r="BJ38" s="1"/>
  <c r="BT13" s="1"/>
  <c r="BI13"/>
  <c r="BI16"/>
  <c r="BI7"/>
  <c r="BI15"/>
  <c r="BI14"/>
  <c r="BI12"/>
  <c r="BI8"/>
  <c r="BG26"/>
  <c r="BG38" s="1"/>
  <c r="BQ13" s="1"/>
  <c r="CE23"/>
  <c r="BY13"/>
  <c r="BH14"/>
  <c r="BH15"/>
  <c r="BH9"/>
  <c r="BH8"/>
  <c r="BH10"/>
  <c r="BH12"/>
  <c r="BH13"/>
  <c r="BH7"/>
  <c r="BH16"/>
  <c r="BG11"/>
  <c r="BG12"/>
  <c r="BG16"/>
  <c r="BG14"/>
  <c r="BG10"/>
  <c r="CF26"/>
  <c r="BI10"/>
  <c r="BI9"/>
  <c r="BG7"/>
  <c r="BG8"/>
  <c r="BG15"/>
  <c r="BI11"/>
  <c r="BG9"/>
  <c r="BH11"/>
  <c r="M49" i="21" a="1"/>
  <c r="M49" s="1"/>
  <c r="M50"/>
  <c r="M51"/>
  <c r="M55"/>
  <c r="M58"/>
  <c r="M52"/>
  <c r="BS5" i="20"/>
  <c r="BV2" s="1"/>
  <c r="FI53"/>
  <c r="FU53" s="1"/>
  <c r="EW53" i="21" s="1"/>
  <c r="AB50" s="1"/>
  <c r="EZ57" i="20"/>
  <c r="FL57" s="1"/>
  <c r="EN57" i="21" s="1"/>
  <c r="S54" s="1"/>
  <c r="FA56" i="20"/>
  <c r="FM56" s="1"/>
  <c r="EO56" i="21" s="1"/>
  <c r="T53" s="1"/>
  <c r="FE53" i="20"/>
  <c r="FQ53" s="1"/>
  <c r="ES53" i="21" s="1"/>
  <c r="X50" s="1"/>
  <c r="FD55" i="20"/>
  <c r="FP55" s="1"/>
  <c r="ER55" i="21" s="1"/>
  <c r="W52" s="1"/>
  <c r="FH54" i="20"/>
  <c r="FT54" s="1"/>
  <c r="EV54" i="21" s="1"/>
  <c r="AA51" s="1"/>
  <c r="FB61" i="20"/>
  <c r="FN61" s="1"/>
  <c r="EP61" i="21" s="1"/>
  <c r="U58" s="1"/>
  <c r="FF52" i="20"/>
  <c r="FR52" s="1"/>
  <c r="ET52" i="21" s="1"/>
  <c r="Y49" s="1"/>
  <c r="FG53" i="20"/>
  <c r="FS53" s="1"/>
  <c r="EU53" i="21" s="1"/>
  <c r="Z50" s="1"/>
  <c r="FA60" i="20"/>
  <c r="FM60" s="1"/>
  <c r="EO60" i="21" s="1"/>
  <c r="T57" s="1"/>
  <c r="FA61" i="20"/>
  <c r="FM61" s="1"/>
  <c r="EO61" i="21" s="1"/>
  <c r="T58" s="1"/>
  <c r="FD52" i="20"/>
  <c r="FP52" s="1"/>
  <c r="ER52" i="21" s="1"/>
  <c r="W49" s="1"/>
  <c r="FH58" i="20"/>
  <c r="FT58" s="1"/>
  <c r="EV58" i="21" s="1"/>
  <c r="AA55" s="1"/>
  <c r="FE59" i="20"/>
  <c r="FQ59" s="1"/>
  <c r="ES59" i="21" s="1"/>
  <c r="X56" s="1"/>
  <c r="FE52" i="20"/>
  <c r="FQ52" s="1"/>
  <c r="ES52" i="21" s="1"/>
  <c r="X49" s="1"/>
  <c r="FI58" i="20"/>
  <c r="FU58" s="1"/>
  <c r="EW58" i="21" s="1"/>
  <c r="AB55" s="1"/>
  <c r="FA59" i="20"/>
  <c r="FM59" s="1"/>
  <c r="EO59" i="21" s="1"/>
  <c r="T56" s="1"/>
  <c r="EZ61" i="20"/>
  <c r="FL61" s="1"/>
  <c r="EN61" i="21" s="1"/>
  <c r="S58" s="1"/>
  <c r="FF57" i="20"/>
  <c r="FR57" s="1"/>
  <c r="ET57" i="21" s="1"/>
  <c r="Y54" s="1"/>
  <c r="FI57" i="20"/>
  <c r="FU57" s="1"/>
  <c r="EW57" i="21" s="1"/>
  <c r="AB54" s="1"/>
  <c r="FH61" i="20"/>
  <c r="FT61" s="1"/>
  <c r="EV61" i="21" s="1"/>
  <c r="AA58" s="1"/>
  <c r="FA58" i="20"/>
  <c r="FM58" s="1"/>
  <c r="EO58" i="21" s="1"/>
  <c r="T55" s="1"/>
  <c r="FE57" i="20"/>
  <c r="FQ57" s="1"/>
  <c r="ES57" i="21" s="1"/>
  <c r="X54" s="1"/>
  <c r="FH59" i="20"/>
  <c r="FT59" s="1"/>
  <c r="EV59" i="21" s="1"/>
  <c r="AA56" s="1"/>
  <c r="FH56" i="20"/>
  <c r="FT56" s="1"/>
  <c r="EV56" i="21" s="1"/>
  <c r="AA53" s="1"/>
  <c r="FF61" i="20"/>
  <c r="FR61" s="1"/>
  <c r="ET61" i="21" s="1"/>
  <c r="Y58" s="1"/>
  <c r="FB54" i="20"/>
  <c r="FN54" s="1"/>
  <c r="EP54" i="21" s="1"/>
  <c r="U51" s="1"/>
  <c r="FE54" i="20"/>
  <c r="FQ54" s="1"/>
  <c r="ES54" i="21" s="1"/>
  <c r="X51" s="1"/>
  <c r="FI60" i="20"/>
  <c r="FU60" s="1"/>
  <c r="EW60" i="21" s="1"/>
  <c r="AB57" s="1"/>
  <c r="FB52" i="20"/>
  <c r="FN52" s="1"/>
  <c r="EP52" i="21" s="1"/>
  <c r="U49" s="1"/>
  <c r="FB53" i="20"/>
  <c r="FN53" s="1"/>
  <c r="EP53" i="21" s="1"/>
  <c r="U50" s="1"/>
  <c r="FF59" i="20"/>
  <c r="FR59" s="1"/>
  <c r="ET59" i="21" s="1"/>
  <c r="Y56" s="1"/>
  <c r="FG58" i="20"/>
  <c r="FS58" s="1"/>
  <c r="EU58" i="21" s="1"/>
  <c r="Z55" s="1"/>
  <c r="FA52" i="20"/>
  <c r="FM52" s="1"/>
  <c r="EO52" i="21" s="1"/>
  <c r="T49" s="1"/>
  <c r="FE58" i="20"/>
  <c r="FQ58" s="1"/>
  <c r="ES58" i="21" s="1"/>
  <c r="X55" s="1"/>
  <c r="FC58" i="20"/>
  <c r="FO58" s="1"/>
  <c r="EQ58" i="21" s="1"/>
  <c r="V55" s="1"/>
  <c r="FF60" i="20"/>
  <c r="FR60" s="1"/>
  <c r="ET60" i="21" s="1"/>
  <c r="Y57" s="1"/>
  <c r="FB57" i="20"/>
  <c r="FN57" s="1"/>
  <c r="EP57" i="21" s="1"/>
  <c r="U54" s="1"/>
  <c r="FC56" i="20"/>
  <c r="FO56" s="1"/>
  <c r="EQ56" i="21" s="1"/>
  <c r="V53" s="1"/>
  <c r="FD59" i="20"/>
  <c r="FP59" s="1"/>
  <c r="ER59" i="21" s="1"/>
  <c r="W56" s="1"/>
  <c r="FC57" i="20"/>
  <c r="FO57" s="1"/>
  <c r="EQ57" i="21" s="1"/>
  <c r="V54" s="1"/>
  <c r="FI55" i="20"/>
  <c r="FU55" s="1"/>
  <c r="EW55" i="21" s="1"/>
  <c r="AB52" s="1"/>
  <c r="FB58" i="20"/>
  <c r="FN58" s="1"/>
  <c r="EP58" i="21" s="1"/>
  <c r="U55" s="1"/>
  <c r="EZ56" i="20"/>
  <c r="FL56" s="1"/>
  <c r="EN56" i="21" s="1"/>
  <c r="S53" s="1"/>
  <c r="FG54" i="20"/>
  <c r="FS54" s="1"/>
  <c r="EU54" i="21" s="1"/>
  <c r="Z51" s="1"/>
  <c r="FH57" i="20"/>
  <c r="FT57" s="1"/>
  <c r="EV57" i="21" s="1"/>
  <c r="AA54" s="1"/>
  <c r="FE56" i="20"/>
  <c r="FQ56" s="1"/>
  <c r="ES56" i="21" s="1"/>
  <c r="X53" s="1"/>
  <c r="FC54" i="20"/>
  <c r="FO54" s="1"/>
  <c r="EQ54" i="21" s="1"/>
  <c r="V51" s="1"/>
  <c r="FF56" i="20"/>
  <c r="FR56" s="1"/>
  <c r="ET56" i="21" s="1"/>
  <c r="Y53" s="1"/>
  <c r="FB55" i="20"/>
  <c r="FN55" s="1"/>
  <c r="EP55" i="21" s="1"/>
  <c r="U52" s="1"/>
  <c r="FG60" i="20"/>
  <c r="FS60" s="1"/>
  <c r="EU60" i="21" s="1"/>
  <c r="Z57" s="1"/>
  <c r="FI52" i="20"/>
  <c r="FU52" s="1"/>
  <c r="EW52" i="21" s="1"/>
  <c r="AB49" s="1"/>
  <c r="FC59" i="20"/>
  <c r="FO59" s="1"/>
  <c r="EQ59" i="21" s="1"/>
  <c r="V56" s="1"/>
  <c r="FI59" i="20"/>
  <c r="FU59" s="1"/>
  <c r="EW59" i="21" s="1"/>
  <c r="AB56" s="1"/>
  <c r="FD61" i="20"/>
  <c r="FP61" s="1"/>
  <c r="ER61" i="21" s="1"/>
  <c r="W58" s="1"/>
  <c r="EZ58" i="20"/>
  <c r="FL58" s="1"/>
  <c r="EN58" i="21" s="1"/>
  <c r="S55" s="1"/>
  <c r="FE55" i="20"/>
  <c r="FQ55" s="1"/>
  <c r="ES55" i="21" s="1"/>
  <c r="X52" s="1"/>
  <c r="FF58" i="20"/>
  <c r="FR58" s="1"/>
  <c r="ET58" i="21" s="1"/>
  <c r="Y55" s="1"/>
  <c r="FI56" i="20"/>
  <c r="FU56" s="1"/>
  <c r="EW56" i="21" s="1"/>
  <c r="AB53" s="1"/>
  <c r="FA55" i="20"/>
  <c r="FM55" s="1"/>
  <c r="EO55" i="21" s="1"/>
  <c r="T52" s="1"/>
  <c r="FD57" i="20"/>
  <c r="FP57" s="1"/>
  <c r="ER57" i="21" s="1"/>
  <c r="W54" s="1"/>
  <c r="FF55" i="20"/>
  <c r="FR55" s="1"/>
  <c r="ET55" i="21" s="1"/>
  <c r="Y52" s="1"/>
  <c r="FA53" i="20"/>
  <c r="FM53" s="1"/>
  <c r="EO53" i="21" s="1"/>
  <c r="T50" s="1"/>
  <c r="FB56" i="20"/>
  <c r="FN56" s="1"/>
  <c r="EP56" i="21" s="1"/>
  <c r="U53" s="1"/>
  <c r="FG55" i="20"/>
  <c r="FS55" s="1"/>
  <c r="EU55" i="21" s="1"/>
  <c r="Z52" s="1"/>
  <c r="FG52" i="20"/>
  <c r="FS52" s="1"/>
  <c r="EU52" i="21" s="1"/>
  <c r="Z49" s="1"/>
  <c r="FF54" i="20"/>
  <c r="FR54" s="1"/>
  <c r="ET54" i="21" s="1"/>
  <c r="Y51" s="1"/>
  <c r="FD54" i="20"/>
  <c r="FP54" s="1"/>
  <c r="ER54" i="21" s="1"/>
  <c r="W51" s="1"/>
  <c r="FH60" i="20"/>
  <c r="FT60" s="1"/>
  <c r="EV60" i="21" s="1"/>
  <c r="AA57" s="1"/>
  <c r="EZ55" i="20"/>
  <c r="FL55" s="1"/>
  <c r="EN55" i="21" s="1"/>
  <c r="S52" s="1"/>
  <c r="FI54" i="20"/>
  <c r="FU54" s="1"/>
  <c r="EW54" i="21" s="1"/>
  <c r="AB51" s="1"/>
  <c r="FC61" i="20"/>
  <c r="FO61" s="1"/>
  <c r="EQ61" i="21" s="1"/>
  <c r="V58" s="1"/>
  <c r="EZ53" i="20"/>
  <c r="FL53" s="1"/>
  <c r="EN53" i="21" s="1"/>
  <c r="S50" s="1"/>
  <c r="FF53" i="20"/>
  <c r="FR53" s="1"/>
  <c r="ET53" i="21" s="1"/>
  <c r="Y50" s="1"/>
  <c r="EZ60" i="20"/>
  <c r="FL60" s="1"/>
  <c r="EN60" i="21" s="1"/>
  <c r="S57" s="1"/>
  <c r="FA57" i="20"/>
  <c r="FM57" s="1"/>
  <c r="EO57" i="21" s="1"/>
  <c r="T54" s="1"/>
  <c r="FB60" i="20"/>
  <c r="FN60" s="1"/>
  <c r="EP60" i="21" s="1"/>
  <c r="U57" s="1"/>
  <c r="FG57" i="20"/>
  <c r="FS57" s="1"/>
  <c r="EU57" i="21" s="1"/>
  <c r="Z54" s="1"/>
  <c r="FG56" i="20"/>
  <c r="FS56" s="1"/>
  <c r="EU56" i="21" s="1"/>
  <c r="Z53" s="1"/>
  <c r="EZ59" i="20"/>
  <c r="FL59" s="1"/>
  <c r="EN59" i="21" s="1"/>
  <c r="S56" s="1"/>
  <c r="FD56" i="20"/>
  <c r="FP56" s="1"/>
  <c r="ER56" i="21" s="1"/>
  <c r="W53" s="1"/>
  <c r="FC52" i="20"/>
  <c r="FO52" s="1"/>
  <c r="EQ52" i="21" s="1"/>
  <c r="V49" s="1"/>
  <c r="FH55" i="20"/>
  <c r="FT55" s="1"/>
  <c r="EV55" i="21" s="1"/>
  <c r="AA52" s="1"/>
  <c r="FC55" i="20"/>
  <c r="FO55" s="1"/>
  <c r="EQ55" i="21" s="1"/>
  <c r="V52" s="1"/>
  <c r="FG61" i="20"/>
  <c r="FS61" s="1"/>
  <c r="EU61" i="21" s="1"/>
  <c r="Z58" s="1"/>
  <c r="FH53" i="20"/>
  <c r="FT53" s="1"/>
  <c r="EV53" i="21" s="1"/>
  <c r="AA50" s="1"/>
  <c r="EZ54" i="20"/>
  <c r="FL54" s="1"/>
  <c r="EN54" i="21" s="1"/>
  <c r="S51" s="1"/>
  <c r="FD60" i="20"/>
  <c r="FP60" s="1"/>
  <c r="ER60" i="21" s="1"/>
  <c r="W57" s="1"/>
  <c r="FD53" i="20"/>
  <c r="FP53" s="1"/>
  <c r="ER53" i="21" s="1"/>
  <c r="W50" s="1"/>
  <c r="FA54" i="20"/>
  <c r="FM54" s="1"/>
  <c r="EO54" i="21" s="1"/>
  <c r="T51" s="1"/>
  <c r="FE60" i="20"/>
  <c r="FQ60" s="1"/>
  <c r="ES60" i="21" s="1"/>
  <c r="X57" s="1"/>
  <c r="FI61" i="20"/>
  <c r="FU61" s="1"/>
  <c r="EW61" i="21" s="1"/>
  <c r="AB58" s="1"/>
  <c r="FH52" i="20"/>
  <c r="FT52" s="1"/>
  <c r="EV52" i="21" s="1"/>
  <c r="AA49" s="1"/>
  <c r="FB59" i="20"/>
  <c r="FN59" s="1"/>
  <c r="EP59" i="21" s="1"/>
  <c r="U56" s="1"/>
  <c r="FE61" i="20"/>
  <c r="FQ61" s="1"/>
  <c r="ES61" i="21" s="1"/>
  <c r="X58" s="1"/>
  <c r="FC53" i="20"/>
  <c r="FO53" s="1"/>
  <c r="EQ53" i="21" s="1"/>
  <c r="V50" s="1"/>
  <c r="FG59" i="20"/>
  <c r="FS59" s="1"/>
  <c r="EU59" i="21" s="1"/>
  <c r="Z56" s="1"/>
  <c r="FC60" i="20"/>
  <c r="FO60" s="1"/>
  <c r="EQ60" i="21" s="1"/>
  <c r="V57" s="1"/>
  <c r="EZ52" i="20"/>
  <c r="FL52" s="1"/>
  <c r="EN52" i="21" s="1"/>
  <c r="FD58" i="20"/>
  <c r="FP58" s="1"/>
  <c r="ER58" i="21" s="1"/>
  <c r="W55" s="1"/>
  <c r="CM7" i="20"/>
  <c r="CE10"/>
  <c r="CF12"/>
  <c r="CG14"/>
  <c r="CI16"/>
  <c r="CG10"/>
  <c r="CE14"/>
  <c r="CI7"/>
  <c r="CK9"/>
  <c r="CG12"/>
  <c r="CI14"/>
  <c r="CJ16"/>
  <c r="CM8"/>
  <c r="CD11"/>
  <c r="CE13"/>
  <c r="CG15"/>
  <c r="CK7"/>
  <c r="CM11"/>
  <c r="CF16"/>
  <c r="CH12"/>
  <c r="CH16"/>
  <c r="CD10"/>
  <c r="CL12"/>
  <c r="CL16"/>
  <c r="CH10"/>
  <c r="CH7"/>
  <c r="CI9"/>
  <c r="CK11"/>
  <c r="CL13"/>
  <c r="CM15"/>
  <c r="CG9"/>
  <c r="CD13"/>
  <c r="CD7"/>
  <c r="CE9"/>
  <c r="CL11"/>
  <c r="CM13"/>
  <c r="CE16"/>
  <c r="CG8"/>
  <c r="CI10"/>
  <c r="CJ12"/>
  <c r="CK14"/>
  <c r="CM16"/>
  <c r="CM10"/>
  <c r="CE15"/>
  <c r="CD14"/>
  <c r="CJ7"/>
  <c r="CJ11"/>
  <c r="CH14"/>
  <c r="CD8"/>
  <c r="CD12"/>
  <c r="CF7"/>
  <c r="CD9"/>
  <c r="CE11"/>
  <c r="CG13"/>
  <c r="CH15"/>
  <c r="CF8"/>
  <c r="CI12"/>
  <c r="CK16"/>
  <c r="CJ8"/>
  <c r="CG11"/>
  <c r="CH13"/>
  <c r="CI15"/>
  <c r="CL7"/>
  <c r="CM9"/>
  <c r="CE12"/>
  <c r="CF14"/>
  <c r="CG16"/>
  <c r="CL9"/>
  <c r="CJ14"/>
  <c r="CJ15"/>
  <c r="CF9"/>
  <c r="CF13"/>
  <c r="CD16"/>
  <c r="CJ9"/>
  <c r="CJ13"/>
  <c r="CI8"/>
  <c r="CJ10"/>
  <c r="CK12"/>
  <c r="CM14"/>
  <c r="CE7"/>
  <c r="CH11"/>
  <c r="CK15"/>
  <c r="CE8"/>
  <c r="CK10"/>
  <c r="CM12"/>
  <c r="CD15"/>
  <c r="CG7"/>
  <c r="CH9"/>
  <c r="CI11"/>
  <c r="CK13"/>
  <c r="CL15"/>
  <c r="CK8"/>
  <c r="CI13"/>
  <c r="CF10"/>
  <c r="CL10"/>
  <c r="CL14"/>
  <c r="CH8"/>
  <c r="CF11"/>
  <c r="CF15"/>
  <c r="CL8"/>
  <c r="CS7"/>
  <c r="CR7"/>
  <c r="CS16"/>
  <c r="CT9"/>
  <c r="CS14"/>
  <c r="CT8"/>
  <c r="CS8"/>
  <c r="CT10"/>
  <c r="CR13"/>
  <c r="CT15"/>
  <c r="CU14"/>
  <c r="CR12"/>
  <c r="CU13"/>
  <c r="CT14"/>
  <c r="CU9"/>
  <c r="CT13"/>
  <c r="CS15"/>
  <c r="CT16"/>
  <c r="CU12"/>
  <c r="CU11"/>
  <c r="CT7"/>
  <c r="CS12"/>
  <c r="CU8"/>
  <c r="CR10"/>
  <c r="CS13"/>
  <c r="CR8"/>
  <c r="CU15"/>
  <c r="CR11"/>
  <c r="CS10"/>
  <c r="CR9"/>
  <c r="CU7"/>
  <c r="CT12"/>
  <c r="CR15"/>
  <c r="CU16"/>
  <c r="CR14"/>
  <c r="CU10"/>
  <c r="CR16"/>
  <c r="CT11"/>
  <c r="CS9"/>
  <c r="CS11"/>
  <c r="BH11" i="49" l="1"/>
  <c r="BZ11" s="1"/>
  <c r="BI15"/>
  <c r="CG25" s="1"/>
  <c r="BG9"/>
  <c r="BY9" s="1"/>
  <c r="BG7"/>
  <c r="BG20" s="1"/>
  <c r="BG32" s="1"/>
  <c r="BQ7" s="1"/>
  <c r="BY10"/>
  <c r="BG15"/>
  <c r="BY15" s="1"/>
  <c r="BG11"/>
  <c r="BY11" s="1"/>
  <c r="BG13"/>
  <c r="BG26" s="1"/>
  <c r="BG38" s="1"/>
  <c r="BQ13" s="1"/>
  <c r="BG16"/>
  <c r="BG29" s="1"/>
  <c r="BG41" s="1"/>
  <c r="BQ16" s="1"/>
  <c r="BG12"/>
  <c r="BG25" s="1"/>
  <c r="BG37" s="1"/>
  <c r="BQ12" s="1"/>
  <c r="CB23"/>
  <c r="BG14"/>
  <c r="BG27" s="1"/>
  <c r="BG39" s="1"/>
  <c r="BQ14" s="1"/>
  <c r="BG8"/>
  <c r="BG21" s="1"/>
  <c r="BG33" s="1"/>
  <c r="BQ8" s="1"/>
  <c r="BJ16"/>
  <c r="CH26" s="1"/>
  <c r="BH7"/>
  <c r="BY24" s="1"/>
  <c r="BJ9"/>
  <c r="CB9" s="1"/>
  <c r="BJ15"/>
  <c r="CB15" s="1"/>
  <c r="BJ12"/>
  <c r="CD26" s="1"/>
  <c r="BH9"/>
  <c r="BH22" s="1"/>
  <c r="BH34" s="1"/>
  <c r="BR9" s="1"/>
  <c r="BJ7"/>
  <c r="CB7" s="1"/>
  <c r="BJ13"/>
  <c r="CE26" s="1"/>
  <c r="BJ8"/>
  <c r="BJ21" s="1"/>
  <c r="BJ33" s="1"/>
  <c r="BT8" s="1"/>
  <c r="BI14"/>
  <c r="CA14" s="1"/>
  <c r="BI7"/>
  <c r="CA7" s="1"/>
  <c r="BI16"/>
  <c r="CA16" s="1"/>
  <c r="CC25"/>
  <c r="BI13"/>
  <c r="BI26" s="1"/>
  <c r="BI38" s="1"/>
  <c r="BS13" s="1"/>
  <c r="BH14"/>
  <c r="BZ14" s="1"/>
  <c r="BI12"/>
  <c r="BI25" s="1"/>
  <c r="BI37" s="1"/>
  <c r="BS12" s="1"/>
  <c r="BI10"/>
  <c r="BI23" s="1"/>
  <c r="BI35" s="1"/>
  <c r="BS10" s="1"/>
  <c r="BI8"/>
  <c r="BZ25" s="1"/>
  <c r="BH8"/>
  <c r="BZ8" s="1"/>
  <c r="BI24"/>
  <c r="BI36" s="1"/>
  <c r="BS11" s="1"/>
  <c r="BI9"/>
  <c r="BI22" s="1"/>
  <c r="BI34" s="1"/>
  <c r="BS9" s="1"/>
  <c r="CB24"/>
  <c r="BH23"/>
  <c r="BH35" s="1"/>
  <c r="BR10" s="1"/>
  <c r="BZ10"/>
  <c r="CA15"/>
  <c r="CE23"/>
  <c r="BJ14"/>
  <c r="BJ10"/>
  <c r="BH12"/>
  <c r="CB11"/>
  <c r="CC26"/>
  <c r="BJ24"/>
  <c r="BJ36" s="1"/>
  <c r="BT11" s="1"/>
  <c r="BH15"/>
  <c r="BH13"/>
  <c r="BH16"/>
  <c r="BG7" i="48"/>
  <c r="BY7" s="1"/>
  <c r="BG10"/>
  <c r="BG23" s="1"/>
  <c r="BG35" s="1"/>
  <c r="BQ10" s="1"/>
  <c r="BG13"/>
  <c r="BY13" s="1"/>
  <c r="BG12"/>
  <c r="BJ11"/>
  <c r="BJ13"/>
  <c r="BJ26" s="1"/>
  <c r="BJ38" s="1"/>
  <c r="BT13" s="1"/>
  <c r="BI11"/>
  <c r="CC25" s="1"/>
  <c r="BH15"/>
  <c r="CG24" s="1"/>
  <c r="BH12"/>
  <c r="BH25" s="1"/>
  <c r="BH37" s="1"/>
  <c r="BR12" s="1"/>
  <c r="BG16"/>
  <c r="CH23" s="1"/>
  <c r="BJ23"/>
  <c r="BJ35" s="1"/>
  <c r="BT10" s="1"/>
  <c r="CB10"/>
  <c r="CB26"/>
  <c r="BH9"/>
  <c r="BH22" s="1"/>
  <c r="BH34" s="1"/>
  <c r="BR9" s="1"/>
  <c r="BH8"/>
  <c r="BH21" s="1"/>
  <c r="BH33" s="1"/>
  <c r="BR8" s="1"/>
  <c r="BH11"/>
  <c r="BH24" s="1"/>
  <c r="BH36" s="1"/>
  <c r="BR11" s="1"/>
  <c r="BJ16"/>
  <c r="BJ29" s="1"/>
  <c r="BJ41" s="1"/>
  <c r="BT16" s="1"/>
  <c r="BJ9"/>
  <c r="CB9" s="1"/>
  <c r="BJ15"/>
  <c r="CB15" s="1"/>
  <c r="BH16"/>
  <c r="CH24" s="1"/>
  <c r="BH7"/>
  <c r="BY24" s="1"/>
  <c r="BJ12"/>
  <c r="CB12" s="1"/>
  <c r="BJ7"/>
  <c r="BJ20" s="1"/>
  <c r="BJ32" s="1"/>
  <c r="BT7" s="1"/>
  <c r="BJ8"/>
  <c r="CB8" s="1"/>
  <c r="BH13"/>
  <c r="BZ13" s="1"/>
  <c r="BH10"/>
  <c r="CB24" s="1"/>
  <c r="BJ14"/>
  <c r="BG14"/>
  <c r="BG27" s="1"/>
  <c r="BG39" s="1"/>
  <c r="BQ14" s="1"/>
  <c r="BG11"/>
  <c r="CC23" s="1"/>
  <c r="BI14"/>
  <c r="CA14" s="1"/>
  <c r="BG8"/>
  <c r="BG21" s="1"/>
  <c r="BG33" s="1"/>
  <c r="BQ8" s="1"/>
  <c r="BH27"/>
  <c r="BH39" s="1"/>
  <c r="BR14" s="1"/>
  <c r="CF24"/>
  <c r="BZ14"/>
  <c r="BI20"/>
  <c r="BI32" s="1"/>
  <c r="BS7" s="1"/>
  <c r="BY25"/>
  <c r="CA7"/>
  <c r="BG26"/>
  <c r="BG38" s="1"/>
  <c r="BQ13" s="1"/>
  <c r="CE23"/>
  <c r="BG22"/>
  <c r="BG34" s="1"/>
  <c r="BQ9" s="1"/>
  <c r="BY9"/>
  <c r="CA23"/>
  <c r="BY12"/>
  <c r="CD23"/>
  <c r="BG25"/>
  <c r="BG37" s="1"/>
  <c r="BQ12" s="1"/>
  <c r="BI13"/>
  <c r="BI24"/>
  <c r="BI36" s="1"/>
  <c r="BS11" s="1"/>
  <c r="CA11"/>
  <c r="BI15"/>
  <c r="BI9"/>
  <c r="BI16"/>
  <c r="BJ21"/>
  <c r="BJ33" s="1"/>
  <c r="BT8" s="1"/>
  <c r="BG28"/>
  <c r="BG40" s="1"/>
  <c r="BQ15" s="1"/>
  <c r="CG23"/>
  <c r="BY15"/>
  <c r="BI12"/>
  <c r="BI8"/>
  <c r="BI10"/>
  <c r="BI15" i="47"/>
  <c r="BI28" s="1"/>
  <c r="BI40" s="1"/>
  <c r="BS15" s="1"/>
  <c r="BI13"/>
  <c r="BI26" s="1"/>
  <c r="BI38" s="1"/>
  <c r="BS13" s="1"/>
  <c r="BI12"/>
  <c r="CA12" s="1"/>
  <c r="BI10"/>
  <c r="BI23" s="1"/>
  <c r="BI35" s="1"/>
  <c r="BS10" s="1"/>
  <c r="CA25"/>
  <c r="BH8"/>
  <c r="BH21" s="1"/>
  <c r="BH33" s="1"/>
  <c r="BR8" s="1"/>
  <c r="BH11"/>
  <c r="CC24" s="1"/>
  <c r="BH15"/>
  <c r="CG24" s="1"/>
  <c r="BH9"/>
  <c r="BH22" s="1"/>
  <c r="BH34" s="1"/>
  <c r="BR9" s="1"/>
  <c r="BI8"/>
  <c r="BZ25" s="1"/>
  <c r="BH12"/>
  <c r="BH25" s="1"/>
  <c r="BH37" s="1"/>
  <c r="BR12" s="1"/>
  <c r="BH7"/>
  <c r="BZ7" s="1"/>
  <c r="BI16"/>
  <c r="CA16" s="1"/>
  <c r="BH27"/>
  <c r="BH39" s="1"/>
  <c r="BR14" s="1"/>
  <c r="CA9"/>
  <c r="BH13"/>
  <c r="BH26" s="1"/>
  <c r="BH38" s="1"/>
  <c r="BR13" s="1"/>
  <c r="CF24"/>
  <c r="BI11"/>
  <c r="CA11" s="1"/>
  <c r="BH16"/>
  <c r="CH24" s="1"/>
  <c r="BI14"/>
  <c r="BI27" s="1"/>
  <c r="BI39" s="1"/>
  <c r="BS14" s="1"/>
  <c r="BI7"/>
  <c r="CA7" s="1"/>
  <c r="BH10"/>
  <c r="BZ10" s="1"/>
  <c r="BG20"/>
  <c r="BG32" s="1"/>
  <c r="BQ7" s="1"/>
  <c r="BY7"/>
  <c r="BG8"/>
  <c r="BJ15"/>
  <c r="CB15" s="1"/>
  <c r="BG13"/>
  <c r="BG12"/>
  <c r="BG14"/>
  <c r="BG10"/>
  <c r="BJ16"/>
  <c r="CH26" s="1"/>
  <c r="BG16"/>
  <c r="BG9"/>
  <c r="BG15"/>
  <c r="CG23" s="1"/>
  <c r="BG11"/>
  <c r="BG24" s="1"/>
  <c r="BG36" s="1"/>
  <c r="BQ11" s="1"/>
  <c r="BY23"/>
  <c r="CG25"/>
  <c r="BJ21"/>
  <c r="BJ33" s="1"/>
  <c r="BT8" s="1"/>
  <c r="BZ26"/>
  <c r="CB8"/>
  <c r="BJ9"/>
  <c r="BJ14"/>
  <c r="BJ10"/>
  <c r="BJ13"/>
  <c r="BJ11"/>
  <c r="BJ7"/>
  <c r="BJ12"/>
  <c r="BJ12" i="46"/>
  <c r="CD26" s="1"/>
  <c r="BJ15"/>
  <c r="CB15" s="1"/>
  <c r="BH10"/>
  <c r="BZ10" s="1"/>
  <c r="BH12"/>
  <c r="BZ12" s="1"/>
  <c r="BH14"/>
  <c r="BZ14" s="1"/>
  <c r="BJ10"/>
  <c r="BJ23" s="1"/>
  <c r="BJ35" s="1"/>
  <c r="BT10" s="1"/>
  <c r="BH13"/>
  <c r="CE24" s="1"/>
  <c r="BH8"/>
  <c r="BZ24" s="1"/>
  <c r="BH9"/>
  <c r="BH22" s="1"/>
  <c r="BH34" s="1"/>
  <c r="BR9" s="1"/>
  <c r="BJ16"/>
  <c r="CH26" s="1"/>
  <c r="BH11"/>
  <c r="BZ11" s="1"/>
  <c r="BJ11"/>
  <c r="CB11" s="1"/>
  <c r="BH7"/>
  <c r="BZ7" s="1"/>
  <c r="BI13"/>
  <c r="BI26" s="1"/>
  <c r="BI38" s="1"/>
  <c r="BS13" s="1"/>
  <c r="BI15"/>
  <c r="BI28" s="1"/>
  <c r="BI40" s="1"/>
  <c r="BS15" s="1"/>
  <c r="CB13"/>
  <c r="CE26"/>
  <c r="BI16"/>
  <c r="CH25" s="1"/>
  <c r="BI11"/>
  <c r="CA14"/>
  <c r="BI27"/>
  <c r="BI39" s="1"/>
  <c r="BS14" s="1"/>
  <c r="CF25"/>
  <c r="BJ8"/>
  <c r="BJ7"/>
  <c r="BJ14"/>
  <c r="BJ9"/>
  <c r="BJ26"/>
  <c r="BJ38" s="1"/>
  <c r="BT13" s="1"/>
  <c r="BI10"/>
  <c r="CA10" s="1"/>
  <c r="BI12"/>
  <c r="BH16"/>
  <c r="CH24" s="1"/>
  <c r="BI7"/>
  <c r="BI9"/>
  <c r="BI8"/>
  <c r="BH26"/>
  <c r="BH38" s="1"/>
  <c r="BR13" s="1"/>
  <c r="BG16"/>
  <c r="BG15"/>
  <c r="BG9"/>
  <c r="BG13"/>
  <c r="BG8"/>
  <c r="BG7"/>
  <c r="BG12"/>
  <c r="BG11"/>
  <c r="BG10"/>
  <c r="BG14"/>
  <c r="CB24"/>
  <c r="BZ15"/>
  <c r="BH28"/>
  <c r="BH40" s="1"/>
  <c r="BR15" s="1"/>
  <c r="CG24"/>
  <c r="CH24" i="45"/>
  <c r="BH23"/>
  <c r="BH35" s="1"/>
  <c r="BR10" s="1"/>
  <c r="BH21"/>
  <c r="BH33" s="1"/>
  <c r="BR8" s="1"/>
  <c r="BG24"/>
  <c r="BG36" s="1"/>
  <c r="BQ11" s="1"/>
  <c r="BH22"/>
  <c r="BH34" s="1"/>
  <c r="BR9" s="1"/>
  <c r="BH26"/>
  <c r="BH38" s="1"/>
  <c r="BR13" s="1"/>
  <c r="BH28"/>
  <c r="BH40" s="1"/>
  <c r="BR15" s="1"/>
  <c r="BZ15"/>
  <c r="BH20"/>
  <c r="BH32" s="1"/>
  <c r="BR7" s="1"/>
  <c r="BZ9"/>
  <c r="BZ14"/>
  <c r="CC24"/>
  <c r="BZ11"/>
  <c r="BH24"/>
  <c r="BH36" s="1"/>
  <c r="BR11" s="1"/>
  <c r="CB24"/>
  <c r="BY24"/>
  <c r="BH27"/>
  <c r="BH39" s="1"/>
  <c r="BR14" s="1"/>
  <c r="BZ24"/>
  <c r="BZ13"/>
  <c r="BZ16"/>
  <c r="BG29"/>
  <c r="BG41" s="1"/>
  <c r="BQ16" s="1"/>
  <c r="CC23"/>
  <c r="CH23"/>
  <c r="BJ27"/>
  <c r="BJ39" s="1"/>
  <c r="BT14" s="1"/>
  <c r="CF26"/>
  <c r="CB14"/>
  <c r="CB26"/>
  <c r="BJ23"/>
  <c r="BJ35" s="1"/>
  <c r="BT10" s="1"/>
  <c r="CB10"/>
  <c r="BY25"/>
  <c r="BI20"/>
  <c r="BI32" s="1"/>
  <c r="BS7" s="1"/>
  <c r="CA7"/>
  <c r="BZ25"/>
  <c r="BI21"/>
  <c r="BI33" s="1"/>
  <c r="BS8" s="1"/>
  <c r="CA8"/>
  <c r="CF23"/>
  <c r="BG27"/>
  <c r="BG39" s="1"/>
  <c r="BQ14" s="1"/>
  <c r="BY14"/>
  <c r="CD26"/>
  <c r="BJ25"/>
  <c r="BJ37" s="1"/>
  <c r="BT12" s="1"/>
  <c r="CB12"/>
  <c r="BZ26"/>
  <c r="BJ21"/>
  <c r="BJ33" s="1"/>
  <c r="BT8" s="1"/>
  <c r="CB8"/>
  <c r="CA23"/>
  <c r="BG22"/>
  <c r="BG34" s="1"/>
  <c r="BQ9" s="1"/>
  <c r="BY9"/>
  <c r="BI25"/>
  <c r="BI37" s="1"/>
  <c r="BS12" s="1"/>
  <c r="CD25"/>
  <c r="CA12"/>
  <c r="BI29"/>
  <c r="BI41" s="1"/>
  <c r="BS16" s="1"/>
  <c r="CH25"/>
  <c r="CA16"/>
  <c r="CG23"/>
  <c r="BY15"/>
  <c r="BG28"/>
  <c r="BG40" s="1"/>
  <c r="BQ15" s="1"/>
  <c r="CA13"/>
  <c r="CE25"/>
  <c r="BI26"/>
  <c r="BI38" s="1"/>
  <c r="BS13" s="1"/>
  <c r="BY26"/>
  <c r="BJ20"/>
  <c r="BJ32" s="1"/>
  <c r="BT7" s="1"/>
  <c r="CB7"/>
  <c r="BJ22"/>
  <c r="BJ34" s="1"/>
  <c r="BT9" s="1"/>
  <c r="CA26"/>
  <c r="CB9"/>
  <c r="BJ28"/>
  <c r="BJ40" s="1"/>
  <c r="BT15" s="1"/>
  <c r="CG26"/>
  <c r="CB15"/>
  <c r="BG21"/>
  <c r="BG33" s="1"/>
  <c r="BQ8" s="1"/>
  <c r="BZ23"/>
  <c r="BY8"/>
  <c r="CA9"/>
  <c r="CA25"/>
  <c r="BI22"/>
  <c r="BI34" s="1"/>
  <c r="BS9" s="1"/>
  <c r="CF25"/>
  <c r="BI27"/>
  <c r="BI39" s="1"/>
  <c r="BS14" s="1"/>
  <c r="CA14"/>
  <c r="CD23"/>
  <c r="BG25"/>
  <c r="BG37" s="1"/>
  <c r="BQ12" s="1"/>
  <c r="BY12"/>
  <c r="BI28"/>
  <c r="BI40" s="1"/>
  <c r="BS15" s="1"/>
  <c r="CG25"/>
  <c r="CA15"/>
  <c r="CH26"/>
  <c r="BJ29"/>
  <c r="BJ41" s="1"/>
  <c r="BT16" s="1"/>
  <c r="CB16"/>
  <c r="BJ26"/>
  <c r="BJ38" s="1"/>
  <c r="BT13" s="1"/>
  <c r="CE26"/>
  <c r="CB13"/>
  <c r="BG26"/>
  <c r="BG38" s="1"/>
  <c r="BQ13" s="1"/>
  <c r="CE23"/>
  <c r="BY13"/>
  <c r="CB25"/>
  <c r="BI23"/>
  <c r="BI35" s="1"/>
  <c r="BS10" s="1"/>
  <c r="CA10"/>
  <c r="CC25"/>
  <c r="CA11"/>
  <c r="CO11" s="1"/>
  <c r="BI24"/>
  <c r="BI36" s="1"/>
  <c r="BS11" s="1"/>
  <c r="BG20"/>
  <c r="BG32" s="1"/>
  <c r="BQ7" s="1"/>
  <c r="BY23"/>
  <c r="BY7"/>
  <c r="BH21" i="44"/>
  <c r="BH33" s="1"/>
  <c r="BR8" s="1"/>
  <c r="BR17" s="1"/>
  <c r="BZ24"/>
  <c r="BZ8"/>
  <c r="CO14"/>
  <c r="BG24"/>
  <c r="BG36" s="1"/>
  <c r="BQ11" s="1"/>
  <c r="CC23"/>
  <c r="BY11"/>
  <c r="BG21"/>
  <c r="BG33" s="1"/>
  <c r="BQ8" s="1"/>
  <c r="BZ23"/>
  <c r="BY8"/>
  <c r="BS17"/>
  <c r="BT17"/>
  <c r="BH29"/>
  <c r="BH41" s="1"/>
  <c r="BR16" s="1"/>
  <c r="CH24"/>
  <c r="BZ16"/>
  <c r="BG23"/>
  <c r="BG35" s="1"/>
  <c r="BQ10" s="1"/>
  <c r="CB23"/>
  <c r="BY10"/>
  <c r="BH26"/>
  <c r="BH38" s="1"/>
  <c r="BR13" s="1"/>
  <c r="CE24"/>
  <c r="BZ13"/>
  <c r="BG28"/>
  <c r="BG40" s="1"/>
  <c r="BQ15" s="1"/>
  <c r="CG23"/>
  <c r="BY15"/>
  <c r="BG25"/>
  <c r="BG37" s="1"/>
  <c r="BQ12" s="1"/>
  <c r="BY12"/>
  <c r="CD23"/>
  <c r="BG29"/>
  <c r="BG41" s="1"/>
  <c r="BQ16" s="1"/>
  <c r="BY16"/>
  <c r="CH23"/>
  <c r="FB48"/>
  <c r="FN48" s="1"/>
  <c r="CO9"/>
  <c r="BY23"/>
  <c r="BG20"/>
  <c r="BG32" s="1"/>
  <c r="BQ7" s="1"/>
  <c r="BY7"/>
  <c r="BH24"/>
  <c r="BH36" s="1"/>
  <c r="BR11" s="1"/>
  <c r="CC24"/>
  <c r="BZ11"/>
  <c r="BH27"/>
  <c r="BH39" s="1"/>
  <c r="BR14" s="1"/>
  <c r="CF24"/>
  <c r="BZ14"/>
  <c r="FG48" s="1"/>
  <c r="FS48" s="1"/>
  <c r="BG26"/>
  <c r="BG38" s="1"/>
  <c r="BQ13" s="1"/>
  <c r="CE23"/>
  <c r="BY13"/>
  <c r="BG12" i="43"/>
  <c r="BG21"/>
  <c r="BG33" s="1"/>
  <c r="BQ8" s="1"/>
  <c r="BY8"/>
  <c r="BG14"/>
  <c r="BG11"/>
  <c r="BY11" s="1"/>
  <c r="BG15"/>
  <c r="CG23" s="1"/>
  <c r="BJ12"/>
  <c r="BJ25" s="1"/>
  <c r="BJ37" s="1"/>
  <c r="BT12" s="1"/>
  <c r="BG9"/>
  <c r="BG7"/>
  <c r="BG13"/>
  <c r="BH10"/>
  <c r="BZ10" s="1"/>
  <c r="BG16"/>
  <c r="BG29" s="1"/>
  <c r="BG41" s="1"/>
  <c r="BQ16" s="1"/>
  <c r="BJ9"/>
  <c r="CA26" s="1"/>
  <c r="BG10"/>
  <c r="BJ10"/>
  <c r="CB10" s="1"/>
  <c r="BJ15"/>
  <c r="BJ28" s="1"/>
  <c r="BJ40" s="1"/>
  <c r="BT15" s="1"/>
  <c r="BJ16"/>
  <c r="BJ29" s="1"/>
  <c r="BJ41" s="1"/>
  <c r="BT16" s="1"/>
  <c r="BJ13"/>
  <c r="CE26" s="1"/>
  <c r="BZ23"/>
  <c r="BJ14"/>
  <c r="CF26" s="1"/>
  <c r="BJ8"/>
  <c r="BJ21" s="1"/>
  <c r="BJ33" s="1"/>
  <c r="BT8" s="1"/>
  <c r="BJ7"/>
  <c r="CB7" s="1"/>
  <c r="BI15" i="42"/>
  <c r="BI28" s="1"/>
  <c r="BI40" s="1"/>
  <c r="BS15" s="1"/>
  <c r="BJ10"/>
  <c r="CB10" s="1"/>
  <c r="BJ7"/>
  <c r="BJ20" s="1"/>
  <c r="BJ32" s="1"/>
  <c r="BT7" s="1"/>
  <c r="BI14"/>
  <c r="CF25" s="1"/>
  <c r="BJ15"/>
  <c r="CB15" s="1"/>
  <c r="BJ12"/>
  <c r="CD26" s="1"/>
  <c r="BJ16"/>
  <c r="CB16" s="1"/>
  <c r="BG8"/>
  <c r="BZ23" s="1"/>
  <c r="BG9"/>
  <c r="CA23" s="1"/>
  <c r="BJ14"/>
  <c r="BJ27" s="1"/>
  <c r="BJ39" s="1"/>
  <c r="BT14" s="1"/>
  <c r="BJ8"/>
  <c r="BZ26" s="1"/>
  <c r="BG13"/>
  <c r="BY13" s="1"/>
  <c r="BG15"/>
  <c r="BY15" s="1"/>
  <c r="BJ9"/>
  <c r="CB9" s="1"/>
  <c r="BI16"/>
  <c r="CA16" s="1"/>
  <c r="BI11"/>
  <c r="CC25" s="1"/>
  <c r="BJ13"/>
  <c r="CE26" s="1"/>
  <c r="BH16" i="41"/>
  <c r="CH24" s="1"/>
  <c r="BJ12"/>
  <c r="CB12" s="1"/>
  <c r="BG15"/>
  <c r="CG23" s="1"/>
  <c r="BG24"/>
  <c r="BG36" s="1"/>
  <c r="BQ11" s="1"/>
  <c r="BG9"/>
  <c r="BG22" s="1"/>
  <c r="BG34" s="1"/>
  <c r="BQ9" s="1"/>
  <c r="BH9"/>
  <c r="BZ9" s="1"/>
  <c r="BH10"/>
  <c r="BZ10" s="1"/>
  <c r="BH11"/>
  <c r="CC24" s="1"/>
  <c r="BG12"/>
  <c r="BG25" s="1"/>
  <c r="BG37" s="1"/>
  <c r="BQ12" s="1"/>
  <c r="BG13"/>
  <c r="CE23" s="1"/>
  <c r="CC23"/>
  <c r="BH12"/>
  <c r="BH25" s="1"/>
  <c r="BH37" s="1"/>
  <c r="BR12" s="1"/>
  <c r="BG16"/>
  <c r="CH23" s="1"/>
  <c r="BG7"/>
  <c r="BG20" s="1"/>
  <c r="BG32" s="1"/>
  <c r="BQ7" s="1"/>
  <c r="BH8"/>
  <c r="BZ8" s="1"/>
  <c r="BG8"/>
  <c r="BG21" s="1"/>
  <c r="BG33" s="1"/>
  <c r="BQ8" s="1"/>
  <c r="BG14"/>
  <c r="BY14" s="1"/>
  <c r="BG10"/>
  <c r="BY10" s="1"/>
  <c r="BJ16"/>
  <c r="CB16" s="1"/>
  <c r="BJ10"/>
  <c r="BJ23" s="1"/>
  <c r="BJ35" s="1"/>
  <c r="BT10" s="1"/>
  <c r="BI9"/>
  <c r="CA25" s="1"/>
  <c r="BJ7"/>
  <c r="BY26" s="1"/>
  <c r="BJ9"/>
  <c r="CA26" s="1"/>
  <c r="BI11"/>
  <c r="BI24" s="1"/>
  <c r="BI36" s="1"/>
  <c r="BS11" s="1"/>
  <c r="BH7"/>
  <c r="BH20" s="1"/>
  <c r="BH32" s="1"/>
  <c r="BR7" s="1"/>
  <c r="BG12" i="40"/>
  <c r="BY12" s="1"/>
  <c r="BG14"/>
  <c r="BG27" s="1"/>
  <c r="BG39" s="1"/>
  <c r="BQ14" s="1"/>
  <c r="BJ11"/>
  <c r="CB11" s="1"/>
  <c r="BG7"/>
  <c r="BY7" s="1"/>
  <c r="BG9"/>
  <c r="CA23" s="1"/>
  <c r="BG24"/>
  <c r="BG36" s="1"/>
  <c r="BQ11" s="1"/>
  <c r="CC23"/>
  <c r="BG13"/>
  <c r="BG15"/>
  <c r="BG8"/>
  <c r="BG16"/>
  <c r="BY16" s="1"/>
  <c r="BG10"/>
  <c r="BY10" s="1"/>
  <c r="BY11"/>
  <c r="BI15"/>
  <c r="CA15" s="1"/>
  <c r="BI13" i="39"/>
  <c r="CE25" s="1"/>
  <c r="BJ15"/>
  <c r="CB15" s="1"/>
  <c r="BJ8"/>
  <c r="BJ21" s="1"/>
  <c r="BJ33" s="1"/>
  <c r="BT8" s="1"/>
  <c r="CB14"/>
  <c r="BJ13"/>
  <c r="BJ26" s="1"/>
  <c r="BJ38" s="1"/>
  <c r="BT13" s="1"/>
  <c r="BJ16"/>
  <c r="CH26" s="1"/>
  <c r="BJ9"/>
  <c r="CA26" s="1"/>
  <c r="BJ27"/>
  <c r="BJ39" s="1"/>
  <c r="BT14" s="1"/>
  <c r="BJ12"/>
  <c r="CB12" s="1"/>
  <c r="BJ7"/>
  <c r="BJ20" s="1"/>
  <c r="BJ32" s="1"/>
  <c r="BT7" s="1"/>
  <c r="BJ11"/>
  <c r="CC26" s="1"/>
  <c r="BJ10"/>
  <c r="BJ23" s="1"/>
  <c r="BJ35" s="1"/>
  <c r="BT10" s="1"/>
  <c r="BH8"/>
  <c r="BZ24" s="1"/>
  <c r="BG13"/>
  <c r="BY13" s="1"/>
  <c r="BH9"/>
  <c r="CA24" s="1"/>
  <c r="BH10"/>
  <c r="BH23" s="1"/>
  <c r="BH35" s="1"/>
  <c r="BR10" s="1"/>
  <c r="BI11"/>
  <c r="CC25" s="1"/>
  <c r="BH11"/>
  <c r="BZ11" s="1"/>
  <c r="BG9"/>
  <c r="BG22" s="1"/>
  <c r="BG34" s="1"/>
  <c r="BQ9" s="1"/>
  <c r="BG10"/>
  <c r="BG23" s="1"/>
  <c r="BG35" s="1"/>
  <c r="BQ10" s="1"/>
  <c r="BH12"/>
  <c r="BZ12" s="1"/>
  <c r="BH13"/>
  <c r="BZ13" s="1"/>
  <c r="BH7"/>
  <c r="BZ7" s="1"/>
  <c r="BH15"/>
  <c r="BZ15" s="1"/>
  <c r="BI16"/>
  <c r="CH25" s="1"/>
  <c r="BH14"/>
  <c r="CF24" s="1"/>
  <c r="BH26" i="43"/>
  <c r="BH38" s="1"/>
  <c r="BR13" s="1"/>
  <c r="CE24"/>
  <c r="BZ13"/>
  <c r="CB15"/>
  <c r="BI28"/>
  <c r="BI40" s="1"/>
  <c r="BS15" s="1"/>
  <c r="CG25"/>
  <c r="CA15"/>
  <c r="BI12"/>
  <c r="BI8"/>
  <c r="BI16"/>
  <c r="CB24"/>
  <c r="CC26"/>
  <c r="BJ24"/>
  <c r="BJ36" s="1"/>
  <c r="BT11" s="1"/>
  <c r="CB11"/>
  <c r="BI14"/>
  <c r="BH9"/>
  <c r="BI7"/>
  <c r="BH14"/>
  <c r="BH15"/>
  <c r="BI10"/>
  <c r="BH8"/>
  <c r="BH11"/>
  <c r="BH16"/>
  <c r="BI13"/>
  <c r="BH7"/>
  <c r="BH12"/>
  <c r="BI11"/>
  <c r="BI9"/>
  <c r="BH26" i="42"/>
  <c r="BH38" s="1"/>
  <c r="BR13" s="1"/>
  <c r="CE24"/>
  <c r="BZ13"/>
  <c r="BI29"/>
  <c r="BI41" s="1"/>
  <c r="BS16" s="1"/>
  <c r="BG26"/>
  <c r="BG38" s="1"/>
  <c r="BQ13" s="1"/>
  <c r="BI26"/>
  <c r="BI38" s="1"/>
  <c r="BS13" s="1"/>
  <c r="CE25"/>
  <c r="CA13"/>
  <c r="BG27"/>
  <c r="BG39" s="1"/>
  <c r="BQ14" s="1"/>
  <c r="CF23"/>
  <c r="BY14"/>
  <c r="CA14"/>
  <c r="BJ21"/>
  <c r="BJ33" s="1"/>
  <c r="BT8" s="1"/>
  <c r="CD23"/>
  <c r="BG25"/>
  <c r="BG37" s="1"/>
  <c r="BQ12" s="1"/>
  <c r="BY12"/>
  <c r="BG11"/>
  <c r="BG16"/>
  <c r="BI9"/>
  <c r="BI12"/>
  <c r="BI8"/>
  <c r="BI10"/>
  <c r="CC26"/>
  <c r="CB11"/>
  <c r="BJ24"/>
  <c r="BJ36" s="1"/>
  <c r="BT11" s="1"/>
  <c r="BG10"/>
  <c r="BH10"/>
  <c r="BH16"/>
  <c r="BH12"/>
  <c r="BH14"/>
  <c r="BH15"/>
  <c r="BH11"/>
  <c r="BH9"/>
  <c r="CH26"/>
  <c r="CA11"/>
  <c r="BG21"/>
  <c r="BG33" s="1"/>
  <c r="BQ8" s="1"/>
  <c r="BY8"/>
  <c r="CB7"/>
  <c r="BH7"/>
  <c r="BH8"/>
  <c r="BG7"/>
  <c r="BI7"/>
  <c r="BY25" i="41"/>
  <c r="BI20"/>
  <c r="BI32" s="1"/>
  <c r="BS7" s="1"/>
  <c r="CA7"/>
  <c r="CG24"/>
  <c r="BH28"/>
  <c r="BH40" s="1"/>
  <c r="BR15" s="1"/>
  <c r="BZ15"/>
  <c r="BH24"/>
  <c r="BH36" s="1"/>
  <c r="BR11" s="1"/>
  <c r="BZ11"/>
  <c r="BY15"/>
  <c r="BJ13"/>
  <c r="BJ11"/>
  <c r="BJ8"/>
  <c r="BI8"/>
  <c r="BJ14"/>
  <c r="BI14"/>
  <c r="BI15"/>
  <c r="BI10"/>
  <c r="BI13"/>
  <c r="CD24"/>
  <c r="CG26"/>
  <c r="BJ28"/>
  <c r="BJ40" s="1"/>
  <c r="BT15" s="1"/>
  <c r="CB15"/>
  <c r="BH14"/>
  <c r="BH13"/>
  <c r="BI12"/>
  <c r="BI16"/>
  <c r="CC25" i="40"/>
  <c r="BI24"/>
  <c r="BI36" s="1"/>
  <c r="BS11" s="1"/>
  <c r="CA11"/>
  <c r="BI7"/>
  <c r="BI13"/>
  <c r="BI12"/>
  <c r="CG25"/>
  <c r="CE26"/>
  <c r="CB13"/>
  <c r="BJ26"/>
  <c r="BJ38" s="1"/>
  <c r="BT13" s="1"/>
  <c r="BJ16"/>
  <c r="BJ14"/>
  <c r="BJ10"/>
  <c r="BJ15"/>
  <c r="BJ9"/>
  <c r="BJ8"/>
  <c r="BJ12"/>
  <c r="BI8"/>
  <c r="BI9"/>
  <c r="BI14"/>
  <c r="BI10"/>
  <c r="BJ24"/>
  <c r="BJ36" s="1"/>
  <c r="BT11" s="1"/>
  <c r="BH11"/>
  <c r="BH16"/>
  <c r="BH14"/>
  <c r="BH10"/>
  <c r="BH12"/>
  <c r="BH8"/>
  <c r="BH15"/>
  <c r="BH13"/>
  <c r="BH7"/>
  <c r="BI16"/>
  <c r="BH9"/>
  <c r="BJ7"/>
  <c r="BY25" i="39"/>
  <c r="BI20"/>
  <c r="BI32" s="1"/>
  <c r="BS7" s="1"/>
  <c r="CA7"/>
  <c r="BJ28"/>
  <c r="BJ40" s="1"/>
  <c r="BT15" s="1"/>
  <c r="BJ22"/>
  <c r="BJ34" s="1"/>
  <c r="BT9" s="1"/>
  <c r="BY23"/>
  <c r="BY7"/>
  <c r="BG20"/>
  <c r="BG32" s="1"/>
  <c r="BQ7" s="1"/>
  <c r="BG16"/>
  <c r="BG12"/>
  <c r="BG15"/>
  <c r="BG11"/>
  <c r="BG14"/>
  <c r="BH29"/>
  <c r="BH41" s="1"/>
  <c r="BR16" s="1"/>
  <c r="CH24"/>
  <c r="BZ16"/>
  <c r="BI8"/>
  <c r="BI15"/>
  <c r="CB11"/>
  <c r="BH22"/>
  <c r="BH34" s="1"/>
  <c r="BR9" s="1"/>
  <c r="BI10"/>
  <c r="BI12"/>
  <c r="BI14"/>
  <c r="BI9"/>
  <c r="BG8"/>
  <c r="BI23" i="38"/>
  <c r="BI35" s="1"/>
  <c r="BS10" s="1"/>
  <c r="CA10"/>
  <c r="CB25"/>
  <c r="BZ26"/>
  <c r="BJ21"/>
  <c r="BJ33" s="1"/>
  <c r="BT8" s="1"/>
  <c r="CB8"/>
  <c r="BG26"/>
  <c r="BG38" s="1"/>
  <c r="BQ13" s="1"/>
  <c r="CE23"/>
  <c r="BY13"/>
  <c r="CF24"/>
  <c r="BZ14"/>
  <c r="BH27"/>
  <c r="BH39" s="1"/>
  <c r="BR14" s="1"/>
  <c r="CC25"/>
  <c r="BI24"/>
  <c r="BI36" s="1"/>
  <c r="BS11" s="1"/>
  <c r="CA11"/>
  <c r="CC23"/>
  <c r="BG24"/>
  <c r="BG36" s="1"/>
  <c r="BQ11" s="1"/>
  <c r="BY11"/>
  <c r="CA23"/>
  <c r="BG22"/>
  <c r="BG34" s="1"/>
  <c r="BQ9" s="1"/>
  <c r="BY9"/>
  <c r="BI22"/>
  <c r="BI34" s="1"/>
  <c r="BS9" s="1"/>
  <c r="CA25"/>
  <c r="CA9"/>
  <c r="BY26"/>
  <c r="BJ20"/>
  <c r="BJ32" s="1"/>
  <c r="BT7" s="1"/>
  <c r="CB7"/>
  <c r="CA24"/>
  <c r="BZ9"/>
  <c r="BH22"/>
  <c r="BH34" s="1"/>
  <c r="BR9" s="1"/>
  <c r="CD24"/>
  <c r="BZ12"/>
  <c r="BH25"/>
  <c r="BH37" s="1"/>
  <c r="BR12" s="1"/>
  <c r="BG23"/>
  <c r="BG35" s="1"/>
  <c r="BQ10" s="1"/>
  <c r="BY10"/>
  <c r="CB23"/>
  <c r="FI48"/>
  <c r="FU48" s="1"/>
  <c r="CO16"/>
  <c r="BG27"/>
  <c r="BG39" s="1"/>
  <c r="BQ14" s="1"/>
  <c r="BY14"/>
  <c r="CF23"/>
  <c r="BI26"/>
  <c r="BI38" s="1"/>
  <c r="BS13" s="1"/>
  <c r="CA13"/>
  <c r="CE25"/>
  <c r="BY23"/>
  <c r="BG20"/>
  <c r="BG32" s="1"/>
  <c r="BQ7" s="1"/>
  <c r="BY7"/>
  <c r="BJ25"/>
  <c r="BJ37" s="1"/>
  <c r="BT12" s="1"/>
  <c r="CB12"/>
  <c r="CD26"/>
  <c r="BY24"/>
  <c r="BH20"/>
  <c r="BH32" s="1"/>
  <c r="BR7" s="1"/>
  <c r="BZ7"/>
  <c r="BZ25"/>
  <c r="BI21"/>
  <c r="BI33" s="1"/>
  <c r="BS8" s="1"/>
  <c r="CA8"/>
  <c r="CC26"/>
  <c r="CB11"/>
  <c r="BJ24"/>
  <c r="BJ36" s="1"/>
  <c r="BT11" s="1"/>
  <c r="FE48"/>
  <c r="FQ48" s="1"/>
  <c r="CO12"/>
  <c r="BY25"/>
  <c r="BI20"/>
  <c r="BI32" s="1"/>
  <c r="BS7" s="1"/>
  <c r="BS17" s="1"/>
  <c r="CA7"/>
  <c r="BZ23"/>
  <c r="BG21"/>
  <c r="BG33" s="1"/>
  <c r="BQ8" s="1"/>
  <c r="BY8"/>
  <c r="CE26"/>
  <c r="BJ26"/>
  <c r="BJ38" s="1"/>
  <c r="BT13" s="1"/>
  <c r="CB13"/>
  <c r="BJ29"/>
  <c r="BJ41" s="1"/>
  <c r="BT16" s="1"/>
  <c r="CH26"/>
  <c r="CB16"/>
  <c r="BH28"/>
  <c r="BH40" s="1"/>
  <c r="BR15" s="1"/>
  <c r="CG24"/>
  <c r="BZ15"/>
  <c r="FH48" s="1"/>
  <c r="FT48" s="1"/>
  <c r="BI27"/>
  <c r="BI39" s="1"/>
  <c r="BS14" s="1"/>
  <c r="CA14"/>
  <c r="CF25"/>
  <c r="BJ23"/>
  <c r="BJ35" s="1"/>
  <c r="BT10" s="1"/>
  <c r="CB26"/>
  <c r="CB10"/>
  <c r="BH7" i="37"/>
  <c r="BZ7" s="1"/>
  <c r="BI10"/>
  <c r="CA10" s="1"/>
  <c r="BI15"/>
  <c r="CG25" s="1"/>
  <c r="BI14"/>
  <c r="CF25" s="1"/>
  <c r="BG11"/>
  <c r="BG24" s="1"/>
  <c r="BG36" s="1"/>
  <c r="BQ11" s="1"/>
  <c r="CA12"/>
  <c r="BI25"/>
  <c r="BI37" s="1"/>
  <c r="BS12" s="1"/>
  <c r="CD25"/>
  <c r="BJ12"/>
  <c r="BJ15"/>
  <c r="BJ16"/>
  <c r="BJ14"/>
  <c r="BG14"/>
  <c r="BG13"/>
  <c r="BG8"/>
  <c r="BG10"/>
  <c r="BG12"/>
  <c r="BG7"/>
  <c r="BH10"/>
  <c r="BH14"/>
  <c r="BH11"/>
  <c r="BH9"/>
  <c r="BH15"/>
  <c r="BH8"/>
  <c r="CA14"/>
  <c r="BI9"/>
  <c r="BI16"/>
  <c r="BI11"/>
  <c r="BJ11"/>
  <c r="BG16"/>
  <c r="BJ10"/>
  <c r="BG28"/>
  <c r="BG40" s="1"/>
  <c r="BQ15" s="1"/>
  <c r="BY15"/>
  <c r="CG23"/>
  <c r="BH26"/>
  <c r="BH38" s="1"/>
  <c r="BR13" s="1"/>
  <c r="CE24"/>
  <c r="BZ13"/>
  <c r="BZ25"/>
  <c r="CA8"/>
  <c r="BI21"/>
  <c r="BI33" s="1"/>
  <c r="BS8" s="1"/>
  <c r="BJ7"/>
  <c r="BG9"/>
  <c r="BH12"/>
  <c r="BJ9"/>
  <c r="BJ13"/>
  <c r="BJ8"/>
  <c r="BI7"/>
  <c r="BI13"/>
  <c r="BH16"/>
  <c r="BJ14" i="36"/>
  <c r="CF26" s="1"/>
  <c r="BJ7"/>
  <c r="BY26" s="1"/>
  <c r="BI13"/>
  <c r="CE25" s="1"/>
  <c r="BI12"/>
  <c r="CD25" s="1"/>
  <c r="BI8"/>
  <c r="CA8" s="1"/>
  <c r="BI15"/>
  <c r="BI28" s="1"/>
  <c r="BI40" s="1"/>
  <c r="BS15" s="1"/>
  <c r="BI9"/>
  <c r="BI11"/>
  <c r="BI24" s="1"/>
  <c r="BI36" s="1"/>
  <c r="BS11" s="1"/>
  <c r="BI7"/>
  <c r="CA7" s="1"/>
  <c r="BI10"/>
  <c r="CA10" s="1"/>
  <c r="BI14"/>
  <c r="CA14" s="1"/>
  <c r="BJ16"/>
  <c r="CB16" s="1"/>
  <c r="BJ13"/>
  <c r="CB13" s="1"/>
  <c r="BH16"/>
  <c r="CH24" s="1"/>
  <c r="BH7"/>
  <c r="BY24" s="1"/>
  <c r="BZ13"/>
  <c r="BH26"/>
  <c r="BH38" s="1"/>
  <c r="BR13" s="1"/>
  <c r="CE24"/>
  <c r="BH10"/>
  <c r="BH23" s="1"/>
  <c r="BH35" s="1"/>
  <c r="BR10" s="1"/>
  <c r="BJ9"/>
  <c r="BJ22" s="1"/>
  <c r="BJ34" s="1"/>
  <c r="BT9" s="1"/>
  <c r="BJ8"/>
  <c r="BZ26" s="1"/>
  <c r="BH8"/>
  <c r="BZ8" s="1"/>
  <c r="CA16"/>
  <c r="BJ15"/>
  <c r="CG26" s="1"/>
  <c r="BH14"/>
  <c r="BH27" s="1"/>
  <c r="BH39" s="1"/>
  <c r="BR14" s="1"/>
  <c r="BJ25"/>
  <c r="BJ37" s="1"/>
  <c r="BT12" s="1"/>
  <c r="BH11"/>
  <c r="BH12"/>
  <c r="BZ12" s="1"/>
  <c r="CH25"/>
  <c r="BH15"/>
  <c r="BH28" s="1"/>
  <c r="BH40" s="1"/>
  <c r="BR15" s="1"/>
  <c r="CD26"/>
  <c r="BJ10"/>
  <c r="CB26" s="1"/>
  <c r="BJ11"/>
  <c r="CB11" s="1"/>
  <c r="BH9"/>
  <c r="BZ9" s="1"/>
  <c r="BG13"/>
  <c r="BY13" s="1"/>
  <c r="BG16"/>
  <c r="CH23" s="1"/>
  <c r="BG14"/>
  <c r="BY14" s="1"/>
  <c r="BG10"/>
  <c r="BG23" s="1"/>
  <c r="BG35" s="1"/>
  <c r="BQ10" s="1"/>
  <c r="BG11"/>
  <c r="CC23" s="1"/>
  <c r="BG7"/>
  <c r="BG20" s="1"/>
  <c r="BG32" s="1"/>
  <c r="BQ7" s="1"/>
  <c r="BG9"/>
  <c r="BY9" s="1"/>
  <c r="BG25"/>
  <c r="BG37" s="1"/>
  <c r="BQ12" s="1"/>
  <c r="CD23"/>
  <c r="BY12"/>
  <c r="CA13"/>
  <c r="BZ7"/>
  <c r="BG15"/>
  <c r="BG8"/>
  <c r="BI25"/>
  <c r="BI37" s="1"/>
  <c r="BS12" s="1"/>
  <c r="CA12"/>
  <c r="BG16" i="35"/>
  <c r="BY16" s="1"/>
  <c r="BG13"/>
  <c r="BG26" s="1"/>
  <c r="BG38" s="1"/>
  <c r="BQ13" s="1"/>
  <c r="BJ8"/>
  <c r="BZ26" s="1"/>
  <c r="BG8"/>
  <c r="BY8" s="1"/>
  <c r="BH10"/>
  <c r="CB24" s="1"/>
  <c r="BJ15"/>
  <c r="CG26" s="1"/>
  <c r="BJ12"/>
  <c r="CD26" s="1"/>
  <c r="BG12"/>
  <c r="BY12" s="1"/>
  <c r="BJ11"/>
  <c r="CB11" s="1"/>
  <c r="BG11"/>
  <c r="CC23" s="1"/>
  <c r="BG10"/>
  <c r="BG23" s="1"/>
  <c r="BG35" s="1"/>
  <c r="BQ10" s="1"/>
  <c r="BJ7"/>
  <c r="BJ20" s="1"/>
  <c r="BJ32" s="1"/>
  <c r="BT7" s="1"/>
  <c r="BJ14"/>
  <c r="BJ27" s="1"/>
  <c r="BJ39" s="1"/>
  <c r="BT14" s="1"/>
  <c r="BH14"/>
  <c r="CF24" s="1"/>
  <c r="BH9"/>
  <c r="BH22" s="1"/>
  <c r="BH34" s="1"/>
  <c r="BR9" s="1"/>
  <c r="BG7"/>
  <c r="BY23" s="1"/>
  <c r="BJ16"/>
  <c r="BJ29" s="1"/>
  <c r="BJ41" s="1"/>
  <c r="BT16" s="1"/>
  <c r="BJ10"/>
  <c r="BJ23" s="1"/>
  <c r="BJ35" s="1"/>
  <c r="BT10" s="1"/>
  <c r="BG14"/>
  <c r="CF23" s="1"/>
  <c r="BG9"/>
  <c r="BG22" s="1"/>
  <c r="BG34" s="1"/>
  <c r="BQ9" s="1"/>
  <c r="BJ9"/>
  <c r="CA26" s="1"/>
  <c r="BI8"/>
  <c r="BI12"/>
  <c r="BI10"/>
  <c r="BI15"/>
  <c r="BI11"/>
  <c r="BI14"/>
  <c r="BI9"/>
  <c r="BH23"/>
  <c r="BH35" s="1"/>
  <c r="BR10" s="1"/>
  <c r="BY11"/>
  <c r="BY15"/>
  <c r="BG28"/>
  <c r="BG40" s="1"/>
  <c r="BQ15" s="1"/>
  <c r="CG23"/>
  <c r="CE26"/>
  <c r="BJ26"/>
  <c r="BJ38" s="1"/>
  <c r="BT13" s="1"/>
  <c r="CB13"/>
  <c r="BI7"/>
  <c r="CB7"/>
  <c r="BH29"/>
  <c r="BH41" s="1"/>
  <c r="BR16" s="1"/>
  <c r="CH24"/>
  <c r="BZ16"/>
  <c r="BH12"/>
  <c r="BH15"/>
  <c r="BI13"/>
  <c r="BH13"/>
  <c r="BY7"/>
  <c r="BI16"/>
  <c r="BH8"/>
  <c r="BH7"/>
  <c r="BH11"/>
  <c r="CB12" i="34"/>
  <c r="BJ16"/>
  <c r="CB16" s="1"/>
  <c r="BJ25"/>
  <c r="BJ37" s="1"/>
  <c r="BT12" s="1"/>
  <c r="BJ11"/>
  <c r="CB11" s="1"/>
  <c r="BJ9"/>
  <c r="CA26" s="1"/>
  <c r="BJ7"/>
  <c r="BJ20" s="1"/>
  <c r="BJ32" s="1"/>
  <c r="BT7" s="1"/>
  <c r="BJ10"/>
  <c r="BJ14"/>
  <c r="CB14" s="1"/>
  <c r="BJ13"/>
  <c r="BJ23"/>
  <c r="BJ35" s="1"/>
  <c r="BT10" s="1"/>
  <c r="BJ15"/>
  <c r="CB15" s="1"/>
  <c r="BJ8"/>
  <c r="BJ21" s="1"/>
  <c r="BJ33" s="1"/>
  <c r="BT8" s="1"/>
  <c r="BI9"/>
  <c r="BI22" s="1"/>
  <c r="BI34" s="1"/>
  <c r="BS9" s="1"/>
  <c r="BG13"/>
  <c r="CE23" s="1"/>
  <c r="BG10"/>
  <c r="BG23" s="1"/>
  <c r="BG35" s="1"/>
  <c r="BQ10" s="1"/>
  <c r="BG12"/>
  <c r="BY12" s="1"/>
  <c r="BG16"/>
  <c r="CH23" s="1"/>
  <c r="BI7"/>
  <c r="BI20" s="1"/>
  <c r="BI32" s="1"/>
  <c r="BS7" s="1"/>
  <c r="BG7"/>
  <c r="BY7" s="1"/>
  <c r="BG15"/>
  <c r="BG28" s="1"/>
  <c r="BG40" s="1"/>
  <c r="BQ15" s="1"/>
  <c r="BG8"/>
  <c r="BY8" s="1"/>
  <c r="BI14"/>
  <c r="BI27" s="1"/>
  <c r="BI39" s="1"/>
  <c r="BS14" s="1"/>
  <c r="BG14"/>
  <c r="CF23" s="1"/>
  <c r="BG9"/>
  <c r="BG22" s="1"/>
  <c r="BG34" s="1"/>
  <c r="BQ9" s="1"/>
  <c r="BH21"/>
  <c r="BH33" s="1"/>
  <c r="BR8" s="1"/>
  <c r="BZ8"/>
  <c r="BZ24"/>
  <c r="CB23"/>
  <c r="BG24"/>
  <c r="BG36" s="1"/>
  <c r="BQ11" s="1"/>
  <c r="CC23"/>
  <c r="BY11"/>
  <c r="BH9"/>
  <c r="BH15"/>
  <c r="BH14"/>
  <c r="BH7"/>
  <c r="BH12"/>
  <c r="BH13"/>
  <c r="BH16"/>
  <c r="BH10"/>
  <c r="BH11"/>
  <c r="BI26"/>
  <c r="BI38" s="1"/>
  <c r="BS13" s="1"/>
  <c r="CA13"/>
  <c r="CE25"/>
  <c r="BI15"/>
  <c r="BI12"/>
  <c r="BI16"/>
  <c r="BI8"/>
  <c r="BI11"/>
  <c r="BI10"/>
  <c r="CB10" i="33"/>
  <c r="CB26"/>
  <c r="BY25"/>
  <c r="BI20"/>
  <c r="BI32" s="1"/>
  <c r="BS7" s="1"/>
  <c r="CA7"/>
  <c r="CE24"/>
  <c r="BZ13"/>
  <c r="BH26"/>
  <c r="BH38" s="1"/>
  <c r="BR13" s="1"/>
  <c r="CD26"/>
  <c r="CB12"/>
  <c r="BJ25"/>
  <c r="BJ37" s="1"/>
  <c r="BT12" s="1"/>
  <c r="BH29"/>
  <c r="BH41" s="1"/>
  <c r="BR16" s="1"/>
  <c r="CH24"/>
  <c r="BZ16"/>
  <c r="CA23"/>
  <c r="BG22"/>
  <c r="BG34" s="1"/>
  <c r="BQ9" s="1"/>
  <c r="BY9"/>
  <c r="BG28"/>
  <c r="BG40" s="1"/>
  <c r="BQ15" s="1"/>
  <c r="CG23"/>
  <c r="BY15"/>
  <c r="CC24"/>
  <c r="BH24"/>
  <c r="BH36" s="1"/>
  <c r="BR11" s="1"/>
  <c r="BZ11"/>
  <c r="CC23"/>
  <c r="BG24"/>
  <c r="BG36" s="1"/>
  <c r="BQ11" s="1"/>
  <c r="BY11"/>
  <c r="BG23"/>
  <c r="BG35" s="1"/>
  <c r="BQ10" s="1"/>
  <c r="CB23"/>
  <c r="BY10"/>
  <c r="BZ25"/>
  <c r="BI21"/>
  <c r="BI33" s="1"/>
  <c r="BS8" s="1"/>
  <c r="CA8"/>
  <c r="CH26"/>
  <c r="BJ29"/>
  <c r="BJ41" s="1"/>
  <c r="BT16" s="1"/>
  <c r="CB16"/>
  <c r="BJ21"/>
  <c r="BJ33" s="1"/>
  <c r="BT8" s="1"/>
  <c r="BZ26"/>
  <c r="CB8"/>
  <c r="BY24"/>
  <c r="BH20"/>
  <c r="BH32" s="1"/>
  <c r="BR7" s="1"/>
  <c r="BZ7"/>
  <c r="BZ24"/>
  <c r="BH21"/>
  <c r="BH33" s="1"/>
  <c r="BR8" s="1"/>
  <c r="BZ8"/>
  <c r="BI29"/>
  <c r="BI41" s="1"/>
  <c r="BS16" s="1"/>
  <c r="CA16"/>
  <c r="CH25"/>
  <c r="BG21"/>
  <c r="BG33" s="1"/>
  <c r="BQ8" s="1"/>
  <c r="BZ23"/>
  <c r="BY8"/>
  <c r="BY26"/>
  <c r="BJ20"/>
  <c r="BJ32" s="1"/>
  <c r="BT7" s="1"/>
  <c r="CB7"/>
  <c r="BI25"/>
  <c r="BI37" s="1"/>
  <c r="BS12" s="1"/>
  <c r="CA12"/>
  <c r="CD25"/>
  <c r="BI28"/>
  <c r="BI40" s="1"/>
  <c r="BS15" s="1"/>
  <c r="CG25"/>
  <c r="CA15"/>
  <c r="BG25"/>
  <c r="BG37" s="1"/>
  <c r="BQ12" s="1"/>
  <c r="BY12"/>
  <c r="CD23"/>
  <c r="CF25"/>
  <c r="CA14"/>
  <c r="BI27"/>
  <c r="BI39" s="1"/>
  <c r="BS14" s="1"/>
  <c r="BJ26"/>
  <c r="BJ38" s="1"/>
  <c r="BT13" s="1"/>
  <c r="CE26"/>
  <c r="CB13"/>
  <c r="BJ22"/>
  <c r="BJ34" s="1"/>
  <c r="BT9" s="1"/>
  <c r="CA26"/>
  <c r="CB9"/>
  <c r="BH23"/>
  <c r="BH35" s="1"/>
  <c r="BR10" s="1"/>
  <c r="BZ10"/>
  <c r="CB24"/>
  <c r="BI24"/>
  <c r="BI36" s="1"/>
  <c r="BS11" s="1"/>
  <c r="CC25"/>
  <c r="CA11"/>
  <c r="CB25"/>
  <c r="BI23"/>
  <c r="BI35" s="1"/>
  <c r="BS10" s="1"/>
  <c r="CA10"/>
  <c r="BY23"/>
  <c r="BG20"/>
  <c r="BG32" s="1"/>
  <c r="BQ7" s="1"/>
  <c r="BY7"/>
  <c r="CC26"/>
  <c r="BJ24"/>
  <c r="BJ36" s="1"/>
  <c r="BT11" s="1"/>
  <c r="CB11"/>
  <c r="CE23"/>
  <c r="BG26"/>
  <c r="BG38" s="1"/>
  <c r="BQ13" s="1"/>
  <c r="BY13"/>
  <c r="BH25"/>
  <c r="BH37" s="1"/>
  <c r="BR12" s="1"/>
  <c r="CD24"/>
  <c r="BZ12"/>
  <c r="CA25"/>
  <c r="BI22"/>
  <c r="BI34" s="1"/>
  <c r="BS9" s="1"/>
  <c r="CA9"/>
  <c r="BG27"/>
  <c r="BG39" s="1"/>
  <c r="BQ14" s="1"/>
  <c r="CF23"/>
  <c r="BY14"/>
  <c r="BG29"/>
  <c r="BG41" s="1"/>
  <c r="BQ16" s="1"/>
  <c r="BY16"/>
  <c r="CH23"/>
  <c r="CG24"/>
  <c r="BH28"/>
  <c r="BH40" s="1"/>
  <c r="BR15" s="1"/>
  <c r="BZ15"/>
  <c r="BJ27"/>
  <c r="BJ39" s="1"/>
  <c r="BT14" s="1"/>
  <c r="CF26"/>
  <c r="CB14"/>
  <c r="BH27"/>
  <c r="BH39" s="1"/>
  <c r="BR14" s="1"/>
  <c r="BZ14"/>
  <c r="CF24"/>
  <c r="CA24"/>
  <c r="BH22"/>
  <c r="BH34" s="1"/>
  <c r="BR9" s="1"/>
  <c r="BZ9"/>
  <c r="CF26" i="32"/>
  <c r="BG27"/>
  <c r="BG39" s="1"/>
  <c r="BQ14" s="1"/>
  <c r="BY26"/>
  <c r="BH25"/>
  <c r="BH37" s="1"/>
  <c r="BR12" s="1"/>
  <c r="BJ22"/>
  <c r="BJ34" s="1"/>
  <c r="BT9" s="1"/>
  <c r="BY7"/>
  <c r="CB9"/>
  <c r="BG20"/>
  <c r="BG32" s="1"/>
  <c r="BQ7" s="1"/>
  <c r="BJ25"/>
  <c r="BJ37" s="1"/>
  <c r="BT12" s="1"/>
  <c r="CB12"/>
  <c r="BJ28"/>
  <c r="BJ40" s="1"/>
  <c r="BT15" s="1"/>
  <c r="CG26"/>
  <c r="BZ14"/>
  <c r="CB23"/>
  <c r="CE26"/>
  <c r="CF23"/>
  <c r="BJ23"/>
  <c r="BJ35" s="1"/>
  <c r="BT10" s="1"/>
  <c r="BJ21"/>
  <c r="BJ33" s="1"/>
  <c r="BT8" s="1"/>
  <c r="CB8"/>
  <c r="CB16"/>
  <c r="CH26"/>
  <c r="CB26"/>
  <c r="CA14"/>
  <c r="CF25"/>
  <c r="BI27"/>
  <c r="BI39" s="1"/>
  <c r="BS14" s="1"/>
  <c r="BI25"/>
  <c r="BI37" s="1"/>
  <c r="BS12" s="1"/>
  <c r="CD25"/>
  <c r="CA12"/>
  <c r="CA25"/>
  <c r="BI22"/>
  <c r="BI34" s="1"/>
  <c r="BS9" s="1"/>
  <c r="CA9"/>
  <c r="CA16"/>
  <c r="BI29"/>
  <c r="BI41" s="1"/>
  <c r="BS16" s="1"/>
  <c r="CH25"/>
  <c r="BH27"/>
  <c r="BH39" s="1"/>
  <c r="BR14" s="1"/>
  <c r="BZ25"/>
  <c r="BI21"/>
  <c r="BI33" s="1"/>
  <c r="BS8" s="1"/>
  <c r="CA8"/>
  <c r="CE25"/>
  <c r="BI26"/>
  <c r="BI38" s="1"/>
  <c r="BS13" s="1"/>
  <c r="CA13"/>
  <c r="CA7"/>
  <c r="BI20"/>
  <c r="BI32" s="1"/>
  <c r="BS7" s="1"/>
  <c r="BY25"/>
  <c r="CG25"/>
  <c r="BI28"/>
  <c r="BI40" s="1"/>
  <c r="BS15" s="1"/>
  <c r="CA15"/>
  <c r="CB25"/>
  <c r="CA10"/>
  <c r="BI23"/>
  <c r="BI35" s="1"/>
  <c r="BS10" s="1"/>
  <c r="BG25"/>
  <c r="BG37" s="1"/>
  <c r="BQ12" s="1"/>
  <c r="BY12"/>
  <c r="CD23"/>
  <c r="BH26"/>
  <c r="BH38" s="1"/>
  <c r="BR13" s="1"/>
  <c r="CE24"/>
  <c r="BZ13"/>
  <c r="BH22"/>
  <c r="BH34" s="1"/>
  <c r="BR9" s="1"/>
  <c r="BZ9"/>
  <c r="CA24"/>
  <c r="BG28"/>
  <c r="BG40" s="1"/>
  <c r="BQ15" s="1"/>
  <c r="CG23"/>
  <c r="BY15"/>
  <c r="BG21"/>
  <c r="BG33" s="1"/>
  <c r="BQ8" s="1"/>
  <c r="BY8"/>
  <c r="BZ23"/>
  <c r="BH21"/>
  <c r="BH33" s="1"/>
  <c r="BR8" s="1"/>
  <c r="BZ24"/>
  <c r="BZ8"/>
  <c r="BY24"/>
  <c r="BH20"/>
  <c r="BH32" s="1"/>
  <c r="BR7" s="1"/>
  <c r="BZ7"/>
  <c r="BG22"/>
  <c r="BG34" s="1"/>
  <c r="BQ9" s="1"/>
  <c r="BY9"/>
  <c r="CA23"/>
  <c r="BH29"/>
  <c r="BH41" s="1"/>
  <c r="BR16" s="1"/>
  <c r="BZ16"/>
  <c r="CH24"/>
  <c r="CC23"/>
  <c r="BG24"/>
  <c r="BG36" s="1"/>
  <c r="BQ11" s="1"/>
  <c r="BY11"/>
  <c r="CH23"/>
  <c r="BY16"/>
  <c r="BG29"/>
  <c r="BG41" s="1"/>
  <c r="BQ16" s="1"/>
  <c r="CG24"/>
  <c r="BH28"/>
  <c r="BH40" s="1"/>
  <c r="BR15" s="1"/>
  <c r="BZ15"/>
  <c r="CB24"/>
  <c r="BH23"/>
  <c r="BH35" s="1"/>
  <c r="BR10" s="1"/>
  <c r="BZ10"/>
  <c r="CO11" i="31"/>
  <c r="CO15"/>
  <c r="FD48"/>
  <c r="FP48" s="1"/>
  <c r="BS17"/>
  <c r="FH48"/>
  <c r="FT48" s="1"/>
  <c r="FE48"/>
  <c r="FQ48" s="1"/>
  <c r="CO12"/>
  <c r="FC48"/>
  <c r="FO48" s="1"/>
  <c r="CO10"/>
  <c r="FB48"/>
  <c r="FN48" s="1"/>
  <c r="CO9"/>
  <c r="FF48"/>
  <c r="FR48" s="1"/>
  <c r="CO13"/>
  <c r="FA48"/>
  <c r="FM48" s="1"/>
  <c r="CO8"/>
  <c r="CD7" a="1"/>
  <c r="EZ52" a="1"/>
  <c r="FI48"/>
  <c r="FU48" s="1"/>
  <c r="CO16"/>
  <c r="BT17"/>
  <c r="BR17"/>
  <c r="FG48"/>
  <c r="FS48" s="1"/>
  <c r="CO14"/>
  <c r="EZ48"/>
  <c r="FL48" s="1"/>
  <c r="CR7" a="1"/>
  <c r="CO7"/>
  <c r="BQ17"/>
  <c r="BR17" i="30"/>
  <c r="BQ17"/>
  <c r="CO10"/>
  <c r="CO7"/>
  <c r="CO9"/>
  <c r="CD7" a="1"/>
  <c r="CK15" s="1"/>
  <c r="FG48"/>
  <c r="FS48" s="1"/>
  <c r="CO15"/>
  <c r="CR7" a="1"/>
  <c r="CS14" s="1"/>
  <c r="CX14" s="1"/>
  <c r="FD48"/>
  <c r="FP48" s="1"/>
  <c r="CO16"/>
  <c r="FE48"/>
  <c r="FQ48" s="1"/>
  <c r="EZ52" a="1"/>
  <c r="EZ61" s="1"/>
  <c r="FL61" s="1"/>
  <c r="FF48"/>
  <c r="FR48" s="1"/>
  <c r="CO13"/>
  <c r="FI48"/>
  <c r="FU48" s="1"/>
  <c r="CO11"/>
  <c r="CO12"/>
  <c r="EZ48"/>
  <c r="FL48" s="1"/>
  <c r="CO14"/>
  <c r="FB48"/>
  <c r="FN48" s="1"/>
  <c r="BS17"/>
  <c r="FH48"/>
  <c r="FT48" s="1"/>
  <c r="CO8"/>
  <c r="FA48"/>
  <c r="FM48" s="1"/>
  <c r="BT17"/>
  <c r="FI48" i="29"/>
  <c r="FU48" s="1"/>
  <c r="BS17"/>
  <c r="CO14"/>
  <c r="FC48"/>
  <c r="FO48" s="1"/>
  <c r="FD48"/>
  <c r="FP48" s="1"/>
  <c r="CO11"/>
  <c r="FF48"/>
  <c r="FR48" s="1"/>
  <c r="FB48"/>
  <c r="FN48" s="1"/>
  <c r="CO8"/>
  <c r="BR17"/>
  <c r="CO9"/>
  <c r="CO15"/>
  <c r="FA48"/>
  <c r="FM48" s="1"/>
  <c r="EZ52" a="1"/>
  <c r="FF60" s="1"/>
  <c r="FR60" s="1"/>
  <c r="CO10"/>
  <c r="CD7" a="1"/>
  <c r="CO16"/>
  <c r="FH48"/>
  <c r="FT48" s="1"/>
  <c r="FG48"/>
  <c r="FS48" s="1"/>
  <c r="CR7" a="1"/>
  <c r="CO13"/>
  <c r="EZ48"/>
  <c r="FL48" s="1"/>
  <c r="BT17"/>
  <c r="CO13" i="28"/>
  <c r="CO15"/>
  <c r="FG48"/>
  <c r="FS48" s="1"/>
  <c r="CO14"/>
  <c r="FI48"/>
  <c r="FU48" s="1"/>
  <c r="CO16"/>
  <c r="FE48"/>
  <c r="FQ48" s="1"/>
  <c r="CO12"/>
  <c r="FF48"/>
  <c r="FR48" s="1"/>
  <c r="BS17"/>
  <c r="FC48"/>
  <c r="FO48" s="1"/>
  <c r="CO10"/>
  <c r="EZ48"/>
  <c r="FL48" s="1"/>
  <c r="CR7" a="1"/>
  <c r="CO7"/>
  <c r="BT17"/>
  <c r="FH48"/>
  <c r="FT48" s="1"/>
  <c r="CD7" a="1"/>
  <c r="EZ52" a="1"/>
  <c r="FD48"/>
  <c r="FP48" s="1"/>
  <c r="CO11"/>
  <c r="FB48"/>
  <c r="FN48" s="1"/>
  <c r="CO9"/>
  <c r="FA48"/>
  <c r="FM48" s="1"/>
  <c r="CO8"/>
  <c r="BQ17"/>
  <c r="BR17"/>
  <c r="CS13" i="27"/>
  <c r="CX13" s="1"/>
  <c r="CT7"/>
  <c r="CY7" s="1"/>
  <c r="CT11"/>
  <c r="CY11" s="1"/>
  <c r="CR7"/>
  <c r="CW7" s="1"/>
  <c r="CU10"/>
  <c r="CZ10" s="1"/>
  <c r="CS9"/>
  <c r="CX9" s="1"/>
  <c r="CR15"/>
  <c r="CW15" s="1"/>
  <c r="CU16"/>
  <c r="CZ16" s="1"/>
  <c r="CT15"/>
  <c r="CY15" s="1"/>
  <c r="CR11"/>
  <c r="CW11" s="1"/>
  <c r="BS5"/>
  <c r="BV2" s="1"/>
  <c r="CM7"/>
  <c r="CK10"/>
  <c r="CI13"/>
  <c r="CD9"/>
  <c r="CF12"/>
  <c r="CG7"/>
  <c r="CK13"/>
  <c r="CI11"/>
  <c r="CG14"/>
  <c r="CE7"/>
  <c r="CH7"/>
  <c r="CJ10"/>
  <c r="CL13"/>
  <c r="CH15"/>
  <c r="CM8"/>
  <c r="CI10"/>
  <c r="CE12"/>
  <c r="CG15"/>
  <c r="CM16"/>
  <c r="CH8"/>
  <c r="CD10"/>
  <c r="CJ11"/>
  <c r="CF13"/>
  <c r="CL14"/>
  <c r="CH16"/>
  <c r="CM9"/>
  <c r="CE9"/>
  <c r="CM11"/>
  <c r="CF10"/>
  <c r="CD15"/>
  <c r="CE10"/>
  <c r="CM14"/>
  <c r="CJ9"/>
  <c r="CH14"/>
  <c r="CU13"/>
  <c r="CZ13" s="1"/>
  <c r="CS8"/>
  <c r="CX8" s="1"/>
  <c r="CR10"/>
  <c r="CW10" s="1"/>
  <c r="CG8"/>
  <c r="CK14"/>
  <c r="CE11"/>
  <c r="CI7"/>
  <c r="CM13"/>
  <c r="CG10"/>
  <c r="CK16"/>
  <c r="CF8"/>
  <c r="CL9"/>
  <c r="CH11"/>
  <c r="CD13"/>
  <c r="CJ14"/>
  <c r="CF16"/>
  <c r="CE8"/>
  <c r="CK9"/>
  <c r="CG11"/>
  <c r="CM12"/>
  <c r="CI14"/>
  <c r="CE16"/>
  <c r="CJ7"/>
  <c r="CF9"/>
  <c r="CL10"/>
  <c r="CH12"/>
  <c r="CD14"/>
  <c r="CJ15"/>
  <c r="CU8"/>
  <c r="CZ8" s="1"/>
  <c r="CU11"/>
  <c r="CZ11" s="1"/>
  <c r="CU9"/>
  <c r="CZ9" s="1"/>
  <c r="CT9"/>
  <c r="CY9" s="1"/>
  <c r="CT13"/>
  <c r="CY13" s="1"/>
  <c r="CS7"/>
  <c r="CX7" s="1"/>
  <c r="CS11"/>
  <c r="CX11" s="1"/>
  <c r="CS15"/>
  <c r="CX15" s="1"/>
  <c r="CR9"/>
  <c r="CW9" s="1"/>
  <c r="CR13"/>
  <c r="CW13" s="1"/>
  <c r="CG16"/>
  <c r="CK12"/>
  <c r="CI15"/>
  <c r="CD7"/>
  <c r="CJ8"/>
  <c r="CL11"/>
  <c r="CH13"/>
  <c r="CJ16"/>
  <c r="CI8"/>
  <c r="CK11"/>
  <c r="CG13"/>
  <c r="CI16"/>
  <c r="CD8"/>
  <c r="CF11"/>
  <c r="CL12"/>
  <c r="CD16"/>
  <c r="CU12"/>
  <c r="CZ12" s="1"/>
  <c r="CU15"/>
  <c r="CZ15" s="1"/>
  <c r="CT10"/>
  <c r="CY10" s="1"/>
  <c r="CT14"/>
  <c r="CY14" s="1"/>
  <c r="CS12"/>
  <c r="CX12" s="1"/>
  <c r="CS16"/>
  <c r="CX16" s="1"/>
  <c r="CR14"/>
  <c r="CW14" s="1"/>
  <c r="CE13"/>
  <c r="CI9"/>
  <c r="CM15"/>
  <c r="CG12"/>
  <c r="CK8"/>
  <c r="CE15"/>
  <c r="CL7"/>
  <c r="CH9"/>
  <c r="CD11"/>
  <c r="CJ12"/>
  <c r="CF14"/>
  <c r="CL15"/>
  <c r="CK7"/>
  <c r="CG9"/>
  <c r="CM10"/>
  <c r="CI12"/>
  <c r="CE14"/>
  <c r="CK15"/>
  <c r="CF7"/>
  <c r="CL8"/>
  <c r="CH10"/>
  <c r="CD12"/>
  <c r="CJ13"/>
  <c r="CF15"/>
  <c r="CU7"/>
  <c r="CZ7" s="1"/>
  <c r="CU14"/>
  <c r="CZ14" s="1"/>
  <c r="CT8"/>
  <c r="CY8" s="1"/>
  <c r="CT12"/>
  <c r="CY12" s="1"/>
  <c r="CT16"/>
  <c r="CY16" s="1"/>
  <c r="CS10"/>
  <c r="CX10" s="1"/>
  <c r="CS14"/>
  <c r="CX14" s="1"/>
  <c r="CR8"/>
  <c r="CW8" s="1"/>
  <c r="CR12"/>
  <c r="CW1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G61"/>
  <c r="FS61" s="1"/>
  <c r="FC61"/>
  <c r="FO61" s="1"/>
  <c r="FI60"/>
  <c r="FU60" s="1"/>
  <c r="FE60"/>
  <c r="FQ60" s="1"/>
  <c r="FA60"/>
  <c r="FM60" s="1"/>
  <c r="FG59"/>
  <c r="FS59" s="1"/>
  <c r="FC59"/>
  <c r="FO59" s="1"/>
  <c r="FI58"/>
  <c r="FU58" s="1"/>
  <c r="FE58"/>
  <c r="FQ58" s="1"/>
  <c r="FA58"/>
  <c r="FM58" s="1"/>
  <c r="FG57"/>
  <c r="FS57" s="1"/>
  <c r="FC57"/>
  <c r="FO57" s="1"/>
  <c r="FI56"/>
  <c r="FU56" s="1"/>
  <c r="FE56"/>
  <c r="FQ56" s="1"/>
  <c r="FA56"/>
  <c r="FM56" s="1"/>
  <c r="FG55"/>
  <c r="FS55" s="1"/>
  <c r="FC55"/>
  <c r="FO55" s="1"/>
  <c r="FI54"/>
  <c r="FU54" s="1"/>
  <c r="FE54"/>
  <c r="FQ54" s="1"/>
  <c r="FA54"/>
  <c r="FM54" s="1"/>
  <c r="FG53"/>
  <c r="FS53" s="1"/>
  <c r="FC53"/>
  <c r="FO53" s="1"/>
  <c r="FI52"/>
  <c r="FU52" s="1"/>
  <c r="FE52"/>
  <c r="FQ52" s="1"/>
  <c r="FA52"/>
  <c r="FM52" s="1"/>
  <c r="FH61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G60"/>
  <c r="FS60" s="1"/>
  <c r="FA59"/>
  <c r="FM59" s="1"/>
  <c r="FE57"/>
  <c r="FQ57" s="1"/>
  <c r="FI55"/>
  <c r="FU55" s="1"/>
  <c r="FC54"/>
  <c r="FO54" s="1"/>
  <c r="FG52"/>
  <c r="FS52" s="1"/>
  <c r="FA61"/>
  <c r="FM61" s="1"/>
  <c r="FE59"/>
  <c r="FQ59" s="1"/>
  <c r="FI57"/>
  <c r="FU57" s="1"/>
  <c r="FC56"/>
  <c r="FO56" s="1"/>
  <c r="FG54"/>
  <c r="FS54" s="1"/>
  <c r="FA53"/>
  <c r="FM53" s="1"/>
  <c r="FE61"/>
  <c r="FQ61" s="1"/>
  <c r="FI59"/>
  <c r="FU59" s="1"/>
  <c r="FC58"/>
  <c r="FO58" s="1"/>
  <c r="FG56"/>
  <c r="FS56" s="1"/>
  <c r="FA55"/>
  <c r="FM55" s="1"/>
  <c r="FE53"/>
  <c r="FQ53" s="1"/>
  <c r="FC60"/>
  <c r="FO60" s="1"/>
  <c r="FI53"/>
  <c r="FU53" s="1"/>
  <c r="FI61"/>
  <c r="FU61" s="1"/>
  <c r="FE55"/>
  <c r="FQ55" s="1"/>
  <c r="FA57"/>
  <c r="FM57" s="1"/>
  <c r="FG58"/>
  <c r="FS58" s="1"/>
  <c r="FC52"/>
  <c r="FO52" s="1"/>
  <c r="BJ27" i="26"/>
  <c r="BJ39" s="1"/>
  <c r="BT14" s="1"/>
  <c r="CH26"/>
  <c r="CB8"/>
  <c r="CA26"/>
  <c r="BJ22"/>
  <c r="BJ34" s="1"/>
  <c r="BT9" s="1"/>
  <c r="BJ29"/>
  <c r="BJ41" s="1"/>
  <c r="BT16" s="1"/>
  <c r="BJ21"/>
  <c r="BJ33" s="1"/>
  <c r="BT8" s="1"/>
  <c r="BJ20"/>
  <c r="BJ32" s="1"/>
  <c r="BT7" s="1"/>
  <c r="CB7"/>
  <c r="CB26"/>
  <c r="CB10"/>
  <c r="BJ23"/>
  <c r="BJ35" s="1"/>
  <c r="BT10" s="1"/>
  <c r="BY26"/>
  <c r="BJ24"/>
  <c r="BJ36" s="1"/>
  <c r="BT11" s="1"/>
  <c r="CB11"/>
  <c r="CC26"/>
  <c r="BJ25"/>
  <c r="BJ37" s="1"/>
  <c r="BT12" s="1"/>
  <c r="CD26"/>
  <c r="BJ28"/>
  <c r="BJ40" s="1"/>
  <c r="BT15" s="1"/>
  <c r="CG26"/>
  <c r="CC25"/>
  <c r="BI24"/>
  <c r="BI36" s="1"/>
  <c r="BS11" s="1"/>
  <c r="CA11"/>
  <c r="BY23"/>
  <c r="BG20"/>
  <c r="BG32" s="1"/>
  <c r="BQ7" s="1"/>
  <c r="BY7"/>
  <c r="CH23"/>
  <c r="BG29"/>
  <c r="BG41" s="1"/>
  <c r="BQ16" s="1"/>
  <c r="BY16"/>
  <c r="BH26"/>
  <c r="BH38" s="1"/>
  <c r="BR13" s="1"/>
  <c r="BZ13"/>
  <c r="CE24"/>
  <c r="CA24"/>
  <c r="BH22"/>
  <c r="BH34" s="1"/>
  <c r="BR9" s="1"/>
  <c r="BZ9"/>
  <c r="BI27"/>
  <c r="BI39" s="1"/>
  <c r="BS14" s="1"/>
  <c r="CF25"/>
  <c r="CA14"/>
  <c r="CE25"/>
  <c r="CA13"/>
  <c r="FF48" s="1"/>
  <c r="FR48" s="1"/>
  <c r="BI26"/>
  <c r="BI38" s="1"/>
  <c r="BS13" s="1"/>
  <c r="BY9"/>
  <c r="CA23"/>
  <c r="BG22"/>
  <c r="BG34" s="1"/>
  <c r="BQ9" s="1"/>
  <c r="BZ23"/>
  <c r="BG21"/>
  <c r="BG33" s="1"/>
  <c r="BQ8" s="1"/>
  <c r="BY8"/>
  <c r="BG27"/>
  <c r="BG39" s="1"/>
  <c r="BQ14" s="1"/>
  <c r="CF23"/>
  <c r="BY14"/>
  <c r="BY24"/>
  <c r="BH20"/>
  <c r="BH32" s="1"/>
  <c r="BR7" s="1"/>
  <c r="BZ7"/>
  <c r="BZ24"/>
  <c r="BZ8"/>
  <c r="BH21"/>
  <c r="BH33" s="1"/>
  <c r="BR8" s="1"/>
  <c r="BI25"/>
  <c r="BI37" s="1"/>
  <c r="BS12" s="1"/>
  <c r="CD25"/>
  <c r="CA12"/>
  <c r="BI29"/>
  <c r="BI41" s="1"/>
  <c r="BS16" s="1"/>
  <c r="CH25"/>
  <c r="CA16"/>
  <c r="CC24"/>
  <c r="BH24"/>
  <c r="BH36" s="1"/>
  <c r="BR11" s="1"/>
  <c r="BZ11"/>
  <c r="BI23"/>
  <c r="BI35" s="1"/>
  <c r="BS10" s="1"/>
  <c r="CA10"/>
  <c r="CB25"/>
  <c r="BG23"/>
  <c r="BG35" s="1"/>
  <c r="BQ10" s="1"/>
  <c r="CB23"/>
  <c r="BY10"/>
  <c r="CC23"/>
  <c r="BG24"/>
  <c r="BG36" s="1"/>
  <c r="BQ11" s="1"/>
  <c r="BY11"/>
  <c r="CH24"/>
  <c r="BZ16"/>
  <c r="BH29"/>
  <c r="BH41" s="1"/>
  <c r="BR16" s="1"/>
  <c r="BZ10"/>
  <c r="CB24"/>
  <c r="BH23"/>
  <c r="BH35" s="1"/>
  <c r="BR10" s="1"/>
  <c r="BH27"/>
  <c r="BH39" s="1"/>
  <c r="BR14" s="1"/>
  <c r="BZ14"/>
  <c r="CF24"/>
  <c r="BZ25"/>
  <c r="BI21"/>
  <c r="BI33" s="1"/>
  <c r="BS8" s="1"/>
  <c r="CA8"/>
  <c r="BY25"/>
  <c r="BI20"/>
  <c r="BI32" s="1"/>
  <c r="BS7" s="1"/>
  <c r="CA7"/>
  <c r="CG23"/>
  <c r="BG28"/>
  <c r="BG40" s="1"/>
  <c r="BQ15" s="1"/>
  <c r="BY15"/>
  <c r="CA25"/>
  <c r="CA9"/>
  <c r="BI22"/>
  <c r="BI34" s="1"/>
  <c r="BS9" s="1"/>
  <c r="CD23"/>
  <c r="BG25"/>
  <c r="BG37" s="1"/>
  <c r="BQ12" s="1"/>
  <c r="BY12"/>
  <c r="CD24"/>
  <c r="BZ12"/>
  <c r="BH25"/>
  <c r="BH37" s="1"/>
  <c r="BR12" s="1"/>
  <c r="CG24"/>
  <c r="BH28"/>
  <c r="BH40" s="1"/>
  <c r="BR15" s="1"/>
  <c r="BZ15"/>
  <c r="BI28"/>
  <c r="BI40" s="1"/>
  <c r="BS15" s="1"/>
  <c r="CG25"/>
  <c r="CA15"/>
  <c r="M54" i="21"/>
  <c r="M57"/>
  <c r="M56"/>
  <c r="M53"/>
  <c r="S49"/>
  <c r="B49" a="1"/>
  <c r="DC24" i="20"/>
  <c r="CX13"/>
  <c r="CZ13"/>
  <c r="DC26"/>
  <c r="CX7"/>
  <c r="CW24"/>
  <c r="DF26"/>
  <c r="CZ16"/>
  <c r="CX23"/>
  <c r="CW8"/>
  <c r="DF25"/>
  <c r="CY16"/>
  <c r="CX25"/>
  <c r="CY8"/>
  <c r="CX9"/>
  <c r="CY24"/>
  <c r="DD23"/>
  <c r="CW14"/>
  <c r="CZ7"/>
  <c r="CW26"/>
  <c r="DE26"/>
  <c r="CZ15"/>
  <c r="CX26"/>
  <c r="CZ8"/>
  <c r="CZ12"/>
  <c r="DB26"/>
  <c r="CY26"/>
  <c r="CZ9"/>
  <c r="DD26"/>
  <c r="CZ14"/>
  <c r="CX8"/>
  <c r="CX24"/>
  <c r="DF24"/>
  <c r="CX16"/>
  <c r="DF23"/>
  <c r="CW16"/>
  <c r="CW15"/>
  <c r="DE23"/>
  <c r="CX10"/>
  <c r="CZ24"/>
  <c r="CW25"/>
  <c r="CY7"/>
  <c r="DE24"/>
  <c r="CX15"/>
  <c r="DC23"/>
  <c r="CW13"/>
  <c r="DD24"/>
  <c r="CX14"/>
  <c r="CY11"/>
  <c r="DA25"/>
  <c r="CY23"/>
  <c r="CW9"/>
  <c r="DB24"/>
  <c r="CX12"/>
  <c r="DD25"/>
  <c r="CY14"/>
  <c r="DE25"/>
  <c r="CY15"/>
  <c r="CW23"/>
  <c r="CW7"/>
  <c r="DA24"/>
  <c r="CX11"/>
  <c r="CZ26"/>
  <c r="CZ10"/>
  <c r="DB25"/>
  <c r="CY12"/>
  <c r="DA23"/>
  <c r="CW11"/>
  <c r="CZ23"/>
  <c r="CW10"/>
  <c r="CZ11"/>
  <c r="DA26"/>
  <c r="DC25"/>
  <c r="CY13"/>
  <c r="DB23"/>
  <c r="CW12"/>
  <c r="CZ25"/>
  <c r="CY10"/>
  <c r="CY25"/>
  <c r="CY9"/>
  <c r="CD23" i="49" l="1"/>
  <c r="BJ29"/>
  <c r="BJ41" s="1"/>
  <c r="BT16" s="1"/>
  <c r="BY13"/>
  <c r="BG28"/>
  <c r="BG40" s="1"/>
  <c r="BQ15" s="1"/>
  <c r="CB8"/>
  <c r="CG23"/>
  <c r="BZ26"/>
  <c r="CA10"/>
  <c r="BY16"/>
  <c r="CB12"/>
  <c r="BH24"/>
  <c r="BH36" s="1"/>
  <c r="BR11" s="1"/>
  <c r="CA25"/>
  <c r="BI28"/>
  <c r="BI40" s="1"/>
  <c r="BS15" s="1"/>
  <c r="BJ25"/>
  <c r="BJ37" s="1"/>
  <c r="BT12" s="1"/>
  <c r="CB25"/>
  <c r="CA9"/>
  <c r="CC23"/>
  <c r="CA12"/>
  <c r="BY8"/>
  <c r="BG22"/>
  <c r="BG34" s="1"/>
  <c r="BQ9" s="1"/>
  <c r="BZ23"/>
  <c r="CC24"/>
  <c r="BJ28"/>
  <c r="BJ40" s="1"/>
  <c r="BT15" s="1"/>
  <c r="BY23"/>
  <c r="BY12"/>
  <c r="CB16"/>
  <c r="CH25"/>
  <c r="CF23"/>
  <c r="CG26"/>
  <c r="CH23"/>
  <c r="BI29"/>
  <c r="BI41" s="1"/>
  <c r="BS16" s="1"/>
  <c r="CD25"/>
  <c r="BZ9"/>
  <c r="BZ7"/>
  <c r="BY7"/>
  <c r="BG24"/>
  <c r="BG36" s="1"/>
  <c r="BQ11" s="1"/>
  <c r="CA23"/>
  <c r="BY14"/>
  <c r="CE25"/>
  <c r="BH20"/>
  <c r="BH32" s="1"/>
  <c r="BR7" s="1"/>
  <c r="CA26"/>
  <c r="CA24"/>
  <c r="BZ24"/>
  <c r="BI27"/>
  <c r="BI39" s="1"/>
  <c r="BS14" s="1"/>
  <c r="BY26"/>
  <c r="CB13"/>
  <c r="BJ20"/>
  <c r="BJ32" s="1"/>
  <c r="BT7" s="1"/>
  <c r="BH27"/>
  <c r="BH39" s="1"/>
  <c r="BR14" s="1"/>
  <c r="BI20"/>
  <c r="BI32" s="1"/>
  <c r="BS7" s="1"/>
  <c r="BJ26"/>
  <c r="BJ38" s="1"/>
  <c r="BT13" s="1"/>
  <c r="BJ22"/>
  <c r="BJ34" s="1"/>
  <c r="BT9" s="1"/>
  <c r="BH21"/>
  <c r="BH33" s="1"/>
  <c r="BR8" s="1"/>
  <c r="CF24"/>
  <c r="BI21"/>
  <c r="BI33" s="1"/>
  <c r="BS8" s="1"/>
  <c r="BY25"/>
  <c r="CF25"/>
  <c r="CA13"/>
  <c r="CA8"/>
  <c r="CB26"/>
  <c r="BJ23"/>
  <c r="BJ35" s="1"/>
  <c r="BT10" s="1"/>
  <c r="CB10"/>
  <c r="BZ15"/>
  <c r="FH48" s="1"/>
  <c r="FT48" s="1"/>
  <c r="CG24"/>
  <c r="BH28"/>
  <c r="BH40" s="1"/>
  <c r="BR15" s="1"/>
  <c r="BH25"/>
  <c r="BH37" s="1"/>
  <c r="BR12" s="1"/>
  <c r="BZ12"/>
  <c r="CD24"/>
  <c r="CH24"/>
  <c r="BZ16"/>
  <c r="BH29"/>
  <c r="BH41" s="1"/>
  <c r="BR16" s="1"/>
  <c r="BJ27"/>
  <c r="BJ39" s="1"/>
  <c r="BT14" s="1"/>
  <c r="CF26"/>
  <c r="CB14"/>
  <c r="FD48"/>
  <c r="FP48" s="1"/>
  <c r="CO11"/>
  <c r="BH26"/>
  <c r="BH38" s="1"/>
  <c r="BR13" s="1"/>
  <c r="BZ13"/>
  <c r="CE24"/>
  <c r="CB23" i="48"/>
  <c r="BY23"/>
  <c r="CE24"/>
  <c r="BZ23"/>
  <c r="CA24"/>
  <c r="CH26"/>
  <c r="BG20"/>
  <c r="BG32" s="1"/>
  <c r="BQ7" s="1"/>
  <c r="BG24"/>
  <c r="BG36" s="1"/>
  <c r="BQ11" s="1"/>
  <c r="BJ22"/>
  <c r="BJ34" s="1"/>
  <c r="BT9" s="1"/>
  <c r="CB16"/>
  <c r="BY10"/>
  <c r="BH26"/>
  <c r="BH38" s="1"/>
  <c r="BR13" s="1"/>
  <c r="CF23"/>
  <c r="BZ9"/>
  <c r="CA26"/>
  <c r="CB13"/>
  <c r="BZ7"/>
  <c r="BH20"/>
  <c r="BH32" s="1"/>
  <c r="BR7" s="1"/>
  <c r="BJ24"/>
  <c r="BJ36" s="1"/>
  <c r="BT11" s="1"/>
  <c r="CB11"/>
  <c r="CD24"/>
  <c r="BY16"/>
  <c r="CC26"/>
  <c r="BZ26"/>
  <c r="BH29"/>
  <c r="BH41" s="1"/>
  <c r="BR16" s="1"/>
  <c r="BG29"/>
  <c r="BG41" s="1"/>
  <c r="BQ16" s="1"/>
  <c r="CE26"/>
  <c r="BZ8"/>
  <c r="BH23"/>
  <c r="BH35" s="1"/>
  <c r="BR10" s="1"/>
  <c r="BZ12"/>
  <c r="BZ16"/>
  <c r="BH28"/>
  <c r="BH40" s="1"/>
  <c r="BR15" s="1"/>
  <c r="BZ15"/>
  <c r="BJ27"/>
  <c r="BJ39" s="1"/>
  <c r="BT14" s="1"/>
  <c r="CF26"/>
  <c r="CB14"/>
  <c r="BY26"/>
  <c r="CB7"/>
  <c r="BZ11"/>
  <c r="CC24"/>
  <c r="BZ10"/>
  <c r="BJ28"/>
  <c r="BJ40" s="1"/>
  <c r="BT15" s="1"/>
  <c r="BZ24"/>
  <c r="CD26"/>
  <c r="CG26"/>
  <c r="BJ25"/>
  <c r="BJ37" s="1"/>
  <c r="BT12" s="1"/>
  <c r="BY11"/>
  <c r="BY14"/>
  <c r="FG48" s="1"/>
  <c r="FS48" s="1"/>
  <c r="BY8"/>
  <c r="BI27"/>
  <c r="BI39" s="1"/>
  <c r="BS14" s="1"/>
  <c r="CF25"/>
  <c r="CA16"/>
  <c r="BI29"/>
  <c r="BI41" s="1"/>
  <c r="BS16" s="1"/>
  <c r="CH25"/>
  <c r="BZ25"/>
  <c r="BI21"/>
  <c r="BI33" s="1"/>
  <c r="BS8" s="1"/>
  <c r="CA8"/>
  <c r="CB25"/>
  <c r="CA10"/>
  <c r="BI23"/>
  <c r="BI35" s="1"/>
  <c r="BS10" s="1"/>
  <c r="CG25"/>
  <c r="CA15"/>
  <c r="BI28"/>
  <c r="BI40" s="1"/>
  <c r="BS15" s="1"/>
  <c r="BI26"/>
  <c r="BI38" s="1"/>
  <c r="BS13" s="1"/>
  <c r="CA13"/>
  <c r="CE25"/>
  <c r="BI25"/>
  <c r="BI37" s="1"/>
  <c r="BS12" s="1"/>
  <c r="CA12"/>
  <c r="CD25"/>
  <c r="BI22"/>
  <c r="BI34" s="1"/>
  <c r="BS9" s="1"/>
  <c r="CA9"/>
  <c r="CA25"/>
  <c r="CA15" i="47"/>
  <c r="CA10"/>
  <c r="CA13"/>
  <c r="BZ9"/>
  <c r="CC25"/>
  <c r="CE25"/>
  <c r="BI21"/>
  <c r="BI33" s="1"/>
  <c r="BS8" s="1"/>
  <c r="BI24"/>
  <c r="BI36" s="1"/>
  <c r="BS11" s="1"/>
  <c r="BY25"/>
  <c r="BZ11"/>
  <c r="CD25"/>
  <c r="CG26"/>
  <c r="BH20"/>
  <c r="BH32" s="1"/>
  <c r="BR7" s="1"/>
  <c r="BZ16"/>
  <c r="BI25"/>
  <c r="BI37" s="1"/>
  <c r="BS12" s="1"/>
  <c r="CD24"/>
  <c r="BH28"/>
  <c r="BH40" s="1"/>
  <c r="BR15" s="1"/>
  <c r="CA8"/>
  <c r="CB24"/>
  <c r="BJ28"/>
  <c r="BJ40" s="1"/>
  <c r="BT15" s="1"/>
  <c r="CF25"/>
  <c r="BZ24"/>
  <c r="BZ15"/>
  <c r="CB25"/>
  <c r="BZ13"/>
  <c r="CH25"/>
  <c r="BH23"/>
  <c r="BH35" s="1"/>
  <c r="BR10" s="1"/>
  <c r="BZ8"/>
  <c r="BI20"/>
  <c r="BI32" s="1"/>
  <c r="BS7" s="1"/>
  <c r="BI29"/>
  <c r="BI41" s="1"/>
  <c r="BS16" s="1"/>
  <c r="CA24"/>
  <c r="BH29"/>
  <c r="BH41" s="1"/>
  <c r="BR16" s="1"/>
  <c r="BZ12"/>
  <c r="BY24"/>
  <c r="CE24"/>
  <c r="BH24"/>
  <c r="BH36" s="1"/>
  <c r="BR11" s="1"/>
  <c r="CA14"/>
  <c r="CB16"/>
  <c r="BY13"/>
  <c r="BG26"/>
  <c r="BG38" s="1"/>
  <c r="BQ13" s="1"/>
  <c r="CE23"/>
  <c r="BY16"/>
  <c r="CO16" s="1"/>
  <c r="CH23"/>
  <c r="BG29"/>
  <c r="BG41" s="1"/>
  <c r="BQ16" s="1"/>
  <c r="BY12"/>
  <c r="CD23"/>
  <c r="BG25"/>
  <c r="BG37" s="1"/>
  <c r="BQ12" s="1"/>
  <c r="BJ29"/>
  <c r="BJ41" s="1"/>
  <c r="BT16" s="1"/>
  <c r="CC23"/>
  <c r="BG22"/>
  <c r="BG34" s="1"/>
  <c r="BQ9" s="1"/>
  <c r="BY9"/>
  <c r="CA23"/>
  <c r="CF23"/>
  <c r="BG27"/>
  <c r="BG39" s="1"/>
  <c r="BQ14" s="1"/>
  <c r="BY14"/>
  <c r="BG21"/>
  <c r="BG33" s="1"/>
  <c r="BQ8" s="1"/>
  <c r="BZ23"/>
  <c r="BY8"/>
  <c r="BY15"/>
  <c r="BG28"/>
  <c r="BG40" s="1"/>
  <c r="BQ15" s="1"/>
  <c r="CB23"/>
  <c r="BY10"/>
  <c r="BG23"/>
  <c r="BG35" s="1"/>
  <c r="BQ10" s="1"/>
  <c r="BY11"/>
  <c r="CD26"/>
  <c r="BJ25"/>
  <c r="BJ37" s="1"/>
  <c r="BT12" s="1"/>
  <c r="CB12"/>
  <c r="CA26"/>
  <c r="BJ22"/>
  <c r="BJ34" s="1"/>
  <c r="BT9" s="1"/>
  <c r="CB9"/>
  <c r="BJ27"/>
  <c r="BJ39" s="1"/>
  <c r="BT14" s="1"/>
  <c r="CF26"/>
  <c r="CB14"/>
  <c r="BY26"/>
  <c r="BJ20"/>
  <c r="BJ32" s="1"/>
  <c r="BT7" s="1"/>
  <c r="CB7"/>
  <c r="CO7" s="1"/>
  <c r="BJ26"/>
  <c r="BJ38" s="1"/>
  <c r="BT13" s="1"/>
  <c r="CE26"/>
  <c r="CB13"/>
  <c r="CC26"/>
  <c r="BJ24"/>
  <c r="BJ36" s="1"/>
  <c r="BT11" s="1"/>
  <c r="CB11"/>
  <c r="CB26"/>
  <c r="CB10"/>
  <c r="BJ23"/>
  <c r="BJ35" s="1"/>
  <c r="BT10" s="1"/>
  <c r="BH25" i="46"/>
  <c r="BH37" s="1"/>
  <c r="BR12" s="1"/>
  <c r="BH24"/>
  <c r="BH36" s="1"/>
  <c r="BR11" s="1"/>
  <c r="CB12"/>
  <c r="BZ9"/>
  <c r="BJ25"/>
  <c r="BJ37" s="1"/>
  <c r="BT12" s="1"/>
  <c r="BJ28"/>
  <c r="BJ40" s="1"/>
  <c r="BT15" s="1"/>
  <c r="BH23"/>
  <c r="BH35" s="1"/>
  <c r="BR10" s="1"/>
  <c r="BY24"/>
  <c r="BZ13"/>
  <c r="CG26"/>
  <c r="CB26"/>
  <c r="CD24"/>
  <c r="BH21"/>
  <c r="BH33" s="1"/>
  <c r="BR8" s="1"/>
  <c r="CC26"/>
  <c r="BH20"/>
  <c r="BH32" s="1"/>
  <c r="BR7" s="1"/>
  <c r="BZ8"/>
  <c r="CA16"/>
  <c r="CB10"/>
  <c r="BH27"/>
  <c r="BH39" s="1"/>
  <c r="BR14" s="1"/>
  <c r="CF24"/>
  <c r="BI29"/>
  <c r="BI41" s="1"/>
  <c r="BS16" s="1"/>
  <c r="BJ24"/>
  <c r="BJ36" s="1"/>
  <c r="BT11" s="1"/>
  <c r="BH29"/>
  <c r="BH41" s="1"/>
  <c r="BR16" s="1"/>
  <c r="CA24"/>
  <c r="CC24"/>
  <c r="BJ29"/>
  <c r="BJ41" s="1"/>
  <c r="BT16" s="1"/>
  <c r="CB16"/>
  <c r="CG25"/>
  <c r="CA15"/>
  <c r="CA13"/>
  <c r="CE25"/>
  <c r="BI24"/>
  <c r="BI36" s="1"/>
  <c r="BS11" s="1"/>
  <c r="CA11"/>
  <c r="CC25"/>
  <c r="CA25"/>
  <c r="BI22"/>
  <c r="BI34" s="1"/>
  <c r="BS9" s="1"/>
  <c r="CA9"/>
  <c r="BY26"/>
  <c r="BJ20"/>
  <c r="BJ32" s="1"/>
  <c r="BT7" s="1"/>
  <c r="CB7"/>
  <c r="BZ25"/>
  <c r="CA8"/>
  <c r="BI21"/>
  <c r="BI33" s="1"/>
  <c r="BS8" s="1"/>
  <c r="CB14"/>
  <c r="CF26"/>
  <c r="BJ27"/>
  <c r="BJ39" s="1"/>
  <c r="BT14" s="1"/>
  <c r="CB25"/>
  <c r="BI23"/>
  <c r="BI35" s="1"/>
  <c r="BS10" s="1"/>
  <c r="CB9"/>
  <c r="BJ22"/>
  <c r="BJ34" s="1"/>
  <c r="BT9" s="1"/>
  <c r="CA26"/>
  <c r="CA7"/>
  <c r="BY25"/>
  <c r="BI20"/>
  <c r="BI32" s="1"/>
  <c r="BS7" s="1"/>
  <c r="BI25"/>
  <c r="BI37" s="1"/>
  <c r="BS12" s="1"/>
  <c r="CA12"/>
  <c r="CD25"/>
  <c r="CB8"/>
  <c r="BJ21"/>
  <c r="BJ33" s="1"/>
  <c r="BT8" s="1"/>
  <c r="BZ26"/>
  <c r="BZ16"/>
  <c r="BG28"/>
  <c r="BG40" s="1"/>
  <c r="BQ15" s="1"/>
  <c r="BY15"/>
  <c r="CG23"/>
  <c r="BY12"/>
  <c r="BG25"/>
  <c r="BG37" s="1"/>
  <c r="BQ12" s="1"/>
  <c r="CD23"/>
  <c r="BG27"/>
  <c r="BG39" s="1"/>
  <c r="BQ14" s="1"/>
  <c r="CF23"/>
  <c r="BY14"/>
  <c r="BG21"/>
  <c r="BG33" s="1"/>
  <c r="BQ8" s="1"/>
  <c r="BY8"/>
  <c r="BZ23"/>
  <c r="BG29"/>
  <c r="BG41" s="1"/>
  <c r="BQ16" s="1"/>
  <c r="CH23"/>
  <c r="BY16"/>
  <c r="BY23"/>
  <c r="BY7"/>
  <c r="BG20"/>
  <c r="BG32" s="1"/>
  <c r="BQ7" s="1"/>
  <c r="CA23"/>
  <c r="BG22"/>
  <c r="BG34" s="1"/>
  <c r="BQ9" s="1"/>
  <c r="BY9"/>
  <c r="CB23"/>
  <c r="BG23"/>
  <c r="BG35" s="1"/>
  <c r="BQ10" s="1"/>
  <c r="BY10"/>
  <c r="BG24"/>
  <c r="BG36" s="1"/>
  <c r="BQ11" s="1"/>
  <c r="CC23"/>
  <c r="BY11"/>
  <c r="BG26"/>
  <c r="BG38" s="1"/>
  <c r="BQ13" s="1"/>
  <c r="CE23"/>
  <c r="BY13"/>
  <c r="BR17" i="45"/>
  <c r="CO16"/>
  <c r="CO10"/>
  <c r="FD48"/>
  <c r="FP48" s="1"/>
  <c r="FA48"/>
  <c r="FM48" s="1"/>
  <c r="CO8"/>
  <c r="FH48"/>
  <c r="FT48" s="1"/>
  <c r="CO15"/>
  <c r="BQ17"/>
  <c r="FC48"/>
  <c r="FO48" s="1"/>
  <c r="FE48"/>
  <c r="FQ48" s="1"/>
  <c r="CO12"/>
  <c r="EZ94" a="1"/>
  <c r="CD7" a="1"/>
  <c r="FF48"/>
  <c r="FR48" s="1"/>
  <c r="CO13"/>
  <c r="FG48"/>
  <c r="FS48" s="1"/>
  <c r="CO14"/>
  <c r="FI48"/>
  <c r="FU48" s="1"/>
  <c r="EZ48"/>
  <c r="FL48" s="1"/>
  <c r="CO7"/>
  <c r="CR7" a="1"/>
  <c r="FB48"/>
  <c r="FN48" s="1"/>
  <c r="CO9"/>
  <c r="BT17"/>
  <c r="BS17"/>
  <c r="FH48" i="44"/>
  <c r="FT48" s="1"/>
  <c r="CO15"/>
  <c r="CD7" a="1"/>
  <c r="CO16"/>
  <c r="FI48"/>
  <c r="FU48" s="1"/>
  <c r="FF48"/>
  <c r="FR48" s="1"/>
  <c r="CO13"/>
  <c r="FE48"/>
  <c r="FQ48" s="1"/>
  <c r="CO12"/>
  <c r="FC48"/>
  <c r="FO48" s="1"/>
  <c r="CO10"/>
  <c r="FA48"/>
  <c r="FM48" s="1"/>
  <c r="CO8"/>
  <c r="BQ17"/>
  <c r="BS5" s="1"/>
  <c r="EZ48"/>
  <c r="FL48" s="1"/>
  <c r="CO7"/>
  <c r="CR7" a="1"/>
  <c r="FD48"/>
  <c r="FP48" s="1"/>
  <c r="CO11"/>
  <c r="BJ23" i="43"/>
  <c r="BJ35" s="1"/>
  <c r="BT10" s="1"/>
  <c r="BJ20"/>
  <c r="BJ32" s="1"/>
  <c r="BT7" s="1"/>
  <c r="CB13"/>
  <c r="BJ22"/>
  <c r="BJ34" s="1"/>
  <c r="BT9" s="1"/>
  <c r="CB9"/>
  <c r="CB26"/>
  <c r="BJ26"/>
  <c r="BJ38" s="1"/>
  <c r="BT13" s="1"/>
  <c r="CD23"/>
  <c r="BY12"/>
  <c r="CG26"/>
  <c r="BY16"/>
  <c r="BG24"/>
  <c r="BG36" s="1"/>
  <c r="BQ11" s="1"/>
  <c r="CB8"/>
  <c r="BG25"/>
  <c r="BG37" s="1"/>
  <c r="BQ12" s="1"/>
  <c r="CB23"/>
  <c r="BG23"/>
  <c r="BG35" s="1"/>
  <c r="BQ10" s="1"/>
  <c r="BY10"/>
  <c r="CE23"/>
  <c r="BG26"/>
  <c r="BG38" s="1"/>
  <c r="BQ13" s="1"/>
  <c r="BY13"/>
  <c r="BY14"/>
  <c r="BG27"/>
  <c r="BG39" s="1"/>
  <c r="BQ14" s="1"/>
  <c r="CF23"/>
  <c r="BY23"/>
  <c r="BG20"/>
  <c r="BG32" s="1"/>
  <c r="BQ7" s="1"/>
  <c r="BY7"/>
  <c r="BG28"/>
  <c r="BG40" s="1"/>
  <c r="BQ15" s="1"/>
  <c r="BY15"/>
  <c r="CD26"/>
  <c r="CB12"/>
  <c r="BJ27"/>
  <c r="BJ39" s="1"/>
  <c r="BT14" s="1"/>
  <c r="CB14"/>
  <c r="BH23"/>
  <c r="BH35" s="1"/>
  <c r="BR10" s="1"/>
  <c r="CH23"/>
  <c r="CC23"/>
  <c r="CA23"/>
  <c r="BG22"/>
  <c r="BG34" s="1"/>
  <c r="BQ9" s="1"/>
  <c r="BY9"/>
  <c r="CB16"/>
  <c r="CH26"/>
  <c r="BY26"/>
  <c r="BZ26"/>
  <c r="BI24" i="42"/>
  <c r="BI36" s="1"/>
  <c r="BS11" s="1"/>
  <c r="BI27"/>
  <c r="BI39" s="1"/>
  <c r="BS14" s="1"/>
  <c r="CE23"/>
  <c r="CB26"/>
  <c r="BY26"/>
  <c r="CB8"/>
  <c r="BJ29"/>
  <c r="BJ41" s="1"/>
  <c r="BT16" s="1"/>
  <c r="CH25"/>
  <c r="CB12"/>
  <c r="CG25"/>
  <c r="BJ23"/>
  <c r="BJ35" s="1"/>
  <c r="BT10" s="1"/>
  <c r="CF26"/>
  <c r="CG23"/>
  <c r="CA15"/>
  <c r="CB14"/>
  <c r="BJ25"/>
  <c r="BJ37" s="1"/>
  <c r="BT12" s="1"/>
  <c r="CA26"/>
  <c r="BY9"/>
  <c r="BJ28"/>
  <c r="BJ40" s="1"/>
  <c r="BT15" s="1"/>
  <c r="CB13"/>
  <c r="CO13" s="1"/>
  <c r="BG22"/>
  <c r="BG34" s="1"/>
  <c r="BQ9" s="1"/>
  <c r="CG26"/>
  <c r="BJ26"/>
  <c r="BJ38" s="1"/>
  <c r="BT13" s="1"/>
  <c r="BG28"/>
  <c r="BG40" s="1"/>
  <c r="BQ15" s="1"/>
  <c r="BJ22"/>
  <c r="BJ34" s="1"/>
  <c r="BT9" s="1"/>
  <c r="BH23" i="41"/>
  <c r="BH35" s="1"/>
  <c r="BR10" s="1"/>
  <c r="CA23"/>
  <c r="BG26"/>
  <c r="BG38" s="1"/>
  <c r="BQ13" s="1"/>
  <c r="BG23"/>
  <c r="BG35" s="1"/>
  <c r="BQ10" s="1"/>
  <c r="BZ16"/>
  <c r="BZ7"/>
  <c r="BY16"/>
  <c r="BY9"/>
  <c r="BH29"/>
  <c r="BH41" s="1"/>
  <c r="BR16" s="1"/>
  <c r="CD26"/>
  <c r="CD23"/>
  <c r="BY23"/>
  <c r="BJ25"/>
  <c r="BJ37" s="1"/>
  <c r="BT12" s="1"/>
  <c r="BY13"/>
  <c r="BY7"/>
  <c r="BH22"/>
  <c r="BH34" s="1"/>
  <c r="BR9" s="1"/>
  <c r="CA24"/>
  <c r="CB23"/>
  <c r="BJ20"/>
  <c r="BJ32" s="1"/>
  <c r="BT7" s="1"/>
  <c r="CB24"/>
  <c r="BZ24"/>
  <c r="BZ12"/>
  <c r="BH21"/>
  <c r="BH33" s="1"/>
  <c r="BR8" s="1"/>
  <c r="BG28"/>
  <c r="BG40" s="1"/>
  <c r="BQ15" s="1"/>
  <c r="BZ23"/>
  <c r="BY8"/>
  <c r="BI22"/>
  <c r="BI34" s="1"/>
  <c r="BS9" s="1"/>
  <c r="BG27"/>
  <c r="BG39" s="1"/>
  <c r="BQ14" s="1"/>
  <c r="CC25"/>
  <c r="BY12"/>
  <c r="CB10"/>
  <c r="CA9"/>
  <c r="BY24"/>
  <c r="CF23"/>
  <c r="BG29"/>
  <c r="BG41" s="1"/>
  <c r="BQ16" s="1"/>
  <c r="CH26"/>
  <c r="CA11"/>
  <c r="BJ29"/>
  <c r="BJ41" s="1"/>
  <c r="BT16" s="1"/>
  <c r="CB26"/>
  <c r="BJ22"/>
  <c r="BJ34" s="1"/>
  <c r="BT9" s="1"/>
  <c r="CB7"/>
  <c r="CB9"/>
  <c r="CB23" i="40"/>
  <c r="BG25"/>
  <c r="BG37" s="1"/>
  <c r="BQ12" s="1"/>
  <c r="BG20"/>
  <c r="BG32" s="1"/>
  <c r="BQ7" s="1"/>
  <c r="CD23"/>
  <c r="BY14"/>
  <c r="CF23"/>
  <c r="BG22"/>
  <c r="BG34" s="1"/>
  <c r="BQ9" s="1"/>
  <c r="BY9"/>
  <c r="CC26"/>
  <c r="BY23"/>
  <c r="BG23"/>
  <c r="BG35" s="1"/>
  <c r="BQ10" s="1"/>
  <c r="CG23"/>
  <c r="BG28"/>
  <c r="BG40" s="1"/>
  <c r="BQ15" s="1"/>
  <c r="BY15"/>
  <c r="CH23"/>
  <c r="BG29"/>
  <c r="BG41" s="1"/>
  <c r="BQ16" s="1"/>
  <c r="BY13"/>
  <c r="CE23"/>
  <c r="BG26"/>
  <c r="BG38" s="1"/>
  <c r="BQ13" s="1"/>
  <c r="BG21"/>
  <c r="BG33" s="1"/>
  <c r="BQ8" s="1"/>
  <c r="BY8"/>
  <c r="BZ23"/>
  <c r="BI28"/>
  <c r="BI40" s="1"/>
  <c r="BS15" s="1"/>
  <c r="CB26" i="39"/>
  <c r="BZ26"/>
  <c r="CA23"/>
  <c r="BH20"/>
  <c r="BH32" s="1"/>
  <c r="BR7" s="1"/>
  <c r="CB8"/>
  <c r="BJ24"/>
  <c r="BJ36" s="1"/>
  <c r="BT11" s="1"/>
  <c r="BY24"/>
  <c r="CB9"/>
  <c r="CA13"/>
  <c r="BJ25"/>
  <c r="BJ37" s="1"/>
  <c r="BT12" s="1"/>
  <c r="CB13"/>
  <c r="BI26"/>
  <c r="BI38" s="1"/>
  <c r="BS13" s="1"/>
  <c r="CE26"/>
  <c r="CD26"/>
  <c r="CA11"/>
  <c r="BJ29"/>
  <c r="BJ41" s="1"/>
  <c r="BT16" s="1"/>
  <c r="BY26"/>
  <c r="BG26"/>
  <c r="BG38" s="1"/>
  <c r="BQ13" s="1"/>
  <c r="CG26"/>
  <c r="CE24"/>
  <c r="CG24"/>
  <c r="CB10"/>
  <c r="CB24"/>
  <c r="CB23"/>
  <c r="BH21"/>
  <c r="BH33" s="1"/>
  <c r="BR8" s="1"/>
  <c r="BH27"/>
  <c r="BH39" s="1"/>
  <c r="BR14" s="1"/>
  <c r="BZ9"/>
  <c r="CB7"/>
  <c r="CO7" s="1"/>
  <c r="BY9"/>
  <c r="BZ14"/>
  <c r="CB16"/>
  <c r="BH24"/>
  <c r="BH36" s="1"/>
  <c r="BR11" s="1"/>
  <c r="CE23"/>
  <c r="CC24"/>
  <c r="BH26"/>
  <c r="BH38" s="1"/>
  <c r="BR13" s="1"/>
  <c r="CD24"/>
  <c r="BI29"/>
  <c r="BI41" s="1"/>
  <c r="BS16" s="1"/>
  <c r="CA16"/>
  <c r="BZ8"/>
  <c r="BI24"/>
  <c r="BI36" s="1"/>
  <c r="BS11" s="1"/>
  <c r="BH28"/>
  <c r="BH40" s="1"/>
  <c r="BR15" s="1"/>
  <c r="BZ10"/>
  <c r="BH25"/>
  <c r="BH37" s="1"/>
  <c r="BR12" s="1"/>
  <c r="BY10"/>
  <c r="BH20" i="43"/>
  <c r="BH32" s="1"/>
  <c r="BR7" s="1"/>
  <c r="BZ7"/>
  <c r="BY24"/>
  <c r="BI27"/>
  <c r="BI39" s="1"/>
  <c r="BS14" s="1"/>
  <c r="CF25"/>
  <c r="CA14"/>
  <c r="BI23"/>
  <c r="BI35" s="1"/>
  <c r="BS10" s="1"/>
  <c r="CA10"/>
  <c r="CB25"/>
  <c r="BH22"/>
  <c r="BH34" s="1"/>
  <c r="BR9" s="1"/>
  <c r="CA24"/>
  <c r="BZ9"/>
  <c r="CC25"/>
  <c r="CA11"/>
  <c r="BI24"/>
  <c r="BI36" s="1"/>
  <c r="BS11" s="1"/>
  <c r="CH24"/>
  <c r="BZ16"/>
  <c r="BH29"/>
  <c r="BH41" s="1"/>
  <c r="BR16" s="1"/>
  <c r="BH21"/>
  <c r="BH33" s="1"/>
  <c r="BR8" s="1"/>
  <c r="BZ8"/>
  <c r="BZ24"/>
  <c r="BY25"/>
  <c r="BI20"/>
  <c r="BI32" s="1"/>
  <c r="BS7" s="1"/>
  <c r="CA7"/>
  <c r="BZ25"/>
  <c r="BI21"/>
  <c r="BI33" s="1"/>
  <c r="BS8" s="1"/>
  <c r="CA8"/>
  <c r="CG24"/>
  <c r="BH28"/>
  <c r="BH40" s="1"/>
  <c r="BR15" s="1"/>
  <c r="BZ15"/>
  <c r="CD24"/>
  <c r="BZ12"/>
  <c r="BH25"/>
  <c r="BH37" s="1"/>
  <c r="BR12" s="1"/>
  <c r="CD25"/>
  <c r="BI25"/>
  <c r="BI37" s="1"/>
  <c r="BS12" s="1"/>
  <c r="CA12"/>
  <c r="CA25"/>
  <c r="BI22"/>
  <c r="BI34" s="1"/>
  <c r="BS9" s="1"/>
  <c r="CA9"/>
  <c r="BI26"/>
  <c r="BI38" s="1"/>
  <c r="BS13" s="1"/>
  <c r="CE25"/>
  <c r="CA13"/>
  <c r="BH24"/>
  <c r="BH36" s="1"/>
  <c r="BR11" s="1"/>
  <c r="BZ11"/>
  <c r="CC24"/>
  <c r="CF24"/>
  <c r="BZ14"/>
  <c r="BH27"/>
  <c r="BH39" s="1"/>
  <c r="BR14" s="1"/>
  <c r="CH25"/>
  <c r="BI29"/>
  <c r="BI41" s="1"/>
  <c r="BS16" s="1"/>
  <c r="CA16"/>
  <c r="BY24" i="42"/>
  <c r="BH20"/>
  <c r="BH32" s="1"/>
  <c r="BR7" s="1"/>
  <c r="BZ7"/>
  <c r="CF24"/>
  <c r="BH27"/>
  <c r="BH39" s="1"/>
  <c r="BR14" s="1"/>
  <c r="BZ14"/>
  <c r="CD25"/>
  <c r="BI25"/>
  <c r="BI37" s="1"/>
  <c r="BS12" s="1"/>
  <c r="CA12"/>
  <c r="BZ24"/>
  <c r="BH21"/>
  <c r="BH33" s="1"/>
  <c r="BR8" s="1"/>
  <c r="BZ8"/>
  <c r="CB24"/>
  <c r="BZ10"/>
  <c r="BH23"/>
  <c r="BH35" s="1"/>
  <c r="BR10" s="1"/>
  <c r="BY23"/>
  <c r="BY7"/>
  <c r="BG20"/>
  <c r="BG32" s="1"/>
  <c r="BQ7" s="1"/>
  <c r="BH24"/>
  <c r="BH36" s="1"/>
  <c r="BR11" s="1"/>
  <c r="CC24"/>
  <c r="BZ11"/>
  <c r="BH29"/>
  <c r="BH41" s="1"/>
  <c r="BR16" s="1"/>
  <c r="CH24"/>
  <c r="BZ16"/>
  <c r="BI23"/>
  <c r="BI35" s="1"/>
  <c r="BS10" s="1"/>
  <c r="CA10"/>
  <c r="CB25"/>
  <c r="CH23"/>
  <c r="BG29"/>
  <c r="BG41" s="1"/>
  <c r="BQ16" s="1"/>
  <c r="BY16"/>
  <c r="CG24"/>
  <c r="BH28"/>
  <c r="BH40" s="1"/>
  <c r="BR15" s="1"/>
  <c r="BZ15"/>
  <c r="BG23"/>
  <c r="BG35" s="1"/>
  <c r="BQ10" s="1"/>
  <c r="CB23"/>
  <c r="BY10"/>
  <c r="BZ25"/>
  <c r="BI21"/>
  <c r="BI33" s="1"/>
  <c r="BS8" s="1"/>
  <c r="CA8"/>
  <c r="CC23"/>
  <c r="BG24"/>
  <c r="BG36" s="1"/>
  <c r="BQ11" s="1"/>
  <c r="BY11"/>
  <c r="BI20"/>
  <c r="BI32" s="1"/>
  <c r="BS7" s="1"/>
  <c r="BY25"/>
  <c r="CA7"/>
  <c r="BH22"/>
  <c r="BH34" s="1"/>
  <c r="BR9" s="1"/>
  <c r="CA24"/>
  <c r="BZ9"/>
  <c r="CD24"/>
  <c r="BZ12"/>
  <c r="BH25"/>
  <c r="BH37" s="1"/>
  <c r="BR12" s="1"/>
  <c r="CA25"/>
  <c r="BI22"/>
  <c r="BI34" s="1"/>
  <c r="BS9" s="1"/>
  <c r="CA9"/>
  <c r="BH27" i="41"/>
  <c r="BH39" s="1"/>
  <c r="BR14" s="1"/>
  <c r="CF24"/>
  <c r="BZ14"/>
  <c r="CB25"/>
  <c r="BI23"/>
  <c r="BI35" s="1"/>
  <c r="BS10" s="1"/>
  <c r="CA10"/>
  <c r="CE24"/>
  <c r="BH26"/>
  <c r="BH38" s="1"/>
  <c r="BR13" s="1"/>
  <c r="BZ13"/>
  <c r="BI26"/>
  <c r="BI38" s="1"/>
  <c r="BS13" s="1"/>
  <c r="CE25"/>
  <c r="CA13"/>
  <c r="BI29"/>
  <c r="BI41" s="1"/>
  <c r="BS16" s="1"/>
  <c r="CH25"/>
  <c r="CA16"/>
  <c r="BI28"/>
  <c r="BI40" s="1"/>
  <c r="BS15" s="1"/>
  <c r="CG25"/>
  <c r="CA15"/>
  <c r="FH48" s="1"/>
  <c r="FT48" s="1"/>
  <c r="BJ27"/>
  <c r="BJ39" s="1"/>
  <c r="BT14" s="1"/>
  <c r="CF26"/>
  <c r="CB14"/>
  <c r="CC26"/>
  <c r="BJ24"/>
  <c r="BJ36" s="1"/>
  <c r="BT11" s="1"/>
  <c r="CB11"/>
  <c r="BJ21"/>
  <c r="BJ33" s="1"/>
  <c r="BT8" s="1"/>
  <c r="BZ26"/>
  <c r="CB8"/>
  <c r="BI25"/>
  <c r="BI37" s="1"/>
  <c r="BS12" s="1"/>
  <c r="CD25"/>
  <c r="CA12"/>
  <c r="CF25"/>
  <c r="BI27"/>
  <c r="BI39" s="1"/>
  <c r="BS14" s="1"/>
  <c r="CA14"/>
  <c r="BZ25"/>
  <c r="BI21"/>
  <c r="BI33" s="1"/>
  <c r="BS8" s="1"/>
  <c r="CA8"/>
  <c r="BJ26"/>
  <c r="BJ38" s="1"/>
  <c r="BT13" s="1"/>
  <c r="CE26"/>
  <c r="CB13"/>
  <c r="CB26" i="40"/>
  <c r="BJ23"/>
  <c r="BJ35" s="1"/>
  <c r="BT10" s="1"/>
  <c r="CB10"/>
  <c r="CA24"/>
  <c r="BZ9"/>
  <c r="BH22"/>
  <c r="BH34" s="1"/>
  <c r="BR9" s="1"/>
  <c r="CG24"/>
  <c r="BH28"/>
  <c r="BH40" s="1"/>
  <c r="BR15" s="1"/>
  <c r="BZ15"/>
  <c r="CF24"/>
  <c r="BH27"/>
  <c r="BH39" s="1"/>
  <c r="BR14" s="1"/>
  <c r="BZ14"/>
  <c r="CA25"/>
  <c r="BI22"/>
  <c r="BI34" s="1"/>
  <c r="BS9" s="1"/>
  <c r="CA9"/>
  <c r="BJ28"/>
  <c r="BJ40" s="1"/>
  <c r="BT15" s="1"/>
  <c r="CG26"/>
  <c r="CB15"/>
  <c r="BY25"/>
  <c r="BI20"/>
  <c r="BI32" s="1"/>
  <c r="BS7" s="1"/>
  <c r="CA7"/>
  <c r="BZ8"/>
  <c r="BZ24"/>
  <c r="BH21"/>
  <c r="BH33" s="1"/>
  <c r="BR8" s="1"/>
  <c r="BH29"/>
  <c r="BH41" s="1"/>
  <c r="BR16" s="1"/>
  <c r="CH24"/>
  <c r="BZ16"/>
  <c r="BJ25"/>
  <c r="BJ37" s="1"/>
  <c r="BT12" s="1"/>
  <c r="CD26"/>
  <c r="CB12"/>
  <c r="BY26"/>
  <c r="BJ20"/>
  <c r="BJ32" s="1"/>
  <c r="BT7" s="1"/>
  <c r="CB7"/>
  <c r="CE24"/>
  <c r="BH26"/>
  <c r="BH38" s="1"/>
  <c r="BR13" s="1"/>
  <c r="BZ13"/>
  <c r="CB24"/>
  <c r="BH23"/>
  <c r="BH35" s="1"/>
  <c r="BR10" s="1"/>
  <c r="BZ10"/>
  <c r="BI27"/>
  <c r="BI39" s="1"/>
  <c r="BS14" s="1"/>
  <c r="CF25"/>
  <c r="CA14"/>
  <c r="CA26"/>
  <c r="BJ22"/>
  <c r="BJ34" s="1"/>
  <c r="BT9" s="1"/>
  <c r="CB9"/>
  <c r="BJ29"/>
  <c r="BJ41" s="1"/>
  <c r="BT16" s="1"/>
  <c r="CH26"/>
  <c r="CB16"/>
  <c r="BI26"/>
  <c r="BI38" s="1"/>
  <c r="BS13" s="1"/>
  <c r="CE25"/>
  <c r="CA13"/>
  <c r="BI29"/>
  <c r="BI41" s="1"/>
  <c r="BS16" s="1"/>
  <c r="CH25"/>
  <c r="CA16"/>
  <c r="BY24"/>
  <c r="BH20"/>
  <c r="BH32" s="1"/>
  <c r="BR7" s="1"/>
  <c r="BZ7"/>
  <c r="BH25"/>
  <c r="BH37" s="1"/>
  <c r="BR12" s="1"/>
  <c r="BZ12"/>
  <c r="CD24"/>
  <c r="BH24"/>
  <c r="BH36" s="1"/>
  <c r="BR11" s="1"/>
  <c r="CC24"/>
  <c r="BZ11"/>
  <c r="BI23"/>
  <c r="BI35" s="1"/>
  <c r="BS10" s="1"/>
  <c r="CA10"/>
  <c r="CB25"/>
  <c r="BZ25"/>
  <c r="CA8"/>
  <c r="BI21"/>
  <c r="BI33" s="1"/>
  <c r="BS8" s="1"/>
  <c r="BJ21"/>
  <c r="BJ33" s="1"/>
  <c r="BT8" s="1"/>
  <c r="BZ26"/>
  <c r="CB8"/>
  <c r="BJ27"/>
  <c r="BJ39" s="1"/>
  <c r="BT14" s="1"/>
  <c r="CF26"/>
  <c r="CB14"/>
  <c r="BI25"/>
  <c r="BI37" s="1"/>
  <c r="BS12" s="1"/>
  <c r="CD25"/>
  <c r="CA12"/>
  <c r="BZ25" i="39"/>
  <c r="BI21"/>
  <c r="BI33" s="1"/>
  <c r="BS8" s="1"/>
  <c r="CA8"/>
  <c r="CA14"/>
  <c r="BI27"/>
  <c r="BI39" s="1"/>
  <c r="BS14" s="1"/>
  <c r="CF25"/>
  <c r="BG28"/>
  <c r="BG40" s="1"/>
  <c r="BQ15" s="1"/>
  <c r="CG23"/>
  <c r="BY15"/>
  <c r="BZ23"/>
  <c r="BY8"/>
  <c r="BG21"/>
  <c r="BG33" s="1"/>
  <c r="BQ8" s="1"/>
  <c r="CB25"/>
  <c r="CA10"/>
  <c r="BI23"/>
  <c r="BI35" s="1"/>
  <c r="BS10" s="1"/>
  <c r="BG27"/>
  <c r="BG39" s="1"/>
  <c r="BQ14" s="1"/>
  <c r="BY14"/>
  <c r="CF23"/>
  <c r="CH23"/>
  <c r="BG29"/>
  <c r="BG41" s="1"/>
  <c r="BQ16" s="1"/>
  <c r="BY16"/>
  <c r="CD25"/>
  <c r="CA12"/>
  <c r="BI25"/>
  <c r="BI37" s="1"/>
  <c r="BS12" s="1"/>
  <c r="CG25"/>
  <c r="BI28"/>
  <c r="BI40" s="1"/>
  <c r="BS15" s="1"/>
  <c r="CA15"/>
  <c r="CD23"/>
  <c r="BG25"/>
  <c r="BG37" s="1"/>
  <c r="BQ12" s="1"/>
  <c r="BY12"/>
  <c r="CA25"/>
  <c r="BI22"/>
  <c r="BI34" s="1"/>
  <c r="BS9" s="1"/>
  <c r="CA9"/>
  <c r="BG24"/>
  <c r="BG36" s="1"/>
  <c r="BQ11" s="1"/>
  <c r="CC23"/>
  <c r="BY11"/>
  <c r="FA48" i="38"/>
  <c r="FM48" s="1"/>
  <c r="CO8"/>
  <c r="EZ48"/>
  <c r="FL48" s="1"/>
  <c r="CO7"/>
  <c r="CR7" a="1"/>
  <c r="FB48"/>
  <c r="FN48" s="1"/>
  <c r="CO9"/>
  <c r="FF48"/>
  <c r="FR48" s="1"/>
  <c r="CO13"/>
  <c r="FG48"/>
  <c r="FS48" s="1"/>
  <c r="CO14"/>
  <c r="FD48"/>
  <c r="FP48" s="1"/>
  <c r="CO11"/>
  <c r="CD7" a="1"/>
  <c r="EZ52" a="1"/>
  <c r="FC48"/>
  <c r="FO48" s="1"/>
  <c r="CO10"/>
  <c r="BR17"/>
  <c r="BT17"/>
  <c r="CO15"/>
  <c r="BQ17"/>
  <c r="BY24" i="37"/>
  <c r="BH20"/>
  <c r="BH32" s="1"/>
  <c r="BR7" s="1"/>
  <c r="CC23"/>
  <c r="BI27"/>
  <c r="BI39" s="1"/>
  <c r="BS14" s="1"/>
  <c r="BY11"/>
  <c r="CA15"/>
  <c r="BI23"/>
  <c r="BI35" s="1"/>
  <c r="BS10" s="1"/>
  <c r="BI28"/>
  <c r="BI40" s="1"/>
  <c r="BS15" s="1"/>
  <c r="CB25"/>
  <c r="CA25"/>
  <c r="BI22"/>
  <c r="BI34" s="1"/>
  <c r="BS9" s="1"/>
  <c r="CA9"/>
  <c r="BJ26"/>
  <c r="BJ38" s="1"/>
  <c r="BT13" s="1"/>
  <c r="CB13"/>
  <c r="CE26"/>
  <c r="BJ21"/>
  <c r="BJ33" s="1"/>
  <c r="BT8" s="1"/>
  <c r="BZ26"/>
  <c r="CB8"/>
  <c r="CA23"/>
  <c r="BG22"/>
  <c r="BG34" s="1"/>
  <c r="BQ9" s="1"/>
  <c r="BY9"/>
  <c r="BI24"/>
  <c r="BI36" s="1"/>
  <c r="BS11" s="1"/>
  <c r="CC25"/>
  <c r="CA11"/>
  <c r="CC24"/>
  <c r="BH24"/>
  <c r="BH36" s="1"/>
  <c r="BR11" s="1"/>
  <c r="BZ11"/>
  <c r="BG25"/>
  <c r="BG37" s="1"/>
  <c r="BQ12" s="1"/>
  <c r="BY12"/>
  <c r="CD23"/>
  <c r="BG27"/>
  <c r="BG39" s="1"/>
  <c r="BQ14" s="1"/>
  <c r="CF23"/>
  <c r="BY14"/>
  <c r="CB14"/>
  <c r="CF26"/>
  <c r="BJ27"/>
  <c r="BJ39" s="1"/>
  <c r="BT14" s="1"/>
  <c r="BI26"/>
  <c r="BI38" s="1"/>
  <c r="BS13" s="1"/>
  <c r="CE25"/>
  <c r="CA13"/>
  <c r="BJ22"/>
  <c r="BJ34" s="1"/>
  <c r="BT9" s="1"/>
  <c r="CA26"/>
  <c r="CB9"/>
  <c r="BG29"/>
  <c r="BG41" s="1"/>
  <c r="BQ16" s="1"/>
  <c r="BY16"/>
  <c r="CH23"/>
  <c r="CG24"/>
  <c r="BH28"/>
  <c r="BH40" s="1"/>
  <c r="BR15" s="1"/>
  <c r="BZ15"/>
  <c r="BH23"/>
  <c r="BH35" s="1"/>
  <c r="BR10" s="1"/>
  <c r="CB24"/>
  <c r="BZ10"/>
  <c r="BG21"/>
  <c r="BG33" s="1"/>
  <c r="BQ8" s="1"/>
  <c r="BY8"/>
  <c r="BZ23"/>
  <c r="CG26"/>
  <c r="CB15"/>
  <c r="BJ28"/>
  <c r="BJ40" s="1"/>
  <c r="BT15" s="1"/>
  <c r="BH29"/>
  <c r="BH41" s="1"/>
  <c r="BR16" s="1"/>
  <c r="CH24"/>
  <c r="BZ16"/>
  <c r="BY26"/>
  <c r="BJ20"/>
  <c r="BJ32" s="1"/>
  <c r="BT7" s="1"/>
  <c r="CB7"/>
  <c r="BJ23"/>
  <c r="BJ35" s="1"/>
  <c r="BT10" s="1"/>
  <c r="CB26"/>
  <c r="CB10"/>
  <c r="CH25"/>
  <c r="BI29"/>
  <c r="BI41" s="1"/>
  <c r="BS16" s="1"/>
  <c r="CA16"/>
  <c r="BZ24"/>
  <c r="BH21"/>
  <c r="BH33" s="1"/>
  <c r="BR8" s="1"/>
  <c r="BZ8"/>
  <c r="BH27"/>
  <c r="BH39" s="1"/>
  <c r="BR14" s="1"/>
  <c r="CF24"/>
  <c r="BZ14"/>
  <c r="BG23"/>
  <c r="BG35" s="1"/>
  <c r="BQ10" s="1"/>
  <c r="CB23"/>
  <c r="BY10"/>
  <c r="CH26"/>
  <c r="BJ29"/>
  <c r="BJ41" s="1"/>
  <c r="BT16" s="1"/>
  <c r="CB16"/>
  <c r="BY25"/>
  <c r="BI20"/>
  <c r="BI32" s="1"/>
  <c r="BS7" s="1"/>
  <c r="CA7"/>
  <c r="BH25"/>
  <c r="BH37" s="1"/>
  <c r="BR12" s="1"/>
  <c r="CD24"/>
  <c r="BZ12"/>
  <c r="CC26"/>
  <c r="BJ24"/>
  <c r="BJ36" s="1"/>
  <c r="BT11" s="1"/>
  <c r="CB11"/>
  <c r="BZ9"/>
  <c r="CA24"/>
  <c r="BH22"/>
  <c r="BH34" s="1"/>
  <c r="BR9" s="1"/>
  <c r="BG20"/>
  <c r="BG32" s="1"/>
  <c r="BQ7" s="1"/>
  <c r="BY7"/>
  <c r="BY23"/>
  <c r="CE23"/>
  <c r="BG26"/>
  <c r="BG38" s="1"/>
  <c r="BQ13" s="1"/>
  <c r="BY13"/>
  <c r="CD26"/>
  <c r="CB12"/>
  <c r="BJ25"/>
  <c r="BJ37" s="1"/>
  <c r="BT12" s="1"/>
  <c r="CB14" i="36"/>
  <c r="BZ25"/>
  <c r="BI21"/>
  <c r="BI33" s="1"/>
  <c r="BS8" s="1"/>
  <c r="BI20"/>
  <c r="BI32" s="1"/>
  <c r="BS7" s="1"/>
  <c r="BY25"/>
  <c r="BJ27"/>
  <c r="BJ39" s="1"/>
  <c r="BT14" s="1"/>
  <c r="BJ20"/>
  <c r="BJ32" s="1"/>
  <c r="BT7" s="1"/>
  <c r="CB24"/>
  <c r="CB25"/>
  <c r="CB7"/>
  <c r="CG25"/>
  <c r="BI26"/>
  <c r="BI38" s="1"/>
  <c r="BS13" s="1"/>
  <c r="CC25"/>
  <c r="CA11"/>
  <c r="BH21"/>
  <c r="BH33" s="1"/>
  <c r="BR8" s="1"/>
  <c r="BJ24"/>
  <c r="BJ36" s="1"/>
  <c r="BT11" s="1"/>
  <c r="CF24"/>
  <c r="CE26"/>
  <c r="BJ21"/>
  <c r="BJ33" s="1"/>
  <c r="BT8" s="1"/>
  <c r="BI22"/>
  <c r="BI34" s="1"/>
  <c r="BS9" s="1"/>
  <c r="CA9"/>
  <c r="BI23"/>
  <c r="BI35" s="1"/>
  <c r="BS10" s="1"/>
  <c r="CA25"/>
  <c r="BI27"/>
  <c r="BI39" s="1"/>
  <c r="BS14" s="1"/>
  <c r="CA15"/>
  <c r="CF25"/>
  <c r="BH22"/>
  <c r="BH34" s="1"/>
  <c r="BR9" s="1"/>
  <c r="CG24"/>
  <c r="CB15"/>
  <c r="BG22"/>
  <c r="BG34" s="1"/>
  <c r="BQ9" s="1"/>
  <c r="BZ16"/>
  <c r="CH26"/>
  <c r="BG24"/>
  <c r="BG36" s="1"/>
  <c r="BQ11" s="1"/>
  <c r="BJ29"/>
  <c r="BJ41" s="1"/>
  <c r="BT16" s="1"/>
  <c r="CA26"/>
  <c r="BH29"/>
  <c r="BH41" s="1"/>
  <c r="BR16" s="1"/>
  <c r="BY10"/>
  <c r="BJ23"/>
  <c r="BJ35" s="1"/>
  <c r="BT10" s="1"/>
  <c r="CB10"/>
  <c r="BZ14"/>
  <c r="BH25"/>
  <c r="BH37" s="1"/>
  <c r="BR12" s="1"/>
  <c r="CB8"/>
  <c r="CB23"/>
  <c r="BZ24"/>
  <c r="BY16"/>
  <c r="CC26"/>
  <c r="BY23"/>
  <c r="CD24"/>
  <c r="BH20"/>
  <c r="BH32" s="1"/>
  <c r="BR7" s="1"/>
  <c r="BZ10"/>
  <c r="BJ26"/>
  <c r="BJ38" s="1"/>
  <c r="BT13" s="1"/>
  <c r="BY11"/>
  <c r="BZ15"/>
  <c r="BY7"/>
  <c r="CO7" s="1"/>
  <c r="BJ28"/>
  <c r="BJ40" s="1"/>
  <c r="BT15" s="1"/>
  <c r="BG29"/>
  <c r="BG41" s="1"/>
  <c r="BQ16" s="1"/>
  <c r="CA24"/>
  <c r="CB9"/>
  <c r="BH24"/>
  <c r="BH36" s="1"/>
  <c r="BR11" s="1"/>
  <c r="CC24"/>
  <c r="CO13"/>
  <c r="BG26"/>
  <c r="BG38" s="1"/>
  <c r="BQ13" s="1"/>
  <c r="BZ11"/>
  <c r="BG27"/>
  <c r="BG39" s="1"/>
  <c r="BQ14" s="1"/>
  <c r="CO12"/>
  <c r="CA23"/>
  <c r="CF23"/>
  <c r="CE23"/>
  <c r="BG28"/>
  <c r="BG40" s="1"/>
  <c r="BQ15" s="1"/>
  <c r="CG23"/>
  <c r="BY15"/>
  <c r="BZ23"/>
  <c r="BG21"/>
  <c r="BG33" s="1"/>
  <c r="BQ8" s="1"/>
  <c r="BY8"/>
  <c r="CD23" i="35"/>
  <c r="BG21"/>
  <c r="BG33" s="1"/>
  <c r="BQ8" s="1"/>
  <c r="BG25"/>
  <c r="BG37" s="1"/>
  <c r="BQ12" s="1"/>
  <c r="BZ23"/>
  <c r="BY26"/>
  <c r="CA23"/>
  <c r="BY13"/>
  <c r="BJ25"/>
  <c r="BJ37" s="1"/>
  <c r="BT12" s="1"/>
  <c r="BG27"/>
  <c r="BG39" s="1"/>
  <c r="BQ14" s="1"/>
  <c r="CE23"/>
  <c r="CB8"/>
  <c r="BZ9"/>
  <c r="BZ14"/>
  <c r="CB16"/>
  <c r="BY9"/>
  <c r="CH23"/>
  <c r="BG29"/>
  <c r="BG41" s="1"/>
  <c r="BQ16" s="1"/>
  <c r="CB10"/>
  <c r="CB15"/>
  <c r="BJ22"/>
  <c r="BJ34" s="1"/>
  <c r="BT9" s="1"/>
  <c r="BY14"/>
  <c r="CB23"/>
  <c r="BJ21"/>
  <c r="BJ33" s="1"/>
  <c r="BT8" s="1"/>
  <c r="CB12"/>
  <c r="BG20"/>
  <c r="BG32" s="1"/>
  <c r="BQ7" s="1"/>
  <c r="BY10"/>
  <c r="CA24"/>
  <c r="CH26"/>
  <c r="CB14"/>
  <c r="CB26"/>
  <c r="BJ28"/>
  <c r="BJ40" s="1"/>
  <c r="BT15" s="1"/>
  <c r="CC26"/>
  <c r="BH27"/>
  <c r="BH39" s="1"/>
  <c r="BR14" s="1"/>
  <c r="CF26"/>
  <c r="BG24"/>
  <c r="BG36" s="1"/>
  <c r="BQ11" s="1"/>
  <c r="BZ10"/>
  <c r="BJ24"/>
  <c r="BJ36" s="1"/>
  <c r="BT11" s="1"/>
  <c r="CB9"/>
  <c r="BI29"/>
  <c r="BI41" s="1"/>
  <c r="BS16" s="1"/>
  <c r="CH25"/>
  <c r="CA16"/>
  <c r="BZ25"/>
  <c r="BI21"/>
  <c r="BI33" s="1"/>
  <c r="BS8" s="1"/>
  <c r="CA8"/>
  <c r="BZ24"/>
  <c r="BH21"/>
  <c r="BH33" s="1"/>
  <c r="BR8" s="1"/>
  <c r="BZ8"/>
  <c r="CE24"/>
  <c r="BH26"/>
  <c r="BH38" s="1"/>
  <c r="BR13" s="1"/>
  <c r="BZ13"/>
  <c r="BI27"/>
  <c r="BI39" s="1"/>
  <c r="BS14" s="1"/>
  <c r="CF25"/>
  <c r="CA14"/>
  <c r="CO14" s="1"/>
  <c r="CD25"/>
  <c r="BI25"/>
  <c r="BI37" s="1"/>
  <c r="BS12" s="1"/>
  <c r="CA12"/>
  <c r="BY24"/>
  <c r="BH20"/>
  <c r="BH32" s="1"/>
  <c r="BR7" s="1"/>
  <c r="BZ7"/>
  <c r="BH25"/>
  <c r="BH37" s="1"/>
  <c r="BR12" s="1"/>
  <c r="CD24"/>
  <c r="BZ12"/>
  <c r="CA25"/>
  <c r="BI22"/>
  <c r="BI34" s="1"/>
  <c r="BS9" s="1"/>
  <c r="CA9"/>
  <c r="BI23"/>
  <c r="BI35" s="1"/>
  <c r="BS10" s="1"/>
  <c r="CB25"/>
  <c r="CA10"/>
  <c r="CA13"/>
  <c r="CE25"/>
  <c r="BI26"/>
  <c r="BI38" s="1"/>
  <c r="BS13" s="1"/>
  <c r="BY25"/>
  <c r="BI20"/>
  <c r="BI32" s="1"/>
  <c r="BS7" s="1"/>
  <c r="CA7"/>
  <c r="CC25"/>
  <c r="CA11"/>
  <c r="BI24"/>
  <c r="BI36" s="1"/>
  <c r="BS11" s="1"/>
  <c r="BH24"/>
  <c r="BH36" s="1"/>
  <c r="BR11" s="1"/>
  <c r="BZ11"/>
  <c r="CC24"/>
  <c r="BH28"/>
  <c r="BH40" s="1"/>
  <c r="BR15" s="1"/>
  <c r="BZ15"/>
  <c r="CG24"/>
  <c r="BI28"/>
  <c r="BI40" s="1"/>
  <c r="BS15" s="1"/>
  <c r="CG25"/>
  <c r="CA15"/>
  <c r="BJ27" i="34"/>
  <c r="BJ39" s="1"/>
  <c r="BT14" s="1"/>
  <c r="CA23"/>
  <c r="CF25"/>
  <c r="BY13"/>
  <c r="CA7"/>
  <c r="CF26"/>
  <c r="BG26"/>
  <c r="BG38" s="1"/>
  <c r="BQ13" s="1"/>
  <c r="BY10"/>
  <c r="BY16"/>
  <c r="BY25"/>
  <c r="CA14"/>
  <c r="BZ26"/>
  <c r="CB8"/>
  <c r="CB26"/>
  <c r="CB10"/>
  <c r="BJ24"/>
  <c r="BJ36" s="1"/>
  <c r="BT11" s="1"/>
  <c r="CC26"/>
  <c r="BG21"/>
  <c r="BG33" s="1"/>
  <c r="BQ8" s="1"/>
  <c r="CB7"/>
  <c r="CE26"/>
  <c r="BJ26"/>
  <c r="BJ38" s="1"/>
  <c r="BT13" s="1"/>
  <c r="CB13"/>
  <c r="CB9"/>
  <c r="BJ22"/>
  <c r="BJ34" s="1"/>
  <c r="BT9" s="1"/>
  <c r="BJ29"/>
  <c r="BJ41" s="1"/>
  <c r="BT16" s="1"/>
  <c r="CH26"/>
  <c r="CD23"/>
  <c r="BG29"/>
  <c r="BG41" s="1"/>
  <c r="BQ16" s="1"/>
  <c r="BY26"/>
  <c r="CA9"/>
  <c r="CG26"/>
  <c r="BJ28"/>
  <c r="BJ40" s="1"/>
  <c r="BT15" s="1"/>
  <c r="CA25"/>
  <c r="BZ23"/>
  <c r="BY23"/>
  <c r="BY15"/>
  <c r="BG20"/>
  <c r="BG32" s="1"/>
  <c r="BQ7" s="1"/>
  <c r="BG27"/>
  <c r="BG39" s="1"/>
  <c r="BQ14" s="1"/>
  <c r="BY14"/>
  <c r="BG25"/>
  <c r="BG37" s="1"/>
  <c r="BQ12" s="1"/>
  <c r="CG23"/>
  <c r="BY9"/>
  <c r="CH25"/>
  <c r="CA16"/>
  <c r="BI29"/>
  <c r="BI41" s="1"/>
  <c r="BS16" s="1"/>
  <c r="BH24"/>
  <c r="BH36" s="1"/>
  <c r="BR11" s="1"/>
  <c r="BZ11"/>
  <c r="CC24"/>
  <c r="BH25"/>
  <c r="BH37" s="1"/>
  <c r="BR12" s="1"/>
  <c r="BZ12"/>
  <c r="CD24"/>
  <c r="CA24"/>
  <c r="BH22"/>
  <c r="BH34" s="1"/>
  <c r="BR9" s="1"/>
  <c r="BZ9"/>
  <c r="BH26"/>
  <c r="BH38" s="1"/>
  <c r="BR13" s="1"/>
  <c r="CE24"/>
  <c r="BZ13"/>
  <c r="BZ15"/>
  <c r="BH28"/>
  <c r="BH40" s="1"/>
  <c r="BR15" s="1"/>
  <c r="CG24"/>
  <c r="CB25"/>
  <c r="BI23"/>
  <c r="BI35" s="1"/>
  <c r="BS10" s="1"/>
  <c r="CA10"/>
  <c r="CD25"/>
  <c r="BI25"/>
  <c r="BI37" s="1"/>
  <c r="BS12" s="1"/>
  <c r="CA12"/>
  <c r="CB24"/>
  <c r="BH23"/>
  <c r="BH35" s="1"/>
  <c r="BR10" s="1"/>
  <c r="BZ10"/>
  <c r="BH20"/>
  <c r="BH32" s="1"/>
  <c r="BR7" s="1"/>
  <c r="BZ7"/>
  <c r="BY24"/>
  <c r="BZ25"/>
  <c r="BI21"/>
  <c r="BI33" s="1"/>
  <c r="BS8" s="1"/>
  <c r="CA8"/>
  <c r="CC25"/>
  <c r="BI24"/>
  <c r="BI36" s="1"/>
  <c r="BS11" s="1"/>
  <c r="CA11"/>
  <c r="CG25"/>
  <c r="CA15"/>
  <c r="BI28"/>
  <c r="BI40" s="1"/>
  <c r="BS15" s="1"/>
  <c r="BH29"/>
  <c r="BH41" s="1"/>
  <c r="BR16" s="1"/>
  <c r="CH24"/>
  <c r="BZ16"/>
  <c r="BH27"/>
  <c r="BH39" s="1"/>
  <c r="BR14" s="1"/>
  <c r="CF24"/>
  <c r="BZ14"/>
  <c r="CO16" i="33"/>
  <c r="CO13"/>
  <c r="CO12"/>
  <c r="CD7" a="1"/>
  <c r="EZ52" a="1"/>
  <c r="CO7"/>
  <c r="CR7" a="1"/>
  <c r="CO10"/>
  <c r="CO9"/>
  <c r="BT17"/>
  <c r="BR17"/>
  <c r="CO15"/>
  <c r="BS17"/>
  <c r="CO14"/>
  <c r="BQ17"/>
  <c r="CO8"/>
  <c r="CO11"/>
  <c r="BT17" i="32"/>
  <c r="CO7"/>
  <c r="BQ17"/>
  <c r="BS17"/>
  <c r="CO14"/>
  <c r="CO13"/>
  <c r="CO10"/>
  <c r="CD7" a="1"/>
  <c r="CM15" s="1"/>
  <c r="CO8"/>
  <c r="CO16"/>
  <c r="CO15"/>
  <c r="CO12"/>
  <c r="CO11"/>
  <c r="CO9"/>
  <c r="BR17"/>
  <c r="CR7" a="1"/>
  <c r="BS5" i="31"/>
  <c r="BV2" s="1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L15"/>
  <c r="CF14"/>
  <c r="CJ12"/>
  <c r="CD11"/>
  <c r="CH9"/>
  <c r="CL7"/>
  <c r="CF16"/>
  <c r="CL9"/>
  <c r="CJ16"/>
  <c r="CD15"/>
  <c r="CH13"/>
  <c r="CL11"/>
  <c r="CF10"/>
  <c r="CJ8"/>
  <c r="CD7"/>
  <c r="CJ14"/>
  <c r="CH11"/>
  <c r="CF8"/>
  <c r="CH15"/>
  <c r="CL13"/>
  <c r="CF12"/>
  <c r="CJ10"/>
  <c r="CD9"/>
  <c r="CH7"/>
  <c r="CD13"/>
  <c r="CS16"/>
  <c r="CX16" s="1"/>
  <c r="CS15"/>
  <c r="CX15" s="1"/>
  <c r="CS14"/>
  <c r="CX14" s="1"/>
  <c r="CS13"/>
  <c r="CX13" s="1"/>
  <c r="CS12"/>
  <c r="CX12" s="1"/>
  <c r="CS11"/>
  <c r="CX11" s="1"/>
  <c r="CS10"/>
  <c r="CX10" s="1"/>
  <c r="CS9"/>
  <c r="CX9" s="1"/>
  <c r="CS8"/>
  <c r="CX8" s="1"/>
  <c r="CS7"/>
  <c r="CX7" s="1"/>
  <c r="CU16"/>
  <c r="CZ16" s="1"/>
  <c r="CU15"/>
  <c r="CZ15" s="1"/>
  <c r="CU14"/>
  <c r="CZ14" s="1"/>
  <c r="CU13"/>
  <c r="CZ13" s="1"/>
  <c r="CU12"/>
  <c r="CZ12" s="1"/>
  <c r="CU11"/>
  <c r="CZ11" s="1"/>
  <c r="CU10"/>
  <c r="CZ10" s="1"/>
  <c r="CU9"/>
  <c r="CZ9" s="1"/>
  <c r="CU8"/>
  <c r="CZ8" s="1"/>
  <c r="CU7"/>
  <c r="CZ7" s="1"/>
  <c r="CR16"/>
  <c r="CW16" s="1"/>
  <c r="CR15"/>
  <c r="CW15" s="1"/>
  <c r="CR14"/>
  <c r="CW14" s="1"/>
  <c r="CR13"/>
  <c r="CW13" s="1"/>
  <c r="CR12"/>
  <c r="CW12" s="1"/>
  <c r="CR11"/>
  <c r="CW11" s="1"/>
  <c r="CR10"/>
  <c r="CW10" s="1"/>
  <c r="CR9"/>
  <c r="CW9" s="1"/>
  <c r="CR8"/>
  <c r="CW8" s="1"/>
  <c r="CR7"/>
  <c r="CW7" s="1"/>
  <c r="CT15"/>
  <c r="CY15" s="1"/>
  <c r="CT11"/>
  <c r="CY11" s="1"/>
  <c r="CT7"/>
  <c r="CY7" s="1"/>
  <c r="CT13"/>
  <c r="CY13" s="1"/>
  <c r="CT9"/>
  <c r="CY9" s="1"/>
  <c r="CT16"/>
  <c r="CY16" s="1"/>
  <c r="CT8"/>
  <c r="CY8" s="1"/>
  <c r="CT14"/>
  <c r="CY14" s="1"/>
  <c r="CT10"/>
  <c r="CY10" s="1"/>
  <c r="CT12"/>
  <c r="CY12" s="1"/>
  <c r="FH61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F61"/>
  <c r="FR61" s="1"/>
  <c r="FH60"/>
  <c r="FT60" s="1"/>
  <c r="EZ60"/>
  <c r="FL60" s="1"/>
  <c r="FB59"/>
  <c r="FN59" s="1"/>
  <c r="FD58"/>
  <c r="FP58" s="1"/>
  <c r="FF57"/>
  <c r="FR57" s="1"/>
  <c r="FH56"/>
  <c r="FT56" s="1"/>
  <c r="EZ56"/>
  <c r="FL56" s="1"/>
  <c r="FB55"/>
  <c r="FN55" s="1"/>
  <c r="FD54"/>
  <c r="FP54" s="1"/>
  <c r="FF53"/>
  <c r="FR53" s="1"/>
  <c r="FH52"/>
  <c r="FT52" s="1"/>
  <c r="EZ52"/>
  <c r="FL52" s="1"/>
  <c r="FB61"/>
  <c r="FN61" s="1"/>
  <c r="FD60"/>
  <c r="FP60" s="1"/>
  <c r="FF59"/>
  <c r="FR59" s="1"/>
  <c r="FH58"/>
  <c r="FT58" s="1"/>
  <c r="EZ58"/>
  <c r="FL58" s="1"/>
  <c r="FB57"/>
  <c r="FN57" s="1"/>
  <c r="FD56"/>
  <c r="FP56" s="1"/>
  <c r="FF55"/>
  <c r="FR55" s="1"/>
  <c r="FH54"/>
  <c r="FT54" s="1"/>
  <c r="EZ54"/>
  <c r="FL54" s="1"/>
  <c r="FB53"/>
  <c r="FN53" s="1"/>
  <c r="FD52"/>
  <c r="FP52" s="1"/>
  <c r="FC61"/>
  <c r="FO61" s="1"/>
  <c r="FE60"/>
  <c r="FQ60" s="1"/>
  <c r="FG59"/>
  <c r="FS59" s="1"/>
  <c r="FI58"/>
  <c r="FU58" s="1"/>
  <c r="FA58"/>
  <c r="FM58" s="1"/>
  <c r="FC57"/>
  <c r="FO57" s="1"/>
  <c r="FE56"/>
  <c r="FQ56" s="1"/>
  <c r="FG55"/>
  <c r="FS55" s="1"/>
  <c r="FI54"/>
  <c r="FU54" s="1"/>
  <c r="FA54"/>
  <c r="FM54" s="1"/>
  <c r="FC53"/>
  <c r="FO53" s="1"/>
  <c r="FE52"/>
  <c r="FQ52" s="1"/>
  <c r="FI60"/>
  <c r="FU60" s="1"/>
  <c r="FG57"/>
  <c r="FS57" s="1"/>
  <c r="FE54"/>
  <c r="FQ54" s="1"/>
  <c r="FC59"/>
  <c r="FO59" s="1"/>
  <c r="FA56"/>
  <c r="FM56" s="1"/>
  <c r="FI52"/>
  <c r="FU52" s="1"/>
  <c r="FA60"/>
  <c r="FM60" s="1"/>
  <c r="FI56"/>
  <c r="FU56" s="1"/>
  <c r="FG53"/>
  <c r="FS53" s="1"/>
  <c r="FE58"/>
  <c r="FQ58" s="1"/>
  <c r="FG61"/>
  <c r="FS61" s="1"/>
  <c r="FA52"/>
  <c r="FM52" s="1"/>
  <c r="FC55"/>
  <c r="FO55" s="1"/>
  <c r="CD7" i="30"/>
  <c r="CL13"/>
  <c r="CG13"/>
  <c r="CT13"/>
  <c r="CY13" s="1"/>
  <c r="CG10"/>
  <c r="CD14"/>
  <c r="CS9"/>
  <c r="CX9" s="1"/>
  <c r="CH12"/>
  <c r="CK16"/>
  <c r="CR8"/>
  <c r="CW8" s="1"/>
  <c r="CJ7"/>
  <c r="CE15"/>
  <c r="CU14"/>
  <c r="CZ14" s="1"/>
  <c r="CJ12"/>
  <c r="CK8"/>
  <c r="CK11"/>
  <c r="CT8"/>
  <c r="CY8" s="1"/>
  <c r="CU9"/>
  <c r="CZ9" s="1"/>
  <c r="CH7"/>
  <c r="CF16"/>
  <c r="CL10"/>
  <c r="CE7"/>
  <c r="CI13"/>
  <c r="CE10"/>
  <c r="CI16"/>
  <c r="CR13"/>
  <c r="CW13" s="1"/>
  <c r="CS15"/>
  <c r="CX15" s="1"/>
  <c r="CH13"/>
  <c r="CF9"/>
  <c r="CJ15"/>
  <c r="CM11"/>
  <c r="CI8"/>
  <c r="CM14"/>
  <c r="CT14"/>
  <c r="CY14" s="1"/>
  <c r="CT7"/>
  <c r="CY7" s="1"/>
  <c r="CR9"/>
  <c r="CW9" s="1"/>
  <c r="CR15"/>
  <c r="CW15" s="1"/>
  <c r="CU10"/>
  <c r="CZ10" s="1"/>
  <c r="CU15"/>
  <c r="CZ15" s="1"/>
  <c r="CS11"/>
  <c r="CX11" s="1"/>
  <c r="CS16"/>
  <c r="CX16" s="1"/>
  <c r="CD9"/>
  <c r="CH15"/>
  <c r="CJ8"/>
  <c r="CD15"/>
  <c r="CL7"/>
  <c r="CF14"/>
  <c r="CD8"/>
  <c r="CJ9"/>
  <c r="CF11"/>
  <c r="CL12"/>
  <c r="CH14"/>
  <c r="CD16"/>
  <c r="CI7"/>
  <c r="CE9"/>
  <c r="CK10"/>
  <c r="CG12"/>
  <c r="CM13"/>
  <c r="CI15"/>
  <c r="CG7"/>
  <c r="CM8"/>
  <c r="CI10"/>
  <c r="CE12"/>
  <c r="CK13"/>
  <c r="CG15"/>
  <c r="CM16"/>
  <c r="FI52"/>
  <c r="FU52" s="1"/>
  <c r="FA54"/>
  <c r="FM54" s="1"/>
  <c r="FE60"/>
  <c r="FQ60" s="1"/>
  <c r="FB57"/>
  <c r="FN57" s="1"/>
  <c r="FF53"/>
  <c r="FR53" s="1"/>
  <c r="EZ60"/>
  <c r="FL60" s="1"/>
  <c r="FC54"/>
  <c r="FO54" s="1"/>
  <c r="FE57"/>
  <c r="FQ57" s="1"/>
  <c r="FG60"/>
  <c r="FS60" s="1"/>
  <c r="FH53"/>
  <c r="FT53" s="1"/>
  <c r="EZ57"/>
  <c r="FL57" s="1"/>
  <c r="FB60"/>
  <c r="FN60" s="1"/>
  <c r="FG53"/>
  <c r="FS53" s="1"/>
  <c r="FI60"/>
  <c r="FU60" s="1"/>
  <c r="FA58"/>
  <c r="FM58" s="1"/>
  <c r="FH54"/>
  <c r="FT54" s="1"/>
  <c r="FB61"/>
  <c r="FN61" s="1"/>
  <c r="FF57"/>
  <c r="FR57" s="1"/>
  <c r="FA53"/>
  <c r="FM53" s="1"/>
  <c r="FC56"/>
  <c r="FO56" s="1"/>
  <c r="FE59"/>
  <c r="FQ59" s="1"/>
  <c r="FF52"/>
  <c r="FR52" s="1"/>
  <c r="FH55"/>
  <c r="FT55" s="1"/>
  <c r="EZ59"/>
  <c r="FL59" s="1"/>
  <c r="CT16"/>
  <c r="CY16" s="1"/>
  <c r="CR7"/>
  <c r="CW7" s="1"/>
  <c r="CR12"/>
  <c r="CW12" s="1"/>
  <c r="CU7"/>
  <c r="CZ7" s="1"/>
  <c r="CU13"/>
  <c r="CZ13" s="1"/>
  <c r="CS8"/>
  <c r="CX8" s="1"/>
  <c r="CS13"/>
  <c r="CX13" s="1"/>
  <c r="CD13"/>
  <c r="CF12"/>
  <c r="CJ14"/>
  <c r="CL11"/>
  <c r="CH11"/>
  <c r="CD11"/>
  <c r="CF7"/>
  <c r="CL8"/>
  <c r="CH10"/>
  <c r="CD12"/>
  <c r="CJ13"/>
  <c r="CF15"/>
  <c r="CL16"/>
  <c r="CG8"/>
  <c r="CM9"/>
  <c r="CI11"/>
  <c r="CE13"/>
  <c r="CK14"/>
  <c r="CG16"/>
  <c r="CE8"/>
  <c r="CK9"/>
  <c r="CG11"/>
  <c r="CM12"/>
  <c r="CI14"/>
  <c r="CE16"/>
  <c r="FE58"/>
  <c r="FQ58" s="1"/>
  <c r="FG57"/>
  <c r="FS57" s="1"/>
  <c r="FC57"/>
  <c r="FO57" s="1"/>
  <c r="EZ54"/>
  <c r="FL54" s="1"/>
  <c r="FD60"/>
  <c r="FP60" s="1"/>
  <c r="FH56"/>
  <c r="FT56" s="1"/>
  <c r="FG52"/>
  <c r="FS52" s="1"/>
  <c r="FI55"/>
  <c r="FU55" s="1"/>
  <c r="FA59"/>
  <c r="FM59" s="1"/>
  <c r="FB52"/>
  <c r="FN52" s="1"/>
  <c r="FD55"/>
  <c r="FP55" s="1"/>
  <c r="FF58"/>
  <c r="FR58" s="1"/>
  <c r="FH61"/>
  <c r="FT61" s="1"/>
  <c r="CT12"/>
  <c r="CY12" s="1"/>
  <c r="CT11"/>
  <c r="CY11" s="1"/>
  <c r="CR11"/>
  <c r="CW11" s="1"/>
  <c r="CR16"/>
  <c r="CW16" s="1"/>
  <c r="CU11"/>
  <c r="CZ11" s="1"/>
  <c r="CS7"/>
  <c r="CX7" s="1"/>
  <c r="CS12"/>
  <c r="CX12" s="1"/>
  <c r="CF8"/>
  <c r="CJ10"/>
  <c r="CL9"/>
  <c r="CF10"/>
  <c r="CJ16"/>
  <c r="CH9"/>
  <c r="CL15"/>
  <c r="CH8"/>
  <c r="CD10"/>
  <c r="CJ11"/>
  <c r="CF13"/>
  <c r="CL14"/>
  <c r="CH16"/>
  <c r="CM7"/>
  <c r="CI9"/>
  <c r="CE11"/>
  <c r="CK12"/>
  <c r="CG14"/>
  <c r="CM15"/>
  <c r="CK7"/>
  <c r="CG9"/>
  <c r="CM10"/>
  <c r="CI12"/>
  <c r="CE14"/>
  <c r="FC55"/>
  <c r="FO55" s="1"/>
  <c r="FA56"/>
  <c r="FM56" s="1"/>
  <c r="FI54"/>
  <c r="FU54" s="1"/>
  <c r="FC61"/>
  <c r="FO61" s="1"/>
  <c r="EZ58"/>
  <c r="FL58" s="1"/>
  <c r="FD54"/>
  <c r="FP54" s="1"/>
  <c r="FH60"/>
  <c r="FT60" s="1"/>
  <c r="FG54"/>
  <c r="FS54" s="1"/>
  <c r="FI57"/>
  <c r="FU57" s="1"/>
  <c r="FA61"/>
  <c r="FM61" s="1"/>
  <c r="FB54"/>
  <c r="FN54" s="1"/>
  <c r="FD57"/>
  <c r="FP57" s="1"/>
  <c r="FF60"/>
  <c r="FR60" s="1"/>
  <c r="BS5"/>
  <c r="BV2" s="1"/>
  <c r="FA52"/>
  <c r="FM52" s="1"/>
  <c r="FA60"/>
  <c r="FM60" s="1"/>
  <c r="FE54"/>
  <c r="FQ54" s="1"/>
  <c r="FC53"/>
  <c r="FO53" s="1"/>
  <c r="FE56"/>
  <c r="FQ56" s="1"/>
  <c r="FG59"/>
  <c r="FS59" s="1"/>
  <c r="FB53"/>
  <c r="FN53" s="1"/>
  <c r="FD56"/>
  <c r="FP56" s="1"/>
  <c r="FF59"/>
  <c r="FR59" s="1"/>
  <c r="FH52"/>
  <c r="FT52" s="1"/>
  <c r="EZ56"/>
  <c r="FL56" s="1"/>
  <c r="FB59"/>
  <c r="FN59" s="1"/>
  <c r="FC52"/>
  <c r="FO52" s="1"/>
  <c r="FI53"/>
  <c r="FU53" s="1"/>
  <c r="FE55"/>
  <c r="FQ55" s="1"/>
  <c r="FA57"/>
  <c r="FM57" s="1"/>
  <c r="FG58"/>
  <c r="FS58" s="1"/>
  <c r="FC60"/>
  <c r="FO60" s="1"/>
  <c r="FI61"/>
  <c r="FU61" s="1"/>
  <c r="FD53"/>
  <c r="FP53" s="1"/>
  <c r="EZ55"/>
  <c r="FL55" s="1"/>
  <c r="FF56"/>
  <c r="FR56" s="1"/>
  <c r="FB58"/>
  <c r="FN58" s="1"/>
  <c r="FH59"/>
  <c r="FT59" s="1"/>
  <c r="FD61"/>
  <c r="FP61" s="1"/>
  <c r="CT10"/>
  <c r="CY10" s="1"/>
  <c r="CT9"/>
  <c r="CY9" s="1"/>
  <c r="CT15"/>
  <c r="CY15" s="1"/>
  <c r="CR10"/>
  <c r="CW10" s="1"/>
  <c r="CR14"/>
  <c r="CW14" s="1"/>
  <c r="CU8"/>
  <c r="CZ8" s="1"/>
  <c r="CU12"/>
  <c r="CZ12" s="1"/>
  <c r="CU16"/>
  <c r="CZ16" s="1"/>
  <c r="CS10"/>
  <c r="CX10" s="1"/>
  <c r="FG61"/>
  <c r="FS61" s="1"/>
  <c r="FI56"/>
  <c r="FU56" s="1"/>
  <c r="FC59"/>
  <c r="FO59" s="1"/>
  <c r="FE52"/>
  <c r="FQ52" s="1"/>
  <c r="FG55"/>
  <c r="FS55" s="1"/>
  <c r="FI58"/>
  <c r="FU58" s="1"/>
  <c r="FD52"/>
  <c r="FP52" s="1"/>
  <c r="FF55"/>
  <c r="FR55" s="1"/>
  <c r="FH58"/>
  <c r="FT58" s="1"/>
  <c r="EZ52"/>
  <c r="FL52" s="1"/>
  <c r="FB55"/>
  <c r="FN55" s="1"/>
  <c r="FD58"/>
  <c r="FP58" s="1"/>
  <c r="FF61"/>
  <c r="FR61" s="1"/>
  <c r="FE53"/>
  <c r="FQ53" s="1"/>
  <c r="FA55"/>
  <c r="FM55" s="1"/>
  <c r="FG56"/>
  <c r="FS56" s="1"/>
  <c r="FC58"/>
  <c r="FO58" s="1"/>
  <c r="FI59"/>
  <c r="FU59" s="1"/>
  <c r="FE61"/>
  <c r="FQ61" s="1"/>
  <c r="EZ53"/>
  <c r="FL53" s="1"/>
  <c r="FF54"/>
  <c r="FR54" s="1"/>
  <c r="FB56"/>
  <c r="FN56" s="1"/>
  <c r="FH57"/>
  <c r="FT57" s="1"/>
  <c r="FD59"/>
  <c r="FP59" s="1"/>
  <c r="FI55" i="29"/>
  <c r="FU55" s="1"/>
  <c r="BS5"/>
  <c r="BV2" s="1"/>
  <c r="FH56"/>
  <c r="FT56" s="1"/>
  <c r="FE54"/>
  <c r="FQ54" s="1"/>
  <c r="FF58"/>
  <c r="FR58" s="1"/>
  <c r="FG59"/>
  <c r="FS59" s="1"/>
  <c r="FB52"/>
  <c r="FN52" s="1"/>
  <c r="FC53"/>
  <c r="FO53" s="1"/>
  <c r="FB61"/>
  <c r="FN61" s="1"/>
  <c r="FF53"/>
  <c r="FR53" s="1"/>
  <c r="FC54"/>
  <c r="FO54" s="1"/>
  <c r="FG60"/>
  <c r="FS60" s="1"/>
  <c r="EZ57"/>
  <c r="FL57" s="1"/>
  <c r="FC57"/>
  <c r="FO57" s="1"/>
  <c r="FH54"/>
  <c r="FT54" s="1"/>
  <c r="FI60"/>
  <c r="FU60" s="1"/>
  <c r="FG52"/>
  <c r="FS52" s="1"/>
  <c r="FA59"/>
  <c r="FM59" s="1"/>
  <c r="FD55"/>
  <c r="FP55" s="1"/>
  <c r="FH61"/>
  <c r="FT61" s="1"/>
  <c r="FB57"/>
  <c r="FN57" s="1"/>
  <c r="FG57"/>
  <c r="FS57" s="1"/>
  <c r="EZ60"/>
  <c r="FL60" s="1"/>
  <c r="FE57"/>
  <c r="FQ57" s="1"/>
  <c r="FH53"/>
  <c r="FT53" s="1"/>
  <c r="FB60"/>
  <c r="FN60" s="1"/>
  <c r="FE60"/>
  <c r="FQ60" s="1"/>
  <c r="FD52"/>
  <c r="FP52" s="1"/>
  <c r="FA58"/>
  <c r="FM58" s="1"/>
  <c r="FF55"/>
  <c r="FR55" s="1"/>
  <c r="FB53"/>
  <c r="FN53" s="1"/>
  <c r="FF59"/>
  <c r="FR59" s="1"/>
  <c r="FG53"/>
  <c r="FS53" s="1"/>
  <c r="FI56"/>
  <c r="FU56" s="1"/>
  <c r="FA60"/>
  <c r="FM60" s="1"/>
  <c r="FH52"/>
  <c r="FT52" s="1"/>
  <c r="EZ56"/>
  <c r="FL56" s="1"/>
  <c r="FB59"/>
  <c r="FN59" s="1"/>
  <c r="FC52"/>
  <c r="FO52" s="1"/>
  <c r="FI53"/>
  <c r="FU53" s="1"/>
  <c r="FE55"/>
  <c r="FQ55" s="1"/>
  <c r="FA57"/>
  <c r="FM57" s="1"/>
  <c r="FG58"/>
  <c r="FS58" s="1"/>
  <c r="FC60"/>
  <c r="FO60" s="1"/>
  <c r="FI61"/>
  <c r="FU61" s="1"/>
  <c r="FD53"/>
  <c r="FP53" s="1"/>
  <c r="EZ55"/>
  <c r="FL55" s="1"/>
  <c r="FF56"/>
  <c r="FR56" s="1"/>
  <c r="FB58"/>
  <c r="FN58" s="1"/>
  <c r="FH59"/>
  <c r="FT59" s="1"/>
  <c r="FD61"/>
  <c r="FP61" s="1"/>
  <c r="FA54"/>
  <c r="FM54" s="1"/>
  <c r="FI58"/>
  <c r="FU58" s="1"/>
  <c r="FE56"/>
  <c r="FQ56" s="1"/>
  <c r="EZ54"/>
  <c r="FL54" s="1"/>
  <c r="FD60"/>
  <c r="FP60" s="1"/>
  <c r="EZ58"/>
  <c r="FL58" s="1"/>
  <c r="FI52"/>
  <c r="FU52" s="1"/>
  <c r="FA56"/>
  <c r="FM56" s="1"/>
  <c r="FC59"/>
  <c r="FO59" s="1"/>
  <c r="EZ52"/>
  <c r="FL52" s="1"/>
  <c r="FB55"/>
  <c r="FN55" s="1"/>
  <c r="FD58"/>
  <c r="FP58" s="1"/>
  <c r="FF61"/>
  <c r="FR61" s="1"/>
  <c r="FE53"/>
  <c r="FQ53" s="1"/>
  <c r="FA55"/>
  <c r="FM55" s="1"/>
  <c r="FG56"/>
  <c r="FS56" s="1"/>
  <c r="FC58"/>
  <c r="FO58" s="1"/>
  <c r="FI59"/>
  <c r="FU59" s="1"/>
  <c r="FE61"/>
  <c r="FQ61" s="1"/>
  <c r="EZ53"/>
  <c r="FL53" s="1"/>
  <c r="FF54"/>
  <c r="FR54" s="1"/>
  <c r="FB56"/>
  <c r="FN56" s="1"/>
  <c r="FH57"/>
  <c r="FT57" s="1"/>
  <c r="FD59"/>
  <c r="FP59" s="1"/>
  <c r="EZ61"/>
  <c r="FL61" s="1"/>
  <c r="FG55"/>
  <c r="FS55" s="1"/>
  <c r="FE52"/>
  <c r="FQ52" s="1"/>
  <c r="FI54"/>
  <c r="FU54" s="1"/>
  <c r="FC61"/>
  <c r="FO61" s="1"/>
  <c r="FH58"/>
  <c r="FT58" s="1"/>
  <c r="FD56"/>
  <c r="FP56" s="1"/>
  <c r="FA52"/>
  <c r="FM52" s="1"/>
  <c r="FC55"/>
  <c r="FO55" s="1"/>
  <c r="FE58"/>
  <c r="FQ58" s="1"/>
  <c r="FG61"/>
  <c r="FS61" s="1"/>
  <c r="FD54"/>
  <c r="FP54" s="1"/>
  <c r="FF57"/>
  <c r="FR57" s="1"/>
  <c r="FH60"/>
  <c r="FT60" s="1"/>
  <c r="FA53"/>
  <c r="FM53" s="1"/>
  <c r="FG54"/>
  <c r="FS54" s="1"/>
  <c r="FC56"/>
  <c r="FO56" s="1"/>
  <c r="FI57"/>
  <c r="FU57" s="1"/>
  <c r="FE59"/>
  <c r="FQ59" s="1"/>
  <c r="FA61"/>
  <c r="FM61" s="1"/>
  <c r="FF52"/>
  <c r="FR52" s="1"/>
  <c r="FB54"/>
  <c r="FN54" s="1"/>
  <c r="FH55"/>
  <c r="FT55" s="1"/>
  <c r="FD57"/>
  <c r="FP57" s="1"/>
  <c r="EZ59"/>
  <c r="FL59" s="1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F16"/>
  <c r="CH15"/>
  <c r="CJ14"/>
  <c r="CL13"/>
  <c r="CD13"/>
  <c r="CF12"/>
  <c r="CH11"/>
  <c r="CJ10"/>
  <c r="CL9"/>
  <c r="CD9"/>
  <c r="CF8"/>
  <c r="CH7"/>
  <c r="CJ16"/>
  <c r="CL15"/>
  <c r="CD15"/>
  <c r="CF14"/>
  <c r="CH13"/>
  <c r="CJ12"/>
  <c r="CL11"/>
  <c r="CD11"/>
  <c r="CF10"/>
  <c r="CH9"/>
  <c r="CJ8"/>
  <c r="CL7"/>
  <c r="CD7"/>
  <c r="CM16"/>
  <c r="CG15"/>
  <c r="CK13"/>
  <c r="CE12"/>
  <c r="CI10"/>
  <c r="CM8"/>
  <c r="CG7"/>
  <c r="CI16"/>
  <c r="CK15"/>
  <c r="CM14"/>
  <c r="CE14"/>
  <c r="CG13"/>
  <c r="CI12"/>
  <c r="CK11"/>
  <c r="CM10"/>
  <c r="CE10"/>
  <c r="CG9"/>
  <c r="CI8"/>
  <c r="CK7"/>
  <c r="CE16"/>
  <c r="CI14"/>
  <c r="CM12"/>
  <c r="CG11"/>
  <c r="CK9"/>
  <c r="CE8"/>
  <c r="CU16"/>
  <c r="CZ16" s="1"/>
  <c r="CU15"/>
  <c r="CZ15" s="1"/>
  <c r="CU14"/>
  <c r="CZ14" s="1"/>
  <c r="CU13"/>
  <c r="CZ13" s="1"/>
  <c r="CU12"/>
  <c r="CZ12" s="1"/>
  <c r="CU11"/>
  <c r="CZ11" s="1"/>
  <c r="CU10"/>
  <c r="CZ10" s="1"/>
  <c r="CU9"/>
  <c r="CZ9" s="1"/>
  <c r="CU8"/>
  <c r="CZ8" s="1"/>
  <c r="CU7"/>
  <c r="CZ7" s="1"/>
  <c r="CR16"/>
  <c r="CW16" s="1"/>
  <c r="CR15"/>
  <c r="CW15" s="1"/>
  <c r="CR14"/>
  <c r="CW14" s="1"/>
  <c r="CR13"/>
  <c r="CW13" s="1"/>
  <c r="CR12"/>
  <c r="CW12" s="1"/>
  <c r="CR11"/>
  <c r="CW11" s="1"/>
  <c r="CR10"/>
  <c r="CW10" s="1"/>
  <c r="CR9"/>
  <c r="CW9" s="1"/>
  <c r="CR8"/>
  <c r="CW8" s="1"/>
  <c r="CR7"/>
  <c r="CW7" s="1"/>
  <c r="CT16"/>
  <c r="CY16" s="1"/>
  <c r="CT14"/>
  <c r="CY14" s="1"/>
  <c r="CT12"/>
  <c r="CY12" s="1"/>
  <c r="CT10"/>
  <c r="CY10" s="1"/>
  <c r="CT8"/>
  <c r="CY8" s="1"/>
  <c r="CT15"/>
  <c r="CY15" s="1"/>
  <c r="CT13"/>
  <c r="CY13" s="1"/>
  <c r="CT11"/>
  <c r="CY11" s="1"/>
  <c r="CT9"/>
  <c r="CY9" s="1"/>
  <c r="CT7"/>
  <c r="CY7" s="1"/>
  <c r="CS14"/>
  <c r="CX14" s="1"/>
  <c r="CS10"/>
  <c r="CX10" s="1"/>
  <c r="CS15"/>
  <c r="CX15" s="1"/>
  <c r="CS13"/>
  <c r="CX13" s="1"/>
  <c r="CS11"/>
  <c r="CX11" s="1"/>
  <c r="CS9"/>
  <c r="CX9" s="1"/>
  <c r="CS7"/>
  <c r="CX7" s="1"/>
  <c r="CS16"/>
  <c r="CX16" s="1"/>
  <c r="CS12"/>
  <c r="CX12" s="1"/>
  <c r="CS8"/>
  <c r="CX8" s="1"/>
  <c r="BS5" i="28"/>
  <c r="BV2" s="1"/>
  <c r="FH61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C61"/>
  <c r="FO61" s="1"/>
  <c r="FG59"/>
  <c r="FS59" s="1"/>
  <c r="FA58"/>
  <c r="FM58" s="1"/>
  <c r="FE56"/>
  <c r="FQ56" s="1"/>
  <c r="FI54"/>
  <c r="FU54" s="1"/>
  <c r="FC53"/>
  <c r="FO53" s="1"/>
  <c r="FG61"/>
  <c r="FS61" s="1"/>
  <c r="FA60"/>
  <c r="FM60" s="1"/>
  <c r="FE58"/>
  <c r="FQ58" s="1"/>
  <c r="FI56"/>
  <c r="FU56" s="1"/>
  <c r="FC55"/>
  <c r="FO55" s="1"/>
  <c r="FG53"/>
  <c r="FS53" s="1"/>
  <c r="FA52"/>
  <c r="FM52" s="1"/>
  <c r="FE60"/>
  <c r="FQ60" s="1"/>
  <c r="FI58"/>
  <c r="FU58" s="1"/>
  <c r="FC57"/>
  <c r="FO57" s="1"/>
  <c r="FG55"/>
  <c r="FS55" s="1"/>
  <c r="FA54"/>
  <c r="FM54" s="1"/>
  <c r="FE52"/>
  <c r="FQ52" s="1"/>
  <c r="FC59"/>
  <c r="FO59" s="1"/>
  <c r="FI52"/>
  <c r="FU52" s="1"/>
  <c r="FA56"/>
  <c r="FM56" s="1"/>
  <c r="FG57"/>
  <c r="FS57" s="1"/>
  <c r="FI60"/>
  <c r="FU60" s="1"/>
  <c r="FE54"/>
  <c r="FQ54" s="1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J16"/>
  <c r="CL15"/>
  <c r="CD15"/>
  <c r="CF14"/>
  <c r="CH13"/>
  <c r="CJ12"/>
  <c r="CL11"/>
  <c r="CD11"/>
  <c r="CF10"/>
  <c r="CH9"/>
  <c r="CJ8"/>
  <c r="CL7"/>
  <c r="CD7"/>
  <c r="CL16"/>
  <c r="CD16"/>
  <c r="CF15"/>
  <c r="CH14"/>
  <c r="CJ13"/>
  <c r="CL12"/>
  <c r="CD12"/>
  <c r="CF11"/>
  <c r="CH10"/>
  <c r="CJ9"/>
  <c r="CL8"/>
  <c r="CD8"/>
  <c r="CF7"/>
  <c r="CL13"/>
  <c r="CF12"/>
  <c r="CJ10"/>
  <c r="CD9"/>
  <c r="CH7"/>
  <c r="CH16"/>
  <c r="CJ15"/>
  <c r="CL14"/>
  <c r="CD14"/>
  <c r="CF13"/>
  <c r="CH12"/>
  <c r="CJ11"/>
  <c r="CL10"/>
  <c r="CD10"/>
  <c r="CF9"/>
  <c r="CH8"/>
  <c r="CJ7"/>
  <c r="CF16"/>
  <c r="CH15"/>
  <c r="CJ14"/>
  <c r="CD13"/>
  <c r="CH11"/>
  <c r="CL9"/>
  <c r="CF8"/>
  <c r="CS16"/>
  <c r="CX16" s="1"/>
  <c r="CS15"/>
  <c r="CX15" s="1"/>
  <c r="CS14"/>
  <c r="CX14" s="1"/>
  <c r="CS13"/>
  <c r="CX13" s="1"/>
  <c r="CS12"/>
  <c r="CX12" s="1"/>
  <c r="CS11"/>
  <c r="CX11" s="1"/>
  <c r="CS10"/>
  <c r="CX10" s="1"/>
  <c r="CS9"/>
  <c r="CX9" s="1"/>
  <c r="CS8"/>
  <c r="CX8" s="1"/>
  <c r="CS7"/>
  <c r="CX7" s="1"/>
  <c r="CU16"/>
  <c r="CZ16" s="1"/>
  <c r="CU15"/>
  <c r="CZ15" s="1"/>
  <c r="CU14"/>
  <c r="CZ14" s="1"/>
  <c r="CU13"/>
  <c r="CZ13" s="1"/>
  <c r="CU12"/>
  <c r="CZ12" s="1"/>
  <c r="CU11"/>
  <c r="CZ11" s="1"/>
  <c r="CU10"/>
  <c r="CZ10" s="1"/>
  <c r="CU9"/>
  <c r="CZ9" s="1"/>
  <c r="CU8"/>
  <c r="CZ8" s="1"/>
  <c r="CU7"/>
  <c r="CZ7" s="1"/>
  <c r="CT15"/>
  <c r="CY15" s="1"/>
  <c r="CT13"/>
  <c r="CY13" s="1"/>
  <c r="CT11"/>
  <c r="CY11" s="1"/>
  <c r="CT9"/>
  <c r="CY9" s="1"/>
  <c r="CT7"/>
  <c r="CY7" s="1"/>
  <c r="CR16"/>
  <c r="CW16" s="1"/>
  <c r="CR14"/>
  <c r="CW14" s="1"/>
  <c r="CR12"/>
  <c r="CW12" s="1"/>
  <c r="CR10"/>
  <c r="CW10" s="1"/>
  <c r="CR8"/>
  <c r="CW8" s="1"/>
  <c r="CT14"/>
  <c r="CY14" s="1"/>
  <c r="CT10"/>
  <c r="CY10" s="1"/>
  <c r="CR15"/>
  <c r="CW15" s="1"/>
  <c r="CR13"/>
  <c r="CW13" s="1"/>
  <c r="CR11"/>
  <c r="CW11" s="1"/>
  <c r="CR9"/>
  <c r="CW9" s="1"/>
  <c r="CR7"/>
  <c r="CW7" s="1"/>
  <c r="CT16"/>
  <c r="CY16" s="1"/>
  <c r="CT12"/>
  <c r="CY12" s="1"/>
  <c r="CT8"/>
  <c r="CY8" s="1"/>
  <c r="DM15" i="27"/>
  <c r="DM13"/>
  <c r="FH30"/>
  <c r="FT30" s="1"/>
  <c r="FF30"/>
  <c r="FR30" s="1"/>
  <c r="DM16"/>
  <c r="EZ30"/>
  <c r="FL30" s="1"/>
  <c r="FI30"/>
  <c r="FU30" s="1"/>
  <c r="DM7"/>
  <c r="FA30"/>
  <c r="FM30" s="1"/>
  <c r="FG30"/>
  <c r="FS30" s="1"/>
  <c r="FB30"/>
  <c r="FN30" s="1"/>
  <c r="DM8"/>
  <c r="DM14"/>
  <c r="DM12"/>
  <c r="DM11"/>
  <c r="DM9"/>
  <c r="CW23" a="1"/>
  <c r="DD26" s="1"/>
  <c r="DO7" a="1"/>
  <c r="DP14" s="1"/>
  <c r="DU14" s="1"/>
  <c r="FC30"/>
  <c r="FO30" s="1"/>
  <c r="FD30"/>
  <c r="FP30" s="1"/>
  <c r="FE30"/>
  <c r="FQ30" s="1"/>
  <c r="DM10"/>
  <c r="CO13" i="26"/>
  <c r="BT17"/>
  <c r="FC48"/>
  <c r="FO48" s="1"/>
  <c r="CO10"/>
  <c r="FI48"/>
  <c r="FU48" s="1"/>
  <c r="CO16"/>
  <c r="FH48"/>
  <c r="FT48" s="1"/>
  <c r="CO15"/>
  <c r="FG48"/>
  <c r="FS48" s="1"/>
  <c r="CO14"/>
  <c r="FB48"/>
  <c r="FN48" s="1"/>
  <c r="CO9"/>
  <c r="EZ48"/>
  <c r="FL48" s="1"/>
  <c r="CO7"/>
  <c r="CR7" a="1"/>
  <c r="FA48"/>
  <c r="FM48" s="1"/>
  <c r="CO8"/>
  <c r="FE48"/>
  <c r="FQ48" s="1"/>
  <c r="CO12"/>
  <c r="FD48"/>
  <c r="FP48" s="1"/>
  <c r="CO11"/>
  <c r="CD7" a="1"/>
  <c r="EZ52" a="1"/>
  <c r="BQ17"/>
  <c r="BS17"/>
  <c r="BR17"/>
  <c r="K56" i="21"/>
  <c r="BV56" s="1"/>
  <c r="E49"/>
  <c r="BP49" s="1"/>
  <c r="H51"/>
  <c r="BS51" s="1"/>
  <c r="F54"/>
  <c r="BQ54" s="1"/>
  <c r="C53"/>
  <c r="BN53" s="1"/>
  <c r="F49"/>
  <c r="BQ49" s="1"/>
  <c r="J55"/>
  <c r="BU55" s="1"/>
  <c r="E57"/>
  <c r="BP57" s="1"/>
  <c r="F58"/>
  <c r="BQ58" s="1"/>
  <c r="F51"/>
  <c r="BQ51" s="1"/>
  <c r="E51"/>
  <c r="BP51" s="1"/>
  <c r="G56"/>
  <c r="BR56" s="1"/>
  <c r="F50"/>
  <c r="BQ50" s="1"/>
  <c r="C51"/>
  <c r="BN51" s="1"/>
  <c r="G57"/>
  <c r="BR57" s="1"/>
  <c r="J53"/>
  <c r="BU53" s="1"/>
  <c r="E55"/>
  <c r="BP55" s="1"/>
  <c r="J58"/>
  <c r="BU58" s="1"/>
  <c r="I56"/>
  <c r="BT56" s="1"/>
  <c r="I49"/>
  <c r="BT49" s="1"/>
  <c r="K54"/>
  <c r="BV54" s="1"/>
  <c r="H49"/>
  <c r="BS49" s="1"/>
  <c r="I50"/>
  <c r="BT50" s="1"/>
  <c r="C57"/>
  <c r="BN57" s="1"/>
  <c r="F53"/>
  <c r="BQ53" s="1"/>
  <c r="K52"/>
  <c r="BV52" s="1"/>
  <c r="C58"/>
  <c r="BN58" s="1"/>
  <c r="D51"/>
  <c r="BO51" s="1"/>
  <c r="G51"/>
  <c r="BR51" s="1"/>
  <c r="K57"/>
  <c r="BV57" s="1"/>
  <c r="D54"/>
  <c r="BO54" s="1"/>
  <c r="G54"/>
  <c r="BR54" s="1"/>
  <c r="B52"/>
  <c r="BM52" s="1"/>
  <c r="E58"/>
  <c r="BP58" s="1"/>
  <c r="G58"/>
  <c r="BR58" s="1"/>
  <c r="C50"/>
  <c r="BN50" s="1"/>
  <c r="D57"/>
  <c r="BO57" s="1"/>
  <c r="G49"/>
  <c r="BR49" s="1"/>
  <c r="K55"/>
  <c r="BV55" s="1"/>
  <c r="D52"/>
  <c r="BO52" s="1"/>
  <c r="H58"/>
  <c r="BS58" s="1"/>
  <c r="F52"/>
  <c r="BQ52" s="1"/>
  <c r="G53"/>
  <c r="BR53" s="1"/>
  <c r="D56"/>
  <c r="BO56" s="1"/>
  <c r="K58"/>
  <c r="BV58" s="1"/>
  <c r="F56"/>
  <c r="BQ56" s="1"/>
  <c r="C49"/>
  <c r="BN49" s="1"/>
  <c r="G55"/>
  <c r="BR55" s="1"/>
  <c r="J51"/>
  <c r="BU51" s="1"/>
  <c r="D58"/>
  <c r="BO58" s="1"/>
  <c r="I55"/>
  <c r="BT55" s="1"/>
  <c r="H57"/>
  <c r="BS57" s="1"/>
  <c r="B51"/>
  <c r="BM51" s="1"/>
  <c r="D49"/>
  <c r="BO49" s="1"/>
  <c r="H54"/>
  <c r="BS54" s="1"/>
  <c r="J50"/>
  <c r="BU50" s="1"/>
  <c r="I52"/>
  <c r="BT52" s="1"/>
  <c r="F55"/>
  <c r="BQ55" s="1"/>
  <c r="D55"/>
  <c r="BO55" s="1"/>
  <c r="C56"/>
  <c r="BN56" s="1"/>
  <c r="J52"/>
  <c r="BU52" s="1"/>
  <c r="I58"/>
  <c r="BT58" s="1"/>
  <c r="B58"/>
  <c r="BM58" s="1"/>
  <c r="G50"/>
  <c r="BR50" s="1"/>
  <c r="C54"/>
  <c r="BN54" s="1"/>
  <c r="H50"/>
  <c r="BS50" s="1"/>
  <c r="B53"/>
  <c r="BM53" s="1"/>
  <c r="K53"/>
  <c r="BV53" s="1"/>
  <c r="J54"/>
  <c r="BU54" s="1"/>
  <c r="I54"/>
  <c r="BT54" s="1"/>
  <c r="K51"/>
  <c r="BV51" s="1"/>
  <c r="I57"/>
  <c r="BT57" s="1"/>
  <c r="B49"/>
  <c r="J49"/>
  <c r="BU49" s="1"/>
  <c r="E52"/>
  <c r="BP52" s="1"/>
  <c r="I51"/>
  <c r="BT51" s="1"/>
  <c r="K49"/>
  <c r="BV49" s="1"/>
  <c r="H52"/>
  <c r="BS52" s="1"/>
  <c r="H55"/>
  <c r="BS55" s="1"/>
  <c r="J57"/>
  <c r="BU57" s="1"/>
  <c r="B54"/>
  <c r="BM54" s="1"/>
  <c r="E54"/>
  <c r="BP54" s="1"/>
  <c r="B57"/>
  <c r="BM57" s="1"/>
  <c r="E50"/>
  <c r="BP50" s="1"/>
  <c r="G52"/>
  <c r="BR52" s="1"/>
  <c r="B56"/>
  <c r="BM56" s="1"/>
  <c r="D50"/>
  <c r="BO50" s="1"/>
  <c r="C52"/>
  <c r="BN52" s="1"/>
  <c r="E56"/>
  <c r="BP56" s="1"/>
  <c r="C55"/>
  <c r="BN55" s="1"/>
  <c r="J56"/>
  <c r="BU56" s="1"/>
  <c r="E53"/>
  <c r="BP53" s="1"/>
  <c r="D53"/>
  <c r="BO53" s="1"/>
  <c r="H56"/>
  <c r="BS56" s="1"/>
  <c r="I53"/>
  <c r="BT53" s="1"/>
  <c r="F57"/>
  <c r="BQ57" s="1"/>
  <c r="H53"/>
  <c r="BS53" s="1"/>
  <c r="K50"/>
  <c r="BV50" s="1"/>
  <c r="B50"/>
  <c r="BM50" s="1"/>
  <c r="B55"/>
  <c r="BM55" s="1"/>
  <c r="DM15" i="20"/>
  <c r="FH30"/>
  <c r="FT30" s="1"/>
  <c r="EV30" i="21" s="1"/>
  <c r="DM10" i="20"/>
  <c r="FC30"/>
  <c r="FO30" s="1"/>
  <c r="EQ30" i="21" s="1"/>
  <c r="DM13" i="20"/>
  <c r="FF30"/>
  <c r="FR30" s="1"/>
  <c r="ET30" i="21" s="1"/>
  <c r="EZ34" i="20" a="1"/>
  <c r="DM14"/>
  <c r="FG30"/>
  <c r="FS30" s="1"/>
  <c r="EU30" i="21" s="1"/>
  <c r="DM8" i="20"/>
  <c r="FA30"/>
  <c r="FM30" s="1"/>
  <c r="EO30" i="21" s="1"/>
  <c r="DM12" i="20"/>
  <c r="FE30"/>
  <c r="FQ30" s="1"/>
  <c r="ES30" i="21" s="1"/>
  <c r="DM11" i="20"/>
  <c r="FD30"/>
  <c r="FP30" s="1"/>
  <c r="ER30" i="21" s="1"/>
  <c r="DM7" i="20"/>
  <c r="DO7" a="1"/>
  <c r="EZ30"/>
  <c r="FL30" s="1"/>
  <c r="EN30" i="21" s="1"/>
  <c r="DM9" i="20"/>
  <c r="FB30"/>
  <c r="FN30" s="1"/>
  <c r="EP30" i="21" s="1"/>
  <c r="FI30" i="20"/>
  <c r="FU30" s="1"/>
  <c r="EW30" i="21" s="1"/>
  <c r="DM16" i="20"/>
  <c r="DB7" a="1"/>
  <c r="BQ17" i="49" l="1"/>
  <c r="CO16"/>
  <c r="CO10"/>
  <c r="FB48"/>
  <c r="FN48" s="1"/>
  <c r="CO8"/>
  <c r="CO7"/>
  <c r="CO12"/>
  <c r="CO9"/>
  <c r="CO15"/>
  <c r="FI48"/>
  <c r="FU48" s="1"/>
  <c r="FA48"/>
  <c r="FM48" s="1"/>
  <c r="EZ48"/>
  <c r="FL48" s="1"/>
  <c r="CO14"/>
  <c r="FE48"/>
  <c r="FQ48" s="1"/>
  <c r="BS17"/>
  <c r="BT17"/>
  <c r="FG48"/>
  <c r="FS48" s="1"/>
  <c r="FC48"/>
  <c r="FO48" s="1"/>
  <c r="FF48"/>
  <c r="FR48" s="1"/>
  <c r="BR17"/>
  <c r="EZ94" a="1"/>
  <c r="FB103" s="1"/>
  <c r="FB61" s="1"/>
  <c r="FN61" s="1"/>
  <c r="CD7" a="1"/>
  <c r="CO13"/>
  <c r="CR7" a="1"/>
  <c r="FB48" i="48"/>
  <c r="FN48" s="1"/>
  <c r="BQ17"/>
  <c r="CO10"/>
  <c r="FD48"/>
  <c r="FP48" s="1"/>
  <c r="CO13"/>
  <c r="CO15"/>
  <c r="CO7"/>
  <c r="CO16"/>
  <c r="FE48"/>
  <c r="FQ48" s="1"/>
  <c r="CO11"/>
  <c r="BR17"/>
  <c r="CO14"/>
  <c r="BT17"/>
  <c r="EZ48"/>
  <c r="FL48" s="1"/>
  <c r="CO8"/>
  <c r="BS17"/>
  <c r="FA48"/>
  <c r="FM48" s="1"/>
  <c r="EZ94" a="1"/>
  <c r="FD102" s="1"/>
  <c r="FD60" s="1"/>
  <c r="FP60" s="1"/>
  <c r="CO9"/>
  <c r="FC48"/>
  <c r="FO48" s="1"/>
  <c r="CO12"/>
  <c r="FI48"/>
  <c r="FU48" s="1"/>
  <c r="CD7" a="1"/>
  <c r="FH48"/>
  <c r="FT48" s="1"/>
  <c r="FF48"/>
  <c r="FR48" s="1"/>
  <c r="CR7" a="1"/>
  <c r="CO15" i="47"/>
  <c r="CO8"/>
  <c r="BR17"/>
  <c r="BS17"/>
  <c r="FI48"/>
  <c r="FU48" s="1"/>
  <c r="FA48"/>
  <c r="FM48" s="1"/>
  <c r="CO12"/>
  <c r="CO11"/>
  <c r="FC48"/>
  <c r="FO48" s="1"/>
  <c r="FB48"/>
  <c r="FN48" s="1"/>
  <c r="FH48"/>
  <c r="FT48" s="1"/>
  <c r="FE48"/>
  <c r="FQ48" s="1"/>
  <c r="FF48"/>
  <c r="FR48" s="1"/>
  <c r="BQ17"/>
  <c r="EZ94" a="1"/>
  <c r="FD102" s="1"/>
  <c r="FD60" s="1"/>
  <c r="FP60" s="1"/>
  <c r="EZ48"/>
  <c r="FL48" s="1"/>
  <c r="CO10"/>
  <c r="CD7" a="1"/>
  <c r="CI16" s="1"/>
  <c r="BT17"/>
  <c r="CR7" a="1"/>
  <c r="CO13"/>
  <c r="FG48"/>
  <c r="FS48" s="1"/>
  <c r="CO14"/>
  <c r="FD48"/>
  <c r="FP48" s="1"/>
  <c r="CO9"/>
  <c r="BR17" i="46"/>
  <c r="BT17"/>
  <c r="BS17"/>
  <c r="FC48"/>
  <c r="FO48" s="1"/>
  <c r="CO10"/>
  <c r="FB48"/>
  <c r="FN48" s="1"/>
  <c r="CO9"/>
  <c r="CR7" a="1"/>
  <c r="CO7"/>
  <c r="EZ48"/>
  <c r="FL48" s="1"/>
  <c r="FH48"/>
  <c r="FT48" s="1"/>
  <c r="CO15"/>
  <c r="FF48"/>
  <c r="FR48" s="1"/>
  <c r="CO13"/>
  <c r="FI48"/>
  <c r="FU48" s="1"/>
  <c r="CO16"/>
  <c r="FA48"/>
  <c r="FM48" s="1"/>
  <c r="CO8"/>
  <c r="BQ17"/>
  <c r="EZ94" a="1"/>
  <c r="CD7" a="1"/>
  <c r="FG48"/>
  <c r="FS48" s="1"/>
  <c r="CO14"/>
  <c r="FD48"/>
  <c r="FP48" s="1"/>
  <c r="CO11"/>
  <c r="FE48"/>
  <c r="FQ48" s="1"/>
  <c r="CO12"/>
  <c r="BS5" i="45"/>
  <c r="BV2" s="1"/>
  <c r="CU16"/>
  <c r="CU15"/>
  <c r="CU14"/>
  <c r="CU13"/>
  <c r="CU12"/>
  <c r="CU11"/>
  <c r="CR16"/>
  <c r="CR15"/>
  <c r="CR14"/>
  <c r="CR13"/>
  <c r="CR12"/>
  <c r="CR11"/>
  <c r="CR10"/>
  <c r="CR9"/>
  <c r="CR8"/>
  <c r="CR7"/>
  <c r="CT15"/>
  <c r="CT13"/>
  <c r="CT11"/>
  <c r="CS10"/>
  <c r="CU8"/>
  <c r="CT7"/>
  <c r="CS15"/>
  <c r="CS11"/>
  <c r="CU9"/>
  <c r="CS7"/>
  <c r="CS16"/>
  <c r="CS14"/>
  <c r="CS12"/>
  <c r="CT10"/>
  <c r="CS9"/>
  <c r="CU7"/>
  <c r="CS13"/>
  <c r="CT8"/>
  <c r="CT16"/>
  <c r="CT14"/>
  <c r="CT12"/>
  <c r="CU10"/>
  <c r="CT9"/>
  <c r="CS8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G16"/>
  <c r="CL15"/>
  <c r="CG15"/>
  <c r="CK14"/>
  <c r="CF14"/>
  <c r="CK13"/>
  <c r="CE13"/>
  <c r="CJ12"/>
  <c r="CE12"/>
  <c r="CI11"/>
  <c r="CD11"/>
  <c r="CI10"/>
  <c r="CM9"/>
  <c r="CH9"/>
  <c r="CM8"/>
  <c r="CG8"/>
  <c r="CL7"/>
  <c r="CG7"/>
  <c r="CF16"/>
  <c r="CE15"/>
  <c r="CE14"/>
  <c r="CI12"/>
  <c r="CM11"/>
  <c r="CG10"/>
  <c r="CG9"/>
  <c r="CF8"/>
  <c r="CE7"/>
  <c r="CI16"/>
  <c r="CM15"/>
  <c r="CH15"/>
  <c r="CM14"/>
  <c r="CG14"/>
  <c r="CL13"/>
  <c r="CG13"/>
  <c r="CK12"/>
  <c r="CF12"/>
  <c r="CK11"/>
  <c r="CE11"/>
  <c r="CJ10"/>
  <c r="CE10"/>
  <c r="CI9"/>
  <c r="CD9"/>
  <c r="CI8"/>
  <c r="CM7"/>
  <c r="CH7"/>
  <c r="CK15"/>
  <c r="CJ14"/>
  <c r="CD13"/>
  <c r="CH11"/>
  <c r="CL9"/>
  <c r="CK7"/>
  <c r="CJ16"/>
  <c r="CE16"/>
  <c r="CI15"/>
  <c r="CD15"/>
  <c r="CI14"/>
  <c r="CM13"/>
  <c r="CH13"/>
  <c r="CM12"/>
  <c r="CG12"/>
  <c r="CL11"/>
  <c r="CG11"/>
  <c r="CK10"/>
  <c r="CF10"/>
  <c r="CK9"/>
  <c r="CE9"/>
  <c r="CJ8"/>
  <c r="CE8"/>
  <c r="CI7"/>
  <c r="CD7"/>
  <c r="CK16"/>
  <c r="CI13"/>
  <c r="CM10"/>
  <c r="CK8"/>
  <c r="FF103"/>
  <c r="FF61" s="1"/>
  <c r="FR61" s="1"/>
  <c r="FB103"/>
  <c r="FB61" s="1"/>
  <c r="FN61" s="1"/>
  <c r="FH102"/>
  <c r="FH60" s="1"/>
  <c r="FT60" s="1"/>
  <c r="FD102"/>
  <c r="FD60" s="1"/>
  <c r="FP60" s="1"/>
  <c r="EZ102"/>
  <c r="EZ60" s="1"/>
  <c r="FL60" s="1"/>
  <c r="FF101"/>
  <c r="FF59" s="1"/>
  <c r="FR59" s="1"/>
  <c r="FB101"/>
  <c r="FB59" s="1"/>
  <c r="FN59" s="1"/>
  <c r="FH100"/>
  <c r="FH58" s="1"/>
  <c r="FT58" s="1"/>
  <c r="FD100"/>
  <c r="FD58" s="1"/>
  <c r="FP58" s="1"/>
  <c r="EZ100"/>
  <c r="EZ58" s="1"/>
  <c r="FL58" s="1"/>
  <c r="FF99"/>
  <c r="FF57" s="1"/>
  <c r="FR57" s="1"/>
  <c r="FB99"/>
  <c r="FB57" s="1"/>
  <c r="FN57" s="1"/>
  <c r="FH98"/>
  <c r="FH56" s="1"/>
  <c r="FT56" s="1"/>
  <c r="FD98"/>
  <c r="FD56" s="1"/>
  <c r="FP56" s="1"/>
  <c r="EZ98"/>
  <c r="EZ56" s="1"/>
  <c r="FL56" s="1"/>
  <c r="FF97"/>
  <c r="FF55" s="1"/>
  <c r="FR55" s="1"/>
  <c r="FB97"/>
  <c r="FB55" s="1"/>
  <c r="FN55" s="1"/>
  <c r="FH96"/>
  <c r="FH54" s="1"/>
  <c r="FT54" s="1"/>
  <c r="FD96"/>
  <c r="FD54" s="1"/>
  <c r="FP54" s="1"/>
  <c r="EZ96"/>
  <c r="EZ54" s="1"/>
  <c r="FL54" s="1"/>
  <c r="FF95"/>
  <c r="FF53" s="1"/>
  <c r="FR53" s="1"/>
  <c r="FB95"/>
  <c r="FB53" s="1"/>
  <c r="FN53" s="1"/>
  <c r="FH94"/>
  <c r="FH52" s="1"/>
  <c r="FT52" s="1"/>
  <c r="FD94"/>
  <c r="FD52" s="1"/>
  <c r="FP52" s="1"/>
  <c r="EZ94"/>
  <c r="EZ52" s="1"/>
  <c r="FL52" s="1"/>
  <c r="FG103"/>
  <c r="FG61" s="1"/>
  <c r="FS61" s="1"/>
  <c r="FC103"/>
  <c r="FC61" s="1"/>
  <c r="FO61" s="1"/>
  <c r="FI102"/>
  <c r="FI60" s="1"/>
  <c r="FU60" s="1"/>
  <c r="FE102"/>
  <c r="FE60" s="1"/>
  <c r="FQ60" s="1"/>
  <c r="FA102"/>
  <c r="FA60" s="1"/>
  <c r="FM60" s="1"/>
  <c r="FG101"/>
  <c r="FG59" s="1"/>
  <c r="FS59" s="1"/>
  <c r="FC101"/>
  <c r="FC59" s="1"/>
  <c r="FO59" s="1"/>
  <c r="FI100"/>
  <c r="FI58" s="1"/>
  <c r="FU58" s="1"/>
  <c r="FE100"/>
  <c r="FE58" s="1"/>
  <c r="FQ58" s="1"/>
  <c r="FA100"/>
  <c r="FA58" s="1"/>
  <c r="FM58" s="1"/>
  <c r="FG99"/>
  <c r="FG57" s="1"/>
  <c r="FS57" s="1"/>
  <c r="FC99"/>
  <c r="FC57" s="1"/>
  <c r="FO57" s="1"/>
  <c r="FI98"/>
  <c r="FI56" s="1"/>
  <c r="FU56" s="1"/>
  <c r="FE98"/>
  <c r="FE56" s="1"/>
  <c r="FQ56" s="1"/>
  <c r="FA98"/>
  <c r="FA56" s="1"/>
  <c r="FM56" s="1"/>
  <c r="FG97"/>
  <c r="FG55" s="1"/>
  <c r="FS55" s="1"/>
  <c r="FC97"/>
  <c r="FC55" s="1"/>
  <c r="FO55" s="1"/>
  <c r="FI96"/>
  <c r="FI54" s="1"/>
  <c r="FU54" s="1"/>
  <c r="FE96"/>
  <c r="FE54" s="1"/>
  <c r="FQ54" s="1"/>
  <c r="FA96"/>
  <c r="FA54" s="1"/>
  <c r="FM54" s="1"/>
  <c r="FG95"/>
  <c r="FG53" s="1"/>
  <c r="FS53" s="1"/>
  <c r="FC95"/>
  <c r="FC53" s="1"/>
  <c r="FO53" s="1"/>
  <c r="FI94"/>
  <c r="FI52" s="1"/>
  <c r="FU52" s="1"/>
  <c r="FE94"/>
  <c r="FE52" s="1"/>
  <c r="FQ52" s="1"/>
  <c r="FA94"/>
  <c r="FA52" s="1"/>
  <c r="FM52" s="1"/>
  <c r="FH103"/>
  <c r="FH61" s="1"/>
  <c r="FT61" s="1"/>
  <c r="FD103"/>
  <c r="FD61" s="1"/>
  <c r="FP61" s="1"/>
  <c r="EZ103"/>
  <c r="EZ61" s="1"/>
  <c r="FL61" s="1"/>
  <c r="FF102"/>
  <c r="FF60" s="1"/>
  <c r="FR60" s="1"/>
  <c r="FB102"/>
  <c r="FB60" s="1"/>
  <c r="FN60" s="1"/>
  <c r="FH101"/>
  <c r="FH59" s="1"/>
  <c r="FT59" s="1"/>
  <c r="FD101"/>
  <c r="FD59" s="1"/>
  <c r="FP59" s="1"/>
  <c r="EZ101"/>
  <c r="EZ59" s="1"/>
  <c r="FL59" s="1"/>
  <c r="FF100"/>
  <c r="FF58" s="1"/>
  <c r="FR58" s="1"/>
  <c r="FB100"/>
  <c r="FB58" s="1"/>
  <c r="FN58" s="1"/>
  <c r="FH99"/>
  <c r="FH57" s="1"/>
  <c r="FT57" s="1"/>
  <c r="FD99"/>
  <c r="FD57" s="1"/>
  <c r="FP57" s="1"/>
  <c r="EZ99"/>
  <c r="EZ57" s="1"/>
  <c r="FL57" s="1"/>
  <c r="FF98"/>
  <c r="FF56" s="1"/>
  <c r="FR56" s="1"/>
  <c r="FB98"/>
  <c r="FB56" s="1"/>
  <c r="FN56" s="1"/>
  <c r="FH97"/>
  <c r="FH55" s="1"/>
  <c r="FT55" s="1"/>
  <c r="FD97"/>
  <c r="FD55" s="1"/>
  <c r="FP55" s="1"/>
  <c r="EZ97"/>
  <c r="EZ55" s="1"/>
  <c r="FL55" s="1"/>
  <c r="FF96"/>
  <c r="FF54" s="1"/>
  <c r="FR54" s="1"/>
  <c r="FB96"/>
  <c r="FB54" s="1"/>
  <c r="FN54" s="1"/>
  <c r="FH95"/>
  <c r="FH53" s="1"/>
  <c r="FT53" s="1"/>
  <c r="FD95"/>
  <c r="FD53" s="1"/>
  <c r="FP53" s="1"/>
  <c r="EZ95"/>
  <c r="EZ53" s="1"/>
  <c r="FL53" s="1"/>
  <c r="FF94"/>
  <c r="FF52" s="1"/>
  <c r="FR52" s="1"/>
  <c r="FB94"/>
  <c r="FB52" s="1"/>
  <c r="FN52" s="1"/>
  <c r="FG102"/>
  <c r="FG60" s="1"/>
  <c r="FS60" s="1"/>
  <c r="FA101"/>
  <c r="FA59" s="1"/>
  <c r="FM59" s="1"/>
  <c r="FE99"/>
  <c r="FE57" s="1"/>
  <c r="FQ57" s="1"/>
  <c r="FI97"/>
  <c r="FI55" s="1"/>
  <c r="FU55" s="1"/>
  <c r="FC96"/>
  <c r="FC54" s="1"/>
  <c r="FO54" s="1"/>
  <c r="FG94"/>
  <c r="FG52" s="1"/>
  <c r="FS52" s="1"/>
  <c r="FA103"/>
  <c r="FA61" s="1"/>
  <c r="FM61" s="1"/>
  <c r="FE101"/>
  <c r="FE59" s="1"/>
  <c r="FQ59" s="1"/>
  <c r="FI99"/>
  <c r="FI57" s="1"/>
  <c r="FU57" s="1"/>
  <c r="FC98"/>
  <c r="FC56" s="1"/>
  <c r="FO56" s="1"/>
  <c r="FG96"/>
  <c r="FG54" s="1"/>
  <c r="FS54" s="1"/>
  <c r="FA95"/>
  <c r="FA53" s="1"/>
  <c r="FM53" s="1"/>
  <c r="FE103"/>
  <c r="FE61" s="1"/>
  <c r="FQ61" s="1"/>
  <c r="FI101"/>
  <c r="FI59" s="1"/>
  <c r="FU59" s="1"/>
  <c r="FC100"/>
  <c r="FC58" s="1"/>
  <c r="FO58" s="1"/>
  <c r="FG98"/>
  <c r="FG56" s="1"/>
  <c r="FS56" s="1"/>
  <c r="FA97"/>
  <c r="FA55" s="1"/>
  <c r="FM55" s="1"/>
  <c r="FE95"/>
  <c r="FE53" s="1"/>
  <c r="FQ53" s="1"/>
  <c r="FA99"/>
  <c r="FA57" s="1"/>
  <c r="FM57" s="1"/>
  <c r="FG100"/>
  <c r="FG58" s="1"/>
  <c r="FS58" s="1"/>
  <c r="FC94"/>
  <c r="FC52" s="1"/>
  <c r="FO52" s="1"/>
  <c r="FC102"/>
  <c r="FC60" s="1"/>
  <c r="FO60" s="1"/>
  <c r="FI95"/>
  <c r="FI53" s="1"/>
  <c r="FU53" s="1"/>
  <c r="FI103"/>
  <c r="FI61" s="1"/>
  <c r="FU61" s="1"/>
  <c r="FE97"/>
  <c r="FE55" s="1"/>
  <c r="FQ55" s="1"/>
  <c r="CT16" i="44"/>
  <c r="CT15"/>
  <c r="CT14"/>
  <c r="CT13"/>
  <c r="CT12"/>
  <c r="CT11"/>
  <c r="CT10"/>
  <c r="CT9"/>
  <c r="CT8"/>
  <c r="CT7"/>
  <c r="CU16"/>
  <c r="CU15"/>
  <c r="CU14"/>
  <c r="CU13"/>
  <c r="CU12"/>
  <c r="CU11"/>
  <c r="CU10"/>
  <c r="CU9"/>
  <c r="CU8"/>
  <c r="CU7"/>
  <c r="CR16"/>
  <c r="CR15"/>
  <c r="CR14"/>
  <c r="CR13"/>
  <c r="CR12"/>
  <c r="CR11"/>
  <c r="CR10"/>
  <c r="CR9"/>
  <c r="CR8"/>
  <c r="CR7"/>
  <c r="CS14"/>
  <c r="CS10"/>
  <c r="CS9"/>
  <c r="CS15"/>
  <c r="CS11"/>
  <c r="CS7"/>
  <c r="CS13"/>
  <c r="CS16"/>
  <c r="CS12"/>
  <c r="CS8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G15"/>
  <c r="CK13"/>
  <c r="CE12"/>
  <c r="CI10"/>
  <c r="CM8"/>
  <c r="CG7"/>
  <c r="CG13"/>
  <c r="CI8"/>
  <c r="CK15"/>
  <c r="CE14"/>
  <c r="CI12"/>
  <c r="CM10"/>
  <c r="CG9"/>
  <c r="CK7"/>
  <c r="CI16"/>
  <c r="CK11"/>
  <c r="CE16"/>
  <c r="CI14"/>
  <c r="CM12"/>
  <c r="CG11"/>
  <c r="CK9"/>
  <c r="CE8"/>
  <c r="CM14"/>
  <c r="CE10"/>
  <c r="FS61"/>
  <c r="FO61"/>
  <c r="FU60"/>
  <c r="FQ60"/>
  <c r="FM60"/>
  <c r="FS59"/>
  <c r="FO59"/>
  <c r="FU58"/>
  <c r="FQ58"/>
  <c r="FM58"/>
  <c r="FS57"/>
  <c r="FO57"/>
  <c r="FU56"/>
  <c r="FQ56"/>
  <c r="FM56"/>
  <c r="FS55"/>
  <c r="FO55"/>
  <c r="FU54"/>
  <c r="FQ54"/>
  <c r="FM54"/>
  <c r="FS53"/>
  <c r="FO53"/>
  <c r="FU52"/>
  <c r="FQ52"/>
  <c r="FM52"/>
  <c r="FT61"/>
  <c r="FP61"/>
  <c r="FL61"/>
  <c r="FR60"/>
  <c r="FN60"/>
  <c r="FT59"/>
  <c r="FP59"/>
  <c r="FL59"/>
  <c r="FR58"/>
  <c r="FN58"/>
  <c r="FT57"/>
  <c r="FP57"/>
  <c r="FL57"/>
  <c r="FR56"/>
  <c r="FN56"/>
  <c r="FT55"/>
  <c r="FP55"/>
  <c r="FL55"/>
  <c r="FR54"/>
  <c r="FN54"/>
  <c r="FT53"/>
  <c r="FP53"/>
  <c r="FL53"/>
  <c r="FR52"/>
  <c r="FN52"/>
  <c r="FU61"/>
  <c r="FQ61"/>
  <c r="FM61"/>
  <c r="FS60"/>
  <c r="FO60"/>
  <c r="FU59"/>
  <c r="FQ59"/>
  <c r="FM59"/>
  <c r="FS58"/>
  <c r="FO58"/>
  <c r="FU57"/>
  <c r="FQ57"/>
  <c r="FM57"/>
  <c r="FS56"/>
  <c r="FO56"/>
  <c r="FU55"/>
  <c r="FQ55"/>
  <c r="FM55"/>
  <c r="FS54"/>
  <c r="FO54"/>
  <c r="FU53"/>
  <c r="FQ53"/>
  <c r="FM53"/>
  <c r="FS52"/>
  <c r="FO52"/>
  <c r="FP60"/>
  <c r="FT58"/>
  <c r="FN57"/>
  <c r="FR55"/>
  <c r="FL54"/>
  <c r="FP52"/>
  <c r="FT60"/>
  <c r="FN59"/>
  <c r="FR57"/>
  <c r="FL56"/>
  <c r="FP54"/>
  <c r="FT52"/>
  <c r="FN61"/>
  <c r="FR59"/>
  <c r="FL58"/>
  <c r="FP56"/>
  <c r="FT54"/>
  <c r="FN53"/>
  <c r="FP58"/>
  <c r="FL52"/>
  <c r="FL60"/>
  <c r="FR53"/>
  <c r="FR61"/>
  <c r="FN55"/>
  <c r="FT56"/>
  <c r="BT17" i="43"/>
  <c r="BQ17"/>
  <c r="CO9" i="42"/>
  <c r="BT17"/>
  <c r="CO15"/>
  <c r="CO8"/>
  <c r="FF48"/>
  <c r="FR48" s="1"/>
  <c r="CO14"/>
  <c r="FH48"/>
  <c r="FT48" s="1"/>
  <c r="FG48"/>
  <c r="FS48" s="1"/>
  <c r="FE48"/>
  <c r="FQ48" s="1"/>
  <c r="CO10" i="41"/>
  <c r="BQ17"/>
  <c r="FI48"/>
  <c r="FU48" s="1"/>
  <c r="CO7"/>
  <c r="CO12"/>
  <c r="CO8"/>
  <c r="BS17"/>
  <c r="FC48"/>
  <c r="FO48" s="1"/>
  <c r="CO9"/>
  <c r="FG48"/>
  <c r="FS48" s="1"/>
  <c r="CD7" a="1"/>
  <c r="CJ16" s="1"/>
  <c r="CO16"/>
  <c r="FF48"/>
  <c r="FR48" s="1"/>
  <c r="BR17"/>
  <c r="FA48"/>
  <c r="FM48" s="1"/>
  <c r="CO14"/>
  <c r="EZ52" a="1"/>
  <c r="FF60" s="1"/>
  <c r="FR60" s="1"/>
  <c r="FE48"/>
  <c r="FQ48" s="1"/>
  <c r="CO13"/>
  <c r="FB48"/>
  <c r="FN48" s="1"/>
  <c r="EZ48"/>
  <c r="FL48" s="1"/>
  <c r="CR7" a="1"/>
  <c r="CU13" s="1"/>
  <c r="BT17"/>
  <c r="CO15"/>
  <c r="BQ17" i="40"/>
  <c r="BS17"/>
  <c r="CO16"/>
  <c r="BT17" i="39"/>
  <c r="CO13"/>
  <c r="FF48"/>
  <c r="FR48" s="1"/>
  <c r="EZ48"/>
  <c r="FL48" s="1"/>
  <c r="BQ17"/>
  <c r="CO9"/>
  <c r="FC48"/>
  <c r="FO48" s="1"/>
  <c r="BR17"/>
  <c r="BS17"/>
  <c r="CD7" a="1"/>
  <c r="CD16" s="1"/>
  <c r="EZ52" a="1"/>
  <c r="FH61" s="1"/>
  <c r="FT61" s="1"/>
  <c r="CR7" a="1"/>
  <c r="CR16" s="1"/>
  <c r="CO11" i="43"/>
  <c r="FD48"/>
  <c r="FP48" s="1"/>
  <c r="CO7"/>
  <c r="CR7" a="1"/>
  <c r="EZ48"/>
  <c r="FL48" s="1"/>
  <c r="CO13"/>
  <c r="FF48"/>
  <c r="FR48" s="1"/>
  <c r="FH48"/>
  <c r="FT48" s="1"/>
  <c r="CO15"/>
  <c r="EZ52" a="1"/>
  <c r="CD7" a="1"/>
  <c r="BR17"/>
  <c r="BS17"/>
  <c r="CO12"/>
  <c r="FE48"/>
  <c r="FQ48" s="1"/>
  <c r="CO16"/>
  <c r="FI48"/>
  <c r="FU48" s="1"/>
  <c r="CO14"/>
  <c r="FG48"/>
  <c r="FS48" s="1"/>
  <c r="CO8"/>
  <c r="FA48"/>
  <c r="FM48" s="1"/>
  <c r="FB48"/>
  <c r="FN48" s="1"/>
  <c r="CO9"/>
  <c r="FC48"/>
  <c r="FO48" s="1"/>
  <c r="CO10"/>
  <c r="FI48" i="42"/>
  <c r="FU48" s="1"/>
  <c r="CO16"/>
  <c r="EZ48"/>
  <c r="FL48" s="1"/>
  <c r="CO7"/>
  <c r="CR7" a="1"/>
  <c r="BR17"/>
  <c r="BS17"/>
  <c r="FB48"/>
  <c r="FN48" s="1"/>
  <c r="CO12"/>
  <c r="FC48"/>
  <c r="FO48" s="1"/>
  <c r="CO10"/>
  <c r="CD7" a="1"/>
  <c r="EZ52" a="1"/>
  <c r="FD48"/>
  <c r="FP48" s="1"/>
  <c r="CO11"/>
  <c r="FA48"/>
  <c r="FM48" s="1"/>
  <c r="BQ17"/>
  <c r="CG12" i="41"/>
  <c r="FD48"/>
  <c r="FP48" s="1"/>
  <c r="CO11"/>
  <c r="CO11" i="40"/>
  <c r="FD48"/>
  <c r="FP48" s="1"/>
  <c r="CO12"/>
  <c r="FE48"/>
  <c r="FQ48" s="1"/>
  <c r="CD7" a="1"/>
  <c r="EZ52" a="1"/>
  <c r="FC48"/>
  <c r="FO48" s="1"/>
  <c r="CO10"/>
  <c r="FH48"/>
  <c r="FT48" s="1"/>
  <c r="CO15"/>
  <c r="FB48"/>
  <c r="FN48" s="1"/>
  <c r="CO9"/>
  <c r="CO14"/>
  <c r="FG48"/>
  <c r="FS48" s="1"/>
  <c r="FF48"/>
  <c r="FR48" s="1"/>
  <c r="CO13"/>
  <c r="BR17"/>
  <c r="BT17"/>
  <c r="FI48"/>
  <c r="FU48" s="1"/>
  <c r="CO8"/>
  <c r="FA48"/>
  <c r="FM48" s="1"/>
  <c r="CO7"/>
  <c r="EZ48"/>
  <c r="FL48" s="1"/>
  <c r="CR7" a="1"/>
  <c r="CS16" i="39"/>
  <c r="FD48"/>
  <c r="FP48" s="1"/>
  <c r="CO11"/>
  <c r="FE48"/>
  <c r="FQ48" s="1"/>
  <c r="CO12"/>
  <c r="FI48"/>
  <c r="FU48" s="1"/>
  <c r="CO16"/>
  <c r="FG48"/>
  <c r="FS48" s="1"/>
  <c r="CO14"/>
  <c r="CO10"/>
  <c r="FH48"/>
  <c r="FT48" s="1"/>
  <c r="CO15"/>
  <c r="FA48"/>
  <c r="FM48" s="1"/>
  <c r="CO8"/>
  <c r="FB48"/>
  <c r="FN48" s="1"/>
  <c r="CR16" i="38"/>
  <c r="CR15"/>
  <c r="CR14"/>
  <c r="CR13"/>
  <c r="CR12"/>
  <c r="CR11"/>
  <c r="CR10"/>
  <c r="CR9"/>
  <c r="CR8"/>
  <c r="CR7"/>
  <c r="CS16"/>
  <c r="CS15"/>
  <c r="CS14"/>
  <c r="CS13"/>
  <c r="CS12"/>
  <c r="CS11"/>
  <c r="CS10"/>
  <c r="CS9"/>
  <c r="CS8"/>
  <c r="CS7"/>
  <c r="CT16"/>
  <c r="CT15"/>
  <c r="CT14"/>
  <c r="CT13"/>
  <c r="CT12"/>
  <c r="CT11"/>
  <c r="CT10"/>
  <c r="CT9"/>
  <c r="CT8"/>
  <c r="CT7"/>
  <c r="CU16"/>
  <c r="CU12"/>
  <c r="CU8"/>
  <c r="CU13"/>
  <c r="CU9"/>
  <c r="CU14"/>
  <c r="CU10"/>
  <c r="CU15"/>
  <c r="CU11"/>
  <c r="CU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G16"/>
  <c r="CK14"/>
  <c r="CE13"/>
  <c r="CI11"/>
  <c r="CM9"/>
  <c r="CG8"/>
  <c r="CK16"/>
  <c r="CE15"/>
  <c r="CI13"/>
  <c r="CM11"/>
  <c r="CG10"/>
  <c r="CK8"/>
  <c r="CE7"/>
  <c r="CI15"/>
  <c r="CM13"/>
  <c r="CG12"/>
  <c r="CK10"/>
  <c r="CE9"/>
  <c r="CI7"/>
  <c r="CM15"/>
  <c r="CG14"/>
  <c r="CK12"/>
  <c r="CE11"/>
  <c r="CI9"/>
  <c r="CM7"/>
  <c r="BS5"/>
  <c r="BV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G61"/>
  <c r="FS61" s="1"/>
  <c r="FC61"/>
  <c r="FO61" s="1"/>
  <c r="FI60"/>
  <c r="FU60" s="1"/>
  <c r="FE60"/>
  <c r="FQ60" s="1"/>
  <c r="FA60"/>
  <c r="FM60" s="1"/>
  <c r="FG59"/>
  <c r="FS59" s="1"/>
  <c r="FC59"/>
  <c r="FO59" s="1"/>
  <c r="FI58"/>
  <c r="FU58" s="1"/>
  <c r="FE58"/>
  <c r="FQ58" s="1"/>
  <c r="FA58"/>
  <c r="FM58" s="1"/>
  <c r="FG57"/>
  <c r="FS57" s="1"/>
  <c r="FC57"/>
  <c r="FO57" s="1"/>
  <c r="FI56"/>
  <c r="FU56" s="1"/>
  <c r="FE56"/>
  <c r="FQ56" s="1"/>
  <c r="FA56"/>
  <c r="FM56" s="1"/>
  <c r="FG55"/>
  <c r="FS55" s="1"/>
  <c r="FC55"/>
  <c r="FO55" s="1"/>
  <c r="FI54"/>
  <c r="FU54" s="1"/>
  <c r="FE54"/>
  <c r="FQ54" s="1"/>
  <c r="FA54"/>
  <c r="FM54" s="1"/>
  <c r="FG53"/>
  <c r="FS53" s="1"/>
  <c r="FC53"/>
  <c r="FO53" s="1"/>
  <c r="FI52"/>
  <c r="FU52" s="1"/>
  <c r="FE52"/>
  <c r="FQ52" s="1"/>
  <c r="FA52"/>
  <c r="FM52" s="1"/>
  <c r="FH61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G60"/>
  <c r="FS60" s="1"/>
  <c r="FA59"/>
  <c r="FM59" s="1"/>
  <c r="FE57"/>
  <c r="FQ57" s="1"/>
  <c r="FI55"/>
  <c r="FU55" s="1"/>
  <c r="FC54"/>
  <c r="FO54" s="1"/>
  <c r="FG52"/>
  <c r="FS52" s="1"/>
  <c r="FA61"/>
  <c r="FM61" s="1"/>
  <c r="FE59"/>
  <c r="FQ59" s="1"/>
  <c r="FI57"/>
  <c r="FU57" s="1"/>
  <c r="FC56"/>
  <c r="FO56" s="1"/>
  <c r="FG54"/>
  <c r="FS54" s="1"/>
  <c r="FA53"/>
  <c r="FM53" s="1"/>
  <c r="FE61"/>
  <c r="FQ61" s="1"/>
  <c r="FI59"/>
  <c r="FU59" s="1"/>
  <c r="FC58"/>
  <c r="FO58" s="1"/>
  <c r="FG56"/>
  <c r="FS56" s="1"/>
  <c r="FA55"/>
  <c r="FM55" s="1"/>
  <c r="FE53"/>
  <c r="FQ53" s="1"/>
  <c r="FC60"/>
  <c r="FO60" s="1"/>
  <c r="FI53"/>
  <c r="FU53" s="1"/>
  <c r="FG58"/>
  <c r="FS58" s="1"/>
  <c r="FI61"/>
  <c r="FU61" s="1"/>
  <c r="FE55"/>
  <c r="FQ55" s="1"/>
  <c r="FA57"/>
  <c r="FM57" s="1"/>
  <c r="FC52"/>
  <c r="FO52" s="1"/>
  <c r="BR17" i="37"/>
  <c r="CO11"/>
  <c r="CO15"/>
  <c r="CO10"/>
  <c r="CO16"/>
  <c r="CO8"/>
  <c r="BQ17"/>
  <c r="BT17"/>
  <c r="EZ52" a="1"/>
  <c r="CD7" a="1"/>
  <c r="CO7"/>
  <c r="CR7" a="1"/>
  <c r="CO13"/>
  <c r="BS17"/>
  <c r="CO14"/>
  <c r="CO12"/>
  <c r="CO9"/>
  <c r="CO14" i="36"/>
  <c r="BS17"/>
  <c r="CO9"/>
  <c r="CO15"/>
  <c r="BT17"/>
  <c r="CO16"/>
  <c r="CO10"/>
  <c r="EZ52" a="1"/>
  <c r="FH61" s="1"/>
  <c r="GF61" s="1"/>
  <c r="GR61" s="1"/>
  <c r="CO11"/>
  <c r="BR17"/>
  <c r="BQ17"/>
  <c r="CO8"/>
  <c r="CR7" a="1"/>
  <c r="CD7" a="1"/>
  <c r="BQ17" i="35"/>
  <c r="CO12"/>
  <c r="CO15"/>
  <c r="CO16"/>
  <c r="CO13"/>
  <c r="CO9"/>
  <c r="EZ52" a="1"/>
  <c r="FG60" s="1"/>
  <c r="GE60" s="1"/>
  <c r="GQ60" s="1"/>
  <c r="BT17"/>
  <c r="CO7"/>
  <c r="CO8"/>
  <c r="CO10"/>
  <c r="CO11"/>
  <c r="CD7" a="1"/>
  <c r="CD16" s="1"/>
  <c r="CR7" a="1"/>
  <c r="CR15" s="1"/>
  <c r="BS17"/>
  <c r="BR17"/>
  <c r="BT17" i="34"/>
  <c r="CO8"/>
  <c r="CO13"/>
  <c r="CO9"/>
  <c r="CO7"/>
  <c r="CO16"/>
  <c r="CO14"/>
  <c r="EZ52" a="1"/>
  <c r="FF60" s="1"/>
  <c r="GD60" s="1"/>
  <c r="GP60" s="1"/>
  <c r="BQ17"/>
  <c r="CO15"/>
  <c r="CO12"/>
  <c r="BS17"/>
  <c r="CR7" a="1"/>
  <c r="CT16" s="1"/>
  <c r="CO10"/>
  <c r="CO11"/>
  <c r="BR17"/>
  <c r="CD7" a="1"/>
  <c r="EZ48" i="33" a="1"/>
  <c r="FH48" s="1"/>
  <c r="GF48" s="1"/>
  <c r="GR48" s="1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I16"/>
  <c r="CM14"/>
  <c r="CG13"/>
  <c r="CE12"/>
  <c r="CM10"/>
  <c r="CK9"/>
  <c r="CE8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M16"/>
  <c r="CE16"/>
  <c r="CG15"/>
  <c r="CI14"/>
  <c r="CK13"/>
  <c r="CI12"/>
  <c r="CK11"/>
  <c r="CI10"/>
  <c r="CG9"/>
  <c r="CI8"/>
  <c r="CG7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K15"/>
  <c r="CE14"/>
  <c r="CM12"/>
  <c r="CG11"/>
  <c r="CE10"/>
  <c r="CM8"/>
  <c r="CK7"/>
  <c r="FF61"/>
  <c r="GD61" s="1"/>
  <c r="GP61" s="1"/>
  <c r="FB61"/>
  <c r="FZ61" s="1"/>
  <c r="GL61" s="1"/>
  <c r="FH60"/>
  <c r="GF60" s="1"/>
  <c r="GR60" s="1"/>
  <c r="FD60"/>
  <c r="GB60" s="1"/>
  <c r="GN60" s="1"/>
  <c r="EZ60"/>
  <c r="FX60" s="1"/>
  <c r="GJ60" s="1"/>
  <c r="FF59"/>
  <c r="GD59" s="1"/>
  <c r="GP59" s="1"/>
  <c r="FB59"/>
  <c r="FZ59" s="1"/>
  <c r="GL59" s="1"/>
  <c r="FH58"/>
  <c r="GF58" s="1"/>
  <c r="GR58" s="1"/>
  <c r="FD58"/>
  <c r="GB58" s="1"/>
  <c r="GN58" s="1"/>
  <c r="EZ58"/>
  <c r="FX58" s="1"/>
  <c r="GJ58" s="1"/>
  <c r="FF57"/>
  <c r="GD57" s="1"/>
  <c r="GP57" s="1"/>
  <c r="FB57"/>
  <c r="FZ57" s="1"/>
  <c r="GL57" s="1"/>
  <c r="FH56"/>
  <c r="GF56" s="1"/>
  <c r="GR56" s="1"/>
  <c r="FD56"/>
  <c r="GB56" s="1"/>
  <c r="GN56" s="1"/>
  <c r="EZ56"/>
  <c r="FX56" s="1"/>
  <c r="GJ56" s="1"/>
  <c r="FF55"/>
  <c r="GD55" s="1"/>
  <c r="GP55" s="1"/>
  <c r="FB55"/>
  <c r="FZ55" s="1"/>
  <c r="GL55" s="1"/>
  <c r="FH54"/>
  <c r="GF54" s="1"/>
  <c r="GR54" s="1"/>
  <c r="FD54"/>
  <c r="GB54" s="1"/>
  <c r="GN54" s="1"/>
  <c r="EZ54"/>
  <c r="FX54" s="1"/>
  <c r="GJ54" s="1"/>
  <c r="FF53"/>
  <c r="GD53" s="1"/>
  <c r="GP53" s="1"/>
  <c r="FB53"/>
  <c r="FZ53" s="1"/>
  <c r="GL53" s="1"/>
  <c r="FH52"/>
  <c r="GF52" s="1"/>
  <c r="GR52" s="1"/>
  <c r="FD52"/>
  <c r="GB52" s="1"/>
  <c r="GN52" s="1"/>
  <c r="EZ52"/>
  <c r="FX52" s="1"/>
  <c r="GJ52" s="1"/>
  <c r="FG61"/>
  <c r="GE61" s="1"/>
  <c r="GQ61" s="1"/>
  <c r="FC61"/>
  <c r="GA61" s="1"/>
  <c r="GM61" s="1"/>
  <c r="FI60"/>
  <c r="GG60" s="1"/>
  <c r="GS60" s="1"/>
  <c r="FE60"/>
  <c r="GC60" s="1"/>
  <c r="GO60" s="1"/>
  <c r="FA60"/>
  <c r="FY60" s="1"/>
  <c r="GK60" s="1"/>
  <c r="FG59"/>
  <c r="GE59" s="1"/>
  <c r="GQ59" s="1"/>
  <c r="FC59"/>
  <c r="GA59" s="1"/>
  <c r="GM59" s="1"/>
  <c r="FI58"/>
  <c r="GG58" s="1"/>
  <c r="GS58" s="1"/>
  <c r="FE58"/>
  <c r="GC58" s="1"/>
  <c r="GO58" s="1"/>
  <c r="FA58"/>
  <c r="FY58" s="1"/>
  <c r="GK58" s="1"/>
  <c r="FG57"/>
  <c r="GE57" s="1"/>
  <c r="GQ57" s="1"/>
  <c r="FC57"/>
  <c r="GA57" s="1"/>
  <c r="GM57" s="1"/>
  <c r="FI56"/>
  <c r="GG56" s="1"/>
  <c r="GS56" s="1"/>
  <c r="FE56"/>
  <c r="GC56" s="1"/>
  <c r="GO56" s="1"/>
  <c r="FA56"/>
  <c r="FY56" s="1"/>
  <c r="GK56" s="1"/>
  <c r="FG55"/>
  <c r="GE55" s="1"/>
  <c r="GQ55" s="1"/>
  <c r="FC55"/>
  <c r="GA55" s="1"/>
  <c r="GM55" s="1"/>
  <c r="FI54"/>
  <c r="GG54" s="1"/>
  <c r="GS54" s="1"/>
  <c r="FE54"/>
  <c r="GC54" s="1"/>
  <c r="GO54" s="1"/>
  <c r="FA54"/>
  <c r="FY54" s="1"/>
  <c r="GK54" s="1"/>
  <c r="FG53"/>
  <c r="GE53" s="1"/>
  <c r="GQ53" s="1"/>
  <c r="FC53"/>
  <c r="GA53" s="1"/>
  <c r="GM53" s="1"/>
  <c r="FI52"/>
  <c r="GG52" s="1"/>
  <c r="GS52" s="1"/>
  <c r="FE52"/>
  <c r="GC52" s="1"/>
  <c r="GO52" s="1"/>
  <c r="FA52"/>
  <c r="FY52" s="1"/>
  <c r="GK52" s="1"/>
  <c r="FH61"/>
  <c r="GF61" s="1"/>
  <c r="GR61" s="1"/>
  <c r="FD61"/>
  <c r="GB61" s="1"/>
  <c r="GN61" s="1"/>
  <c r="EZ61"/>
  <c r="FX61" s="1"/>
  <c r="GJ61" s="1"/>
  <c r="FF60"/>
  <c r="GD60" s="1"/>
  <c r="GP60" s="1"/>
  <c r="FB60"/>
  <c r="FZ60" s="1"/>
  <c r="GL60" s="1"/>
  <c r="FH59"/>
  <c r="GF59" s="1"/>
  <c r="GR59" s="1"/>
  <c r="FD59"/>
  <c r="GB59" s="1"/>
  <c r="GN59" s="1"/>
  <c r="EZ59"/>
  <c r="FX59" s="1"/>
  <c r="GJ59" s="1"/>
  <c r="FF58"/>
  <c r="GD58" s="1"/>
  <c r="GP58" s="1"/>
  <c r="FB58"/>
  <c r="FZ58" s="1"/>
  <c r="GL58" s="1"/>
  <c r="FH57"/>
  <c r="GF57" s="1"/>
  <c r="GR57" s="1"/>
  <c r="FD57"/>
  <c r="GB57" s="1"/>
  <c r="GN57" s="1"/>
  <c r="EZ57"/>
  <c r="FX57" s="1"/>
  <c r="GJ57" s="1"/>
  <c r="FF56"/>
  <c r="GD56" s="1"/>
  <c r="GP56" s="1"/>
  <c r="FB56"/>
  <c r="FZ56" s="1"/>
  <c r="GL56" s="1"/>
  <c r="FH55"/>
  <c r="GF55" s="1"/>
  <c r="GR55" s="1"/>
  <c r="FD55"/>
  <c r="GB55" s="1"/>
  <c r="GN55" s="1"/>
  <c r="EZ55"/>
  <c r="FX55" s="1"/>
  <c r="GJ55" s="1"/>
  <c r="FF54"/>
  <c r="GD54" s="1"/>
  <c r="GP54" s="1"/>
  <c r="FB54"/>
  <c r="FZ54" s="1"/>
  <c r="GL54" s="1"/>
  <c r="FH53"/>
  <c r="GF53" s="1"/>
  <c r="GR53" s="1"/>
  <c r="FD53"/>
  <c r="GB53" s="1"/>
  <c r="GN53" s="1"/>
  <c r="EZ53"/>
  <c r="FX53" s="1"/>
  <c r="GJ53" s="1"/>
  <c r="FF52"/>
  <c r="GD52" s="1"/>
  <c r="GP52" s="1"/>
  <c r="FB52"/>
  <c r="FZ52" s="1"/>
  <c r="GL52" s="1"/>
  <c r="FG60"/>
  <c r="GE60" s="1"/>
  <c r="GQ60" s="1"/>
  <c r="FA59"/>
  <c r="FY59" s="1"/>
  <c r="GK59" s="1"/>
  <c r="FE57"/>
  <c r="GC57" s="1"/>
  <c r="GO57" s="1"/>
  <c r="FI55"/>
  <c r="GG55" s="1"/>
  <c r="GS55" s="1"/>
  <c r="FC54"/>
  <c r="GA54" s="1"/>
  <c r="GM54" s="1"/>
  <c r="FG52"/>
  <c r="GE52" s="1"/>
  <c r="GQ52" s="1"/>
  <c r="FA61"/>
  <c r="FY61" s="1"/>
  <c r="GK61" s="1"/>
  <c r="FE59"/>
  <c r="GC59" s="1"/>
  <c r="GO59" s="1"/>
  <c r="FI57"/>
  <c r="GG57" s="1"/>
  <c r="GS57" s="1"/>
  <c r="FC56"/>
  <c r="GA56" s="1"/>
  <c r="GM56" s="1"/>
  <c r="FG54"/>
  <c r="GE54" s="1"/>
  <c r="GQ54" s="1"/>
  <c r="FA53"/>
  <c r="FY53" s="1"/>
  <c r="GK53" s="1"/>
  <c r="FE61"/>
  <c r="GC61" s="1"/>
  <c r="GO61" s="1"/>
  <c r="FC58"/>
  <c r="GA58" s="1"/>
  <c r="GM58" s="1"/>
  <c r="FA55"/>
  <c r="FY55" s="1"/>
  <c r="GK55" s="1"/>
  <c r="FI59"/>
  <c r="GG59" s="1"/>
  <c r="GS59" s="1"/>
  <c r="FG56"/>
  <c r="GE56" s="1"/>
  <c r="GQ56" s="1"/>
  <c r="FE53"/>
  <c r="GC53" s="1"/>
  <c r="GO53" s="1"/>
  <c r="FC60"/>
  <c r="GA60" s="1"/>
  <c r="GM60" s="1"/>
  <c r="FA57"/>
  <c r="FY57" s="1"/>
  <c r="GK57" s="1"/>
  <c r="FI53"/>
  <c r="GG53" s="1"/>
  <c r="GS53" s="1"/>
  <c r="FC52"/>
  <c r="GA52" s="1"/>
  <c r="GM52" s="1"/>
  <c r="FG58"/>
  <c r="GE58" s="1"/>
  <c r="GQ58" s="1"/>
  <c r="FI61"/>
  <c r="GG61" s="1"/>
  <c r="GS61" s="1"/>
  <c r="FE55"/>
  <c r="GC55" s="1"/>
  <c r="GO55" s="1"/>
  <c r="CR16"/>
  <c r="CR15"/>
  <c r="CR14"/>
  <c r="CR13"/>
  <c r="CR12"/>
  <c r="CR11"/>
  <c r="CR10"/>
  <c r="CR9"/>
  <c r="CR8"/>
  <c r="CR7"/>
  <c r="CS16"/>
  <c r="CS12"/>
  <c r="CS8"/>
  <c r="CT16"/>
  <c r="CT15"/>
  <c r="CT14"/>
  <c r="CT13"/>
  <c r="CT12"/>
  <c r="CT11"/>
  <c r="CT10"/>
  <c r="CT9"/>
  <c r="CT8"/>
  <c r="CT7"/>
  <c r="CS14"/>
  <c r="CS11"/>
  <c r="CS9"/>
  <c r="CU16"/>
  <c r="CU15"/>
  <c r="CU14"/>
  <c r="CU13"/>
  <c r="CU12"/>
  <c r="CU11"/>
  <c r="CU10"/>
  <c r="CU9"/>
  <c r="CU8"/>
  <c r="CU7"/>
  <c r="CS15"/>
  <c r="CS13"/>
  <c r="CS10"/>
  <c r="CS7"/>
  <c r="BS5"/>
  <c r="BV2" s="1"/>
  <c r="BS5" i="32"/>
  <c r="BV2" s="1"/>
  <c r="CG13"/>
  <c r="CH11"/>
  <c r="CL7"/>
  <c r="CF14"/>
  <c r="CE14"/>
  <c r="CE12"/>
  <c r="CJ7"/>
  <c r="CF9"/>
  <c r="CH12"/>
  <c r="CJ15"/>
  <c r="CE7"/>
  <c r="CG10"/>
  <c r="CI13"/>
  <c r="CK16"/>
  <c r="CK11"/>
  <c r="CH7"/>
  <c r="CJ10"/>
  <c r="CL13"/>
  <c r="CD7"/>
  <c r="CF10"/>
  <c r="CH13"/>
  <c r="CJ16"/>
  <c r="CI12"/>
  <c r="CE8"/>
  <c r="CG11"/>
  <c r="CI14"/>
  <c r="CF7"/>
  <c r="CL8"/>
  <c r="CH10"/>
  <c r="CD12"/>
  <c r="CJ13"/>
  <c r="CF15"/>
  <c r="CL16"/>
  <c r="CG8"/>
  <c r="CM9"/>
  <c r="CI11"/>
  <c r="CE13"/>
  <c r="CK14"/>
  <c r="CG16"/>
  <c r="CI8"/>
  <c r="CM14"/>
  <c r="CD9"/>
  <c r="CF12"/>
  <c r="CH15"/>
  <c r="CJ8"/>
  <c r="CL11"/>
  <c r="CD15"/>
  <c r="CG9"/>
  <c r="CK15"/>
  <c r="CK9"/>
  <c r="CM12"/>
  <c r="CE16"/>
  <c r="CD8"/>
  <c r="CJ9"/>
  <c r="CF11"/>
  <c r="CL12"/>
  <c r="CH14"/>
  <c r="CD16"/>
  <c r="CI7"/>
  <c r="CE9"/>
  <c r="CK10"/>
  <c r="CG12"/>
  <c r="CM13"/>
  <c r="CI15"/>
  <c r="CF8"/>
  <c r="CJ14"/>
  <c r="CD11"/>
  <c r="CK7"/>
  <c r="CM8"/>
  <c r="CG15"/>
  <c r="CL10"/>
  <c r="CD14"/>
  <c r="CK8"/>
  <c r="CM11"/>
  <c r="CE15"/>
  <c r="CE10"/>
  <c r="CI16"/>
  <c r="CL9"/>
  <c r="CD13"/>
  <c r="CF16"/>
  <c r="CH9"/>
  <c r="CJ12"/>
  <c r="CL15"/>
  <c r="CM10"/>
  <c r="CG7"/>
  <c r="CI10"/>
  <c r="CK13"/>
  <c r="CM16"/>
  <c r="CH8"/>
  <c r="CD10"/>
  <c r="CJ11"/>
  <c r="CF13"/>
  <c r="CL14"/>
  <c r="CH16"/>
  <c r="CM7"/>
  <c r="CI9"/>
  <c r="CE11"/>
  <c r="CK12"/>
  <c r="CG14"/>
  <c r="CU16"/>
  <c r="CU15"/>
  <c r="CU14"/>
  <c r="CU13"/>
  <c r="CU12"/>
  <c r="CU11"/>
  <c r="CU10"/>
  <c r="CU9"/>
  <c r="CU8"/>
  <c r="CU7"/>
  <c r="CS13"/>
  <c r="CS11"/>
  <c r="CS9"/>
  <c r="CR16"/>
  <c r="CR15"/>
  <c r="CR14"/>
  <c r="CR13"/>
  <c r="CR12"/>
  <c r="CR11"/>
  <c r="CR10"/>
  <c r="CR9"/>
  <c r="CR8"/>
  <c r="CR7"/>
  <c r="CS16"/>
  <c r="CS15"/>
  <c r="CS14"/>
  <c r="CS12"/>
  <c r="CS10"/>
  <c r="CS8"/>
  <c r="CT16"/>
  <c r="CT12"/>
  <c r="CT8"/>
  <c r="CT14"/>
  <c r="CS7"/>
  <c r="CT15"/>
  <c r="CT11"/>
  <c r="CT7"/>
  <c r="CT13"/>
  <c r="CT9"/>
  <c r="CT10"/>
  <c r="FA30" i="31"/>
  <c r="FM30" s="1"/>
  <c r="DM8"/>
  <c r="FI30"/>
  <c r="FU30" s="1"/>
  <c r="DM16"/>
  <c r="DM7"/>
  <c r="CW23" a="1"/>
  <c r="EZ30"/>
  <c r="FL30" s="1"/>
  <c r="DO7" a="1"/>
  <c r="FH30"/>
  <c r="FT30" s="1"/>
  <c r="DM15"/>
  <c r="FC30"/>
  <c r="FO30" s="1"/>
  <c r="DM10"/>
  <c r="FG30"/>
  <c r="FS30" s="1"/>
  <c r="DM14"/>
  <c r="FE30"/>
  <c r="FQ30" s="1"/>
  <c r="DM12"/>
  <c r="FD30"/>
  <c r="FP30" s="1"/>
  <c r="DM11"/>
  <c r="FB30"/>
  <c r="FN30" s="1"/>
  <c r="DM9"/>
  <c r="FF30"/>
  <c r="FR30" s="1"/>
  <c r="DM13"/>
  <c r="FA30" i="30"/>
  <c r="FM30" s="1"/>
  <c r="FG30"/>
  <c r="FS30" s="1"/>
  <c r="DM8"/>
  <c r="FB30"/>
  <c r="FN30" s="1"/>
  <c r="FD30"/>
  <c r="FP30" s="1"/>
  <c r="FC30"/>
  <c r="FO30" s="1"/>
  <c r="DM11"/>
  <c r="DM9"/>
  <c r="FF30"/>
  <c r="FR30" s="1"/>
  <c r="EZ30"/>
  <c r="FL30" s="1"/>
  <c r="FH30"/>
  <c r="FT30" s="1"/>
  <c r="FE30"/>
  <c r="FQ30" s="1"/>
  <c r="DM7"/>
  <c r="DM13"/>
  <c r="DM15"/>
  <c r="CW23" a="1"/>
  <c r="CW26" s="1"/>
  <c r="DM12"/>
  <c r="DM16"/>
  <c r="DM10"/>
  <c r="DO7" a="1"/>
  <c r="DQ16" s="1"/>
  <c r="DV16" s="1"/>
  <c r="DM14"/>
  <c r="FI30"/>
  <c r="FU30" s="1"/>
  <c r="FC30" i="29"/>
  <c r="FO30" s="1"/>
  <c r="DM10"/>
  <c r="DM13"/>
  <c r="FF30"/>
  <c r="FR30" s="1"/>
  <c r="FA30"/>
  <c r="FM30" s="1"/>
  <c r="DM8"/>
  <c r="FE30"/>
  <c r="FQ30" s="1"/>
  <c r="DM12"/>
  <c r="FI30"/>
  <c r="FU30" s="1"/>
  <c r="DM16"/>
  <c r="FG30"/>
  <c r="FS30" s="1"/>
  <c r="DM14"/>
  <c r="FB30"/>
  <c r="FN30" s="1"/>
  <c r="DM9"/>
  <c r="EZ30"/>
  <c r="FL30" s="1"/>
  <c r="CW23" a="1"/>
  <c r="DM7"/>
  <c r="DO7" a="1"/>
  <c r="FD30"/>
  <c r="FP30" s="1"/>
  <c r="DM11"/>
  <c r="FH30"/>
  <c r="FT30" s="1"/>
  <c r="DM15"/>
  <c r="EZ30" i="28"/>
  <c r="FL30" s="1"/>
  <c r="CW23" a="1"/>
  <c r="DM7"/>
  <c r="DO7" a="1"/>
  <c r="FH30"/>
  <c r="FT30" s="1"/>
  <c r="DM15"/>
  <c r="FC30"/>
  <c r="FO30" s="1"/>
  <c r="DM10"/>
  <c r="FD30"/>
  <c r="FP30" s="1"/>
  <c r="DM11"/>
  <c r="FG30"/>
  <c r="FS30" s="1"/>
  <c r="DM14"/>
  <c r="FF30"/>
  <c r="FR30" s="1"/>
  <c r="DM13"/>
  <c r="FA30"/>
  <c r="FM30" s="1"/>
  <c r="DM8"/>
  <c r="FI30"/>
  <c r="FU30" s="1"/>
  <c r="DM16"/>
  <c r="DM9"/>
  <c r="FB30"/>
  <c r="FN30" s="1"/>
  <c r="FE30"/>
  <c r="FQ30" s="1"/>
  <c r="DM12"/>
  <c r="DE25" i="27"/>
  <c r="DB26"/>
  <c r="DD24"/>
  <c r="CZ23"/>
  <c r="DC25"/>
  <c r="DC26"/>
  <c r="CY25"/>
  <c r="CY24"/>
  <c r="CX26"/>
  <c r="CZ24"/>
  <c r="CY26"/>
  <c r="DF24"/>
  <c r="CW24"/>
  <c r="CX23"/>
  <c r="CZ26"/>
  <c r="DA25"/>
  <c r="DB24"/>
  <c r="DC23"/>
  <c r="DE26"/>
  <c r="DF25"/>
  <c r="DC24"/>
  <c r="DE23"/>
  <c r="CW25"/>
  <c r="CX24"/>
  <c r="DD25"/>
  <c r="CY23"/>
  <c r="DE24"/>
  <c r="DA26"/>
  <c r="DF23"/>
  <c r="DB25"/>
  <c r="CW23"/>
  <c r="DA23"/>
  <c r="DD23"/>
  <c r="CZ25"/>
  <c r="DF26"/>
  <c r="DA24"/>
  <c r="CW26"/>
  <c r="DB23"/>
  <c r="CX25"/>
  <c r="DO7"/>
  <c r="DT7" s="1"/>
  <c r="DO14"/>
  <c r="DT14" s="1"/>
  <c r="DR8"/>
  <c r="DW8" s="1"/>
  <c r="DR12"/>
  <c r="DW12" s="1"/>
  <c r="DR16"/>
  <c r="DW16" s="1"/>
  <c r="DQ10"/>
  <c r="DV10" s="1"/>
  <c r="DQ14"/>
  <c r="DV14" s="1"/>
  <c r="DP8"/>
  <c r="DU8" s="1"/>
  <c r="DP12"/>
  <c r="DU12" s="1"/>
  <c r="DP16"/>
  <c r="DU16" s="1"/>
  <c r="DO8"/>
  <c r="DT8" s="1"/>
  <c r="DO9"/>
  <c r="DT9" s="1"/>
  <c r="DR13"/>
  <c r="DW13" s="1"/>
  <c r="DQ7"/>
  <c r="DV7" s="1"/>
  <c r="DQ15"/>
  <c r="DV15" s="1"/>
  <c r="DP9"/>
  <c r="DU9" s="1"/>
  <c r="DP13"/>
  <c r="DU13" s="1"/>
  <c r="DO16"/>
  <c r="DT16" s="1"/>
  <c r="DO10"/>
  <c r="DT10" s="1"/>
  <c r="DR7"/>
  <c r="DW7" s="1"/>
  <c r="DR11"/>
  <c r="DW11" s="1"/>
  <c r="DR15"/>
  <c r="DW15" s="1"/>
  <c r="DQ9"/>
  <c r="DV9" s="1"/>
  <c r="DQ13"/>
  <c r="DV13" s="1"/>
  <c r="DP7"/>
  <c r="DU7" s="1"/>
  <c r="DP11"/>
  <c r="DU11" s="1"/>
  <c r="DP15"/>
  <c r="DU15" s="1"/>
  <c r="DO11"/>
  <c r="DT11" s="1"/>
  <c r="DR9"/>
  <c r="DW9" s="1"/>
  <c r="DQ11"/>
  <c r="DV11" s="1"/>
  <c r="DO12"/>
  <c r="DT12" s="1"/>
  <c r="DO15"/>
  <c r="DT15" s="1"/>
  <c r="DO13"/>
  <c r="DT13" s="1"/>
  <c r="DR10"/>
  <c r="DW10" s="1"/>
  <c r="DR14"/>
  <c r="DW14" s="1"/>
  <c r="DQ8"/>
  <c r="DV8" s="1"/>
  <c r="DQ12"/>
  <c r="DV12" s="1"/>
  <c r="DQ16"/>
  <c r="DV16" s="1"/>
  <c r="DP10"/>
  <c r="DU10" s="1"/>
  <c r="BS5" i="26"/>
  <c r="BV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C61"/>
  <c r="FO61" s="1"/>
  <c r="FE60"/>
  <c r="FQ60" s="1"/>
  <c r="FG59"/>
  <c r="FS59" s="1"/>
  <c r="FI58"/>
  <c r="FU58" s="1"/>
  <c r="FA58"/>
  <c r="FM58" s="1"/>
  <c r="FC57"/>
  <c r="FO57" s="1"/>
  <c r="FE56"/>
  <c r="FQ56" s="1"/>
  <c r="FG55"/>
  <c r="FS55" s="1"/>
  <c r="FI54"/>
  <c r="FU54" s="1"/>
  <c r="FA54"/>
  <c r="FM54" s="1"/>
  <c r="FC53"/>
  <c r="FO53" s="1"/>
  <c r="FE52"/>
  <c r="FQ52" s="1"/>
  <c r="FD61"/>
  <c r="FP61" s="1"/>
  <c r="FF60"/>
  <c r="FR60" s="1"/>
  <c r="FH59"/>
  <c r="FT59" s="1"/>
  <c r="EZ59"/>
  <c r="FL59" s="1"/>
  <c r="FB58"/>
  <c r="FN58" s="1"/>
  <c r="FD57"/>
  <c r="FP57" s="1"/>
  <c r="FF56"/>
  <c r="FR56" s="1"/>
  <c r="FH55"/>
  <c r="FT55" s="1"/>
  <c r="EZ55"/>
  <c r="FL55" s="1"/>
  <c r="FB54"/>
  <c r="FN54" s="1"/>
  <c r="FD53"/>
  <c r="FP53" s="1"/>
  <c r="FF52"/>
  <c r="FR52" s="1"/>
  <c r="FG61"/>
  <c r="FS61" s="1"/>
  <c r="FA60"/>
  <c r="FM60" s="1"/>
  <c r="FE58"/>
  <c r="FQ58" s="1"/>
  <c r="FI56"/>
  <c r="FU56" s="1"/>
  <c r="FC55"/>
  <c r="FO55" s="1"/>
  <c r="FG53"/>
  <c r="FS53" s="1"/>
  <c r="FA52"/>
  <c r="FM52" s="1"/>
  <c r="FG57"/>
  <c r="FS57" s="1"/>
  <c r="FE54"/>
  <c r="FQ54" s="1"/>
  <c r="FH61"/>
  <c r="FT61" s="1"/>
  <c r="FB60"/>
  <c r="FN60" s="1"/>
  <c r="FF58"/>
  <c r="FR58" s="1"/>
  <c r="EZ57"/>
  <c r="FL57" s="1"/>
  <c r="FD55"/>
  <c r="FP55" s="1"/>
  <c r="FH53"/>
  <c r="FT53" s="1"/>
  <c r="FB52"/>
  <c r="FN52" s="1"/>
  <c r="FI60"/>
  <c r="FU60" s="1"/>
  <c r="FC59"/>
  <c r="FO59" s="1"/>
  <c r="FA56"/>
  <c r="FM56" s="1"/>
  <c r="FI52"/>
  <c r="FU52" s="1"/>
  <c r="FH57"/>
  <c r="FT57" s="1"/>
  <c r="FD59"/>
  <c r="FP59" s="1"/>
  <c r="EZ53"/>
  <c r="FL53" s="1"/>
  <c r="EZ61"/>
  <c r="FL61" s="1"/>
  <c r="FF54"/>
  <c r="FR54" s="1"/>
  <c r="FB56"/>
  <c r="FN56" s="1"/>
  <c r="CR16"/>
  <c r="CR15"/>
  <c r="CR14"/>
  <c r="CR13"/>
  <c r="CR12"/>
  <c r="CR11"/>
  <c r="CR10"/>
  <c r="CR9"/>
  <c r="CR8"/>
  <c r="CR7"/>
  <c r="CT16"/>
  <c r="CT15"/>
  <c r="CT14"/>
  <c r="CT13"/>
  <c r="CT12"/>
  <c r="CT11"/>
  <c r="CT10"/>
  <c r="CT9"/>
  <c r="CS16"/>
  <c r="CS15"/>
  <c r="CS14"/>
  <c r="CS13"/>
  <c r="CS12"/>
  <c r="CS11"/>
  <c r="CS10"/>
  <c r="CS9"/>
  <c r="CS8"/>
  <c r="CS7"/>
  <c r="CU13"/>
  <c r="CU9"/>
  <c r="CT7"/>
  <c r="CU16"/>
  <c r="CU8"/>
  <c r="CU14"/>
  <c r="CU10"/>
  <c r="CU7"/>
  <c r="CU15"/>
  <c r="CU11"/>
  <c r="CT8"/>
  <c r="CU12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J16"/>
  <c r="CL15"/>
  <c r="CD15"/>
  <c r="CF14"/>
  <c r="CH13"/>
  <c r="CJ12"/>
  <c r="CL11"/>
  <c r="CD11"/>
  <c r="CF10"/>
  <c r="CH9"/>
  <c r="CJ8"/>
  <c r="CL7"/>
  <c r="CD7"/>
  <c r="CG16"/>
  <c r="CI15"/>
  <c r="CK14"/>
  <c r="CM13"/>
  <c r="CE13"/>
  <c r="CG12"/>
  <c r="CI11"/>
  <c r="CK10"/>
  <c r="CM9"/>
  <c r="CE9"/>
  <c r="CG8"/>
  <c r="CI7"/>
  <c r="CK16"/>
  <c r="CM15"/>
  <c r="CE15"/>
  <c r="CG14"/>
  <c r="CI13"/>
  <c r="CK12"/>
  <c r="CM11"/>
  <c r="CE11"/>
  <c r="CG10"/>
  <c r="CI9"/>
  <c r="CK8"/>
  <c r="CM7"/>
  <c r="CE7"/>
  <c r="CF16"/>
  <c r="CH15"/>
  <c r="CJ14"/>
  <c r="CL13"/>
  <c r="CD13"/>
  <c r="CF12"/>
  <c r="CH11"/>
  <c r="CJ10"/>
  <c r="CL9"/>
  <c r="CD9"/>
  <c r="CF8"/>
  <c r="CH7"/>
  <c r="BM49" i="21"/>
  <c r="BS47" s="1"/>
  <c r="M36" a="1"/>
  <c r="DP14" i="20"/>
  <c r="DR9"/>
  <c r="DQ11"/>
  <c r="DO11"/>
  <c r="DP9"/>
  <c r="DO10"/>
  <c r="DQ14"/>
  <c r="DO13"/>
  <c r="DQ13"/>
  <c r="DP12"/>
  <c r="DO7"/>
  <c r="DP15"/>
  <c r="DQ12"/>
  <c r="DO15"/>
  <c r="DO16"/>
  <c r="DR10"/>
  <c r="DP10"/>
  <c r="DO12"/>
  <c r="DP13"/>
  <c r="DR16"/>
  <c r="DQ8"/>
  <c r="DR11"/>
  <c r="DO9"/>
  <c r="DP7"/>
  <c r="DR7"/>
  <c r="DO14"/>
  <c r="DP8"/>
  <c r="DR12"/>
  <c r="DR13"/>
  <c r="DR15"/>
  <c r="DQ7"/>
  <c r="DQ9"/>
  <c r="DO8"/>
  <c r="DP11"/>
  <c r="DQ15"/>
  <c r="DQ10"/>
  <c r="DR14"/>
  <c r="DP16"/>
  <c r="DR8"/>
  <c r="DQ16"/>
  <c r="FF43"/>
  <c r="FR43" s="1"/>
  <c r="ET43" i="21" s="1"/>
  <c r="Y45" s="1"/>
  <c r="FH37" i="20"/>
  <c r="FT37" s="1"/>
  <c r="EV37" i="21" s="1"/>
  <c r="AA39" s="1"/>
  <c r="FD36" i="20"/>
  <c r="FP36" s="1"/>
  <c r="ER36" i="21" s="1"/>
  <c r="W38" s="1"/>
  <c r="FG39" i="20"/>
  <c r="FS39" s="1"/>
  <c r="EU39" i="21" s="1"/>
  <c r="Z41" s="1"/>
  <c r="FH39" i="20"/>
  <c r="FT39" s="1"/>
  <c r="EV39" i="21" s="1"/>
  <c r="AA41" s="1"/>
  <c r="FB34" i="20"/>
  <c r="FN34" s="1"/>
  <c r="EP34" i="21" s="1"/>
  <c r="U36" s="1"/>
  <c r="FB43" i="20"/>
  <c r="FN43" s="1"/>
  <c r="EP43" i="21" s="1"/>
  <c r="U45" s="1"/>
  <c r="FF37" i="20"/>
  <c r="FR37" s="1"/>
  <c r="ET37" i="21" s="1"/>
  <c r="Y39" s="1"/>
  <c r="FA42" i="20"/>
  <c r="FM42" s="1"/>
  <c r="EO42" i="21" s="1"/>
  <c r="T44" s="1"/>
  <c r="FB36" i="20"/>
  <c r="FN36" s="1"/>
  <c r="EP36" i="21" s="1"/>
  <c r="U38" s="1"/>
  <c r="FA40" i="20"/>
  <c r="FM40" s="1"/>
  <c r="EO40" i="21" s="1"/>
  <c r="T42" s="1"/>
  <c r="FA37" i="20"/>
  <c r="FM37" s="1"/>
  <c r="EO37" i="21" s="1"/>
  <c r="T39" s="1"/>
  <c r="FA38" i="20"/>
  <c r="FM38" s="1"/>
  <c r="EO38" i="21" s="1"/>
  <c r="T40" s="1"/>
  <c r="FG41" i="20"/>
  <c r="FS41" s="1"/>
  <c r="EU41" i="21" s="1"/>
  <c r="Z43" s="1"/>
  <c r="FB39" i="20"/>
  <c r="FN39" s="1"/>
  <c r="EP39" i="21" s="1"/>
  <c r="U41" s="1"/>
  <c r="EZ38" i="20"/>
  <c r="FL38" s="1"/>
  <c r="EN38" i="21" s="1"/>
  <c r="S40" s="1"/>
  <c r="FC35" i="20"/>
  <c r="FO35" s="1"/>
  <c r="EQ35" i="21" s="1"/>
  <c r="V37" s="1"/>
  <c r="FD35" i="20"/>
  <c r="FP35" s="1"/>
  <c r="ER35" i="21" s="1"/>
  <c r="W37" s="1"/>
  <c r="EZ41" i="20"/>
  <c r="FL41" s="1"/>
  <c r="EN41" i="21" s="1"/>
  <c r="S43" s="1"/>
  <c r="FB42" i="20"/>
  <c r="FN42" s="1"/>
  <c r="EP42" i="21" s="1"/>
  <c r="U44" s="1"/>
  <c r="FI39" i="20"/>
  <c r="FU39" s="1"/>
  <c r="EW39" i="21" s="1"/>
  <c r="AB41" s="1"/>
  <c r="FI35" i="20"/>
  <c r="FU35" s="1"/>
  <c r="EW35" i="21" s="1"/>
  <c r="AB37" s="1"/>
  <c r="EZ36" i="20"/>
  <c r="FL36" s="1"/>
  <c r="EN36" i="21" s="1"/>
  <c r="S38" s="1"/>
  <c r="FF42" i="20"/>
  <c r="FR42" s="1"/>
  <c r="ET42" i="21" s="1"/>
  <c r="Y44" s="1"/>
  <c r="FI36" i="20"/>
  <c r="FU36" s="1"/>
  <c r="EW36" i="21" s="1"/>
  <c r="AB38" s="1"/>
  <c r="FC42" i="20"/>
  <c r="FO42" s="1"/>
  <c r="EQ42" i="21" s="1"/>
  <c r="V44" s="1"/>
  <c r="FD37" i="20"/>
  <c r="FP37" s="1"/>
  <c r="ER37" i="21" s="1"/>
  <c r="W39" s="1"/>
  <c r="FI41" i="20"/>
  <c r="FU41" s="1"/>
  <c r="EW41" i="21" s="1"/>
  <c r="AB43" s="1"/>
  <c r="FB38" i="20"/>
  <c r="FN38" s="1"/>
  <c r="EP38" i="21" s="1"/>
  <c r="U40" s="1"/>
  <c r="FF41" i="20"/>
  <c r="FR41" s="1"/>
  <c r="ET41" i="21" s="1"/>
  <c r="Y43" s="1"/>
  <c r="FE40" i="20"/>
  <c r="FQ40" s="1"/>
  <c r="ES40" i="21" s="1"/>
  <c r="X42" s="1"/>
  <c r="FE36" i="20"/>
  <c r="FQ36" s="1"/>
  <c r="ES36" i="21" s="1"/>
  <c r="X38" s="1"/>
  <c r="FA41" i="20"/>
  <c r="FM41" s="1"/>
  <c r="EO41" i="21" s="1"/>
  <c r="T43" s="1"/>
  <c r="FF36" i="20"/>
  <c r="FR36" s="1"/>
  <c r="ET36" i="21" s="1"/>
  <c r="Y38" s="1"/>
  <c r="FI38" i="20"/>
  <c r="FU38" s="1"/>
  <c r="EW38" i="21" s="1"/>
  <c r="AB40" s="1"/>
  <c r="FD40" i="20"/>
  <c r="FP40" s="1"/>
  <c r="ER40" i="21" s="1"/>
  <c r="W42" s="1"/>
  <c r="FD34" i="20"/>
  <c r="FP34" s="1"/>
  <c r="ER34" i="21" s="1"/>
  <c r="W36" s="1"/>
  <c r="FH34" i="20"/>
  <c r="FT34" s="1"/>
  <c r="EV34" i="21" s="1"/>
  <c r="AA36" s="1"/>
  <c r="FE41" i="20"/>
  <c r="FQ41" s="1"/>
  <c r="ES41" i="21" s="1"/>
  <c r="X43" s="1"/>
  <c r="FC40" i="20"/>
  <c r="FO40" s="1"/>
  <c r="EQ40" i="21" s="1"/>
  <c r="V42" s="1"/>
  <c r="FF34" i="20"/>
  <c r="FR34" s="1"/>
  <c r="ET34" i="21" s="1"/>
  <c r="Y36" s="1"/>
  <c r="EZ39" i="20"/>
  <c r="FL39" s="1"/>
  <c r="EN39" i="21" s="1"/>
  <c r="S41" s="1"/>
  <c r="FI43" i="20"/>
  <c r="FU43" s="1"/>
  <c r="EW43" i="21" s="1"/>
  <c r="AB45" s="1"/>
  <c r="FC36" i="20"/>
  <c r="FO36" s="1"/>
  <c r="EQ36" i="21" s="1"/>
  <c r="V38" s="1"/>
  <c r="FH36" i="20"/>
  <c r="FT36" s="1"/>
  <c r="EV36" i="21" s="1"/>
  <c r="AA38" s="1"/>
  <c r="FA36" i="20"/>
  <c r="FM36" s="1"/>
  <c r="EO36" i="21" s="1"/>
  <c r="T38" s="1"/>
  <c r="FD39" i="20"/>
  <c r="FP39" s="1"/>
  <c r="ER39" i="21" s="1"/>
  <c r="W41" s="1"/>
  <c r="FD41" i="20"/>
  <c r="FP41" s="1"/>
  <c r="ER41" i="21" s="1"/>
  <c r="W43" s="1"/>
  <c r="FG43" i="20"/>
  <c r="FS43" s="1"/>
  <c r="EU43" i="21" s="1"/>
  <c r="Z45" s="1"/>
  <c r="FH35" i="20"/>
  <c r="FT35" s="1"/>
  <c r="EV35" i="21" s="1"/>
  <c r="AA37" s="1"/>
  <c r="FG38" i="20"/>
  <c r="FS38" s="1"/>
  <c r="EU38" i="21" s="1"/>
  <c r="Z40" s="1"/>
  <c r="FA35" i="20"/>
  <c r="FM35" s="1"/>
  <c r="EO35" i="21" s="1"/>
  <c r="T37" s="1"/>
  <c r="EZ40" i="20"/>
  <c r="FL40" s="1"/>
  <c r="EN40" i="21" s="1"/>
  <c r="S42" s="1"/>
  <c r="FE37" i="20"/>
  <c r="FQ37" s="1"/>
  <c r="ES37" i="21" s="1"/>
  <c r="X39" s="1"/>
  <c r="FA39" i="20"/>
  <c r="FM39" s="1"/>
  <c r="EO39" i="21" s="1"/>
  <c r="T41" s="1"/>
  <c r="FA34" i="20"/>
  <c r="FM34" s="1"/>
  <c r="EO34" i="21" s="1"/>
  <c r="T36" s="1"/>
  <c r="FI40" i="20"/>
  <c r="FU40" s="1"/>
  <c r="EW40" i="21" s="1"/>
  <c r="AB42" s="1"/>
  <c r="FF40" i="20"/>
  <c r="FR40" s="1"/>
  <c r="ET40" i="21" s="1"/>
  <c r="Y42" s="1"/>
  <c r="FH42" i="20"/>
  <c r="FT42" s="1"/>
  <c r="EV42" i="21" s="1"/>
  <c r="AA44" s="1"/>
  <c r="FB37" i="20"/>
  <c r="FN37" s="1"/>
  <c r="EP37" i="21" s="1"/>
  <c r="U39" s="1"/>
  <c r="FG35" i="20"/>
  <c r="FS35" s="1"/>
  <c r="EU35" i="21" s="1"/>
  <c r="Z37" s="1"/>
  <c r="FE42" i="20"/>
  <c r="FQ42" s="1"/>
  <c r="ES42" i="21" s="1"/>
  <c r="X44" s="1"/>
  <c r="FG34" i="20"/>
  <c r="FS34" s="1"/>
  <c r="EU34" i="21" s="1"/>
  <c r="Z36" s="1"/>
  <c r="FC43" i="20"/>
  <c r="FO43" s="1"/>
  <c r="EQ43" i="21" s="1"/>
  <c r="V45" s="1"/>
  <c r="FH41" i="20"/>
  <c r="FT41" s="1"/>
  <c r="EV41" i="21" s="1"/>
  <c r="AA43" s="1"/>
  <c r="FE39" i="20"/>
  <c r="FQ39" s="1"/>
  <c r="ES39" i="21" s="1"/>
  <c r="X41" s="1"/>
  <c r="FH38" i="20"/>
  <c r="FT38" s="1"/>
  <c r="EV38" i="21" s="1"/>
  <c r="AA40" s="1"/>
  <c r="FG37" i="20"/>
  <c r="FS37" s="1"/>
  <c r="EU37" i="21" s="1"/>
  <c r="Z39" s="1"/>
  <c r="EZ43" i="20"/>
  <c r="FL43" s="1"/>
  <c r="EN43" i="21" s="1"/>
  <c r="S45" s="1"/>
  <c r="FG36" i="20"/>
  <c r="FS36" s="1"/>
  <c r="EU36" i="21" s="1"/>
  <c r="Z38" s="1"/>
  <c r="FC41" i="20"/>
  <c r="FO41" s="1"/>
  <c r="EQ41" i="21" s="1"/>
  <c r="V43" s="1"/>
  <c r="EZ35" i="20"/>
  <c r="FL35" s="1"/>
  <c r="EN35" i="21" s="1"/>
  <c r="S37" s="1"/>
  <c r="FD38" i="20"/>
  <c r="FP38" s="1"/>
  <c r="ER38" i="21" s="1"/>
  <c r="W40" s="1"/>
  <c r="FC37" i="20"/>
  <c r="FO37" s="1"/>
  <c r="EQ37" i="21" s="1"/>
  <c r="V39" s="1"/>
  <c r="FI37" i="20"/>
  <c r="FU37" s="1"/>
  <c r="EW37" i="21" s="1"/>
  <c r="AB39" s="1"/>
  <c r="FC34" i="20"/>
  <c r="FO34" s="1"/>
  <c r="EQ34" i="21" s="1"/>
  <c r="V36" s="1"/>
  <c r="FG40" i="20"/>
  <c r="FS40" s="1"/>
  <c r="EU40" i="21" s="1"/>
  <c r="Z42" s="1"/>
  <c r="FH43" i="20"/>
  <c r="FT43" s="1"/>
  <c r="EV43" i="21" s="1"/>
  <c r="AA45" s="1"/>
  <c r="FA43" i="20"/>
  <c r="FM43" s="1"/>
  <c r="EO43" i="21" s="1"/>
  <c r="T45" s="1"/>
  <c r="FF39" i="20"/>
  <c r="FR39" s="1"/>
  <c r="ET39" i="21" s="1"/>
  <c r="Y41" s="1"/>
  <c r="EZ37" i="20"/>
  <c r="FL37" s="1"/>
  <c r="EN37" i="21" s="1"/>
  <c r="S39" s="1"/>
  <c r="FE43" i="20"/>
  <c r="FQ43" s="1"/>
  <c r="ES43" i="21" s="1"/>
  <c r="X45" s="1"/>
  <c r="FC39" i="20"/>
  <c r="FO39" s="1"/>
  <c r="EQ39" i="21" s="1"/>
  <c r="V41" s="1"/>
  <c r="FB41" i="20"/>
  <c r="FN41" s="1"/>
  <c r="EP41" i="21" s="1"/>
  <c r="U43" s="1"/>
  <c r="FE38" i="20"/>
  <c r="FQ38" s="1"/>
  <c r="ES38" i="21" s="1"/>
  <c r="X40" s="1"/>
  <c r="FF38" i="20"/>
  <c r="FR38" s="1"/>
  <c r="ET38" i="21" s="1"/>
  <c r="Y40" s="1"/>
  <c r="FH40" i="20"/>
  <c r="FT40" s="1"/>
  <c r="EV40" i="21" s="1"/>
  <c r="AA42" s="1"/>
  <c r="FF35" i="20"/>
  <c r="FR35" s="1"/>
  <c r="ET35" i="21" s="1"/>
  <c r="Y37" s="1"/>
  <c r="FE34" i="20"/>
  <c r="FQ34" s="1"/>
  <c r="ES34" i="21" s="1"/>
  <c r="X36" s="1"/>
  <c r="FD43" i="20"/>
  <c r="FP43" s="1"/>
  <c r="ER43" i="21" s="1"/>
  <c r="W45" s="1"/>
  <c r="FB40" i="20"/>
  <c r="FN40" s="1"/>
  <c r="EP40" i="21" s="1"/>
  <c r="U42" s="1"/>
  <c r="FG42" i="20"/>
  <c r="FS42" s="1"/>
  <c r="EU42" i="21" s="1"/>
  <c r="Z44" s="1"/>
  <c r="FE35" i="20"/>
  <c r="FQ35" s="1"/>
  <c r="ES35" i="21" s="1"/>
  <c r="X37" s="1"/>
  <c r="FI42" i="20"/>
  <c r="FU42" s="1"/>
  <c r="EW42" i="21" s="1"/>
  <c r="AB44" s="1"/>
  <c r="FD42" i="20"/>
  <c r="FP42" s="1"/>
  <c r="ER42" i="21" s="1"/>
  <c r="W44" s="1"/>
  <c r="EZ34" i="20"/>
  <c r="FL34" s="1"/>
  <c r="EN34" i="21" s="1"/>
  <c r="FC38" i="20"/>
  <c r="FO38" s="1"/>
  <c r="EQ38" i="21" s="1"/>
  <c r="V40" s="1"/>
  <c r="FI34" i="20"/>
  <c r="FU34" s="1"/>
  <c r="EW34" i="21" s="1"/>
  <c r="AB36" s="1"/>
  <c r="FB35" i="20"/>
  <c r="FN35" s="1"/>
  <c r="EP35" i="21" s="1"/>
  <c r="U37" s="1"/>
  <c r="EZ42" i="20"/>
  <c r="FL42" s="1"/>
  <c r="EN42" i="21" s="1"/>
  <c r="S44" s="1"/>
  <c r="DD7" i="20"/>
  <c r="DK14"/>
  <c r="DG10"/>
  <c r="DK13"/>
  <c r="DC13"/>
  <c r="DE10"/>
  <c r="DI7"/>
  <c r="DG9"/>
  <c r="DE11"/>
  <c r="DI14"/>
  <c r="DG8"/>
  <c r="DI13"/>
  <c r="DG15"/>
  <c r="DF8"/>
  <c r="DI16"/>
  <c r="DE9"/>
  <c r="DC11"/>
  <c r="DG14"/>
  <c r="DE16"/>
  <c r="DI11"/>
  <c r="DH9"/>
  <c r="DD12"/>
  <c r="DJ14"/>
  <c r="DC10"/>
  <c r="DI15"/>
  <c r="DJ7"/>
  <c r="DB12"/>
  <c r="DB13"/>
  <c r="DF12"/>
  <c r="DK11"/>
  <c r="DJ13"/>
  <c r="DG7"/>
  <c r="DB8"/>
  <c r="DB11"/>
  <c r="DH13"/>
  <c r="DH14"/>
  <c r="DF7"/>
  <c r="DC15"/>
  <c r="DB16"/>
  <c r="DF11"/>
  <c r="DK15"/>
  <c r="DF13"/>
  <c r="DH10"/>
  <c r="DE8"/>
  <c r="DD15"/>
  <c r="DF14"/>
  <c r="DC9"/>
  <c r="DJ11"/>
  <c r="DJ9"/>
  <c r="DJ16"/>
  <c r="DG12"/>
  <c r="DJ10"/>
  <c r="DB9"/>
  <c r="DI8"/>
  <c r="DG11"/>
  <c r="DF10"/>
  <c r="DJ15"/>
  <c r="DH16"/>
  <c r="DE12"/>
  <c r="DD9"/>
  <c r="DJ8"/>
  <c r="DC14"/>
  <c r="DD13"/>
  <c r="DK16"/>
  <c r="DH8"/>
  <c r="DC8"/>
  <c r="DH12"/>
  <c r="DH7"/>
  <c r="DE7"/>
  <c r="DB15"/>
  <c r="DD14"/>
  <c r="DK8"/>
  <c r="DJ12"/>
  <c r="DE14"/>
  <c r="DB7"/>
  <c r="DE13"/>
  <c r="DI12"/>
  <c r="DB10"/>
  <c r="DF15"/>
  <c r="DK9"/>
  <c r="DK7"/>
  <c r="DC7"/>
  <c r="DI10"/>
  <c r="DG16"/>
  <c r="DC16"/>
  <c r="DK10"/>
  <c r="DH11"/>
  <c r="DE15"/>
  <c r="DH15"/>
  <c r="DK12"/>
  <c r="DF9"/>
  <c r="DG13"/>
  <c r="DF16"/>
  <c r="DC12"/>
  <c r="DI9"/>
  <c r="DB14"/>
  <c r="DD8"/>
  <c r="DD10"/>
  <c r="DD16"/>
  <c r="DD11"/>
  <c r="BS5" i="49" l="1"/>
  <c r="BV2" s="1"/>
  <c r="FI95"/>
  <c r="FI53" s="1"/>
  <c r="FU53" s="1"/>
  <c r="FF96"/>
  <c r="FF54" s="1"/>
  <c r="FR54" s="1"/>
  <c r="FE98"/>
  <c r="FE56" s="1"/>
  <c r="FQ56" s="1"/>
  <c r="FI99"/>
  <c r="FI57" s="1"/>
  <c r="FU57" s="1"/>
  <c r="EZ98"/>
  <c r="EZ56" s="1"/>
  <c r="FL56" s="1"/>
  <c r="FG99"/>
  <c r="FG57" s="1"/>
  <c r="FS57" s="1"/>
  <c r="FH97"/>
  <c r="FH55" s="1"/>
  <c r="FT55" s="1"/>
  <c r="FD96"/>
  <c r="FD54" s="1"/>
  <c r="FP54" s="1"/>
  <c r="FG94"/>
  <c r="FG52" s="1"/>
  <c r="FS52" s="1"/>
  <c r="FI100"/>
  <c r="FI58" s="1"/>
  <c r="FU58" s="1"/>
  <c r="FD97"/>
  <c r="FD55" s="1"/>
  <c r="FP55" s="1"/>
  <c r="FC103"/>
  <c r="FC61" s="1"/>
  <c r="FO61" s="1"/>
  <c r="FG98"/>
  <c r="FG56" s="1"/>
  <c r="FS56" s="1"/>
  <c r="FB101"/>
  <c r="FB59" s="1"/>
  <c r="FN59" s="1"/>
  <c r="FC95"/>
  <c r="FC53" s="1"/>
  <c r="FO53" s="1"/>
  <c r="EZ99"/>
  <c r="EZ57" s="1"/>
  <c r="FL57" s="1"/>
  <c r="FA102"/>
  <c r="FA60" s="1"/>
  <c r="FM60" s="1"/>
  <c r="FH94"/>
  <c r="FH52" s="1"/>
  <c r="FT52" s="1"/>
  <c r="FH102"/>
  <c r="FH60" s="1"/>
  <c r="FT60" s="1"/>
  <c r="FE96"/>
  <c r="FE54" s="1"/>
  <c r="FQ54" s="1"/>
  <c r="FB100"/>
  <c r="FB58" s="1"/>
  <c r="FN58" s="1"/>
  <c r="FG95"/>
  <c r="FG53" s="1"/>
  <c r="FS53" s="1"/>
  <c r="FE94"/>
  <c r="FE52" s="1"/>
  <c r="FQ52" s="1"/>
  <c r="EZ103"/>
  <c r="EZ61" s="1"/>
  <c r="FL61" s="1"/>
  <c r="FF99"/>
  <c r="FF57" s="1"/>
  <c r="FR57" s="1"/>
  <c r="FH101"/>
  <c r="FH59" s="1"/>
  <c r="FT59" s="1"/>
  <c r="FG101"/>
  <c r="FG59" s="1"/>
  <c r="FS59" s="1"/>
  <c r="FG100"/>
  <c r="FG58" s="1"/>
  <c r="FS58" s="1"/>
  <c r="FB94"/>
  <c r="FB52" s="1"/>
  <c r="FN52" s="1"/>
  <c r="FG102"/>
  <c r="FG60" s="1"/>
  <c r="FS60" s="1"/>
  <c r="FA98"/>
  <c r="FA56" s="1"/>
  <c r="FM56" s="1"/>
  <c r="FC102"/>
  <c r="FC60" s="1"/>
  <c r="FO60" s="1"/>
  <c r="FI96"/>
  <c r="FI54" s="1"/>
  <c r="FU54" s="1"/>
  <c r="FA101"/>
  <c r="FA59" s="1"/>
  <c r="FM59" s="1"/>
  <c r="FF94"/>
  <c r="FF52" s="1"/>
  <c r="FR52" s="1"/>
  <c r="FG96"/>
  <c r="FG54" s="1"/>
  <c r="FS54" s="1"/>
  <c r="FI98"/>
  <c r="FI56" s="1"/>
  <c r="FU56" s="1"/>
  <c r="EZ101"/>
  <c r="EZ59" s="1"/>
  <c r="FL59" s="1"/>
  <c r="FA103"/>
  <c r="FA61" s="1"/>
  <c r="FM61" s="1"/>
  <c r="FE95"/>
  <c r="FE53" s="1"/>
  <c r="FQ53" s="1"/>
  <c r="FG97"/>
  <c r="FG55" s="1"/>
  <c r="FS55" s="1"/>
  <c r="FH99"/>
  <c r="FH57" s="1"/>
  <c r="FT57" s="1"/>
  <c r="FI101"/>
  <c r="FI59" s="1"/>
  <c r="FU59" s="1"/>
  <c r="EZ94"/>
  <c r="EZ52" s="1"/>
  <c r="FL52" s="1"/>
  <c r="FF95"/>
  <c r="FF53" s="1"/>
  <c r="FR53" s="1"/>
  <c r="FB97"/>
  <c r="FB55" s="1"/>
  <c r="FN55" s="1"/>
  <c r="FH98"/>
  <c r="FH56" s="1"/>
  <c r="FT56" s="1"/>
  <c r="FD100"/>
  <c r="FD58" s="1"/>
  <c r="FP58" s="1"/>
  <c r="EZ102"/>
  <c r="EZ60" s="1"/>
  <c r="FL60" s="1"/>
  <c r="FF103"/>
  <c r="FF61" s="1"/>
  <c r="FR61" s="1"/>
  <c r="FD95"/>
  <c r="FD53" s="1"/>
  <c r="FP53" s="1"/>
  <c r="FE97"/>
  <c r="FE55" s="1"/>
  <c r="FQ55" s="1"/>
  <c r="FC94"/>
  <c r="FC52" s="1"/>
  <c r="FO52" s="1"/>
  <c r="FI102"/>
  <c r="FI60" s="1"/>
  <c r="FU60" s="1"/>
  <c r="FC96"/>
  <c r="FC54" s="1"/>
  <c r="FO54" s="1"/>
  <c r="FI94"/>
  <c r="FI52" s="1"/>
  <c r="FU52" s="1"/>
  <c r="FA99"/>
  <c r="FA57" s="1"/>
  <c r="FM57" s="1"/>
  <c r="FD103"/>
  <c r="FD61" s="1"/>
  <c r="FP61" s="1"/>
  <c r="FI97"/>
  <c r="FI55" s="1"/>
  <c r="FU55" s="1"/>
  <c r="FB102"/>
  <c r="FB60" s="1"/>
  <c r="FN60" s="1"/>
  <c r="FA95"/>
  <c r="FA53" s="1"/>
  <c r="FM53" s="1"/>
  <c r="FC97"/>
  <c r="FC55" s="1"/>
  <c r="FO55" s="1"/>
  <c r="FD99"/>
  <c r="FD57" s="1"/>
  <c r="FP57" s="1"/>
  <c r="FE101"/>
  <c r="FE59" s="1"/>
  <c r="FQ59" s="1"/>
  <c r="FG103"/>
  <c r="FG61" s="1"/>
  <c r="FS61" s="1"/>
  <c r="FA96"/>
  <c r="FA54" s="1"/>
  <c r="FM54" s="1"/>
  <c r="FB98"/>
  <c r="FB56" s="1"/>
  <c r="FN56" s="1"/>
  <c r="FC100"/>
  <c r="FC58" s="1"/>
  <c r="FO58" s="1"/>
  <c r="FE102"/>
  <c r="FE60" s="1"/>
  <c r="FQ60" s="1"/>
  <c r="FD94"/>
  <c r="FD52" s="1"/>
  <c r="FP52" s="1"/>
  <c r="EZ96"/>
  <c r="EZ54" s="1"/>
  <c r="FL54" s="1"/>
  <c r="FF97"/>
  <c r="FF55" s="1"/>
  <c r="FR55" s="1"/>
  <c r="FB99"/>
  <c r="FB57" s="1"/>
  <c r="FN57" s="1"/>
  <c r="FH100"/>
  <c r="FH58" s="1"/>
  <c r="FT58" s="1"/>
  <c r="FD102"/>
  <c r="FD60" s="1"/>
  <c r="FP60" s="1"/>
  <c r="FI103"/>
  <c r="FI61" s="1"/>
  <c r="FU61" s="1"/>
  <c r="FE99"/>
  <c r="FE57" s="1"/>
  <c r="FQ57" s="1"/>
  <c r="FF98"/>
  <c r="FF56" s="1"/>
  <c r="FR56" s="1"/>
  <c r="FH103"/>
  <c r="FH61" s="1"/>
  <c r="FT61" s="1"/>
  <c r="FF100"/>
  <c r="FF58" s="1"/>
  <c r="FR58" s="1"/>
  <c r="EZ97"/>
  <c r="EZ55" s="1"/>
  <c r="FL55" s="1"/>
  <c r="FC101"/>
  <c r="FC59" s="1"/>
  <c r="FO59" s="1"/>
  <c r="FH95"/>
  <c r="FH53" s="1"/>
  <c r="FT53" s="1"/>
  <c r="FA100"/>
  <c r="FA58" s="1"/>
  <c r="FM58" s="1"/>
  <c r="FA94"/>
  <c r="FA52" s="1"/>
  <c r="FM52" s="1"/>
  <c r="FB96"/>
  <c r="FB54" s="1"/>
  <c r="FN54" s="1"/>
  <c r="FC98"/>
  <c r="FC56" s="1"/>
  <c r="FO56" s="1"/>
  <c r="FE100"/>
  <c r="FE58" s="1"/>
  <c r="FQ58" s="1"/>
  <c r="FF102"/>
  <c r="FF60" s="1"/>
  <c r="FR60" s="1"/>
  <c r="EZ95"/>
  <c r="EZ53" s="1"/>
  <c r="FL53" s="1"/>
  <c r="FA97"/>
  <c r="FA55" s="1"/>
  <c r="FM55" s="1"/>
  <c r="FC99"/>
  <c r="FC57" s="1"/>
  <c r="FO57" s="1"/>
  <c r="FD101"/>
  <c r="FD59" s="1"/>
  <c r="FP59" s="1"/>
  <c r="FE103"/>
  <c r="FE61" s="1"/>
  <c r="FQ61" s="1"/>
  <c r="FB95"/>
  <c r="FB53" s="1"/>
  <c r="FN53" s="1"/>
  <c r="FH96"/>
  <c r="FH54" s="1"/>
  <c r="FT54" s="1"/>
  <c r="FD98"/>
  <c r="FD56" s="1"/>
  <c r="FP56" s="1"/>
  <c r="EZ100"/>
  <c r="EZ58" s="1"/>
  <c r="FL58" s="1"/>
  <c r="FF101"/>
  <c r="FF59" s="1"/>
  <c r="FR59" s="1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F16"/>
  <c r="CH15"/>
  <c r="CJ14"/>
  <c r="CL13"/>
  <c r="CD13"/>
  <c r="CF12"/>
  <c r="CH11"/>
  <c r="CJ10"/>
  <c r="CL9"/>
  <c r="CD9"/>
  <c r="CF8"/>
  <c r="CH7"/>
  <c r="CJ16"/>
  <c r="CD15"/>
  <c r="CH13"/>
  <c r="CL11"/>
  <c r="CF10"/>
  <c r="CJ8"/>
  <c r="CD7"/>
  <c r="CM15"/>
  <c r="CI13"/>
  <c r="CM11"/>
  <c r="CG10"/>
  <c r="CK8"/>
  <c r="CE7"/>
  <c r="CG16"/>
  <c r="CI15"/>
  <c r="CK14"/>
  <c r="CM13"/>
  <c r="CE13"/>
  <c r="CG12"/>
  <c r="CI11"/>
  <c r="CK10"/>
  <c r="CM9"/>
  <c r="CE9"/>
  <c r="CG8"/>
  <c r="CI7"/>
  <c r="CL15"/>
  <c r="CF14"/>
  <c r="CJ12"/>
  <c r="CD11"/>
  <c r="CH9"/>
  <c r="CL7"/>
  <c r="CK16"/>
  <c r="CE15"/>
  <c r="CG14"/>
  <c r="CK12"/>
  <c r="CE11"/>
  <c r="CI9"/>
  <c r="CM7"/>
  <c r="CR16"/>
  <c r="CR15"/>
  <c r="CR14"/>
  <c r="CR13"/>
  <c r="CR12"/>
  <c r="CR11"/>
  <c r="CR10"/>
  <c r="CR9"/>
  <c r="CR8"/>
  <c r="CR7"/>
  <c r="CS16"/>
  <c r="CS15"/>
  <c r="CS14"/>
  <c r="CS13"/>
  <c r="CS12"/>
  <c r="CS11"/>
  <c r="CS10"/>
  <c r="CS9"/>
  <c r="CS8"/>
  <c r="CS7"/>
  <c r="CT16"/>
  <c r="CT14"/>
  <c r="CT12"/>
  <c r="CT10"/>
  <c r="CT8"/>
  <c r="CT15"/>
  <c r="CT13"/>
  <c r="CT11"/>
  <c r="CT7"/>
  <c r="CU9"/>
  <c r="CU16"/>
  <c r="CU14"/>
  <c r="CU12"/>
  <c r="CU10"/>
  <c r="CU8"/>
  <c r="CT9"/>
  <c r="CU15"/>
  <c r="CU13"/>
  <c r="CU11"/>
  <c r="CU7"/>
  <c r="BS5" i="48"/>
  <c r="BV2" s="1"/>
  <c r="FH97"/>
  <c r="FH55" s="1"/>
  <c r="FT55" s="1"/>
  <c r="FG94"/>
  <c r="FG52" s="1"/>
  <c r="FS52" s="1"/>
  <c r="EZ100"/>
  <c r="EZ58" s="1"/>
  <c r="FL58" s="1"/>
  <c r="FC97"/>
  <c r="FC55" s="1"/>
  <c r="FO55" s="1"/>
  <c r="FF100"/>
  <c r="FF58" s="1"/>
  <c r="FR58" s="1"/>
  <c r="FG103"/>
  <c r="FG61" s="1"/>
  <c r="FS61" s="1"/>
  <c r="FH103"/>
  <c r="FH61" s="1"/>
  <c r="FT61" s="1"/>
  <c r="FE101"/>
  <c r="FE59" s="1"/>
  <c r="FQ59" s="1"/>
  <c r="FA101"/>
  <c r="FA59" s="1"/>
  <c r="FM59" s="1"/>
  <c r="FA94"/>
  <c r="FA52" s="1"/>
  <c r="FM52" s="1"/>
  <c r="FE100"/>
  <c r="FE58" s="1"/>
  <c r="FQ58" s="1"/>
  <c r="FH96"/>
  <c r="FH54" s="1"/>
  <c r="FT54" s="1"/>
  <c r="FB103"/>
  <c r="FB61" s="1"/>
  <c r="FN61" s="1"/>
  <c r="FA95"/>
  <c r="FA53" s="1"/>
  <c r="FM53" s="1"/>
  <c r="FI97"/>
  <c r="FI55" s="1"/>
  <c r="FU55" s="1"/>
  <c r="EZ101"/>
  <c r="EZ59" s="1"/>
  <c r="FL59" s="1"/>
  <c r="FI98"/>
  <c r="FI56" s="1"/>
  <c r="FU56" s="1"/>
  <c r="FB95"/>
  <c r="FB53" s="1"/>
  <c r="FN53" s="1"/>
  <c r="FF101"/>
  <c r="FF59" s="1"/>
  <c r="FR59" s="1"/>
  <c r="FC94"/>
  <c r="FC52" s="1"/>
  <c r="FO52" s="1"/>
  <c r="FB98"/>
  <c r="FB56" s="1"/>
  <c r="FN56" s="1"/>
  <c r="FF94"/>
  <c r="FF52" s="1"/>
  <c r="FR52" s="1"/>
  <c r="FG95"/>
  <c r="FG53" s="1"/>
  <c r="FS53" s="1"/>
  <c r="FA102"/>
  <c r="FA60" s="1"/>
  <c r="FM60" s="1"/>
  <c r="FD98"/>
  <c r="FD56" s="1"/>
  <c r="FP56" s="1"/>
  <c r="FI95"/>
  <c r="FI53" s="1"/>
  <c r="FU53" s="1"/>
  <c r="FI103"/>
  <c r="FI61" s="1"/>
  <c r="FU61" s="1"/>
  <c r="FH95"/>
  <c r="FH53" s="1"/>
  <c r="FT53" s="1"/>
  <c r="FG96"/>
  <c r="FG54" s="1"/>
  <c r="FS54" s="1"/>
  <c r="FA103"/>
  <c r="FA61" s="1"/>
  <c r="FM61" s="1"/>
  <c r="FH99"/>
  <c r="FH57" s="1"/>
  <c r="FT57" s="1"/>
  <c r="FE95"/>
  <c r="FE53" s="1"/>
  <c r="FQ53" s="1"/>
  <c r="FG98"/>
  <c r="FG56" s="1"/>
  <c r="FS56" s="1"/>
  <c r="FI101"/>
  <c r="FI59" s="1"/>
  <c r="FU59" s="1"/>
  <c r="FD95"/>
  <c r="FD53" s="1"/>
  <c r="FP53" s="1"/>
  <c r="FF98"/>
  <c r="FF56" s="1"/>
  <c r="FR56" s="1"/>
  <c r="FH101"/>
  <c r="FH59" s="1"/>
  <c r="FT59" s="1"/>
  <c r="FE94"/>
  <c r="FE52" s="1"/>
  <c r="FQ52" s="1"/>
  <c r="FA96"/>
  <c r="FA54" s="1"/>
  <c r="FM54" s="1"/>
  <c r="FG97"/>
  <c r="FG55" s="1"/>
  <c r="FS55" s="1"/>
  <c r="FC99"/>
  <c r="FC57" s="1"/>
  <c r="FO57" s="1"/>
  <c r="FI100"/>
  <c r="FI58" s="1"/>
  <c r="FU58" s="1"/>
  <c r="FE102"/>
  <c r="FE60" s="1"/>
  <c r="FQ60" s="1"/>
  <c r="EZ94"/>
  <c r="EZ52" s="1"/>
  <c r="FL52" s="1"/>
  <c r="FF95"/>
  <c r="FF53" s="1"/>
  <c r="FR53" s="1"/>
  <c r="FB97"/>
  <c r="FB55" s="1"/>
  <c r="FN55" s="1"/>
  <c r="FH98"/>
  <c r="FH56" s="1"/>
  <c r="FT56" s="1"/>
  <c r="FD100"/>
  <c r="FD58" s="1"/>
  <c r="FP58" s="1"/>
  <c r="EZ102"/>
  <c r="EZ60" s="1"/>
  <c r="FL60" s="1"/>
  <c r="FF103"/>
  <c r="FF61" s="1"/>
  <c r="FR61" s="1"/>
  <c r="FG100"/>
  <c r="FG58" s="1"/>
  <c r="FS58" s="1"/>
  <c r="FC102"/>
  <c r="FC60" s="1"/>
  <c r="FO60" s="1"/>
  <c r="FD97"/>
  <c r="FD55" s="1"/>
  <c r="FP55" s="1"/>
  <c r="FB102"/>
  <c r="FB60" s="1"/>
  <c r="FN60" s="1"/>
  <c r="FI99"/>
  <c r="FI57" s="1"/>
  <c r="FU57" s="1"/>
  <c r="FF96"/>
  <c r="FF54" s="1"/>
  <c r="FR54" s="1"/>
  <c r="EZ103"/>
  <c r="EZ61" s="1"/>
  <c r="FL61" s="1"/>
  <c r="FA97"/>
  <c r="FA55" s="1"/>
  <c r="FM55" s="1"/>
  <c r="FC100"/>
  <c r="FC58" s="1"/>
  <c r="FO58" s="1"/>
  <c r="FE103"/>
  <c r="FE61" s="1"/>
  <c r="FQ61" s="1"/>
  <c r="EZ97"/>
  <c r="EZ55" s="1"/>
  <c r="FL55" s="1"/>
  <c r="FB100"/>
  <c r="FB58" s="1"/>
  <c r="FN58" s="1"/>
  <c r="FD103"/>
  <c r="FD61" s="1"/>
  <c r="FP61" s="1"/>
  <c r="FC95"/>
  <c r="FC53" s="1"/>
  <c r="FO53" s="1"/>
  <c r="FI96"/>
  <c r="FI54" s="1"/>
  <c r="FU54" s="1"/>
  <c r="FE98"/>
  <c r="FE56" s="1"/>
  <c r="FQ56" s="1"/>
  <c r="FA100"/>
  <c r="FA58" s="1"/>
  <c r="FM58" s="1"/>
  <c r="FG101"/>
  <c r="FG59" s="1"/>
  <c r="FS59" s="1"/>
  <c r="FC103"/>
  <c r="FC61" s="1"/>
  <c r="FO61" s="1"/>
  <c r="FH94"/>
  <c r="FH52" s="1"/>
  <c r="FT52" s="1"/>
  <c r="FD96"/>
  <c r="FD54" s="1"/>
  <c r="FP54" s="1"/>
  <c r="EZ98"/>
  <c r="EZ56" s="1"/>
  <c r="FL56" s="1"/>
  <c r="FF99"/>
  <c r="FF57" s="1"/>
  <c r="FR57" s="1"/>
  <c r="FB101"/>
  <c r="FB59" s="1"/>
  <c r="FN59" s="1"/>
  <c r="FH102"/>
  <c r="FH60" s="1"/>
  <c r="FT60" s="1"/>
  <c r="FE97"/>
  <c r="FE55" s="1"/>
  <c r="FQ55" s="1"/>
  <c r="FA99"/>
  <c r="FA57" s="1"/>
  <c r="FM57" s="1"/>
  <c r="FB94"/>
  <c r="FB52" s="1"/>
  <c r="FN52" s="1"/>
  <c r="EZ99"/>
  <c r="EZ57" s="1"/>
  <c r="FL57" s="1"/>
  <c r="FC98"/>
  <c r="FC56" s="1"/>
  <c r="FO56" s="1"/>
  <c r="EZ95"/>
  <c r="EZ53" s="1"/>
  <c r="FL53" s="1"/>
  <c r="FD101"/>
  <c r="FD59" s="1"/>
  <c r="FP59" s="1"/>
  <c r="FC96"/>
  <c r="FC54" s="1"/>
  <c r="FO54" s="1"/>
  <c r="FE99"/>
  <c r="FE57" s="1"/>
  <c r="FQ57" s="1"/>
  <c r="FG102"/>
  <c r="FG60" s="1"/>
  <c r="FS60" s="1"/>
  <c r="FB96"/>
  <c r="FB54" s="1"/>
  <c r="FN54" s="1"/>
  <c r="FD99"/>
  <c r="FD57" s="1"/>
  <c r="FP57" s="1"/>
  <c r="FF102"/>
  <c r="FF60" s="1"/>
  <c r="FR60" s="1"/>
  <c r="FI94"/>
  <c r="FI52" s="1"/>
  <c r="FU52" s="1"/>
  <c r="FE96"/>
  <c r="FE54" s="1"/>
  <c r="FQ54" s="1"/>
  <c r="FA98"/>
  <c r="FA56" s="1"/>
  <c r="FM56" s="1"/>
  <c r="FG99"/>
  <c r="FG57" s="1"/>
  <c r="FS57" s="1"/>
  <c r="FC101"/>
  <c r="FC59" s="1"/>
  <c r="FO59" s="1"/>
  <c r="FI102"/>
  <c r="FI60" s="1"/>
  <c r="FU60" s="1"/>
  <c r="FD94"/>
  <c r="FD52" s="1"/>
  <c r="FP52" s="1"/>
  <c r="EZ96"/>
  <c r="EZ54" s="1"/>
  <c r="FL54" s="1"/>
  <c r="FF97"/>
  <c r="FF55" s="1"/>
  <c r="FR55" s="1"/>
  <c r="FB99"/>
  <c r="FB57" s="1"/>
  <c r="FN57" s="1"/>
  <c r="FH100"/>
  <c r="FH58" s="1"/>
  <c r="FT58" s="1"/>
  <c r="CS16"/>
  <c r="CS15"/>
  <c r="CS14"/>
  <c r="CS13"/>
  <c r="CS12"/>
  <c r="CS11"/>
  <c r="CS10"/>
  <c r="CS9"/>
  <c r="CS8"/>
  <c r="CS7"/>
  <c r="CU16"/>
  <c r="CT15"/>
  <c r="CR14"/>
  <c r="CU12"/>
  <c r="CT11"/>
  <c r="CR10"/>
  <c r="CU8"/>
  <c r="CT7"/>
  <c r="CR16"/>
  <c r="CU14"/>
  <c r="CT13"/>
  <c r="CR12"/>
  <c r="CU10"/>
  <c r="CT9"/>
  <c r="CR8"/>
  <c r="CU15"/>
  <c r="CT14"/>
  <c r="CR13"/>
  <c r="CU11"/>
  <c r="CT10"/>
  <c r="CR9"/>
  <c r="CU7"/>
  <c r="CT12"/>
  <c r="CR7"/>
  <c r="CR15"/>
  <c r="CU13"/>
  <c r="CT8"/>
  <c r="CU9"/>
  <c r="CT16"/>
  <c r="CR11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L16"/>
  <c r="CG16"/>
  <c r="CL15"/>
  <c r="CF15"/>
  <c r="CK14"/>
  <c r="CF14"/>
  <c r="CJ13"/>
  <c r="CE13"/>
  <c r="CJ12"/>
  <c r="CD12"/>
  <c r="CI11"/>
  <c r="CD11"/>
  <c r="CH10"/>
  <c r="CM9"/>
  <c r="CH9"/>
  <c r="CL8"/>
  <c r="CG8"/>
  <c r="CL7"/>
  <c r="CF7"/>
  <c r="CH16"/>
  <c r="CM15"/>
  <c r="CH15"/>
  <c r="CL14"/>
  <c r="CG14"/>
  <c r="CL13"/>
  <c r="CF13"/>
  <c r="CK12"/>
  <c r="CF12"/>
  <c r="CJ11"/>
  <c r="CE11"/>
  <c r="CJ10"/>
  <c r="CD10"/>
  <c r="CI9"/>
  <c r="CD9"/>
  <c r="CH8"/>
  <c r="CM7"/>
  <c r="CH7"/>
  <c r="CJ16"/>
  <c r="CD16"/>
  <c r="CI15"/>
  <c r="CD15"/>
  <c r="CH14"/>
  <c r="CM13"/>
  <c r="CH13"/>
  <c r="CL12"/>
  <c r="CG12"/>
  <c r="CL11"/>
  <c r="CF11"/>
  <c r="CK10"/>
  <c r="CF10"/>
  <c r="CJ9"/>
  <c r="CE9"/>
  <c r="CJ8"/>
  <c r="CD8"/>
  <c r="CI7"/>
  <c r="CD7"/>
  <c r="CE15"/>
  <c r="CD13"/>
  <c r="CL10"/>
  <c r="CK8"/>
  <c r="CF16"/>
  <c r="CM11"/>
  <c r="CJ7"/>
  <c r="CK16"/>
  <c r="CH12"/>
  <c r="CG10"/>
  <c r="CJ15"/>
  <c r="CI13"/>
  <c r="CH11"/>
  <c r="CF9"/>
  <c r="CE7"/>
  <c r="CD14"/>
  <c r="CL9"/>
  <c r="CJ14"/>
  <c r="CF8"/>
  <c r="BS5" i="47"/>
  <c r="BV2" s="1"/>
  <c r="CD8"/>
  <c r="CM7"/>
  <c r="CM9"/>
  <c r="CM11"/>
  <c r="CG14"/>
  <c r="CG16"/>
  <c r="CF8"/>
  <c r="CJ10"/>
  <c r="CJ12"/>
  <c r="CJ14"/>
  <c r="CF7"/>
  <c r="CH10"/>
  <c r="CJ13"/>
  <c r="CG7"/>
  <c r="CG9"/>
  <c r="CG11"/>
  <c r="CK13"/>
  <c r="CK15"/>
  <c r="CH12"/>
  <c r="CE7"/>
  <c r="CI9"/>
  <c r="CI11"/>
  <c r="CI13"/>
  <c r="CM15"/>
  <c r="CL7"/>
  <c r="CL9"/>
  <c r="CF12"/>
  <c r="CF14"/>
  <c r="CF16"/>
  <c r="CJ9"/>
  <c r="CL12"/>
  <c r="CD16"/>
  <c r="CM8"/>
  <c r="CM10"/>
  <c r="CM12"/>
  <c r="CG15"/>
  <c r="CF11"/>
  <c r="CL16"/>
  <c r="CK8"/>
  <c r="CE11"/>
  <c r="CE13"/>
  <c r="CE15"/>
  <c r="CH7"/>
  <c r="CH9"/>
  <c r="CH11"/>
  <c r="CL13"/>
  <c r="CL15"/>
  <c r="CH8"/>
  <c r="CD12"/>
  <c r="CF15"/>
  <c r="CE8"/>
  <c r="CI10"/>
  <c r="CI12"/>
  <c r="CI14"/>
  <c r="CM16"/>
  <c r="CF13"/>
  <c r="CF9"/>
  <c r="CJ15"/>
  <c r="CG8"/>
  <c r="CG10"/>
  <c r="CK12"/>
  <c r="CK14"/>
  <c r="CK16"/>
  <c r="CD9"/>
  <c r="CD11"/>
  <c r="CD13"/>
  <c r="CH15"/>
  <c r="CJ7"/>
  <c r="CL10"/>
  <c r="CL14"/>
  <c r="CK7"/>
  <c r="CK9"/>
  <c r="CE12"/>
  <c r="CE14"/>
  <c r="CE16"/>
  <c r="FC102"/>
  <c r="FC60" s="1"/>
  <c r="FO60" s="1"/>
  <c r="FE95"/>
  <c r="FE53" s="1"/>
  <c r="FQ53" s="1"/>
  <c r="FI101"/>
  <c r="FI59" s="1"/>
  <c r="FU59" s="1"/>
  <c r="FC98"/>
  <c r="FC56" s="1"/>
  <c r="FO56" s="1"/>
  <c r="FG94"/>
  <c r="FG52" s="1"/>
  <c r="FS52" s="1"/>
  <c r="FA101"/>
  <c r="FA59" s="1"/>
  <c r="FM59" s="1"/>
  <c r="EZ95"/>
  <c r="EZ53" s="1"/>
  <c r="FL53" s="1"/>
  <c r="FF96"/>
  <c r="FF54" s="1"/>
  <c r="FR54" s="1"/>
  <c r="FB98"/>
  <c r="FB56" s="1"/>
  <c r="FN56" s="1"/>
  <c r="FH99"/>
  <c r="FH57" s="1"/>
  <c r="FT57" s="1"/>
  <c r="FD101"/>
  <c r="FD59" s="1"/>
  <c r="FP59" s="1"/>
  <c r="EZ103"/>
  <c r="EZ61" s="1"/>
  <c r="FL61" s="1"/>
  <c r="FE94"/>
  <c r="FE52" s="1"/>
  <c r="FQ52" s="1"/>
  <c r="FA96"/>
  <c r="FA54" s="1"/>
  <c r="FM54" s="1"/>
  <c r="FG97"/>
  <c r="FG55" s="1"/>
  <c r="FS55" s="1"/>
  <c r="FC99"/>
  <c r="FC57" s="1"/>
  <c r="FO57" s="1"/>
  <c r="FI100"/>
  <c r="FI58" s="1"/>
  <c r="FU58" s="1"/>
  <c r="FE102"/>
  <c r="FE60" s="1"/>
  <c r="FQ60" s="1"/>
  <c r="EZ94"/>
  <c r="EZ52" s="1"/>
  <c r="FL52" s="1"/>
  <c r="FF95"/>
  <c r="FF53" s="1"/>
  <c r="FR53" s="1"/>
  <c r="FB97"/>
  <c r="FB55" s="1"/>
  <c r="FN55" s="1"/>
  <c r="FH98"/>
  <c r="FH56" s="1"/>
  <c r="FT56" s="1"/>
  <c r="FD100"/>
  <c r="FD58" s="1"/>
  <c r="FP58" s="1"/>
  <c r="EZ102"/>
  <c r="EZ60" s="1"/>
  <c r="FL60" s="1"/>
  <c r="FF103"/>
  <c r="FF61" s="1"/>
  <c r="FR61" s="1"/>
  <c r="FI95"/>
  <c r="FI53" s="1"/>
  <c r="FU53" s="1"/>
  <c r="FC100"/>
  <c r="FC58" s="1"/>
  <c r="FO58" s="1"/>
  <c r="FA103"/>
  <c r="FA61" s="1"/>
  <c r="FM61" s="1"/>
  <c r="FB96"/>
  <c r="FB54" s="1"/>
  <c r="FN54" s="1"/>
  <c r="FA102"/>
  <c r="FA60" s="1"/>
  <c r="FM60" s="1"/>
  <c r="FI103"/>
  <c r="FI61" s="1"/>
  <c r="FU61" s="1"/>
  <c r="FG100"/>
  <c r="FG58" s="1"/>
  <c r="FS58" s="1"/>
  <c r="FG98"/>
  <c r="FG56" s="1"/>
  <c r="FS56" s="1"/>
  <c r="FA95"/>
  <c r="FA53" s="1"/>
  <c r="FM53" s="1"/>
  <c r="FE101"/>
  <c r="FE59" s="1"/>
  <c r="FQ59" s="1"/>
  <c r="FI97"/>
  <c r="FI55" s="1"/>
  <c r="FU55" s="1"/>
  <c r="FB94"/>
  <c r="FB52" s="1"/>
  <c r="FN52" s="1"/>
  <c r="FH95"/>
  <c r="FH53" s="1"/>
  <c r="FT53" s="1"/>
  <c r="FD97"/>
  <c r="FD55" s="1"/>
  <c r="FP55" s="1"/>
  <c r="EZ99"/>
  <c r="EZ57" s="1"/>
  <c r="FL57" s="1"/>
  <c r="FF100"/>
  <c r="FF58" s="1"/>
  <c r="FR58" s="1"/>
  <c r="FB102"/>
  <c r="FB60" s="1"/>
  <c r="FN60" s="1"/>
  <c r="FH103"/>
  <c r="FH61" s="1"/>
  <c r="FT61" s="1"/>
  <c r="FC95"/>
  <c r="FC53" s="1"/>
  <c r="FO53" s="1"/>
  <c r="FI96"/>
  <c r="FI54" s="1"/>
  <c r="FU54" s="1"/>
  <c r="FE98"/>
  <c r="FE56" s="1"/>
  <c r="FQ56" s="1"/>
  <c r="FA100"/>
  <c r="FA58" s="1"/>
  <c r="FM58" s="1"/>
  <c r="FG101"/>
  <c r="FG59" s="1"/>
  <c r="FS59" s="1"/>
  <c r="FC103"/>
  <c r="FC61" s="1"/>
  <c r="FO61" s="1"/>
  <c r="FH94"/>
  <c r="FH52" s="1"/>
  <c r="FT52" s="1"/>
  <c r="FD96"/>
  <c r="FD54" s="1"/>
  <c r="FP54" s="1"/>
  <c r="EZ98"/>
  <c r="EZ56" s="1"/>
  <c r="FL56" s="1"/>
  <c r="FF99"/>
  <c r="FF57" s="1"/>
  <c r="FR57" s="1"/>
  <c r="FB101"/>
  <c r="FB59" s="1"/>
  <c r="FN59" s="1"/>
  <c r="FH102"/>
  <c r="FH60" s="1"/>
  <c r="FT60" s="1"/>
  <c r="CD10"/>
  <c r="CH14"/>
  <c r="CI7"/>
  <c r="CE9"/>
  <c r="CK10"/>
  <c r="CG12"/>
  <c r="CM13"/>
  <c r="CI15"/>
  <c r="CD7"/>
  <c r="CJ8"/>
  <c r="CF10"/>
  <c r="CL11"/>
  <c r="CH13"/>
  <c r="CD15"/>
  <c r="CJ16"/>
  <c r="CL8"/>
  <c r="CJ11"/>
  <c r="CD14"/>
  <c r="CH16"/>
  <c r="CI8"/>
  <c r="CE10"/>
  <c r="CK11"/>
  <c r="CG13"/>
  <c r="CM14"/>
  <c r="FA99"/>
  <c r="FA57" s="1"/>
  <c r="FM57" s="1"/>
  <c r="FG96"/>
  <c r="FG54" s="1"/>
  <c r="FS54" s="1"/>
  <c r="FE99"/>
  <c r="FE57" s="1"/>
  <c r="FQ57" s="1"/>
  <c r="FF94"/>
  <c r="FF52" s="1"/>
  <c r="FR52" s="1"/>
  <c r="FH97"/>
  <c r="FH55" s="1"/>
  <c r="FT55" s="1"/>
  <c r="FD99"/>
  <c r="FD57" s="1"/>
  <c r="FP57" s="1"/>
  <c r="EZ101"/>
  <c r="EZ59" s="1"/>
  <c r="FL59" s="1"/>
  <c r="FF102"/>
  <c r="FF60" s="1"/>
  <c r="FR60" s="1"/>
  <c r="FA94"/>
  <c r="FA52" s="1"/>
  <c r="FM52" s="1"/>
  <c r="FG95"/>
  <c r="FG53" s="1"/>
  <c r="FS53" s="1"/>
  <c r="FC97"/>
  <c r="FC55" s="1"/>
  <c r="FO55" s="1"/>
  <c r="FI98"/>
  <c r="FI56" s="1"/>
  <c r="FU56" s="1"/>
  <c r="FE100"/>
  <c r="FE58" s="1"/>
  <c r="FQ58" s="1"/>
  <c r="FG103"/>
  <c r="FG61" s="1"/>
  <c r="FS61" s="1"/>
  <c r="FB95"/>
  <c r="FB53" s="1"/>
  <c r="FN53" s="1"/>
  <c r="FH96"/>
  <c r="FH54" s="1"/>
  <c r="FT54" s="1"/>
  <c r="FD98"/>
  <c r="FD56" s="1"/>
  <c r="FP56" s="1"/>
  <c r="EZ100"/>
  <c r="EZ58" s="1"/>
  <c r="FL58" s="1"/>
  <c r="FF101"/>
  <c r="FF59" s="1"/>
  <c r="FR59" s="1"/>
  <c r="FB103"/>
  <c r="FB61" s="1"/>
  <c r="FN61" s="1"/>
  <c r="FE97"/>
  <c r="FE55" s="1"/>
  <c r="FQ55" s="1"/>
  <c r="FC94"/>
  <c r="FC52" s="1"/>
  <c r="FO52" s="1"/>
  <c r="FA97"/>
  <c r="FA55" s="1"/>
  <c r="FM55" s="1"/>
  <c r="FE103"/>
  <c r="FE61" s="1"/>
  <c r="FQ61" s="1"/>
  <c r="FI99"/>
  <c r="FI57" s="1"/>
  <c r="FU57" s="1"/>
  <c r="FC96"/>
  <c r="FC54" s="1"/>
  <c r="FO54" s="1"/>
  <c r="FG102"/>
  <c r="FG60" s="1"/>
  <c r="FS60" s="1"/>
  <c r="FD95"/>
  <c r="FD53" s="1"/>
  <c r="FP53" s="1"/>
  <c r="EZ97"/>
  <c r="EZ55" s="1"/>
  <c r="FL55" s="1"/>
  <c r="FF98"/>
  <c r="FF56" s="1"/>
  <c r="FR56" s="1"/>
  <c r="FB100"/>
  <c r="FB58" s="1"/>
  <c r="FN58" s="1"/>
  <c r="FH101"/>
  <c r="FH59" s="1"/>
  <c r="FT59" s="1"/>
  <c r="FD103"/>
  <c r="FD61" s="1"/>
  <c r="FP61" s="1"/>
  <c r="FI94"/>
  <c r="FI52" s="1"/>
  <c r="FU52" s="1"/>
  <c r="FE96"/>
  <c r="FE54" s="1"/>
  <c r="FQ54" s="1"/>
  <c r="FA98"/>
  <c r="FA56" s="1"/>
  <c r="FM56" s="1"/>
  <c r="FG99"/>
  <c r="FG57" s="1"/>
  <c r="FS57" s="1"/>
  <c r="FC101"/>
  <c r="FC59" s="1"/>
  <c r="FO59" s="1"/>
  <c r="FI102"/>
  <c r="FI60" s="1"/>
  <c r="FU60" s="1"/>
  <c r="FD94"/>
  <c r="FD52" s="1"/>
  <c r="FP52" s="1"/>
  <c r="EZ96"/>
  <c r="EZ54" s="1"/>
  <c r="FL54" s="1"/>
  <c r="FF97"/>
  <c r="FF55" s="1"/>
  <c r="FR55" s="1"/>
  <c r="FB99"/>
  <c r="FB57" s="1"/>
  <c r="FN57" s="1"/>
  <c r="FH100"/>
  <c r="FH58" s="1"/>
  <c r="FT58" s="1"/>
  <c r="CS16"/>
  <c r="CS15"/>
  <c r="CS14"/>
  <c r="CS13"/>
  <c r="CS12"/>
  <c r="CS11"/>
  <c r="CS10"/>
  <c r="CS9"/>
  <c r="CS8"/>
  <c r="CS7"/>
  <c r="CR14"/>
  <c r="CR12"/>
  <c r="CR10"/>
  <c r="CR9"/>
  <c r="CR7"/>
  <c r="CT16"/>
  <c r="CT15"/>
  <c r="CT14"/>
  <c r="CT13"/>
  <c r="CT12"/>
  <c r="CT11"/>
  <c r="CT10"/>
  <c r="CT9"/>
  <c r="CT8"/>
  <c r="CT7"/>
  <c r="CU16"/>
  <c r="CU15"/>
  <c r="CU14"/>
  <c r="CU13"/>
  <c r="CU12"/>
  <c r="CU11"/>
  <c r="CU10"/>
  <c r="CU9"/>
  <c r="CU8"/>
  <c r="CU7"/>
  <c r="CR16"/>
  <c r="CR15"/>
  <c r="CR13"/>
  <c r="CR11"/>
  <c r="CR8"/>
  <c r="BS5" i="46"/>
  <c r="BV2" s="1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J16"/>
  <c r="CE16"/>
  <c r="CI15"/>
  <c r="CD15"/>
  <c r="CI14"/>
  <c r="CM13"/>
  <c r="CH13"/>
  <c r="CM12"/>
  <c r="CG12"/>
  <c r="CL11"/>
  <c r="CG11"/>
  <c r="CK10"/>
  <c r="CF10"/>
  <c r="CK9"/>
  <c r="CE9"/>
  <c r="CJ8"/>
  <c r="CE8"/>
  <c r="CI7"/>
  <c r="CD7"/>
  <c r="CI16"/>
  <c r="CM15"/>
  <c r="CH15"/>
  <c r="CM14"/>
  <c r="CG14"/>
  <c r="CL13"/>
  <c r="CG13"/>
  <c r="CK12"/>
  <c r="CF12"/>
  <c r="CK11"/>
  <c r="CE11"/>
  <c r="CJ10"/>
  <c r="CE10"/>
  <c r="CI9"/>
  <c r="CD9"/>
  <c r="CI8"/>
  <c r="CM7"/>
  <c r="CH7"/>
  <c r="CM16"/>
  <c r="CL15"/>
  <c r="CK14"/>
  <c r="CK13"/>
  <c r="CJ12"/>
  <c r="CI11"/>
  <c r="CI10"/>
  <c r="CH9"/>
  <c r="CG8"/>
  <c r="CG7"/>
  <c r="CF16"/>
  <c r="CE15"/>
  <c r="CE14"/>
  <c r="CD13"/>
  <c r="CM11"/>
  <c r="CM10"/>
  <c r="CL9"/>
  <c r="CK8"/>
  <c r="CK7"/>
  <c r="CG16"/>
  <c r="CF14"/>
  <c r="CE12"/>
  <c r="CM9"/>
  <c r="CL7"/>
  <c r="CK16"/>
  <c r="CK15"/>
  <c r="CJ14"/>
  <c r="CI13"/>
  <c r="CI12"/>
  <c r="CH11"/>
  <c r="CG10"/>
  <c r="CG9"/>
  <c r="CF8"/>
  <c r="CE7"/>
  <c r="CG15"/>
  <c r="CE13"/>
  <c r="CD11"/>
  <c r="CM8"/>
  <c r="FF103"/>
  <c r="FF61" s="1"/>
  <c r="FR61" s="1"/>
  <c r="FB103"/>
  <c r="FB61" s="1"/>
  <c r="FN61" s="1"/>
  <c r="FH102"/>
  <c r="FH60" s="1"/>
  <c r="FT60" s="1"/>
  <c r="FD102"/>
  <c r="FD60" s="1"/>
  <c r="FP60" s="1"/>
  <c r="EZ102"/>
  <c r="EZ60" s="1"/>
  <c r="FL60" s="1"/>
  <c r="FF101"/>
  <c r="FF59" s="1"/>
  <c r="FR59" s="1"/>
  <c r="FB101"/>
  <c r="FB59" s="1"/>
  <c r="FN59" s="1"/>
  <c r="FH100"/>
  <c r="FH58" s="1"/>
  <c r="FT58" s="1"/>
  <c r="FD100"/>
  <c r="FD58" s="1"/>
  <c r="FP58" s="1"/>
  <c r="EZ100"/>
  <c r="EZ58" s="1"/>
  <c r="FL58" s="1"/>
  <c r="FF99"/>
  <c r="FF57" s="1"/>
  <c r="FR57" s="1"/>
  <c r="FB99"/>
  <c r="FB57" s="1"/>
  <c r="FN57" s="1"/>
  <c r="FH98"/>
  <c r="FH56" s="1"/>
  <c r="FT56" s="1"/>
  <c r="FD98"/>
  <c r="FD56" s="1"/>
  <c r="FP56" s="1"/>
  <c r="EZ98"/>
  <c r="EZ56" s="1"/>
  <c r="FL56" s="1"/>
  <c r="FF97"/>
  <c r="FF55" s="1"/>
  <c r="FR55" s="1"/>
  <c r="FB97"/>
  <c r="FB55" s="1"/>
  <c r="FN55" s="1"/>
  <c r="FH96"/>
  <c r="FH54" s="1"/>
  <c r="FT54" s="1"/>
  <c r="FD96"/>
  <c r="FD54" s="1"/>
  <c r="FP54" s="1"/>
  <c r="EZ96"/>
  <c r="EZ54" s="1"/>
  <c r="FL54" s="1"/>
  <c r="FF95"/>
  <c r="FF53" s="1"/>
  <c r="FR53" s="1"/>
  <c r="FB95"/>
  <c r="FB53" s="1"/>
  <c r="FN53" s="1"/>
  <c r="FH94"/>
  <c r="FH52" s="1"/>
  <c r="FT52" s="1"/>
  <c r="FD94"/>
  <c r="FD52" s="1"/>
  <c r="FP52" s="1"/>
  <c r="EZ94"/>
  <c r="EZ52" s="1"/>
  <c r="FL52" s="1"/>
  <c r="FI103"/>
  <c r="FI61" s="1"/>
  <c r="FU61" s="1"/>
  <c r="FE103"/>
  <c r="FE61" s="1"/>
  <c r="FQ61" s="1"/>
  <c r="FA103"/>
  <c r="FA61" s="1"/>
  <c r="FM61" s="1"/>
  <c r="FG102"/>
  <c r="FG60" s="1"/>
  <c r="FS60" s="1"/>
  <c r="FC102"/>
  <c r="FC60" s="1"/>
  <c r="FO60" s="1"/>
  <c r="FI101"/>
  <c r="FI59" s="1"/>
  <c r="FU59" s="1"/>
  <c r="FE101"/>
  <c r="FE59" s="1"/>
  <c r="FQ59" s="1"/>
  <c r="FA101"/>
  <c r="FA59" s="1"/>
  <c r="FM59" s="1"/>
  <c r="FG100"/>
  <c r="FG58" s="1"/>
  <c r="FS58" s="1"/>
  <c r="FC100"/>
  <c r="FC58" s="1"/>
  <c r="FO58" s="1"/>
  <c r="FI99"/>
  <c r="FI57" s="1"/>
  <c r="FU57" s="1"/>
  <c r="FE99"/>
  <c r="FE57" s="1"/>
  <c r="FQ57" s="1"/>
  <c r="FA99"/>
  <c r="FA57" s="1"/>
  <c r="FM57" s="1"/>
  <c r="FG98"/>
  <c r="FG56" s="1"/>
  <c r="FS56" s="1"/>
  <c r="FC98"/>
  <c r="FC56" s="1"/>
  <c r="FO56" s="1"/>
  <c r="FI97"/>
  <c r="FI55" s="1"/>
  <c r="FU55" s="1"/>
  <c r="FE97"/>
  <c r="FE55" s="1"/>
  <c r="FQ55" s="1"/>
  <c r="FA97"/>
  <c r="FA55" s="1"/>
  <c r="FM55" s="1"/>
  <c r="FG96"/>
  <c r="FG54" s="1"/>
  <c r="FS54" s="1"/>
  <c r="FC96"/>
  <c r="FC54" s="1"/>
  <c r="FO54" s="1"/>
  <c r="FI95"/>
  <c r="FI53" s="1"/>
  <c r="FU53" s="1"/>
  <c r="FE95"/>
  <c r="FE53" s="1"/>
  <c r="FQ53" s="1"/>
  <c r="FA95"/>
  <c r="FA53" s="1"/>
  <c r="FM53" s="1"/>
  <c r="FG94"/>
  <c r="FG52" s="1"/>
  <c r="FS52" s="1"/>
  <c r="FC94"/>
  <c r="FC52" s="1"/>
  <c r="FO52" s="1"/>
  <c r="FC103"/>
  <c r="FC61" s="1"/>
  <c r="FO61" s="1"/>
  <c r="FE102"/>
  <c r="FE60" s="1"/>
  <c r="FQ60" s="1"/>
  <c r="FG101"/>
  <c r="FG59" s="1"/>
  <c r="FS59" s="1"/>
  <c r="FI100"/>
  <c r="FI58" s="1"/>
  <c r="FU58" s="1"/>
  <c r="FA100"/>
  <c r="FA58" s="1"/>
  <c r="FM58" s="1"/>
  <c r="FC99"/>
  <c r="FC57" s="1"/>
  <c r="FO57" s="1"/>
  <c r="FE98"/>
  <c r="FE56" s="1"/>
  <c r="FQ56" s="1"/>
  <c r="FG97"/>
  <c r="FG55" s="1"/>
  <c r="FS55" s="1"/>
  <c r="FI96"/>
  <c r="FI54" s="1"/>
  <c r="FU54" s="1"/>
  <c r="FA96"/>
  <c r="FA54" s="1"/>
  <c r="FM54" s="1"/>
  <c r="FC95"/>
  <c r="FC53" s="1"/>
  <c r="FO53" s="1"/>
  <c r="FE94"/>
  <c r="FE52" s="1"/>
  <c r="FQ52" s="1"/>
  <c r="FD103"/>
  <c r="FD61" s="1"/>
  <c r="FP61" s="1"/>
  <c r="FF102"/>
  <c r="FF60" s="1"/>
  <c r="FR60" s="1"/>
  <c r="FH101"/>
  <c r="FH59" s="1"/>
  <c r="FT59" s="1"/>
  <c r="EZ101"/>
  <c r="EZ59" s="1"/>
  <c r="FL59" s="1"/>
  <c r="FB100"/>
  <c r="FB58" s="1"/>
  <c r="FN58" s="1"/>
  <c r="FD99"/>
  <c r="FD57" s="1"/>
  <c r="FP57" s="1"/>
  <c r="FF98"/>
  <c r="FF56" s="1"/>
  <c r="FR56" s="1"/>
  <c r="FH97"/>
  <c r="FH55" s="1"/>
  <c r="FT55" s="1"/>
  <c r="EZ97"/>
  <c r="EZ55" s="1"/>
  <c r="FL55" s="1"/>
  <c r="FB96"/>
  <c r="FB54" s="1"/>
  <c r="FN54" s="1"/>
  <c r="FD95"/>
  <c r="FD53" s="1"/>
  <c r="FP53" s="1"/>
  <c r="FF94"/>
  <c r="FF52" s="1"/>
  <c r="FR52" s="1"/>
  <c r="FI102"/>
  <c r="FI60" s="1"/>
  <c r="FU60" s="1"/>
  <c r="FC101"/>
  <c r="FC59" s="1"/>
  <c r="FO59" s="1"/>
  <c r="FG99"/>
  <c r="FG57" s="1"/>
  <c r="FS57" s="1"/>
  <c r="FA98"/>
  <c r="FA56" s="1"/>
  <c r="FM56" s="1"/>
  <c r="FE96"/>
  <c r="FE54" s="1"/>
  <c r="FQ54" s="1"/>
  <c r="FI94"/>
  <c r="FI52" s="1"/>
  <c r="FU52" s="1"/>
  <c r="FH103"/>
  <c r="FH61" s="1"/>
  <c r="FT61" s="1"/>
  <c r="FB102"/>
  <c r="FB60" s="1"/>
  <c r="FN60" s="1"/>
  <c r="FF100"/>
  <c r="FF58" s="1"/>
  <c r="FR58" s="1"/>
  <c r="EZ99"/>
  <c r="EZ57" s="1"/>
  <c r="FL57" s="1"/>
  <c r="FD97"/>
  <c r="FD55" s="1"/>
  <c r="FP55" s="1"/>
  <c r="FH95"/>
  <c r="FH53" s="1"/>
  <c r="FT53" s="1"/>
  <c r="FB94"/>
  <c r="FB52" s="1"/>
  <c r="FN52" s="1"/>
  <c r="FD101"/>
  <c r="FD59" s="1"/>
  <c r="FP59" s="1"/>
  <c r="FB98"/>
  <c r="FB56" s="1"/>
  <c r="FN56" s="1"/>
  <c r="EZ95"/>
  <c r="EZ53" s="1"/>
  <c r="FL53" s="1"/>
  <c r="FI98"/>
  <c r="FI56" s="1"/>
  <c r="FU56" s="1"/>
  <c r="FG95"/>
  <c r="FG53" s="1"/>
  <c r="FS53" s="1"/>
  <c r="FG103"/>
  <c r="FG61" s="1"/>
  <c r="FS61" s="1"/>
  <c r="FE100"/>
  <c r="FE58" s="1"/>
  <c r="FQ58" s="1"/>
  <c r="FC97"/>
  <c r="FC55" s="1"/>
  <c r="FO55" s="1"/>
  <c r="FA94"/>
  <c r="FA52" s="1"/>
  <c r="FM52" s="1"/>
  <c r="FA102"/>
  <c r="FA60" s="1"/>
  <c r="FM60" s="1"/>
  <c r="FF96"/>
  <c r="FF54" s="1"/>
  <c r="FR54" s="1"/>
  <c r="EZ103"/>
  <c r="EZ61" s="1"/>
  <c r="FL61" s="1"/>
  <c r="FH99"/>
  <c r="FH57" s="1"/>
  <c r="FT57" s="1"/>
  <c r="CR16"/>
  <c r="CR15"/>
  <c r="CR14"/>
  <c r="CR13"/>
  <c r="CR12"/>
  <c r="CR11"/>
  <c r="CR10"/>
  <c r="CR9"/>
  <c r="CR8"/>
  <c r="CR7"/>
  <c r="CS16"/>
  <c r="CU14"/>
  <c r="CT13"/>
  <c r="CS12"/>
  <c r="CU10"/>
  <c r="CT9"/>
  <c r="CS8"/>
  <c r="CU15"/>
  <c r="CT14"/>
  <c r="CS13"/>
  <c r="CU11"/>
  <c r="CT10"/>
  <c r="CS9"/>
  <c r="CU7"/>
  <c r="CU16"/>
  <c r="CS14"/>
  <c r="CT11"/>
  <c r="CU8"/>
  <c r="CS15"/>
  <c r="CT12"/>
  <c r="CU9"/>
  <c r="CS7"/>
  <c r="CS10"/>
  <c r="CT16"/>
  <c r="CU13"/>
  <c r="CS11"/>
  <c r="CT8"/>
  <c r="CT15"/>
  <c r="CU12"/>
  <c r="CT7"/>
  <c r="CY12" i="45"/>
  <c r="DB25"/>
  <c r="DC24"/>
  <c r="CX13"/>
  <c r="CX12"/>
  <c r="DB24"/>
  <c r="CY26"/>
  <c r="CZ9"/>
  <c r="CX26"/>
  <c r="CZ8"/>
  <c r="DE25"/>
  <c r="CY15"/>
  <c r="CW10"/>
  <c r="CZ23"/>
  <c r="CZ16"/>
  <c r="DF26"/>
  <c r="CZ26"/>
  <c r="CZ10"/>
  <c r="CY8"/>
  <c r="CX25"/>
  <c r="CZ25"/>
  <c r="CY10"/>
  <c r="CX7"/>
  <c r="CW24"/>
  <c r="CW25"/>
  <c r="CY7"/>
  <c r="CY13"/>
  <c r="DC25"/>
  <c r="CY23"/>
  <c r="CW9"/>
  <c r="CW13"/>
  <c r="DC23"/>
  <c r="CZ11"/>
  <c r="DA26"/>
  <c r="DE26"/>
  <c r="CZ15"/>
  <c r="CZ12"/>
  <c r="DB26"/>
  <c r="CY9"/>
  <c r="CY25"/>
  <c r="DF25"/>
  <c r="CY16"/>
  <c r="CY24"/>
  <c r="CX9"/>
  <c r="CX16"/>
  <c r="DF24"/>
  <c r="DE24"/>
  <c r="CX15"/>
  <c r="CY11"/>
  <c r="DA25"/>
  <c r="CX23"/>
  <c r="CW8"/>
  <c r="CW12"/>
  <c r="DB23"/>
  <c r="CW16"/>
  <c r="DF23"/>
  <c r="DD26"/>
  <c r="CZ14"/>
  <c r="DD23"/>
  <c r="CW14"/>
  <c r="CX8"/>
  <c r="CX24"/>
  <c r="CY14"/>
  <c r="DD25"/>
  <c r="CZ7"/>
  <c r="CW26"/>
  <c r="DD24"/>
  <c r="CX14"/>
  <c r="CX11"/>
  <c r="DA24"/>
  <c r="CX10"/>
  <c r="CZ24"/>
  <c r="CW7"/>
  <c r="CW23"/>
  <c r="CW11"/>
  <c r="DA23"/>
  <c r="CW15"/>
  <c r="DE23"/>
  <c r="DC26"/>
  <c r="CZ13"/>
  <c r="CY16" i="44"/>
  <c r="DF25"/>
  <c r="DF24"/>
  <c r="CX16"/>
  <c r="CX15"/>
  <c r="DE24"/>
  <c r="CW7"/>
  <c r="CW23"/>
  <c r="DA23"/>
  <c r="CW11"/>
  <c r="DE23"/>
  <c r="CW15"/>
  <c r="CZ9"/>
  <c r="CY26"/>
  <c r="CZ13"/>
  <c r="DC26"/>
  <c r="CW25"/>
  <c r="CY7"/>
  <c r="DA25"/>
  <c r="CY11"/>
  <c r="DE25"/>
  <c r="CY15"/>
  <c r="CX13"/>
  <c r="DC24"/>
  <c r="CW12"/>
  <c r="DB23"/>
  <c r="CZ10"/>
  <c r="CZ26"/>
  <c r="CY12"/>
  <c r="DB25"/>
  <c r="DB24"/>
  <c r="CX12"/>
  <c r="DA24"/>
  <c r="CX11"/>
  <c r="DD24"/>
  <c r="CX14"/>
  <c r="CW10"/>
  <c r="CZ23"/>
  <c r="DD23"/>
  <c r="CW14"/>
  <c r="CX26"/>
  <c r="CZ8"/>
  <c r="CZ12"/>
  <c r="DB26"/>
  <c r="CZ16"/>
  <c r="DF26"/>
  <c r="CY10"/>
  <c r="CZ25"/>
  <c r="DD25"/>
  <c r="CY14"/>
  <c r="CX9"/>
  <c r="CY24"/>
  <c r="CX23"/>
  <c r="CW8"/>
  <c r="DF23"/>
  <c r="CW16"/>
  <c r="DD26"/>
  <c r="CZ14"/>
  <c r="CX25"/>
  <c r="CY8"/>
  <c r="CX24"/>
  <c r="CX8"/>
  <c r="CX7"/>
  <c r="CW24"/>
  <c r="CX10"/>
  <c r="CZ24"/>
  <c r="CY23"/>
  <c r="CW9"/>
  <c r="CW13"/>
  <c r="DC23"/>
  <c r="CZ7"/>
  <c r="CW26"/>
  <c r="DA26"/>
  <c r="CZ11"/>
  <c r="DE26"/>
  <c r="CZ15"/>
  <c r="CY25"/>
  <c r="CY9"/>
  <c r="DC25"/>
  <c r="CY13"/>
  <c r="BS5" i="42"/>
  <c r="BV2" s="1"/>
  <c r="CM16" i="41"/>
  <c r="CM7"/>
  <c r="FA57"/>
  <c r="FM57" s="1"/>
  <c r="FH55"/>
  <c r="FT55" s="1"/>
  <c r="CE8"/>
  <c r="CL15"/>
  <c r="CI7"/>
  <c r="CD14"/>
  <c r="CK12"/>
  <c r="CD12"/>
  <c r="CD11"/>
  <c r="FI54"/>
  <c r="FU54" s="1"/>
  <c r="CJ9"/>
  <c r="CE16"/>
  <c r="CG14"/>
  <c r="CI12"/>
  <c r="CJ12"/>
  <c r="CK9"/>
  <c r="CH8"/>
  <c r="CK7"/>
  <c r="CL7"/>
  <c r="CF16"/>
  <c r="CJ7"/>
  <c r="CH12"/>
  <c r="CK11"/>
  <c r="CE12"/>
  <c r="CD8"/>
  <c r="CM9"/>
  <c r="CG16"/>
  <c r="CL9"/>
  <c r="CF14"/>
  <c r="FD58"/>
  <c r="FP58" s="1"/>
  <c r="CH14"/>
  <c r="CM11"/>
  <c r="CK16"/>
  <c r="CD10"/>
  <c r="CH16"/>
  <c r="CG8"/>
  <c r="CE14"/>
  <c r="CH9"/>
  <c r="CD13"/>
  <c r="FC55"/>
  <c r="FO55" s="1"/>
  <c r="FD56"/>
  <c r="FP56" s="1"/>
  <c r="FA55"/>
  <c r="FM55" s="1"/>
  <c r="FD53"/>
  <c r="FP53" s="1"/>
  <c r="FC59"/>
  <c r="FO59" s="1"/>
  <c r="EZ52"/>
  <c r="FL52" s="1"/>
  <c r="FD60"/>
  <c r="FP60" s="1"/>
  <c r="FE59"/>
  <c r="FQ59" s="1"/>
  <c r="FH57"/>
  <c r="FT57" s="1"/>
  <c r="FC57"/>
  <c r="FO57" s="1"/>
  <c r="EZ54"/>
  <c r="FL54" s="1"/>
  <c r="FA53"/>
  <c r="FM53" s="1"/>
  <c r="FE61"/>
  <c r="FQ61" s="1"/>
  <c r="FB60"/>
  <c r="FN60" s="1"/>
  <c r="CI15"/>
  <c r="CG10"/>
  <c r="CI14"/>
  <c r="CM13"/>
  <c r="CI10"/>
  <c r="CL14"/>
  <c r="CG13"/>
  <c r="CH10"/>
  <c r="CK14"/>
  <c r="CF8"/>
  <c r="CH11"/>
  <c r="CJ14"/>
  <c r="FE54"/>
  <c r="FQ54" s="1"/>
  <c r="FE52"/>
  <c r="FQ52" s="1"/>
  <c r="FA52"/>
  <c r="FM52" s="1"/>
  <c r="FA60"/>
  <c r="FM60" s="1"/>
  <c r="FA58"/>
  <c r="FM58" s="1"/>
  <c r="FB53"/>
  <c r="FN53" s="1"/>
  <c r="FB55"/>
  <c r="FN55" s="1"/>
  <c r="FB57"/>
  <c r="FN57" s="1"/>
  <c r="FF59"/>
  <c r="FR59" s="1"/>
  <c r="FF61"/>
  <c r="FR61" s="1"/>
  <c r="FI53"/>
  <c r="FU53" s="1"/>
  <c r="FC56"/>
  <c r="FO56" s="1"/>
  <c r="FC58"/>
  <c r="FO58" s="1"/>
  <c r="FC60"/>
  <c r="FO60" s="1"/>
  <c r="FF52"/>
  <c r="FR52" s="1"/>
  <c r="FF54"/>
  <c r="FR54" s="1"/>
  <c r="FF56"/>
  <c r="FR56" s="1"/>
  <c r="FD59"/>
  <c r="FP59" s="1"/>
  <c r="FH61"/>
  <c r="FT61" s="1"/>
  <c r="FA56"/>
  <c r="FM56" s="1"/>
  <c r="FG55"/>
  <c r="FS55" s="1"/>
  <c r="FG53"/>
  <c r="FS53" s="1"/>
  <c r="FG61"/>
  <c r="FS61" s="1"/>
  <c r="FC61"/>
  <c r="FO61" s="1"/>
  <c r="FF53"/>
  <c r="FR53" s="1"/>
  <c r="FF55"/>
  <c r="FR55" s="1"/>
  <c r="EZ58"/>
  <c r="FL58" s="1"/>
  <c r="EZ60"/>
  <c r="FL60" s="1"/>
  <c r="FC52"/>
  <c r="FO52" s="1"/>
  <c r="FG54"/>
  <c r="FS54" s="1"/>
  <c r="FG56"/>
  <c r="FS56" s="1"/>
  <c r="FG58"/>
  <c r="FS58" s="1"/>
  <c r="FA61"/>
  <c r="FM61" s="1"/>
  <c r="EZ53"/>
  <c r="FL53" s="1"/>
  <c r="EZ55"/>
  <c r="FL55" s="1"/>
  <c r="FD57"/>
  <c r="FP57" s="1"/>
  <c r="FH59"/>
  <c r="FT59" s="1"/>
  <c r="FI52"/>
  <c r="FU52" s="1"/>
  <c r="FI60"/>
  <c r="FU60" s="1"/>
  <c r="FI58"/>
  <c r="FU58" s="1"/>
  <c r="FE58"/>
  <c r="FQ58" s="1"/>
  <c r="FE56"/>
  <c r="FQ56" s="1"/>
  <c r="FD52"/>
  <c r="FP52" s="1"/>
  <c r="FH54"/>
  <c r="FT54" s="1"/>
  <c r="FH56"/>
  <c r="FT56" s="1"/>
  <c r="FH58"/>
  <c r="FT58" s="1"/>
  <c r="FB61"/>
  <c r="FN61" s="1"/>
  <c r="FE53"/>
  <c r="FQ53" s="1"/>
  <c r="FE55"/>
  <c r="FQ55" s="1"/>
  <c r="FI57"/>
  <c r="FU57" s="1"/>
  <c r="FI59"/>
  <c r="FU59" s="1"/>
  <c r="FI61"/>
  <c r="FU61" s="1"/>
  <c r="FB54"/>
  <c r="FN54" s="1"/>
  <c r="FB56"/>
  <c r="FN56" s="1"/>
  <c r="FB58"/>
  <c r="FN58" s="1"/>
  <c r="FD61"/>
  <c r="FP61" s="1"/>
  <c r="CS13"/>
  <c r="CX13" s="1"/>
  <c r="CT7"/>
  <c r="CW25" s="1"/>
  <c r="CT15"/>
  <c r="DE25" s="1"/>
  <c r="CR9"/>
  <c r="CY23" s="1"/>
  <c r="CU7"/>
  <c r="CZ7" s="1"/>
  <c r="CU15"/>
  <c r="DE26" s="1"/>
  <c r="CL12"/>
  <c r="CE7"/>
  <c r="CF9"/>
  <c r="CG11"/>
  <c r="CI13"/>
  <c r="CJ15"/>
  <c r="CE10"/>
  <c r="CG7"/>
  <c r="CI9"/>
  <c r="CJ11"/>
  <c r="CK13"/>
  <c r="CM15"/>
  <c r="CK10"/>
  <c r="CF7"/>
  <c r="CG9"/>
  <c r="CI11"/>
  <c r="CJ13"/>
  <c r="CK15"/>
  <c r="CH7"/>
  <c r="CD9"/>
  <c r="CJ10"/>
  <c r="CF12"/>
  <c r="CL13"/>
  <c r="CH15"/>
  <c r="CL16"/>
  <c r="FG57"/>
  <c r="FS57" s="1"/>
  <c r="FA54"/>
  <c r="FM54" s="1"/>
  <c r="FE60"/>
  <c r="FQ60" s="1"/>
  <c r="FI56"/>
  <c r="FU56" s="1"/>
  <c r="FC53"/>
  <c r="FO53" s="1"/>
  <c r="FG59"/>
  <c r="FS59" s="1"/>
  <c r="FH52"/>
  <c r="FT52" s="1"/>
  <c r="FD54"/>
  <c r="FP54" s="1"/>
  <c r="EZ56"/>
  <c r="FL56" s="1"/>
  <c r="FF57"/>
  <c r="FR57" s="1"/>
  <c r="FB59"/>
  <c r="FN59" s="1"/>
  <c r="FH60"/>
  <c r="FT60" s="1"/>
  <c r="FG52"/>
  <c r="FS52" s="1"/>
  <c r="FC54"/>
  <c r="FO54" s="1"/>
  <c r="FI55"/>
  <c r="FU55" s="1"/>
  <c r="FE57"/>
  <c r="FQ57" s="1"/>
  <c r="FA59"/>
  <c r="FM59" s="1"/>
  <c r="FG60"/>
  <c r="FS60" s="1"/>
  <c r="FB52"/>
  <c r="FN52" s="1"/>
  <c r="FH53"/>
  <c r="FT53" s="1"/>
  <c r="FD55"/>
  <c r="FP55" s="1"/>
  <c r="EZ57"/>
  <c r="FL57" s="1"/>
  <c r="FF58"/>
  <c r="FR58" s="1"/>
  <c r="EZ61"/>
  <c r="FL61" s="1"/>
  <c r="CS9"/>
  <c r="CY24" s="1"/>
  <c r="CS11"/>
  <c r="CX11" s="1"/>
  <c r="CS14"/>
  <c r="DD24" s="1"/>
  <c r="CT10"/>
  <c r="CZ25" s="1"/>
  <c r="CT14"/>
  <c r="CY14" s="1"/>
  <c r="CR8"/>
  <c r="CX23" s="1"/>
  <c r="CR12"/>
  <c r="CW12" s="1"/>
  <c r="CR16"/>
  <c r="CW16" s="1"/>
  <c r="CU10"/>
  <c r="CZ26" s="1"/>
  <c r="CU14"/>
  <c r="CZ14" s="1"/>
  <c r="CS12"/>
  <c r="CX12" s="1"/>
  <c r="CS8"/>
  <c r="CX8" s="1"/>
  <c r="CT8"/>
  <c r="CY8" s="1"/>
  <c r="CT12"/>
  <c r="CY12" s="1"/>
  <c r="CT16"/>
  <c r="DF25" s="1"/>
  <c r="CR10"/>
  <c r="CZ23" s="1"/>
  <c r="CR14"/>
  <c r="CW14" s="1"/>
  <c r="CU8"/>
  <c r="CX26" s="1"/>
  <c r="CU12"/>
  <c r="DB26" s="1"/>
  <c r="CU16"/>
  <c r="DF26" s="1"/>
  <c r="CS15"/>
  <c r="DE24" s="1"/>
  <c r="CT11"/>
  <c r="CY11" s="1"/>
  <c r="CR13"/>
  <c r="CW13" s="1"/>
  <c r="CU11"/>
  <c r="DA26" s="1"/>
  <c r="BS5"/>
  <c r="BV2" s="1"/>
  <c r="CF11"/>
  <c r="CI16"/>
  <c r="CK8"/>
  <c r="CL10"/>
  <c r="CM12"/>
  <c r="CE15"/>
  <c r="CI8"/>
  <c r="CD16"/>
  <c r="CM8"/>
  <c r="CE11"/>
  <c r="CF13"/>
  <c r="CG15"/>
  <c r="CE9"/>
  <c r="CM14"/>
  <c r="CL8"/>
  <c r="CM10"/>
  <c r="CE13"/>
  <c r="CF15"/>
  <c r="CD7"/>
  <c r="CJ8"/>
  <c r="CF10"/>
  <c r="CL11"/>
  <c r="CH13"/>
  <c r="CD15"/>
  <c r="CS16"/>
  <c r="CX16" s="1"/>
  <c r="CS7"/>
  <c r="CW24" s="1"/>
  <c r="CS10"/>
  <c r="CX10" s="1"/>
  <c r="CT9"/>
  <c r="CY9" s="1"/>
  <c r="CT13"/>
  <c r="DC25" s="1"/>
  <c r="CR7"/>
  <c r="CW23" s="1"/>
  <c r="CR11"/>
  <c r="CW11" s="1"/>
  <c r="CR15"/>
  <c r="DE23" s="1"/>
  <c r="CU9"/>
  <c r="CZ9" s="1"/>
  <c r="EZ59"/>
  <c r="FL59" s="1"/>
  <c r="BS5" i="40"/>
  <c r="BV2" s="1"/>
  <c r="CS8" i="39"/>
  <c r="CX24" s="1"/>
  <c r="CR14"/>
  <c r="DD23" s="1"/>
  <c r="CU7"/>
  <c r="CZ7" s="1"/>
  <c r="CT13"/>
  <c r="DC25" s="1"/>
  <c r="CT10"/>
  <c r="CY10" s="1"/>
  <c r="CU15"/>
  <c r="DE26" s="1"/>
  <c r="CU12"/>
  <c r="CZ12" s="1"/>
  <c r="CS12"/>
  <c r="CX12" s="1"/>
  <c r="CR10"/>
  <c r="CZ23" s="1"/>
  <c r="CT12"/>
  <c r="DB25" s="1"/>
  <c r="CT7"/>
  <c r="CY7" s="1"/>
  <c r="CU14"/>
  <c r="CZ14" s="1"/>
  <c r="CS13"/>
  <c r="DC24" s="1"/>
  <c r="CR11"/>
  <c r="DA23" s="1"/>
  <c r="CU9"/>
  <c r="CY26" s="1"/>
  <c r="CT15"/>
  <c r="CY15" s="1"/>
  <c r="CS9"/>
  <c r="CY24" s="1"/>
  <c r="CR7"/>
  <c r="CW23" s="1"/>
  <c r="CR15"/>
  <c r="DE23" s="1"/>
  <c r="CG10"/>
  <c r="CE9"/>
  <c r="CG11"/>
  <c r="CF9"/>
  <c r="CE7"/>
  <c r="CJ12"/>
  <c r="CK9"/>
  <c r="CJ7"/>
  <c r="CJ15"/>
  <c r="CL13"/>
  <c r="CH9"/>
  <c r="CI15"/>
  <c r="CE16"/>
  <c r="CD14"/>
  <c r="CH7"/>
  <c r="CK16"/>
  <c r="CG12"/>
  <c r="CM12"/>
  <c r="CH12"/>
  <c r="FC57"/>
  <c r="FO57" s="1"/>
  <c r="FD52"/>
  <c r="FP52" s="1"/>
  <c r="FH58"/>
  <c r="FT58" s="1"/>
  <c r="FE56"/>
  <c r="FQ56" s="1"/>
  <c r="FB53"/>
  <c r="FN53" s="1"/>
  <c r="FF59"/>
  <c r="FR59" s="1"/>
  <c r="FG53"/>
  <c r="FS53" s="1"/>
  <c r="FI56"/>
  <c r="FU56" s="1"/>
  <c r="FA60"/>
  <c r="FM60" s="1"/>
  <c r="FH52"/>
  <c r="FT52" s="1"/>
  <c r="EZ56"/>
  <c r="FL56" s="1"/>
  <c r="FB59"/>
  <c r="FN59" s="1"/>
  <c r="FC52"/>
  <c r="FO52" s="1"/>
  <c r="FI53"/>
  <c r="FU53" s="1"/>
  <c r="FE55"/>
  <c r="FQ55" s="1"/>
  <c r="FA57"/>
  <c r="FM57" s="1"/>
  <c r="FG58"/>
  <c r="FS58" s="1"/>
  <c r="FC60"/>
  <c r="FO60" s="1"/>
  <c r="FI61"/>
  <c r="FU61" s="1"/>
  <c r="FD53"/>
  <c r="FP53" s="1"/>
  <c r="EZ55"/>
  <c r="FL55" s="1"/>
  <c r="FF56"/>
  <c r="FR56" s="1"/>
  <c r="FB58"/>
  <c r="FN58" s="1"/>
  <c r="FH59"/>
  <c r="FT59" s="1"/>
  <c r="FD61"/>
  <c r="FP61" s="1"/>
  <c r="FI58"/>
  <c r="FU58" s="1"/>
  <c r="FE60"/>
  <c r="FQ60" s="1"/>
  <c r="FB57"/>
  <c r="FN57" s="1"/>
  <c r="FI54"/>
  <c r="FU54" s="1"/>
  <c r="FC61"/>
  <c r="FO61" s="1"/>
  <c r="EZ58"/>
  <c r="FL58" s="1"/>
  <c r="FI52"/>
  <c r="FU52" s="1"/>
  <c r="FA56"/>
  <c r="FM56" s="1"/>
  <c r="FC59"/>
  <c r="FO59" s="1"/>
  <c r="EZ52"/>
  <c r="FL52" s="1"/>
  <c r="FB55"/>
  <c r="FN55" s="1"/>
  <c r="FD58"/>
  <c r="FP58" s="1"/>
  <c r="FF61"/>
  <c r="FR61" s="1"/>
  <c r="FE53"/>
  <c r="FQ53" s="1"/>
  <c r="FA55"/>
  <c r="FM55" s="1"/>
  <c r="FG56"/>
  <c r="FS56" s="1"/>
  <c r="FC58"/>
  <c r="FO58" s="1"/>
  <c r="FI59"/>
  <c r="FU59" s="1"/>
  <c r="FE61"/>
  <c r="FQ61" s="1"/>
  <c r="EZ53"/>
  <c r="FL53" s="1"/>
  <c r="FF54"/>
  <c r="FR54" s="1"/>
  <c r="FB56"/>
  <c r="FN56" s="1"/>
  <c r="FH57"/>
  <c r="FT57" s="1"/>
  <c r="FD59"/>
  <c r="FP59" s="1"/>
  <c r="EZ61"/>
  <c r="FL61" s="1"/>
  <c r="CJ10"/>
  <c r="CI13"/>
  <c r="CL15"/>
  <c r="CE8"/>
  <c r="CI14"/>
  <c r="CL10"/>
  <c r="CT8"/>
  <c r="CX25" s="1"/>
  <c r="CT16"/>
  <c r="CY16" s="1"/>
  <c r="CU13"/>
  <c r="DC26" s="1"/>
  <c r="CT11"/>
  <c r="CY11" s="1"/>
  <c r="CU10"/>
  <c r="CZ26" s="1"/>
  <c r="CS7"/>
  <c r="CX7" s="1"/>
  <c r="CS11"/>
  <c r="CX11" s="1"/>
  <c r="CS15"/>
  <c r="DE24" s="1"/>
  <c r="CR9"/>
  <c r="CY23" s="1"/>
  <c r="CR13"/>
  <c r="CW13" s="1"/>
  <c r="FE52"/>
  <c r="FQ52" s="1"/>
  <c r="FA54"/>
  <c r="FM54" s="1"/>
  <c r="FF55"/>
  <c r="FR55" s="1"/>
  <c r="FC53"/>
  <c r="FO53" s="1"/>
  <c r="FG59"/>
  <c r="FS59" s="1"/>
  <c r="FD56"/>
  <c r="FP56" s="1"/>
  <c r="FA52"/>
  <c r="FM52" s="1"/>
  <c r="FC55"/>
  <c r="FO55" s="1"/>
  <c r="FE58"/>
  <c r="FQ58" s="1"/>
  <c r="FG61"/>
  <c r="FS61" s="1"/>
  <c r="FD54"/>
  <c r="FP54" s="1"/>
  <c r="FF57"/>
  <c r="FR57" s="1"/>
  <c r="FH60"/>
  <c r="FT60" s="1"/>
  <c r="FA53"/>
  <c r="FM53" s="1"/>
  <c r="FG54"/>
  <c r="FS54" s="1"/>
  <c r="FC56"/>
  <c r="FO56" s="1"/>
  <c r="FI57"/>
  <c r="FU57" s="1"/>
  <c r="FE59"/>
  <c r="FQ59" s="1"/>
  <c r="FA61"/>
  <c r="FM61" s="1"/>
  <c r="FF52"/>
  <c r="FR52" s="1"/>
  <c r="FB54"/>
  <c r="FN54" s="1"/>
  <c r="FH55"/>
  <c r="FT55" s="1"/>
  <c r="FD57"/>
  <c r="FP57" s="1"/>
  <c r="EZ59"/>
  <c r="FL59" s="1"/>
  <c r="FF60"/>
  <c r="FR60" s="1"/>
  <c r="BS5"/>
  <c r="BV2" s="1"/>
  <c r="CT14"/>
  <c r="DD25" s="1"/>
  <c r="CU11"/>
  <c r="CZ11" s="1"/>
  <c r="CT9"/>
  <c r="CY25" s="1"/>
  <c r="CU8"/>
  <c r="CZ8" s="1"/>
  <c r="CU16"/>
  <c r="CZ16" s="1"/>
  <c r="CS10"/>
  <c r="CX10" s="1"/>
  <c r="CS14"/>
  <c r="DD24" s="1"/>
  <c r="CR8"/>
  <c r="CX23" s="1"/>
  <c r="CR12"/>
  <c r="DB23" s="1"/>
  <c r="FG55"/>
  <c r="FS55" s="1"/>
  <c r="EZ54"/>
  <c r="FL54" s="1"/>
  <c r="FD60"/>
  <c r="FP60" s="1"/>
  <c r="FA58"/>
  <c r="FM58" s="1"/>
  <c r="FH54"/>
  <c r="FT54" s="1"/>
  <c r="FB61"/>
  <c r="FN61" s="1"/>
  <c r="FE54"/>
  <c r="FQ54" s="1"/>
  <c r="FG57"/>
  <c r="FS57" s="1"/>
  <c r="FI60"/>
  <c r="FU60" s="1"/>
  <c r="FF53"/>
  <c r="FR53" s="1"/>
  <c r="FH56"/>
  <c r="FT56" s="1"/>
  <c r="EZ60"/>
  <c r="FL60" s="1"/>
  <c r="FG52"/>
  <c r="FS52" s="1"/>
  <c r="FC54"/>
  <c r="FO54" s="1"/>
  <c r="FI55"/>
  <c r="FU55" s="1"/>
  <c r="FE57"/>
  <c r="FQ57" s="1"/>
  <c r="FA59"/>
  <c r="FM59" s="1"/>
  <c r="FG60"/>
  <c r="FS60" s="1"/>
  <c r="FB52"/>
  <c r="FN52" s="1"/>
  <c r="FH53"/>
  <c r="FT53" s="1"/>
  <c r="FD55"/>
  <c r="FP55" s="1"/>
  <c r="EZ57"/>
  <c r="FL57" s="1"/>
  <c r="FF58"/>
  <c r="FR58" s="1"/>
  <c r="FB60"/>
  <c r="FN60" s="1"/>
  <c r="CD9"/>
  <c r="CF12"/>
  <c r="CH15"/>
  <c r="CK8"/>
  <c r="CM11"/>
  <c r="CE15"/>
  <c r="CL7"/>
  <c r="CD11"/>
  <c r="CF14"/>
  <c r="CI7"/>
  <c r="CK10"/>
  <c r="CM13"/>
  <c r="CG7"/>
  <c r="CM8"/>
  <c r="CI10"/>
  <c r="CE12"/>
  <c r="CK13"/>
  <c r="CG15"/>
  <c r="CM16"/>
  <c r="CH8"/>
  <c r="CD10"/>
  <c r="CJ11"/>
  <c r="CF13"/>
  <c r="CL14"/>
  <c r="CH16"/>
  <c r="CL9"/>
  <c r="CD13"/>
  <c r="CF16"/>
  <c r="CI9"/>
  <c r="CK12"/>
  <c r="CM15"/>
  <c r="CJ8"/>
  <c r="CL11"/>
  <c r="CD15"/>
  <c r="CG8"/>
  <c r="CI11"/>
  <c r="CK14"/>
  <c r="CK7"/>
  <c r="CG9"/>
  <c r="CM10"/>
  <c r="CI12"/>
  <c r="CE14"/>
  <c r="CK15"/>
  <c r="CF7"/>
  <c r="CL8"/>
  <c r="CH10"/>
  <c r="CD12"/>
  <c r="CJ13"/>
  <c r="CF15"/>
  <c r="CL16"/>
  <c r="CF8"/>
  <c r="CH11"/>
  <c r="CJ14"/>
  <c r="CM7"/>
  <c r="CE11"/>
  <c r="CG14"/>
  <c r="CD7"/>
  <c r="CF10"/>
  <c r="CH13"/>
  <c r="CJ16"/>
  <c r="CM9"/>
  <c r="CE13"/>
  <c r="CG16"/>
  <c r="CI8"/>
  <c r="CE10"/>
  <c r="CK11"/>
  <c r="CG13"/>
  <c r="CM14"/>
  <c r="CI16"/>
  <c r="CD8"/>
  <c r="CJ9"/>
  <c r="CF11"/>
  <c r="CL12"/>
  <c r="CH14"/>
  <c r="CK16" i="43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K15"/>
  <c r="CE14"/>
  <c r="CI12"/>
  <c r="CM10"/>
  <c r="CG9"/>
  <c r="CK7"/>
  <c r="CE16"/>
  <c r="CI14"/>
  <c r="CM12"/>
  <c r="CG11"/>
  <c r="CK9"/>
  <c r="CE8"/>
  <c r="CI16"/>
  <c r="CK11"/>
  <c r="CI8"/>
  <c r="CM16"/>
  <c r="CG15"/>
  <c r="CK13"/>
  <c r="CE12"/>
  <c r="CI10"/>
  <c r="CM8"/>
  <c r="CG7"/>
  <c r="CM14"/>
  <c r="CG13"/>
  <c r="CE10"/>
  <c r="FH61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F61"/>
  <c r="FR61" s="1"/>
  <c r="FH60"/>
  <c r="FT60" s="1"/>
  <c r="EZ60"/>
  <c r="FL60" s="1"/>
  <c r="FB59"/>
  <c r="FN59" s="1"/>
  <c r="FD58"/>
  <c r="FP58" s="1"/>
  <c r="FF57"/>
  <c r="FR57" s="1"/>
  <c r="FH56"/>
  <c r="FT56" s="1"/>
  <c r="EZ56"/>
  <c r="FL56" s="1"/>
  <c r="FB55"/>
  <c r="FN55" s="1"/>
  <c r="FD54"/>
  <c r="FP54" s="1"/>
  <c r="FF53"/>
  <c r="FR53" s="1"/>
  <c r="FH52"/>
  <c r="FT52" s="1"/>
  <c r="EZ52"/>
  <c r="FL52" s="1"/>
  <c r="FC61"/>
  <c r="FO61" s="1"/>
  <c r="FE60"/>
  <c r="FQ60" s="1"/>
  <c r="FG59"/>
  <c r="FS59" s="1"/>
  <c r="FI58"/>
  <c r="FU58" s="1"/>
  <c r="FA58"/>
  <c r="FM58" s="1"/>
  <c r="FC57"/>
  <c r="FO57" s="1"/>
  <c r="FE56"/>
  <c r="FQ56" s="1"/>
  <c r="FG55"/>
  <c r="FS55" s="1"/>
  <c r="FI54"/>
  <c r="FU54" s="1"/>
  <c r="FA54"/>
  <c r="FM54" s="1"/>
  <c r="FC53"/>
  <c r="FO53" s="1"/>
  <c r="FE52"/>
  <c r="FQ52" s="1"/>
  <c r="FB61"/>
  <c r="FN61" s="1"/>
  <c r="FF59"/>
  <c r="FR59" s="1"/>
  <c r="EZ58"/>
  <c r="FL58" s="1"/>
  <c r="FD56"/>
  <c r="FP56" s="1"/>
  <c r="FH54"/>
  <c r="FT54" s="1"/>
  <c r="FB53"/>
  <c r="FN53" s="1"/>
  <c r="FI60"/>
  <c r="FU60" s="1"/>
  <c r="FC59"/>
  <c r="FO59" s="1"/>
  <c r="FG57"/>
  <c r="FS57" s="1"/>
  <c r="FA56"/>
  <c r="FM56" s="1"/>
  <c r="FE54"/>
  <c r="FQ54" s="1"/>
  <c r="FI52"/>
  <c r="FU52" s="1"/>
  <c r="FD60"/>
  <c r="FP60" s="1"/>
  <c r="FB57"/>
  <c r="FN57" s="1"/>
  <c r="EZ54"/>
  <c r="FL54" s="1"/>
  <c r="FG61"/>
  <c r="FS61" s="1"/>
  <c r="FC55"/>
  <c r="FO55" s="1"/>
  <c r="FA60"/>
  <c r="FM60" s="1"/>
  <c r="FI56"/>
  <c r="FU56" s="1"/>
  <c r="FG53"/>
  <c r="FS53" s="1"/>
  <c r="FE58"/>
  <c r="FQ58" s="1"/>
  <c r="FA52"/>
  <c r="FM52" s="1"/>
  <c r="FD52"/>
  <c r="FP52" s="1"/>
  <c r="FH58"/>
  <c r="FT58" s="1"/>
  <c r="FF55"/>
  <c r="FR55" s="1"/>
  <c r="CU16"/>
  <c r="CU15"/>
  <c r="CU14"/>
  <c r="CU13"/>
  <c r="CU12"/>
  <c r="CU11"/>
  <c r="CU10"/>
  <c r="CU9"/>
  <c r="CU8"/>
  <c r="CU7"/>
  <c r="CT16"/>
  <c r="CT15"/>
  <c r="CT14"/>
  <c r="CT13"/>
  <c r="CT12"/>
  <c r="CT11"/>
  <c r="CT10"/>
  <c r="CT9"/>
  <c r="CT8"/>
  <c r="CT7"/>
  <c r="CR16"/>
  <c r="CR15"/>
  <c r="CR14"/>
  <c r="CR13"/>
  <c r="CR12"/>
  <c r="CR11"/>
  <c r="CR10"/>
  <c r="CR9"/>
  <c r="CR8"/>
  <c r="CR7"/>
  <c r="CS15"/>
  <c r="CS11"/>
  <c r="CS7"/>
  <c r="CS16"/>
  <c r="CS12"/>
  <c r="CS8"/>
  <c r="CS14"/>
  <c r="CS10"/>
  <c r="CS13"/>
  <c r="CS9"/>
  <c r="BS5"/>
  <c r="BV2" s="1"/>
  <c r="FH61" i="42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C61"/>
  <c r="FO61" s="1"/>
  <c r="FG59"/>
  <c r="FS59" s="1"/>
  <c r="FA58"/>
  <c r="FM58" s="1"/>
  <c r="FE56"/>
  <c r="FQ56" s="1"/>
  <c r="FI54"/>
  <c r="FU54" s="1"/>
  <c r="FC53"/>
  <c r="FO53" s="1"/>
  <c r="FG61"/>
  <c r="FS61" s="1"/>
  <c r="FA60"/>
  <c r="FM60" s="1"/>
  <c r="FE58"/>
  <c r="FQ58" s="1"/>
  <c r="FI56"/>
  <c r="FU56" s="1"/>
  <c r="FC55"/>
  <c r="FO55" s="1"/>
  <c r="FG53"/>
  <c r="FS53" s="1"/>
  <c r="FA52"/>
  <c r="FM52" s="1"/>
  <c r="FE60"/>
  <c r="FQ60" s="1"/>
  <c r="FC57"/>
  <c r="FO57" s="1"/>
  <c r="FA54"/>
  <c r="FM54" s="1"/>
  <c r="FI60"/>
  <c r="FU60" s="1"/>
  <c r="FG57"/>
  <c r="FS57" s="1"/>
  <c r="FE54"/>
  <c r="FQ54" s="1"/>
  <c r="FI58"/>
  <c r="FU58" s="1"/>
  <c r="FG55"/>
  <c r="FS55" s="1"/>
  <c r="FE52"/>
  <c r="FQ52" s="1"/>
  <c r="FI52"/>
  <c r="FU52" s="1"/>
  <c r="FA56"/>
  <c r="FM56" s="1"/>
  <c r="FC59"/>
  <c r="FO59" s="1"/>
  <c r="CR16"/>
  <c r="CR15"/>
  <c r="CR14"/>
  <c r="CR13"/>
  <c r="CR12"/>
  <c r="CR11"/>
  <c r="CR10"/>
  <c r="CR9"/>
  <c r="CR8"/>
  <c r="CR7"/>
  <c r="CS16"/>
  <c r="CS15"/>
  <c r="CS14"/>
  <c r="CS13"/>
  <c r="CS12"/>
  <c r="CS11"/>
  <c r="CS10"/>
  <c r="CS9"/>
  <c r="CS8"/>
  <c r="CS7"/>
  <c r="CT16"/>
  <c r="CT15"/>
  <c r="CT14"/>
  <c r="CT13"/>
  <c r="CT12"/>
  <c r="CT11"/>
  <c r="CT10"/>
  <c r="CT9"/>
  <c r="CT8"/>
  <c r="CT7"/>
  <c r="CU16"/>
  <c r="CU14"/>
  <c r="CU10"/>
  <c r="CU8"/>
  <c r="CU9"/>
  <c r="CU15"/>
  <c r="CU11"/>
  <c r="CU7"/>
  <c r="CU12"/>
  <c r="CU13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I15"/>
  <c r="CM13"/>
  <c r="CG12"/>
  <c r="CK10"/>
  <c r="CE9"/>
  <c r="CI7"/>
  <c r="CK14"/>
  <c r="CI11"/>
  <c r="CG8"/>
  <c r="CE15"/>
  <c r="CM11"/>
  <c r="CG10"/>
  <c r="CE7"/>
  <c r="CM15"/>
  <c r="CG14"/>
  <c r="CK12"/>
  <c r="CE11"/>
  <c r="CI9"/>
  <c r="CM7"/>
  <c r="CG16"/>
  <c r="CE13"/>
  <c r="CM9"/>
  <c r="CK16"/>
  <c r="CI13"/>
  <c r="CK8"/>
  <c r="CX14" i="41"/>
  <c r="CZ13"/>
  <c r="DC26"/>
  <c r="FH61" i="40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C61"/>
  <c r="FO61" s="1"/>
  <c r="FG59"/>
  <c r="FS59" s="1"/>
  <c r="FA58"/>
  <c r="FM58" s="1"/>
  <c r="FE56"/>
  <c r="FQ56" s="1"/>
  <c r="FI54"/>
  <c r="FU54" s="1"/>
  <c r="FC53"/>
  <c r="FO53" s="1"/>
  <c r="FG61"/>
  <c r="FS61" s="1"/>
  <c r="FA60"/>
  <c r="FM60" s="1"/>
  <c r="FE58"/>
  <c r="FQ58" s="1"/>
  <c r="FI56"/>
  <c r="FU56" s="1"/>
  <c r="FC55"/>
  <c r="FO55" s="1"/>
  <c r="FG53"/>
  <c r="FS53" s="1"/>
  <c r="FA52"/>
  <c r="FM52" s="1"/>
  <c r="FE60"/>
  <c r="FQ60" s="1"/>
  <c r="FI58"/>
  <c r="FU58" s="1"/>
  <c r="FC57"/>
  <c r="FO57" s="1"/>
  <c r="FG55"/>
  <c r="FS55" s="1"/>
  <c r="FA54"/>
  <c r="FM54" s="1"/>
  <c r="FE52"/>
  <c r="FQ52" s="1"/>
  <c r="FC59"/>
  <c r="FO59" s="1"/>
  <c r="FI52"/>
  <c r="FU52" s="1"/>
  <c r="FI60"/>
  <c r="FU60" s="1"/>
  <c r="FE54"/>
  <c r="FQ54" s="1"/>
  <c r="FA56"/>
  <c r="FM56" s="1"/>
  <c r="FG57"/>
  <c r="FS57" s="1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H16"/>
  <c r="CM15"/>
  <c r="CH15"/>
  <c r="CL14"/>
  <c r="CG14"/>
  <c r="CL13"/>
  <c r="CF13"/>
  <c r="CK12"/>
  <c r="CF12"/>
  <c r="CJ11"/>
  <c r="CE11"/>
  <c r="CJ10"/>
  <c r="CD10"/>
  <c r="CI9"/>
  <c r="CD9"/>
  <c r="CH8"/>
  <c r="CM7"/>
  <c r="CH7"/>
  <c r="CL16"/>
  <c r="CL15"/>
  <c r="CK14"/>
  <c r="CJ13"/>
  <c r="CJ12"/>
  <c r="CI11"/>
  <c r="CH10"/>
  <c r="CH9"/>
  <c r="CG8"/>
  <c r="CF7"/>
  <c r="CJ16"/>
  <c r="CD16"/>
  <c r="CI15"/>
  <c r="CD15"/>
  <c r="CH14"/>
  <c r="CM13"/>
  <c r="CH13"/>
  <c r="CL12"/>
  <c r="CG12"/>
  <c r="CL11"/>
  <c r="CF11"/>
  <c r="CK10"/>
  <c r="CF10"/>
  <c r="CJ9"/>
  <c r="CE9"/>
  <c r="CJ8"/>
  <c r="CD8"/>
  <c r="CI7"/>
  <c r="CD7"/>
  <c r="CG16"/>
  <c r="CF15"/>
  <c r="CF14"/>
  <c r="CE13"/>
  <c r="CD12"/>
  <c r="CD11"/>
  <c r="CM9"/>
  <c r="CL8"/>
  <c r="CL7"/>
  <c r="CK16"/>
  <c r="CF16"/>
  <c r="CJ15"/>
  <c r="CE15"/>
  <c r="CJ14"/>
  <c r="CD14"/>
  <c r="CI13"/>
  <c r="CD13"/>
  <c r="CH12"/>
  <c r="CM11"/>
  <c r="CH11"/>
  <c r="CL10"/>
  <c r="CG10"/>
  <c r="CL9"/>
  <c r="CF9"/>
  <c r="CK8"/>
  <c r="CF8"/>
  <c r="CJ7"/>
  <c r="CE7"/>
  <c r="CS16"/>
  <c r="CS15"/>
  <c r="CS14"/>
  <c r="CS13"/>
  <c r="CS12"/>
  <c r="CS11"/>
  <c r="CS10"/>
  <c r="CS9"/>
  <c r="CS8"/>
  <c r="CS7"/>
  <c r="CU16"/>
  <c r="CU15"/>
  <c r="CU14"/>
  <c r="CU13"/>
  <c r="CU12"/>
  <c r="CU11"/>
  <c r="CU10"/>
  <c r="CU9"/>
  <c r="CU8"/>
  <c r="CU7"/>
  <c r="CT16"/>
  <c r="CT14"/>
  <c r="CT12"/>
  <c r="CT10"/>
  <c r="CT8"/>
  <c r="CR14"/>
  <c r="CR10"/>
  <c r="CR15"/>
  <c r="CR13"/>
  <c r="CR11"/>
  <c r="CR9"/>
  <c r="CR7"/>
  <c r="CR16"/>
  <c r="CR12"/>
  <c r="CR8"/>
  <c r="CT15"/>
  <c r="CT13"/>
  <c r="CT11"/>
  <c r="CT9"/>
  <c r="CT7"/>
  <c r="CZ9" i="39"/>
  <c r="DE25"/>
  <c r="CW15"/>
  <c r="CY13"/>
  <c r="DF24"/>
  <c r="CX16"/>
  <c r="CY14"/>
  <c r="CW16"/>
  <c r="DF23"/>
  <c r="CW25"/>
  <c r="CZ10" i="38"/>
  <c r="CZ26"/>
  <c r="CZ8"/>
  <c r="CX26"/>
  <c r="CX25"/>
  <c r="CY8"/>
  <c r="CY12"/>
  <c r="DB25"/>
  <c r="DF25"/>
  <c r="CY16"/>
  <c r="CX10"/>
  <c r="CZ24"/>
  <c r="DD24"/>
  <c r="CX14"/>
  <c r="CX23"/>
  <c r="CW8"/>
  <c r="DB23"/>
  <c r="CW12"/>
  <c r="CW16"/>
  <c r="DF23"/>
  <c r="DE26"/>
  <c r="CZ15"/>
  <c r="DC26"/>
  <c r="CZ13"/>
  <c r="CW25"/>
  <c r="CY7"/>
  <c r="DA25"/>
  <c r="CY11"/>
  <c r="DE25"/>
  <c r="CY15"/>
  <c r="CX9"/>
  <c r="CY24"/>
  <c r="DC24"/>
  <c r="CX13"/>
  <c r="CW7"/>
  <c r="CW23"/>
  <c r="CW11"/>
  <c r="DA23"/>
  <c r="CW15"/>
  <c r="DE23"/>
  <c r="CZ11"/>
  <c r="DA26"/>
  <c r="CZ9"/>
  <c r="CY26"/>
  <c r="DF26"/>
  <c r="CZ16"/>
  <c r="CY10"/>
  <c r="CZ25"/>
  <c r="CY14"/>
  <c r="DD25"/>
  <c r="CX8"/>
  <c r="CX24"/>
  <c r="CX12"/>
  <c r="DB24"/>
  <c r="DF24"/>
  <c r="CX16"/>
  <c r="CW10"/>
  <c r="CZ23"/>
  <c r="DD23"/>
  <c r="CW14"/>
  <c r="CZ7"/>
  <c r="CW26"/>
  <c r="CZ14"/>
  <c r="DD26"/>
  <c r="CZ12"/>
  <c r="DB26"/>
  <c r="CY25"/>
  <c r="CY9"/>
  <c r="DC25"/>
  <c r="CY13"/>
  <c r="CX7"/>
  <c r="CW24"/>
  <c r="CX11"/>
  <c r="DA24"/>
  <c r="DE24"/>
  <c r="CX15"/>
  <c r="CY23"/>
  <c r="CW9"/>
  <c r="CW13"/>
  <c r="DC23"/>
  <c r="FH61" i="37"/>
  <c r="GF61" s="1"/>
  <c r="GR61" s="1"/>
  <c r="FD61"/>
  <c r="GB61" s="1"/>
  <c r="GN61" s="1"/>
  <c r="EZ61"/>
  <c r="FX61" s="1"/>
  <c r="GJ61" s="1"/>
  <c r="FF60"/>
  <c r="GD60" s="1"/>
  <c r="GP60" s="1"/>
  <c r="FB60"/>
  <c r="FZ60" s="1"/>
  <c r="GL60" s="1"/>
  <c r="FH59"/>
  <c r="GF59" s="1"/>
  <c r="GR59" s="1"/>
  <c r="FD59"/>
  <c r="GB59" s="1"/>
  <c r="GN59" s="1"/>
  <c r="EZ59"/>
  <c r="FX59" s="1"/>
  <c r="GJ59" s="1"/>
  <c r="FF58"/>
  <c r="GD58" s="1"/>
  <c r="GP58" s="1"/>
  <c r="FB58"/>
  <c r="FZ58" s="1"/>
  <c r="GL58" s="1"/>
  <c r="FH57"/>
  <c r="GF57" s="1"/>
  <c r="GR57" s="1"/>
  <c r="FD57"/>
  <c r="GB57" s="1"/>
  <c r="GN57" s="1"/>
  <c r="EZ57"/>
  <c r="FX57" s="1"/>
  <c r="GJ57" s="1"/>
  <c r="FF56"/>
  <c r="GD56" s="1"/>
  <c r="GP56" s="1"/>
  <c r="FB56"/>
  <c r="FZ56" s="1"/>
  <c r="GL56" s="1"/>
  <c r="FH55"/>
  <c r="GF55" s="1"/>
  <c r="GR55" s="1"/>
  <c r="FD55"/>
  <c r="GB55" s="1"/>
  <c r="GN55" s="1"/>
  <c r="EZ55"/>
  <c r="FX55" s="1"/>
  <c r="GJ55" s="1"/>
  <c r="FF54"/>
  <c r="GD54" s="1"/>
  <c r="GP54" s="1"/>
  <c r="FB54"/>
  <c r="FZ54" s="1"/>
  <c r="GL54" s="1"/>
  <c r="FH53"/>
  <c r="GF53" s="1"/>
  <c r="GR53" s="1"/>
  <c r="FD53"/>
  <c r="GB53" s="1"/>
  <c r="GN53" s="1"/>
  <c r="EZ53"/>
  <c r="FX53" s="1"/>
  <c r="GJ53" s="1"/>
  <c r="FF52"/>
  <c r="GD52" s="1"/>
  <c r="GP52" s="1"/>
  <c r="FB52"/>
  <c r="FZ52" s="1"/>
  <c r="GL52" s="1"/>
  <c r="FI61"/>
  <c r="GG61" s="1"/>
  <c r="GS61" s="1"/>
  <c r="FE61"/>
  <c r="GC61" s="1"/>
  <c r="GO61" s="1"/>
  <c r="FA61"/>
  <c r="FY61" s="1"/>
  <c r="GK61" s="1"/>
  <c r="FG60"/>
  <c r="GE60" s="1"/>
  <c r="GQ60" s="1"/>
  <c r="FC60"/>
  <c r="GA60" s="1"/>
  <c r="GM60" s="1"/>
  <c r="FI59"/>
  <c r="GG59" s="1"/>
  <c r="GS59" s="1"/>
  <c r="FE59"/>
  <c r="GC59" s="1"/>
  <c r="GO59" s="1"/>
  <c r="FA59"/>
  <c r="FY59" s="1"/>
  <c r="GK59" s="1"/>
  <c r="FG58"/>
  <c r="GE58" s="1"/>
  <c r="GQ58" s="1"/>
  <c r="FC58"/>
  <c r="GA58" s="1"/>
  <c r="GM58" s="1"/>
  <c r="FI57"/>
  <c r="GG57" s="1"/>
  <c r="GS57" s="1"/>
  <c r="FE57"/>
  <c r="GC57" s="1"/>
  <c r="GO57" s="1"/>
  <c r="FA57"/>
  <c r="FY57" s="1"/>
  <c r="GK57" s="1"/>
  <c r="FG56"/>
  <c r="GE56" s="1"/>
  <c r="GQ56" s="1"/>
  <c r="FC56"/>
  <c r="GA56" s="1"/>
  <c r="GM56" s="1"/>
  <c r="FI55"/>
  <c r="GG55" s="1"/>
  <c r="GS55" s="1"/>
  <c r="FE55"/>
  <c r="GC55" s="1"/>
  <c r="GO55" s="1"/>
  <c r="FA55"/>
  <c r="FY55" s="1"/>
  <c r="GK55" s="1"/>
  <c r="FG54"/>
  <c r="GE54" s="1"/>
  <c r="GQ54" s="1"/>
  <c r="FC54"/>
  <c r="GA54" s="1"/>
  <c r="GM54" s="1"/>
  <c r="FI53"/>
  <c r="GG53" s="1"/>
  <c r="GS53" s="1"/>
  <c r="FE53"/>
  <c r="GC53" s="1"/>
  <c r="GO53" s="1"/>
  <c r="FA53"/>
  <c r="FY53" s="1"/>
  <c r="GK53" s="1"/>
  <c r="FG52"/>
  <c r="GE52" s="1"/>
  <c r="GQ52" s="1"/>
  <c r="FC52"/>
  <c r="GA52" s="1"/>
  <c r="GM52" s="1"/>
  <c r="FF61"/>
  <c r="GD61" s="1"/>
  <c r="GP61" s="1"/>
  <c r="FH60"/>
  <c r="GF60" s="1"/>
  <c r="GR60" s="1"/>
  <c r="EZ60"/>
  <c r="FX60" s="1"/>
  <c r="GJ60" s="1"/>
  <c r="FB59"/>
  <c r="FZ59" s="1"/>
  <c r="GL59" s="1"/>
  <c r="FD58"/>
  <c r="GB58" s="1"/>
  <c r="GN58" s="1"/>
  <c r="FF57"/>
  <c r="GD57" s="1"/>
  <c r="GP57" s="1"/>
  <c r="FH56"/>
  <c r="GF56" s="1"/>
  <c r="GR56" s="1"/>
  <c r="EZ56"/>
  <c r="FX56" s="1"/>
  <c r="GJ56" s="1"/>
  <c r="FB55"/>
  <c r="FZ55" s="1"/>
  <c r="GL55" s="1"/>
  <c r="FD54"/>
  <c r="GB54" s="1"/>
  <c r="GN54" s="1"/>
  <c r="FF53"/>
  <c r="GD53" s="1"/>
  <c r="GP53" s="1"/>
  <c r="FH52"/>
  <c r="GF52" s="1"/>
  <c r="GR52" s="1"/>
  <c r="EZ52"/>
  <c r="FX52" s="1"/>
  <c r="GJ52" s="1"/>
  <c r="FG61"/>
  <c r="GE61" s="1"/>
  <c r="GQ61" s="1"/>
  <c r="FI60"/>
  <c r="GG60" s="1"/>
  <c r="GS60" s="1"/>
  <c r="FA60"/>
  <c r="FY60" s="1"/>
  <c r="GK60" s="1"/>
  <c r="FC59"/>
  <c r="GA59" s="1"/>
  <c r="GM59" s="1"/>
  <c r="FE58"/>
  <c r="GC58" s="1"/>
  <c r="GO58" s="1"/>
  <c r="FG57"/>
  <c r="GE57" s="1"/>
  <c r="GQ57" s="1"/>
  <c r="FI56"/>
  <c r="GG56" s="1"/>
  <c r="GS56" s="1"/>
  <c r="FA56"/>
  <c r="FY56" s="1"/>
  <c r="GK56" s="1"/>
  <c r="FC55"/>
  <c r="GA55" s="1"/>
  <c r="GM55" s="1"/>
  <c r="FE54"/>
  <c r="GC54" s="1"/>
  <c r="GO54" s="1"/>
  <c r="FG53"/>
  <c r="GE53" s="1"/>
  <c r="GQ53" s="1"/>
  <c r="FI52"/>
  <c r="GG52" s="1"/>
  <c r="GS52" s="1"/>
  <c r="FA52"/>
  <c r="FY52" s="1"/>
  <c r="GK52" s="1"/>
  <c r="FB61"/>
  <c r="FZ61" s="1"/>
  <c r="GL61" s="1"/>
  <c r="FF59"/>
  <c r="GD59" s="1"/>
  <c r="GP59" s="1"/>
  <c r="EZ58"/>
  <c r="FX58" s="1"/>
  <c r="GJ58" s="1"/>
  <c r="FD56"/>
  <c r="GB56" s="1"/>
  <c r="GN56" s="1"/>
  <c r="FH54"/>
  <c r="GF54" s="1"/>
  <c r="GR54" s="1"/>
  <c r="FB53"/>
  <c r="FZ53" s="1"/>
  <c r="GL53" s="1"/>
  <c r="FC61"/>
  <c r="GA61" s="1"/>
  <c r="GM61" s="1"/>
  <c r="FG59"/>
  <c r="GE59" s="1"/>
  <c r="GQ59" s="1"/>
  <c r="FA58"/>
  <c r="FY58" s="1"/>
  <c r="GK58" s="1"/>
  <c r="FE56"/>
  <c r="GC56" s="1"/>
  <c r="GO56" s="1"/>
  <c r="FI54"/>
  <c r="GG54" s="1"/>
  <c r="GS54" s="1"/>
  <c r="FC53"/>
  <c r="GA53" s="1"/>
  <c r="GM53" s="1"/>
  <c r="FD60"/>
  <c r="GB60" s="1"/>
  <c r="GN60" s="1"/>
  <c r="FH58"/>
  <c r="GF58" s="1"/>
  <c r="GR58" s="1"/>
  <c r="FB57"/>
  <c r="FZ57" s="1"/>
  <c r="GL57" s="1"/>
  <c r="FF55"/>
  <c r="GD55" s="1"/>
  <c r="GP55" s="1"/>
  <c r="EZ54"/>
  <c r="FX54" s="1"/>
  <c r="GJ54" s="1"/>
  <c r="FD52"/>
  <c r="GB52" s="1"/>
  <c r="GN52" s="1"/>
  <c r="FE60"/>
  <c r="GC60" s="1"/>
  <c r="GO60" s="1"/>
  <c r="FA54"/>
  <c r="FY54" s="1"/>
  <c r="GK54" s="1"/>
  <c r="FG55"/>
  <c r="GE55" s="1"/>
  <c r="GQ55" s="1"/>
  <c r="FC57"/>
  <c r="GA57" s="1"/>
  <c r="GM57" s="1"/>
  <c r="FI58"/>
  <c r="GG58" s="1"/>
  <c r="GS58" s="1"/>
  <c r="FE52"/>
  <c r="GC52" s="1"/>
  <c r="GO52" s="1"/>
  <c r="EZ48" a="1"/>
  <c r="BS5"/>
  <c r="BV2" s="1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L16"/>
  <c r="CD16"/>
  <c r="CF15"/>
  <c r="CH14"/>
  <c r="CJ13"/>
  <c r="CL12"/>
  <c r="CD12"/>
  <c r="CF11"/>
  <c r="CH10"/>
  <c r="CJ9"/>
  <c r="CL8"/>
  <c r="CD8"/>
  <c r="CF7"/>
  <c r="CH16"/>
  <c r="CL14"/>
  <c r="CF13"/>
  <c r="CJ11"/>
  <c r="CD10"/>
  <c r="CF9"/>
  <c r="CJ7"/>
  <c r="CM15"/>
  <c r="CG14"/>
  <c r="CI13"/>
  <c r="CM11"/>
  <c r="CG10"/>
  <c r="CI9"/>
  <c r="CM7"/>
  <c r="CG16"/>
  <c r="CI15"/>
  <c r="CK14"/>
  <c r="CM13"/>
  <c r="CE13"/>
  <c r="CG12"/>
  <c r="CI11"/>
  <c r="CK10"/>
  <c r="CM9"/>
  <c r="CE9"/>
  <c r="CG8"/>
  <c r="CI7"/>
  <c r="CJ15"/>
  <c r="CD14"/>
  <c r="CH12"/>
  <c r="CL10"/>
  <c r="CH8"/>
  <c r="CK16"/>
  <c r="CE15"/>
  <c r="CK12"/>
  <c r="CE11"/>
  <c r="CK8"/>
  <c r="CE7"/>
  <c r="CS16"/>
  <c r="CS15"/>
  <c r="CS14"/>
  <c r="CS13"/>
  <c r="CS12"/>
  <c r="CS11"/>
  <c r="CS10"/>
  <c r="CS9"/>
  <c r="CS8"/>
  <c r="CS7"/>
  <c r="CT16"/>
  <c r="CT15"/>
  <c r="CT14"/>
  <c r="CT13"/>
  <c r="CT12"/>
  <c r="CT11"/>
  <c r="CT10"/>
  <c r="CT9"/>
  <c r="CT8"/>
  <c r="CT7"/>
  <c r="CR16"/>
  <c r="CR14"/>
  <c r="CR12"/>
  <c r="CR10"/>
  <c r="CR8"/>
  <c r="CR11"/>
  <c r="CU15"/>
  <c r="CU13"/>
  <c r="CU9"/>
  <c r="CU7"/>
  <c r="CU16"/>
  <c r="CU14"/>
  <c r="CU12"/>
  <c r="CU10"/>
  <c r="CU8"/>
  <c r="CR15"/>
  <c r="CR13"/>
  <c r="CR9"/>
  <c r="CR7"/>
  <c r="CU11"/>
  <c r="FE55" i="36"/>
  <c r="GC55" s="1"/>
  <c r="GO55" s="1"/>
  <c r="FI58"/>
  <c r="GG58" s="1"/>
  <c r="GS58" s="1"/>
  <c r="FI61"/>
  <c r="GG61" s="1"/>
  <c r="GS61" s="1"/>
  <c r="FH58"/>
  <c r="GF58" s="1"/>
  <c r="GR58" s="1"/>
  <c r="BS5"/>
  <c r="BV2" s="1"/>
  <c r="FD52"/>
  <c r="GB52" s="1"/>
  <c r="GN52" s="1"/>
  <c r="FB58"/>
  <c r="FZ58" s="1"/>
  <c r="GL58" s="1"/>
  <c r="FG57"/>
  <c r="GE57" s="1"/>
  <c r="GQ57" s="1"/>
  <c r="FG61"/>
  <c r="GE61" s="1"/>
  <c r="GQ61" s="1"/>
  <c r="FF55"/>
  <c r="GD55" s="1"/>
  <c r="GP55" s="1"/>
  <c r="FC52"/>
  <c r="GA52" s="1"/>
  <c r="GM52" s="1"/>
  <c r="FG58"/>
  <c r="GE58" s="1"/>
  <c r="GQ58" s="1"/>
  <c r="EZ55"/>
  <c r="FX55" s="1"/>
  <c r="GJ55" s="1"/>
  <c r="FD61"/>
  <c r="GB61" s="1"/>
  <c r="GN61" s="1"/>
  <c r="FE52"/>
  <c r="GC52" s="1"/>
  <c r="GO52" s="1"/>
  <c r="FA58"/>
  <c r="FY58" s="1"/>
  <c r="GK58" s="1"/>
  <c r="FB57"/>
  <c r="FZ57" s="1"/>
  <c r="GL57" s="1"/>
  <c r="FI53"/>
  <c r="GG53" s="1"/>
  <c r="GS53" s="1"/>
  <c r="FC60"/>
  <c r="GA60" s="1"/>
  <c r="GM60" s="1"/>
  <c r="FF56"/>
  <c r="GD56" s="1"/>
  <c r="GP56" s="1"/>
  <c r="FC55"/>
  <c r="GA55" s="1"/>
  <c r="GM55" s="1"/>
  <c r="EZ54"/>
  <c r="FX54" s="1"/>
  <c r="GJ54" s="1"/>
  <c r="FD60"/>
  <c r="GB60" s="1"/>
  <c r="GN60" s="1"/>
  <c r="FA57"/>
  <c r="FY57" s="1"/>
  <c r="GK57" s="1"/>
  <c r="FD53"/>
  <c r="GB53" s="1"/>
  <c r="GN53" s="1"/>
  <c r="FH59"/>
  <c r="GF59" s="1"/>
  <c r="GR59" s="1"/>
  <c r="FC59"/>
  <c r="GA59" s="1"/>
  <c r="GM59" s="1"/>
  <c r="FE54"/>
  <c r="GC54" s="1"/>
  <c r="GO54" s="1"/>
  <c r="FG55"/>
  <c r="GE55" s="1"/>
  <c r="GQ55" s="1"/>
  <c r="FA52"/>
  <c r="FY52" s="1"/>
  <c r="GK52" s="1"/>
  <c r="FE58"/>
  <c r="GC58" s="1"/>
  <c r="GO58" s="1"/>
  <c r="FI54"/>
  <c r="GG54" s="1"/>
  <c r="GS54" s="1"/>
  <c r="FC61"/>
  <c r="GA61" s="1"/>
  <c r="GM61" s="1"/>
  <c r="FB53"/>
  <c r="FZ53" s="1"/>
  <c r="GL53" s="1"/>
  <c r="FH54"/>
  <c r="GF54" s="1"/>
  <c r="GR54" s="1"/>
  <c r="FD56"/>
  <c r="GB56" s="1"/>
  <c r="GN56" s="1"/>
  <c r="EZ58"/>
  <c r="FX58" s="1"/>
  <c r="GJ58" s="1"/>
  <c r="FF59"/>
  <c r="GD59" s="1"/>
  <c r="GP59" s="1"/>
  <c r="FB61"/>
  <c r="FZ61" s="1"/>
  <c r="GL61" s="1"/>
  <c r="FA53"/>
  <c r="FY53" s="1"/>
  <c r="GK53" s="1"/>
  <c r="FG54"/>
  <c r="GE54" s="1"/>
  <c r="GQ54" s="1"/>
  <c r="FC56"/>
  <c r="GA56" s="1"/>
  <c r="GM56" s="1"/>
  <c r="FI57"/>
  <c r="GG57" s="1"/>
  <c r="GS57" s="1"/>
  <c r="FE59"/>
  <c r="GC59" s="1"/>
  <c r="GO59" s="1"/>
  <c r="FA61"/>
  <c r="FY61" s="1"/>
  <c r="GK61" s="1"/>
  <c r="FF52"/>
  <c r="GD52" s="1"/>
  <c r="GP52" s="1"/>
  <c r="FB54"/>
  <c r="FZ54" s="1"/>
  <c r="GL54" s="1"/>
  <c r="FH55"/>
  <c r="GF55" s="1"/>
  <c r="GR55" s="1"/>
  <c r="FD57"/>
  <c r="GB57" s="1"/>
  <c r="GN57" s="1"/>
  <c r="EZ59"/>
  <c r="FX59" s="1"/>
  <c r="GJ59" s="1"/>
  <c r="FF60"/>
  <c r="GD60" s="1"/>
  <c r="GP60" s="1"/>
  <c r="FI52"/>
  <c r="GG52" s="1"/>
  <c r="GS52" s="1"/>
  <c r="FI60"/>
  <c r="GG60" s="1"/>
  <c r="GS60" s="1"/>
  <c r="FC57"/>
  <c r="GA57" s="1"/>
  <c r="GM57" s="1"/>
  <c r="FG53"/>
  <c r="GE53" s="1"/>
  <c r="GQ53" s="1"/>
  <c r="FA60"/>
  <c r="FY60" s="1"/>
  <c r="GK60" s="1"/>
  <c r="FE56"/>
  <c r="GC56" s="1"/>
  <c r="GO56" s="1"/>
  <c r="EZ52"/>
  <c r="FX52" s="1"/>
  <c r="GJ52" s="1"/>
  <c r="FF53"/>
  <c r="GD53" s="1"/>
  <c r="GP53" s="1"/>
  <c r="FB55"/>
  <c r="FZ55" s="1"/>
  <c r="GL55" s="1"/>
  <c r="FH56"/>
  <c r="GF56" s="1"/>
  <c r="GR56" s="1"/>
  <c r="FD58"/>
  <c r="GB58" s="1"/>
  <c r="GN58" s="1"/>
  <c r="EZ60"/>
  <c r="FX60" s="1"/>
  <c r="GJ60" s="1"/>
  <c r="FF61"/>
  <c r="GD61" s="1"/>
  <c r="GP61" s="1"/>
  <c r="FE53"/>
  <c r="GC53" s="1"/>
  <c r="GO53" s="1"/>
  <c r="FA55"/>
  <c r="FY55" s="1"/>
  <c r="GK55" s="1"/>
  <c r="FG56"/>
  <c r="GE56" s="1"/>
  <c r="GQ56" s="1"/>
  <c r="FC58"/>
  <c r="GA58" s="1"/>
  <c r="GM58" s="1"/>
  <c r="FI59"/>
  <c r="GG59" s="1"/>
  <c r="GS59" s="1"/>
  <c r="FE61"/>
  <c r="GC61" s="1"/>
  <c r="GO61" s="1"/>
  <c r="EZ53"/>
  <c r="FX53" s="1"/>
  <c r="GJ53" s="1"/>
  <c r="FF54"/>
  <c r="GD54" s="1"/>
  <c r="GP54" s="1"/>
  <c r="FB56"/>
  <c r="FZ56" s="1"/>
  <c r="GL56" s="1"/>
  <c r="FH57"/>
  <c r="GF57" s="1"/>
  <c r="GR57" s="1"/>
  <c r="FD59"/>
  <c r="GB59" s="1"/>
  <c r="GN59" s="1"/>
  <c r="EZ61"/>
  <c r="FX61" s="1"/>
  <c r="GJ61" s="1"/>
  <c r="EZ48" a="1"/>
  <c r="FI48" s="1"/>
  <c r="GG48" s="1"/>
  <c r="GS48" s="1"/>
  <c r="FA56"/>
  <c r="FY56" s="1"/>
  <c r="GK56" s="1"/>
  <c r="FA54"/>
  <c r="FY54" s="1"/>
  <c r="GK54" s="1"/>
  <c r="FE60"/>
  <c r="GC60" s="1"/>
  <c r="GO60" s="1"/>
  <c r="FI56"/>
  <c r="GG56" s="1"/>
  <c r="GS56" s="1"/>
  <c r="FC53"/>
  <c r="GA53" s="1"/>
  <c r="GM53" s="1"/>
  <c r="FG59"/>
  <c r="GE59" s="1"/>
  <c r="GQ59" s="1"/>
  <c r="FH52"/>
  <c r="GF52" s="1"/>
  <c r="GR52" s="1"/>
  <c r="FD54"/>
  <c r="GB54" s="1"/>
  <c r="GN54" s="1"/>
  <c r="EZ56"/>
  <c r="FX56" s="1"/>
  <c r="GJ56" s="1"/>
  <c r="FF57"/>
  <c r="GD57" s="1"/>
  <c r="GP57" s="1"/>
  <c r="FB59"/>
  <c r="FZ59" s="1"/>
  <c r="GL59" s="1"/>
  <c r="FH60"/>
  <c r="GF60" s="1"/>
  <c r="GR60" s="1"/>
  <c r="FG52"/>
  <c r="GE52" s="1"/>
  <c r="GQ52" s="1"/>
  <c r="FC54"/>
  <c r="GA54" s="1"/>
  <c r="GM54" s="1"/>
  <c r="FI55"/>
  <c r="GG55" s="1"/>
  <c r="GS55" s="1"/>
  <c r="FE57"/>
  <c r="GC57" s="1"/>
  <c r="GO57" s="1"/>
  <c r="FA59"/>
  <c r="FY59" s="1"/>
  <c r="GK59" s="1"/>
  <c r="FG60"/>
  <c r="GE60" s="1"/>
  <c r="GQ60" s="1"/>
  <c r="FB52"/>
  <c r="FZ52" s="1"/>
  <c r="GL52" s="1"/>
  <c r="FH53"/>
  <c r="GF53" s="1"/>
  <c r="GR53" s="1"/>
  <c r="FD55"/>
  <c r="GB55" s="1"/>
  <c r="GN55" s="1"/>
  <c r="EZ57"/>
  <c r="FX57" s="1"/>
  <c r="GJ57" s="1"/>
  <c r="FF58"/>
  <c r="GD58" s="1"/>
  <c r="GP58" s="1"/>
  <c r="FB60"/>
  <c r="FZ60" s="1"/>
  <c r="GL60" s="1"/>
  <c r="CT16"/>
  <c r="CT15"/>
  <c r="CT14"/>
  <c r="CT13"/>
  <c r="CT12"/>
  <c r="CT11"/>
  <c r="CT10"/>
  <c r="CT9"/>
  <c r="CT8"/>
  <c r="CT7"/>
  <c r="CU16"/>
  <c r="CU15"/>
  <c r="CU14"/>
  <c r="CU13"/>
  <c r="CU12"/>
  <c r="CU11"/>
  <c r="CU10"/>
  <c r="CU9"/>
  <c r="CU8"/>
  <c r="CU7"/>
  <c r="CS11"/>
  <c r="CR16"/>
  <c r="CR15"/>
  <c r="CR14"/>
  <c r="CR13"/>
  <c r="CR12"/>
  <c r="CR11"/>
  <c r="CR10"/>
  <c r="CR9"/>
  <c r="CR8"/>
  <c r="CR7"/>
  <c r="CS16"/>
  <c r="CS15"/>
  <c r="CS14"/>
  <c r="CS13"/>
  <c r="CS12"/>
  <c r="CS10"/>
  <c r="CS9"/>
  <c r="CS8"/>
  <c r="CS7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M16"/>
  <c r="CK15"/>
  <c r="CI14"/>
  <c r="CG13"/>
  <c r="CE12"/>
  <c r="CM10"/>
  <c r="CK9"/>
  <c r="CI8"/>
  <c r="CG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I16"/>
  <c r="CE16"/>
  <c r="CG15"/>
  <c r="CM14"/>
  <c r="CE14"/>
  <c r="CK13"/>
  <c r="CM12"/>
  <c r="CI12"/>
  <c r="CK11"/>
  <c r="CG11"/>
  <c r="CI10"/>
  <c r="CE10"/>
  <c r="CG9"/>
  <c r="CM8"/>
  <c r="CE8"/>
  <c r="CK7"/>
  <c r="CS12" i="35"/>
  <c r="CX12" s="1"/>
  <c r="CU15"/>
  <c r="CZ15" s="1"/>
  <c r="CU8"/>
  <c r="CZ8" s="1"/>
  <c r="CS8"/>
  <c r="CX24" s="1"/>
  <c r="CU12"/>
  <c r="DB26" s="1"/>
  <c r="CR14"/>
  <c r="DD23" s="1"/>
  <c r="CT10"/>
  <c r="CY10" s="1"/>
  <c r="CR10"/>
  <c r="BS5"/>
  <c r="BV2" s="1"/>
  <c r="FF58"/>
  <c r="GD58" s="1"/>
  <c r="GP58" s="1"/>
  <c r="FB58"/>
  <c r="FZ58" s="1"/>
  <c r="GL58" s="1"/>
  <c r="FB56"/>
  <c r="FZ56" s="1"/>
  <c r="GL56" s="1"/>
  <c r="FH55"/>
  <c r="GF55" s="1"/>
  <c r="GR55" s="1"/>
  <c r="FE52"/>
  <c r="GC52" s="1"/>
  <c r="GO52" s="1"/>
  <c r="FE54"/>
  <c r="GC54" s="1"/>
  <c r="GO54" s="1"/>
  <c r="FI56"/>
  <c r="GG56" s="1"/>
  <c r="GS56" s="1"/>
  <c r="FI58"/>
  <c r="GG58" s="1"/>
  <c r="GS58" s="1"/>
  <c r="FI60"/>
  <c r="GG60" s="1"/>
  <c r="GS60" s="1"/>
  <c r="FB53"/>
  <c r="FZ53" s="1"/>
  <c r="GL53" s="1"/>
  <c r="FB55"/>
  <c r="FZ55" s="1"/>
  <c r="GL55" s="1"/>
  <c r="FB57"/>
  <c r="FZ57" s="1"/>
  <c r="GL57" s="1"/>
  <c r="FF59"/>
  <c r="GD59" s="1"/>
  <c r="GP59" s="1"/>
  <c r="FF61"/>
  <c r="GD61" s="1"/>
  <c r="GP61" s="1"/>
  <c r="FI53"/>
  <c r="GG53" s="1"/>
  <c r="GS53" s="1"/>
  <c r="FC56"/>
  <c r="GA56" s="1"/>
  <c r="GM56" s="1"/>
  <c r="FC58"/>
  <c r="GA58" s="1"/>
  <c r="GM58" s="1"/>
  <c r="FC60"/>
  <c r="GA60" s="1"/>
  <c r="GM60" s="1"/>
  <c r="FB60"/>
  <c r="FZ60" s="1"/>
  <c r="GL60" s="1"/>
  <c r="FF56"/>
  <c r="GD56" s="1"/>
  <c r="GP56" s="1"/>
  <c r="FF54"/>
  <c r="GD54" s="1"/>
  <c r="GP54" s="1"/>
  <c r="FF52"/>
  <c r="GD52" s="1"/>
  <c r="GP52" s="1"/>
  <c r="FA52"/>
  <c r="FY52" s="1"/>
  <c r="GK52" s="1"/>
  <c r="FA54"/>
  <c r="FY54" s="1"/>
  <c r="GK54" s="1"/>
  <c r="FA56"/>
  <c r="FY56" s="1"/>
  <c r="GK56" s="1"/>
  <c r="FE58"/>
  <c r="GC58" s="1"/>
  <c r="GO58" s="1"/>
  <c r="FE60"/>
  <c r="GC60" s="1"/>
  <c r="GO60" s="1"/>
  <c r="FD52"/>
  <c r="GB52" s="1"/>
  <c r="GN52" s="1"/>
  <c r="FH54"/>
  <c r="GF54" s="1"/>
  <c r="GR54" s="1"/>
  <c r="FH56"/>
  <c r="GF56" s="1"/>
  <c r="GR56" s="1"/>
  <c r="FH58"/>
  <c r="GF58" s="1"/>
  <c r="GR58" s="1"/>
  <c r="FB61"/>
  <c r="FZ61" s="1"/>
  <c r="GL61" s="1"/>
  <c r="FE53"/>
  <c r="GC53" s="1"/>
  <c r="GO53" s="1"/>
  <c r="FE55"/>
  <c r="GC55" s="1"/>
  <c r="GO55" s="1"/>
  <c r="FI57"/>
  <c r="GG57" s="1"/>
  <c r="GS57" s="1"/>
  <c r="FI59"/>
  <c r="GG59" s="1"/>
  <c r="GS59" s="1"/>
  <c r="FI61"/>
  <c r="GG61" s="1"/>
  <c r="GS61" s="1"/>
  <c r="FH53"/>
  <c r="GF53" s="1"/>
  <c r="GR53" s="1"/>
  <c r="FD53"/>
  <c r="GB53" s="1"/>
  <c r="GN53" s="1"/>
  <c r="EZ53"/>
  <c r="FX53" s="1"/>
  <c r="GJ53" s="1"/>
  <c r="EZ61"/>
  <c r="FX61" s="1"/>
  <c r="GJ61" s="1"/>
  <c r="EZ59"/>
  <c r="FX59" s="1"/>
  <c r="GJ59" s="1"/>
  <c r="FG53"/>
  <c r="GE53" s="1"/>
  <c r="GQ53" s="1"/>
  <c r="FG55"/>
  <c r="GE55" s="1"/>
  <c r="GQ55" s="1"/>
  <c r="FG57"/>
  <c r="GE57" s="1"/>
  <c r="GQ57" s="1"/>
  <c r="FA60"/>
  <c r="FY60" s="1"/>
  <c r="GK60" s="1"/>
  <c r="EZ52"/>
  <c r="FX52" s="1"/>
  <c r="GJ52" s="1"/>
  <c r="EZ54"/>
  <c r="FX54" s="1"/>
  <c r="GJ54" s="1"/>
  <c r="FD56"/>
  <c r="GB56" s="1"/>
  <c r="GN56" s="1"/>
  <c r="FD58"/>
  <c r="GB58" s="1"/>
  <c r="GN58" s="1"/>
  <c r="FD60"/>
  <c r="GB60" s="1"/>
  <c r="GN60" s="1"/>
  <c r="FA53"/>
  <c r="FY53" s="1"/>
  <c r="GK53" s="1"/>
  <c r="FA55"/>
  <c r="FY55" s="1"/>
  <c r="GK55" s="1"/>
  <c r="FA57"/>
  <c r="FY57" s="1"/>
  <c r="GK57" s="1"/>
  <c r="FE59"/>
  <c r="GC59" s="1"/>
  <c r="GO59" s="1"/>
  <c r="FE61"/>
  <c r="GC61" s="1"/>
  <c r="GO61" s="1"/>
  <c r="CT14"/>
  <c r="CY14" s="1"/>
  <c r="CS16"/>
  <c r="CX16" s="1"/>
  <c r="EZ48" a="1"/>
  <c r="FC48" s="1"/>
  <c r="GA48" s="1"/>
  <c r="GM48" s="1"/>
  <c r="FH61"/>
  <c r="GF61" s="1"/>
  <c r="GR61" s="1"/>
  <c r="EZ57"/>
  <c r="FX57" s="1"/>
  <c r="GJ57" s="1"/>
  <c r="FH59"/>
  <c r="GF59" s="1"/>
  <c r="GR59" s="1"/>
  <c r="FD59"/>
  <c r="GB59" s="1"/>
  <c r="GN59" s="1"/>
  <c r="FD57"/>
  <c r="GB57" s="1"/>
  <c r="GN57" s="1"/>
  <c r="FI52"/>
  <c r="GG52" s="1"/>
  <c r="GS52" s="1"/>
  <c r="FC55"/>
  <c r="GA55" s="1"/>
  <c r="GM55" s="1"/>
  <c r="FC57"/>
  <c r="GA57" s="1"/>
  <c r="GM57" s="1"/>
  <c r="FC59"/>
  <c r="GA59" s="1"/>
  <c r="GM59" s="1"/>
  <c r="FG61"/>
  <c r="GE61" s="1"/>
  <c r="GQ61" s="1"/>
  <c r="FF53"/>
  <c r="GD53" s="1"/>
  <c r="GP53" s="1"/>
  <c r="FF55"/>
  <c r="GD55" s="1"/>
  <c r="GP55" s="1"/>
  <c r="EZ58"/>
  <c r="FX58" s="1"/>
  <c r="GJ58" s="1"/>
  <c r="EZ60"/>
  <c r="FX60" s="1"/>
  <c r="GJ60" s="1"/>
  <c r="FC52"/>
  <c r="GA52" s="1"/>
  <c r="GM52" s="1"/>
  <c r="FG54"/>
  <c r="GE54" s="1"/>
  <c r="GQ54" s="1"/>
  <c r="FG56"/>
  <c r="GE56" s="1"/>
  <c r="GQ56" s="1"/>
  <c r="FG58"/>
  <c r="GE58" s="1"/>
  <c r="GQ58" s="1"/>
  <c r="FA61"/>
  <c r="FY61" s="1"/>
  <c r="GK61" s="1"/>
  <c r="CE7"/>
  <c r="CK8"/>
  <c r="CG10"/>
  <c r="CM11"/>
  <c r="CG14"/>
  <c r="CG16"/>
  <c r="CL7"/>
  <c r="CH9"/>
  <c r="CD11"/>
  <c r="CD13"/>
  <c r="CH15"/>
  <c r="CK7"/>
  <c r="CG9"/>
  <c r="CG11"/>
  <c r="CK13"/>
  <c r="CK15"/>
  <c r="CJ7"/>
  <c r="CD10"/>
  <c r="CD12"/>
  <c r="CD14"/>
  <c r="CH16"/>
  <c r="CM7"/>
  <c r="CI9"/>
  <c r="CE11"/>
  <c r="CE13"/>
  <c r="CE15"/>
  <c r="CD7"/>
  <c r="CJ8"/>
  <c r="CF10"/>
  <c r="CF12"/>
  <c r="CF14"/>
  <c r="CF16"/>
  <c r="CI8"/>
  <c r="CI10"/>
  <c r="CI12"/>
  <c r="CI14"/>
  <c r="CM16"/>
  <c r="CL8"/>
  <c r="CL10"/>
  <c r="CF13"/>
  <c r="CF15"/>
  <c r="CU11"/>
  <c r="DA26" s="1"/>
  <c r="CT8"/>
  <c r="CX25" s="1"/>
  <c r="CT12"/>
  <c r="DB25" s="1"/>
  <c r="CT16"/>
  <c r="DF25" s="1"/>
  <c r="CU16"/>
  <c r="CZ16" s="1"/>
  <c r="CS10"/>
  <c r="CZ24" s="1"/>
  <c r="CS14"/>
  <c r="DD24" s="1"/>
  <c r="CR8"/>
  <c r="CW8" s="1"/>
  <c r="CR12"/>
  <c r="CW12" s="1"/>
  <c r="CR16"/>
  <c r="DF23" s="1"/>
  <c r="CG8"/>
  <c r="CM9"/>
  <c r="CI11"/>
  <c r="CI13"/>
  <c r="CM15"/>
  <c r="CH7"/>
  <c r="CD9"/>
  <c r="CJ10"/>
  <c r="CJ12"/>
  <c r="CJ14"/>
  <c r="CG7"/>
  <c r="CM8"/>
  <c r="CM10"/>
  <c r="CM12"/>
  <c r="CG15"/>
  <c r="CF7"/>
  <c r="CF9"/>
  <c r="CJ11"/>
  <c r="CJ13"/>
  <c r="CJ15"/>
  <c r="CU7"/>
  <c r="CZ7" s="1"/>
  <c r="CU13"/>
  <c r="DC26" s="1"/>
  <c r="CT9"/>
  <c r="CY9" s="1"/>
  <c r="CT13"/>
  <c r="CY13" s="1"/>
  <c r="CU9"/>
  <c r="CY26" s="1"/>
  <c r="CS7"/>
  <c r="CW24" s="1"/>
  <c r="CS11"/>
  <c r="CX11" s="1"/>
  <c r="CS15"/>
  <c r="DE24" s="1"/>
  <c r="CR9"/>
  <c r="CW9" s="1"/>
  <c r="CR13"/>
  <c r="DC23" s="1"/>
  <c r="FD55"/>
  <c r="GB55" s="1"/>
  <c r="GN55" s="1"/>
  <c r="FB52"/>
  <c r="FZ52" s="1"/>
  <c r="GL52" s="1"/>
  <c r="EZ55"/>
  <c r="FX55" s="1"/>
  <c r="GJ55" s="1"/>
  <c r="FD61"/>
  <c r="GB61" s="1"/>
  <c r="GN61" s="1"/>
  <c r="FH57"/>
  <c r="GF57" s="1"/>
  <c r="GR57" s="1"/>
  <c r="FB54"/>
  <c r="FZ54" s="1"/>
  <c r="GL54" s="1"/>
  <c r="FF60"/>
  <c r="GD60" s="1"/>
  <c r="GP60" s="1"/>
  <c r="FC53"/>
  <c r="GA53" s="1"/>
  <c r="GM53" s="1"/>
  <c r="FI54"/>
  <c r="GG54" s="1"/>
  <c r="GS54" s="1"/>
  <c r="FE56"/>
  <c r="GC56" s="1"/>
  <c r="GO56" s="1"/>
  <c r="FA58"/>
  <c r="FY58" s="1"/>
  <c r="GK58" s="1"/>
  <c r="FG59"/>
  <c r="GE59" s="1"/>
  <c r="GQ59" s="1"/>
  <c r="FC61"/>
  <c r="GA61" s="1"/>
  <c r="GM61" s="1"/>
  <c r="FH52"/>
  <c r="GF52" s="1"/>
  <c r="GR52" s="1"/>
  <c r="FD54"/>
  <c r="GB54" s="1"/>
  <c r="GN54" s="1"/>
  <c r="EZ56"/>
  <c r="FX56" s="1"/>
  <c r="GJ56" s="1"/>
  <c r="FF57"/>
  <c r="GD57" s="1"/>
  <c r="GP57" s="1"/>
  <c r="FB59"/>
  <c r="FZ59" s="1"/>
  <c r="GL59" s="1"/>
  <c r="FH60"/>
  <c r="GF60" s="1"/>
  <c r="GR60" s="1"/>
  <c r="FG52"/>
  <c r="GE52" s="1"/>
  <c r="GQ52" s="1"/>
  <c r="FC54"/>
  <c r="GA54" s="1"/>
  <c r="GM54" s="1"/>
  <c r="FI55"/>
  <c r="GG55" s="1"/>
  <c r="GS55" s="1"/>
  <c r="FE57"/>
  <c r="GC57" s="1"/>
  <c r="GO57" s="1"/>
  <c r="FA59"/>
  <c r="FY59" s="1"/>
  <c r="GK59" s="1"/>
  <c r="CI7"/>
  <c r="CE9"/>
  <c r="CK10"/>
  <c r="CK12"/>
  <c r="CK14"/>
  <c r="CK16"/>
  <c r="CF8"/>
  <c r="CL9"/>
  <c r="CH11"/>
  <c r="CL13"/>
  <c r="CL15"/>
  <c r="CE8"/>
  <c r="CK9"/>
  <c r="CE12"/>
  <c r="CE14"/>
  <c r="CE16"/>
  <c r="CH8"/>
  <c r="CH10"/>
  <c r="CH12"/>
  <c r="CL14"/>
  <c r="CL16"/>
  <c r="CU10"/>
  <c r="CZ26" s="1"/>
  <c r="CT7"/>
  <c r="CW25" s="1"/>
  <c r="CT11"/>
  <c r="CY11" s="1"/>
  <c r="CT15"/>
  <c r="DE25" s="1"/>
  <c r="CU14"/>
  <c r="DD26" s="1"/>
  <c r="CS9"/>
  <c r="CX9" s="1"/>
  <c r="CS13"/>
  <c r="CX13" s="1"/>
  <c r="CR7"/>
  <c r="CW7" s="1"/>
  <c r="CR11"/>
  <c r="CW11" s="1"/>
  <c r="CG12"/>
  <c r="CM13"/>
  <c r="CI15"/>
  <c r="CL11"/>
  <c r="CH13"/>
  <c r="CD15"/>
  <c r="CJ16"/>
  <c r="CE10"/>
  <c r="CK11"/>
  <c r="CG13"/>
  <c r="CM14"/>
  <c r="CI16"/>
  <c r="CD8"/>
  <c r="CJ9"/>
  <c r="CF11"/>
  <c r="CL12"/>
  <c r="CH14"/>
  <c r="FF48"/>
  <c r="GD48" s="1"/>
  <c r="GP48" s="1"/>
  <c r="FD48"/>
  <c r="GB48" s="1"/>
  <c r="GN48" s="1"/>
  <c r="CW15"/>
  <c r="DE23"/>
  <c r="CW10"/>
  <c r="CZ23"/>
  <c r="CX23"/>
  <c r="CT15" i="34"/>
  <c r="DE25" s="1"/>
  <c r="CU9"/>
  <c r="CZ9" s="1"/>
  <c r="CR12"/>
  <c r="CW12" s="1"/>
  <c r="EZ48" a="1"/>
  <c r="FI48" s="1"/>
  <c r="GG48" s="1"/>
  <c r="GS48" s="1"/>
  <c r="CR11"/>
  <c r="CW11" s="1"/>
  <c r="CR10"/>
  <c r="CW10" s="1"/>
  <c r="CT10"/>
  <c r="CZ25" s="1"/>
  <c r="CS16"/>
  <c r="CX16" s="1"/>
  <c r="CU15"/>
  <c r="DE26" s="1"/>
  <c r="FI58"/>
  <c r="GG58" s="1"/>
  <c r="GS58" s="1"/>
  <c r="FC57"/>
  <c r="GA57" s="1"/>
  <c r="GM57" s="1"/>
  <c r="FH58"/>
  <c r="GF58" s="1"/>
  <c r="GR58" s="1"/>
  <c r="FA58"/>
  <c r="FY58" s="1"/>
  <c r="GK58" s="1"/>
  <c r="FH54"/>
  <c r="GF54" s="1"/>
  <c r="GR54" s="1"/>
  <c r="FB61"/>
  <c r="FZ61" s="1"/>
  <c r="GL61" s="1"/>
  <c r="FE54"/>
  <c r="GC54" s="1"/>
  <c r="GO54" s="1"/>
  <c r="FG57"/>
  <c r="GE57" s="1"/>
  <c r="GQ57" s="1"/>
  <c r="FI60"/>
  <c r="GG60" s="1"/>
  <c r="GS60" s="1"/>
  <c r="FF53"/>
  <c r="GD53" s="1"/>
  <c r="GP53" s="1"/>
  <c r="FH56"/>
  <c r="GF56" s="1"/>
  <c r="GR56" s="1"/>
  <c r="EZ60"/>
  <c r="FX60" s="1"/>
  <c r="GJ60" s="1"/>
  <c r="FG52"/>
  <c r="GE52" s="1"/>
  <c r="GQ52" s="1"/>
  <c r="FC54"/>
  <c r="GA54" s="1"/>
  <c r="GM54" s="1"/>
  <c r="FI55"/>
  <c r="GG55" s="1"/>
  <c r="GS55" s="1"/>
  <c r="FE57"/>
  <c r="GC57" s="1"/>
  <c r="GO57" s="1"/>
  <c r="FA59"/>
  <c r="FY59" s="1"/>
  <c r="GK59" s="1"/>
  <c r="FG60"/>
  <c r="GE60" s="1"/>
  <c r="GQ60" s="1"/>
  <c r="FB52"/>
  <c r="FZ52" s="1"/>
  <c r="GL52" s="1"/>
  <c r="FH53"/>
  <c r="GF53" s="1"/>
  <c r="GR53" s="1"/>
  <c r="FD55"/>
  <c r="GB55" s="1"/>
  <c r="GN55" s="1"/>
  <c r="EZ57"/>
  <c r="FX57" s="1"/>
  <c r="GJ57" s="1"/>
  <c r="FF58"/>
  <c r="GD58" s="1"/>
  <c r="GP58" s="1"/>
  <c r="FB60"/>
  <c r="FZ60" s="1"/>
  <c r="GL60" s="1"/>
  <c r="FH61"/>
  <c r="GF61" s="1"/>
  <c r="GR61" s="1"/>
  <c r="BS5"/>
  <c r="BV2" s="1"/>
  <c r="CS11"/>
  <c r="DA24" s="1"/>
  <c r="CS13"/>
  <c r="DC24" s="1"/>
  <c r="CS15"/>
  <c r="DE24" s="1"/>
  <c r="CU7"/>
  <c r="CW26" s="1"/>
  <c r="CU12"/>
  <c r="DB26" s="1"/>
  <c r="CT7"/>
  <c r="CY7" s="1"/>
  <c r="CT13"/>
  <c r="CY13" s="1"/>
  <c r="FG55"/>
  <c r="GE55" s="1"/>
  <c r="GQ55" s="1"/>
  <c r="FD60"/>
  <c r="GB60" s="1"/>
  <c r="GN60" s="1"/>
  <c r="FD52"/>
  <c r="GB52" s="1"/>
  <c r="GN52" s="1"/>
  <c r="FI54"/>
  <c r="GG54" s="1"/>
  <c r="GS54" s="1"/>
  <c r="FC61"/>
  <c r="GA61" s="1"/>
  <c r="GM61" s="1"/>
  <c r="EZ58"/>
  <c r="FX58" s="1"/>
  <c r="GJ58" s="1"/>
  <c r="FI52"/>
  <c r="GG52" s="1"/>
  <c r="GS52" s="1"/>
  <c r="FA56"/>
  <c r="FY56" s="1"/>
  <c r="GK56" s="1"/>
  <c r="FC59"/>
  <c r="GA59" s="1"/>
  <c r="GM59" s="1"/>
  <c r="EZ52"/>
  <c r="FX52" s="1"/>
  <c r="GJ52" s="1"/>
  <c r="FB55"/>
  <c r="FZ55" s="1"/>
  <c r="GL55" s="1"/>
  <c r="FD58"/>
  <c r="GB58" s="1"/>
  <c r="GN58" s="1"/>
  <c r="FF61"/>
  <c r="GD61" s="1"/>
  <c r="GP61" s="1"/>
  <c r="FE53"/>
  <c r="GC53" s="1"/>
  <c r="GO53" s="1"/>
  <c r="FA55"/>
  <c r="FY55" s="1"/>
  <c r="GK55" s="1"/>
  <c r="FG56"/>
  <c r="GE56" s="1"/>
  <c r="GQ56" s="1"/>
  <c r="FC58"/>
  <c r="GA58" s="1"/>
  <c r="GM58" s="1"/>
  <c r="FI59"/>
  <c r="GG59" s="1"/>
  <c r="GS59" s="1"/>
  <c r="FE61"/>
  <c r="GC61" s="1"/>
  <c r="GO61" s="1"/>
  <c r="EZ53"/>
  <c r="FX53" s="1"/>
  <c r="GJ53" s="1"/>
  <c r="FF54"/>
  <c r="GD54" s="1"/>
  <c r="GP54" s="1"/>
  <c r="FB56"/>
  <c r="FZ56" s="1"/>
  <c r="GL56" s="1"/>
  <c r="FH57"/>
  <c r="GF57" s="1"/>
  <c r="GR57" s="1"/>
  <c r="FD59"/>
  <c r="GB59" s="1"/>
  <c r="GN59" s="1"/>
  <c r="EZ61"/>
  <c r="FX61" s="1"/>
  <c r="GJ61" s="1"/>
  <c r="CS9"/>
  <c r="CY24" s="1"/>
  <c r="CR14"/>
  <c r="DD23" s="1"/>
  <c r="CR16"/>
  <c r="DF23" s="1"/>
  <c r="CR9"/>
  <c r="CY23" s="1"/>
  <c r="CU8"/>
  <c r="CX26" s="1"/>
  <c r="CU13"/>
  <c r="DC26" s="1"/>
  <c r="CT9"/>
  <c r="CY25" s="1"/>
  <c r="CT14"/>
  <c r="DD25" s="1"/>
  <c r="FE52"/>
  <c r="GC52" s="1"/>
  <c r="GO52" s="1"/>
  <c r="FA54"/>
  <c r="FY54" s="1"/>
  <c r="GK54" s="1"/>
  <c r="FF55"/>
  <c r="GD55" s="1"/>
  <c r="GP55" s="1"/>
  <c r="FE56"/>
  <c r="GC56" s="1"/>
  <c r="GO56" s="1"/>
  <c r="FB53"/>
  <c r="FZ53" s="1"/>
  <c r="GL53" s="1"/>
  <c r="FF59"/>
  <c r="GD59" s="1"/>
  <c r="GP59" s="1"/>
  <c r="FG53"/>
  <c r="GE53" s="1"/>
  <c r="GQ53" s="1"/>
  <c r="FI56"/>
  <c r="GG56" s="1"/>
  <c r="GS56" s="1"/>
  <c r="FA60"/>
  <c r="FY60" s="1"/>
  <c r="GK60" s="1"/>
  <c r="FH52"/>
  <c r="GF52" s="1"/>
  <c r="GR52" s="1"/>
  <c r="EZ56"/>
  <c r="FX56" s="1"/>
  <c r="GJ56" s="1"/>
  <c r="FB59"/>
  <c r="FZ59" s="1"/>
  <c r="GL59" s="1"/>
  <c r="FC52"/>
  <c r="GA52" s="1"/>
  <c r="GM52" s="1"/>
  <c r="FI53"/>
  <c r="GG53" s="1"/>
  <c r="GS53" s="1"/>
  <c r="FE55"/>
  <c r="GC55" s="1"/>
  <c r="GO55" s="1"/>
  <c r="FA57"/>
  <c r="FY57" s="1"/>
  <c r="GK57" s="1"/>
  <c r="FG58"/>
  <c r="GE58" s="1"/>
  <c r="GQ58" s="1"/>
  <c r="FC60"/>
  <c r="GA60" s="1"/>
  <c r="GM60" s="1"/>
  <c r="FI61"/>
  <c r="GG61" s="1"/>
  <c r="GS61" s="1"/>
  <c r="FD53"/>
  <c r="GB53" s="1"/>
  <c r="GN53" s="1"/>
  <c r="EZ55"/>
  <c r="FX55" s="1"/>
  <c r="GJ55" s="1"/>
  <c r="FF56"/>
  <c r="GD56" s="1"/>
  <c r="GP56" s="1"/>
  <c r="FB58"/>
  <c r="FZ58" s="1"/>
  <c r="GL58" s="1"/>
  <c r="FH59"/>
  <c r="GF59" s="1"/>
  <c r="GR59" s="1"/>
  <c r="FD61"/>
  <c r="GB61" s="1"/>
  <c r="GN61" s="1"/>
  <c r="CS14"/>
  <c r="DD24" s="1"/>
  <c r="CS10"/>
  <c r="CX10" s="1"/>
  <c r="CS12"/>
  <c r="DB24" s="1"/>
  <c r="CR13"/>
  <c r="DC23" s="1"/>
  <c r="CU11"/>
  <c r="DA26" s="1"/>
  <c r="CU16"/>
  <c r="CZ16" s="1"/>
  <c r="CT11"/>
  <c r="DA25" s="1"/>
  <c r="FB57"/>
  <c r="FZ57" s="1"/>
  <c r="GL57" s="1"/>
  <c r="EZ54"/>
  <c r="FX54" s="1"/>
  <c r="GJ54" s="1"/>
  <c r="FE60"/>
  <c r="GC60" s="1"/>
  <c r="GO60" s="1"/>
  <c r="FC53"/>
  <c r="GA53" s="1"/>
  <c r="GM53" s="1"/>
  <c r="FG59"/>
  <c r="GE59" s="1"/>
  <c r="GQ59" s="1"/>
  <c r="FD56"/>
  <c r="GB56" s="1"/>
  <c r="GN56" s="1"/>
  <c r="FA52"/>
  <c r="FY52" s="1"/>
  <c r="GK52" s="1"/>
  <c r="FC55"/>
  <c r="GA55" s="1"/>
  <c r="GM55" s="1"/>
  <c r="FE58"/>
  <c r="GC58" s="1"/>
  <c r="GO58" s="1"/>
  <c r="FG61"/>
  <c r="GE61" s="1"/>
  <c r="GQ61" s="1"/>
  <c r="FD54"/>
  <c r="GB54" s="1"/>
  <c r="GN54" s="1"/>
  <c r="FF57"/>
  <c r="GD57" s="1"/>
  <c r="GP57" s="1"/>
  <c r="FH60"/>
  <c r="GF60" s="1"/>
  <c r="GR60" s="1"/>
  <c r="FA53"/>
  <c r="FY53" s="1"/>
  <c r="GK53" s="1"/>
  <c r="FG54"/>
  <c r="GE54" s="1"/>
  <c r="GQ54" s="1"/>
  <c r="FC56"/>
  <c r="GA56" s="1"/>
  <c r="GM56" s="1"/>
  <c r="FI57"/>
  <c r="GG57" s="1"/>
  <c r="GS57" s="1"/>
  <c r="FE59"/>
  <c r="GC59" s="1"/>
  <c r="GO59" s="1"/>
  <c r="FA61"/>
  <c r="FY61" s="1"/>
  <c r="GK61" s="1"/>
  <c r="FF52"/>
  <c r="GD52" s="1"/>
  <c r="GP52" s="1"/>
  <c r="FB54"/>
  <c r="FZ54" s="1"/>
  <c r="GL54" s="1"/>
  <c r="FH55"/>
  <c r="GF55" s="1"/>
  <c r="GR55" s="1"/>
  <c r="FD57"/>
  <c r="GB57" s="1"/>
  <c r="GN57" s="1"/>
  <c r="EZ59"/>
  <c r="FX59" s="1"/>
  <c r="GJ59" s="1"/>
  <c r="CS8"/>
  <c r="CX24" s="1"/>
  <c r="CR8"/>
  <c r="CX23" s="1"/>
  <c r="CS7"/>
  <c r="CW24" s="1"/>
  <c r="CR7"/>
  <c r="CW7" s="1"/>
  <c r="CR15"/>
  <c r="CW15" s="1"/>
  <c r="CU10"/>
  <c r="CZ26" s="1"/>
  <c r="CU14"/>
  <c r="DD26" s="1"/>
  <c r="CT8"/>
  <c r="CY8" s="1"/>
  <c r="CT12"/>
  <c r="CY12" s="1"/>
  <c r="CW8"/>
  <c r="CY16"/>
  <c r="DF25"/>
  <c r="DF24"/>
  <c r="CW25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K16"/>
  <c r="CH16"/>
  <c r="CM15"/>
  <c r="CG15"/>
  <c r="CL14"/>
  <c r="CG14"/>
  <c r="CG16"/>
  <c r="CJ15"/>
  <c r="CM14"/>
  <c r="CE14"/>
  <c r="CJ13"/>
  <c r="CE13"/>
  <c r="CI12"/>
  <c r="CD12"/>
  <c r="CI11"/>
  <c r="CM10"/>
  <c r="CH10"/>
  <c r="CM9"/>
  <c r="CG9"/>
  <c r="CL8"/>
  <c r="CG8"/>
  <c r="CK7"/>
  <c r="CF7"/>
  <c r="CD16"/>
  <c r="CE10"/>
  <c r="CD8"/>
  <c r="CM16"/>
  <c r="CK14"/>
  <c r="CI13"/>
  <c r="CH12"/>
  <c r="CG11"/>
  <c r="CG10"/>
  <c r="CF9"/>
  <c r="CE8"/>
  <c r="CE7"/>
  <c r="CI16"/>
  <c r="CK15"/>
  <c r="CE15"/>
  <c r="CH14"/>
  <c r="CK13"/>
  <c r="CF13"/>
  <c r="CK12"/>
  <c r="CE12"/>
  <c r="CJ11"/>
  <c r="CE11"/>
  <c r="CI10"/>
  <c r="CD10"/>
  <c r="CI9"/>
  <c r="CM8"/>
  <c r="CH8"/>
  <c r="CM7"/>
  <c r="CG7"/>
  <c r="CL16"/>
  <c r="CF15"/>
  <c r="CI14"/>
  <c r="CM13"/>
  <c r="CG13"/>
  <c r="CL12"/>
  <c r="CG12"/>
  <c r="CK11"/>
  <c r="CF11"/>
  <c r="CK10"/>
  <c r="CJ9"/>
  <c r="CE9"/>
  <c r="CI8"/>
  <c r="CI7"/>
  <c r="CE16"/>
  <c r="CI15"/>
  <c r="CD14"/>
  <c r="CM12"/>
  <c r="CM11"/>
  <c r="CL10"/>
  <c r="CK9"/>
  <c r="CK8"/>
  <c r="CJ7"/>
  <c r="CZ8"/>
  <c r="CX14"/>
  <c r="CW13"/>
  <c r="FF48"/>
  <c r="GD48" s="1"/>
  <c r="GP48" s="1"/>
  <c r="FD48"/>
  <c r="GB48" s="1"/>
  <c r="GN48" s="1"/>
  <c r="CX9"/>
  <c r="FD48" i="33"/>
  <c r="GB48" s="1"/>
  <c r="GN48" s="1"/>
  <c r="FA48"/>
  <c r="FY48" s="1"/>
  <c r="GK48" s="1"/>
  <c r="EZ48"/>
  <c r="FX48" s="1"/>
  <c r="GJ48" s="1"/>
  <c r="FB48"/>
  <c r="FZ48" s="1"/>
  <c r="GL48" s="1"/>
  <c r="FI48"/>
  <c r="GG48" s="1"/>
  <c r="GS48" s="1"/>
  <c r="FC48"/>
  <c r="GA48" s="1"/>
  <c r="GM48" s="1"/>
  <c r="FF48"/>
  <c r="GD48" s="1"/>
  <c r="GP48" s="1"/>
  <c r="FG48"/>
  <c r="GE48" s="1"/>
  <c r="GQ48" s="1"/>
  <c r="FE48"/>
  <c r="GC48" s="1"/>
  <c r="GO48" s="1"/>
  <c r="CY25"/>
  <c r="CY9"/>
  <c r="CW8"/>
  <c r="CX23"/>
  <c r="CX10"/>
  <c r="CZ24"/>
  <c r="CX26"/>
  <c r="CZ8"/>
  <c r="CZ12"/>
  <c r="DB26"/>
  <c r="DF26"/>
  <c r="CZ16"/>
  <c r="CY7"/>
  <c r="CW25"/>
  <c r="CY11"/>
  <c r="DA25"/>
  <c r="CY15"/>
  <c r="DE25"/>
  <c r="DF24"/>
  <c r="CX16"/>
  <c r="CW10"/>
  <c r="CZ23"/>
  <c r="CW14"/>
  <c r="DD23"/>
  <c r="CZ10"/>
  <c r="CZ26"/>
  <c r="DD26"/>
  <c r="CZ14"/>
  <c r="CY13"/>
  <c r="DC25"/>
  <c r="CX8"/>
  <c r="CX24"/>
  <c r="CW16"/>
  <c r="DF23"/>
  <c r="CW24"/>
  <c r="CX7"/>
  <c r="CZ7"/>
  <c r="CW26"/>
  <c r="CZ11"/>
  <c r="DA26"/>
  <c r="DE26"/>
  <c r="CZ15"/>
  <c r="DD24"/>
  <c r="CX14"/>
  <c r="CZ25"/>
  <c r="CY10"/>
  <c r="DD25"/>
  <c r="CY14"/>
  <c r="DB24"/>
  <c r="CX12"/>
  <c r="CY23"/>
  <c r="CW9"/>
  <c r="DC23"/>
  <c r="CW13"/>
  <c r="CX15"/>
  <c r="DE24"/>
  <c r="DA24"/>
  <c r="CX11"/>
  <c r="DB23"/>
  <c r="CW12"/>
  <c r="CX13"/>
  <c r="DC24"/>
  <c r="CZ9"/>
  <c r="CY26"/>
  <c r="DC26"/>
  <c r="CZ13"/>
  <c r="CY24"/>
  <c r="CX9"/>
  <c r="CY8"/>
  <c r="CX25"/>
  <c r="CY12"/>
  <c r="DB25"/>
  <c r="DF25"/>
  <c r="CY16"/>
  <c r="CW7"/>
  <c r="CW23"/>
  <c r="DA23"/>
  <c r="CW11"/>
  <c r="CW15"/>
  <c r="DE23"/>
  <c r="CY10" i="32"/>
  <c r="CZ25"/>
  <c r="CY11"/>
  <c r="DA25"/>
  <c r="CX25"/>
  <c r="CY8"/>
  <c r="CX10"/>
  <c r="CZ24"/>
  <c r="CX16"/>
  <c r="DF24"/>
  <c r="CW10"/>
  <c r="CZ23"/>
  <c r="CW14"/>
  <c r="DD23"/>
  <c r="CX11"/>
  <c r="DA24"/>
  <c r="CY26"/>
  <c r="CZ9"/>
  <c r="CZ13"/>
  <c r="DC26"/>
  <c r="CY7"/>
  <c r="CW25"/>
  <c r="DD25"/>
  <c r="CY14"/>
  <c r="CX24"/>
  <c r="CX8"/>
  <c r="DE24"/>
  <c r="CX15"/>
  <c r="CW9"/>
  <c r="CY23"/>
  <c r="DC23"/>
  <c r="CW13"/>
  <c r="CX9"/>
  <c r="CY24"/>
  <c r="CZ8"/>
  <c r="CX26"/>
  <c r="DB26"/>
  <c r="CZ12"/>
  <c r="DF26"/>
  <c r="CZ16"/>
  <c r="DC25"/>
  <c r="CY13"/>
  <c r="CW24"/>
  <c r="CX7"/>
  <c r="CY16"/>
  <c r="DF25"/>
  <c r="CX14"/>
  <c r="DD24"/>
  <c r="CX23"/>
  <c r="CW8"/>
  <c r="CW12"/>
  <c r="DB23"/>
  <c r="CW16"/>
  <c r="DF23"/>
  <c r="CZ7"/>
  <c r="CW26"/>
  <c r="CZ11"/>
  <c r="DA26"/>
  <c r="CZ15"/>
  <c r="DE26"/>
  <c r="CY25"/>
  <c r="CY9"/>
  <c r="CY15"/>
  <c r="DE25"/>
  <c r="DB25"/>
  <c r="CY12"/>
  <c r="CX12"/>
  <c r="DB24"/>
  <c r="CW7"/>
  <c r="CW23"/>
  <c r="DA23"/>
  <c r="CW11"/>
  <c r="DE23"/>
  <c r="CW15"/>
  <c r="CX13"/>
  <c r="DC24"/>
  <c r="CZ26"/>
  <c r="CZ10"/>
  <c r="CZ14"/>
  <c r="DD26"/>
  <c r="DE26" i="31"/>
  <c r="DA26"/>
  <c r="CW26"/>
  <c r="DC25"/>
  <c r="CY25"/>
  <c r="DF26"/>
  <c r="CZ26"/>
  <c r="DE25"/>
  <c r="CZ25"/>
  <c r="DE24"/>
  <c r="DA24"/>
  <c r="CW24"/>
  <c r="DC23"/>
  <c r="CY23"/>
  <c r="DC26"/>
  <c r="CX26"/>
  <c r="DB25"/>
  <c r="CW25"/>
  <c r="DC24"/>
  <c r="CY24"/>
  <c r="DE23"/>
  <c r="DA23"/>
  <c r="CW23"/>
  <c r="DD26"/>
  <c r="CY26"/>
  <c r="DD25"/>
  <c r="CX25"/>
  <c r="DD24"/>
  <c r="CZ24"/>
  <c r="DF23"/>
  <c r="DB23"/>
  <c r="CX23"/>
  <c r="DF25"/>
  <c r="CX24"/>
  <c r="DF24"/>
  <c r="CZ23"/>
  <c r="DB26"/>
  <c r="DA25"/>
  <c r="DD23"/>
  <c r="DB24"/>
  <c r="DQ16"/>
  <c r="DV16" s="1"/>
  <c r="DQ15"/>
  <c r="DV15" s="1"/>
  <c r="DQ14"/>
  <c r="DV14" s="1"/>
  <c r="DQ13"/>
  <c r="DV13" s="1"/>
  <c r="DQ12"/>
  <c r="DV12" s="1"/>
  <c r="DQ11"/>
  <c r="DV11" s="1"/>
  <c r="DQ10"/>
  <c r="DV10" s="1"/>
  <c r="DQ9"/>
  <c r="DV9" s="1"/>
  <c r="DQ8"/>
  <c r="DV8" s="1"/>
  <c r="DQ7"/>
  <c r="DV7" s="1"/>
  <c r="DO16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R14"/>
  <c r="DW14" s="1"/>
  <c r="DR10"/>
  <c r="DW10" s="1"/>
  <c r="DR16"/>
  <c r="DW16" s="1"/>
  <c r="DR12"/>
  <c r="DW12" s="1"/>
  <c r="DR8"/>
  <c r="DW8" s="1"/>
  <c r="DR15"/>
  <c r="DW15" s="1"/>
  <c r="DR11"/>
  <c r="DW11" s="1"/>
  <c r="DR13"/>
  <c r="DW13" s="1"/>
  <c r="DR9"/>
  <c r="DW9" s="1"/>
  <c r="DR7"/>
  <c r="DW7" s="1"/>
  <c r="DD23" i="30"/>
  <c r="CZ23"/>
  <c r="DC23"/>
  <c r="DA26"/>
  <c r="DE23"/>
  <c r="DD26"/>
  <c r="CX25"/>
  <c r="CY23"/>
  <c r="DB23"/>
  <c r="DE25"/>
  <c r="DE26"/>
  <c r="CZ25"/>
  <c r="DD24"/>
  <c r="CY24"/>
  <c r="CY25"/>
  <c r="CX26"/>
  <c r="CX23"/>
  <c r="CZ26"/>
  <c r="DA25"/>
  <c r="DE24"/>
  <c r="DR7"/>
  <c r="DW7" s="1"/>
  <c r="DP10"/>
  <c r="DU10" s="1"/>
  <c r="DP15"/>
  <c r="DU15" s="1"/>
  <c r="DO7"/>
  <c r="DT7" s="1"/>
  <c r="DO13"/>
  <c r="DT13" s="1"/>
  <c r="DR16"/>
  <c r="DW16" s="1"/>
  <c r="DQ11"/>
  <c r="DV11" s="1"/>
  <c r="DF26"/>
  <c r="CX24"/>
  <c r="DF24"/>
  <c r="DF23"/>
  <c r="DB25"/>
  <c r="CW23"/>
  <c r="DC24"/>
  <c r="CY26"/>
  <c r="CW24"/>
  <c r="DC25"/>
  <c r="DR9"/>
  <c r="DW9" s="1"/>
  <c r="DP8"/>
  <c r="DU8" s="1"/>
  <c r="DP14"/>
  <c r="DU14" s="1"/>
  <c r="DR14"/>
  <c r="DW14" s="1"/>
  <c r="DO11"/>
  <c r="DT11" s="1"/>
  <c r="DR15"/>
  <c r="DW15" s="1"/>
  <c r="DQ10"/>
  <c r="DV10" s="1"/>
  <c r="DQ15"/>
  <c r="DV15" s="1"/>
  <c r="DR12"/>
  <c r="DW12" s="1"/>
  <c r="DP7"/>
  <c r="DU7" s="1"/>
  <c r="DP12"/>
  <c r="DU12" s="1"/>
  <c r="DR13"/>
  <c r="DW13" s="1"/>
  <c r="DO10"/>
  <c r="DT10" s="1"/>
  <c r="DO15"/>
  <c r="DT15" s="1"/>
  <c r="DQ9"/>
  <c r="DV9" s="1"/>
  <c r="DQ14"/>
  <c r="DV14" s="1"/>
  <c r="DR10"/>
  <c r="DW10" s="1"/>
  <c r="DP11"/>
  <c r="DU11" s="1"/>
  <c r="DP16"/>
  <c r="DU16" s="1"/>
  <c r="DO9"/>
  <c r="DT9" s="1"/>
  <c r="DO14"/>
  <c r="DT14" s="1"/>
  <c r="DQ7"/>
  <c r="DV7" s="1"/>
  <c r="DQ13"/>
  <c r="DV13" s="1"/>
  <c r="DB24"/>
  <c r="DD25"/>
  <c r="DB26"/>
  <c r="CZ24"/>
  <c r="DF25"/>
  <c r="DA23"/>
  <c r="CW25"/>
  <c r="DC26"/>
  <c r="DA24"/>
  <c r="DR8"/>
  <c r="DW8" s="1"/>
  <c r="DP9"/>
  <c r="DU9" s="1"/>
  <c r="DP13"/>
  <c r="DU13" s="1"/>
  <c r="DR11"/>
  <c r="DW11" s="1"/>
  <c r="DO8"/>
  <c r="DT8" s="1"/>
  <c r="DO12"/>
  <c r="DT12" s="1"/>
  <c r="DO16"/>
  <c r="DT16" s="1"/>
  <c r="DQ8"/>
  <c r="DV8" s="1"/>
  <c r="DQ12"/>
  <c r="DV12" s="1"/>
  <c r="DO16" i="29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R15"/>
  <c r="DW15" s="1"/>
  <c r="DR13"/>
  <c r="DW13" s="1"/>
  <c r="DR11"/>
  <c r="DW11" s="1"/>
  <c r="DR9"/>
  <c r="DW9" s="1"/>
  <c r="DR7"/>
  <c r="DW7" s="1"/>
  <c r="DR14"/>
  <c r="DW14" s="1"/>
  <c r="DR10"/>
  <c r="DW10" s="1"/>
  <c r="DQ15"/>
  <c r="DV15" s="1"/>
  <c r="DQ13"/>
  <c r="DV13" s="1"/>
  <c r="DQ9"/>
  <c r="DV9" s="1"/>
  <c r="DQ16"/>
  <c r="DV16" s="1"/>
  <c r="DQ14"/>
  <c r="DV14" s="1"/>
  <c r="DQ12"/>
  <c r="DV12" s="1"/>
  <c r="DQ10"/>
  <c r="DV10" s="1"/>
  <c r="DQ8"/>
  <c r="DV8" s="1"/>
  <c r="DR16"/>
  <c r="DW16" s="1"/>
  <c r="DR12"/>
  <c r="DW12" s="1"/>
  <c r="DR8"/>
  <c r="DW8" s="1"/>
  <c r="DQ11"/>
  <c r="DV11" s="1"/>
  <c r="DQ7"/>
  <c r="DV7" s="1"/>
  <c r="DC26"/>
  <c r="CY26"/>
  <c r="DE25"/>
  <c r="DA25"/>
  <c r="CW25"/>
  <c r="DC24"/>
  <c r="CY24"/>
  <c r="DE23"/>
  <c r="DA23"/>
  <c r="CW23"/>
  <c r="DD26"/>
  <c r="CZ26"/>
  <c r="DF25"/>
  <c r="DB25"/>
  <c r="CX25"/>
  <c r="DD24"/>
  <c r="CZ24"/>
  <c r="DF23"/>
  <c r="DB23"/>
  <c r="CX23"/>
  <c r="DA26"/>
  <c r="DC25"/>
  <c r="DE24"/>
  <c r="CW24"/>
  <c r="CY23"/>
  <c r="DB26"/>
  <c r="DD25"/>
  <c r="DF24"/>
  <c r="CX24"/>
  <c r="CZ23"/>
  <c r="CX26"/>
  <c r="DB24"/>
  <c r="DA24"/>
  <c r="DE26"/>
  <c r="CY25"/>
  <c r="DC23"/>
  <c r="DF26"/>
  <c r="CZ25"/>
  <c r="DD23"/>
  <c r="CW26"/>
  <c r="DC26" i="28"/>
  <c r="CY26"/>
  <c r="DE25"/>
  <c r="DA25"/>
  <c r="CW25"/>
  <c r="DC24"/>
  <c r="CY24"/>
  <c r="DE23"/>
  <c r="DA23"/>
  <c r="CW23"/>
  <c r="DD26"/>
  <c r="CZ26"/>
  <c r="DF25"/>
  <c r="DB25"/>
  <c r="CX25"/>
  <c r="DD24"/>
  <c r="CZ24"/>
  <c r="DF23"/>
  <c r="DB23"/>
  <c r="CX23"/>
  <c r="DE26"/>
  <c r="DA26"/>
  <c r="CW26"/>
  <c r="DC25"/>
  <c r="CY25"/>
  <c r="DE24"/>
  <c r="DA24"/>
  <c r="CW24"/>
  <c r="DC23"/>
  <c r="CY23"/>
  <c r="CX26"/>
  <c r="DB24"/>
  <c r="DF26"/>
  <c r="CZ25"/>
  <c r="DD23"/>
  <c r="DD25"/>
  <c r="CX24"/>
  <c r="DB26"/>
  <c r="DF24"/>
  <c r="CZ23"/>
  <c r="DQ16"/>
  <c r="DV16" s="1"/>
  <c r="DQ15"/>
  <c r="DV15" s="1"/>
  <c r="DQ14"/>
  <c r="DV14" s="1"/>
  <c r="DQ13"/>
  <c r="DV13" s="1"/>
  <c r="DQ12"/>
  <c r="DV12" s="1"/>
  <c r="DQ11"/>
  <c r="DV11" s="1"/>
  <c r="DQ10"/>
  <c r="DV10" s="1"/>
  <c r="DQ9"/>
  <c r="DV9" s="1"/>
  <c r="DQ8"/>
  <c r="DV8" s="1"/>
  <c r="DQ7"/>
  <c r="DV7" s="1"/>
  <c r="DO16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R16"/>
  <c r="DW16" s="1"/>
  <c r="DR12"/>
  <c r="DW12" s="1"/>
  <c r="DR8"/>
  <c r="DW8" s="1"/>
  <c r="DR10"/>
  <c r="DW10" s="1"/>
  <c r="DR13"/>
  <c r="DW13" s="1"/>
  <c r="DR9"/>
  <c r="DW9" s="1"/>
  <c r="DR14"/>
  <c r="DW14" s="1"/>
  <c r="DR15"/>
  <c r="DW15" s="1"/>
  <c r="DR11"/>
  <c r="DW11" s="1"/>
  <c r="DR7"/>
  <c r="DW7" s="1"/>
  <c r="FG12" i="27"/>
  <c r="FS12" s="1"/>
  <c r="EJ13"/>
  <c r="DB7" a="1"/>
  <c r="DC16" s="1"/>
  <c r="EJ15"/>
  <c r="EJ12"/>
  <c r="EJ8"/>
  <c r="EJ16"/>
  <c r="EJ10"/>
  <c r="EZ34" a="1"/>
  <c r="EZ43" s="1"/>
  <c r="FL43" s="1"/>
  <c r="FI12"/>
  <c r="FU12" s="1"/>
  <c r="FC12"/>
  <c r="FO12" s="1"/>
  <c r="EJ14"/>
  <c r="FA12"/>
  <c r="FM12" s="1"/>
  <c r="FH12"/>
  <c r="FT12" s="1"/>
  <c r="EJ11"/>
  <c r="FF12"/>
  <c r="FR12" s="1"/>
  <c r="FB12"/>
  <c r="FN12" s="1"/>
  <c r="EZ12"/>
  <c r="FL12" s="1"/>
  <c r="FE12"/>
  <c r="FQ12" s="1"/>
  <c r="EJ9"/>
  <c r="FD12"/>
  <c r="FP12" s="1"/>
  <c r="DT23" a="1"/>
  <c r="DZ26" s="1"/>
  <c r="EJ7"/>
  <c r="M43" i="21"/>
  <c r="M40"/>
  <c r="M37"/>
  <c r="M45"/>
  <c r="M38"/>
  <c r="M36"/>
  <c r="M42"/>
  <c r="M44"/>
  <c r="M41"/>
  <c r="M39"/>
  <c r="S36"/>
  <c r="B36" a="1"/>
  <c r="DU23" i="20"/>
  <c r="DT8"/>
  <c r="DZ26"/>
  <c r="DW13"/>
  <c r="DT26"/>
  <c r="DW7"/>
  <c r="DU25"/>
  <c r="DV8"/>
  <c r="DW24"/>
  <c r="DU10"/>
  <c r="DY25"/>
  <c r="DV12"/>
  <c r="DV13"/>
  <c r="DZ25"/>
  <c r="DV24"/>
  <c r="DU9"/>
  <c r="EC24"/>
  <c r="DU16"/>
  <c r="DU11"/>
  <c r="DX24"/>
  <c r="DW15"/>
  <c r="EB26"/>
  <c r="EA23"/>
  <c r="DT14"/>
  <c r="DW11"/>
  <c r="DX26"/>
  <c r="DY23"/>
  <c r="DT12"/>
  <c r="DT15"/>
  <c r="EB23"/>
  <c r="DY24"/>
  <c r="DU12"/>
  <c r="DW23"/>
  <c r="DT10"/>
  <c r="DU26"/>
  <c r="DW8"/>
  <c r="DV15"/>
  <c r="EB25"/>
  <c r="DT25"/>
  <c r="DV7"/>
  <c r="DU8"/>
  <c r="DU24"/>
  <c r="DV23"/>
  <c r="DT9"/>
  <c r="DU13"/>
  <c r="DZ24"/>
  <c r="DT16"/>
  <c r="EC23"/>
  <c r="DT23"/>
  <c r="DT7"/>
  <c r="EA25"/>
  <c r="DV14"/>
  <c r="DX25"/>
  <c r="DV11"/>
  <c r="EA26"/>
  <c r="DW14"/>
  <c r="EA24"/>
  <c r="DU14"/>
  <c r="DW9"/>
  <c r="DV26"/>
  <c r="DV16"/>
  <c r="EC25"/>
  <c r="DW25"/>
  <c r="DV10"/>
  <c r="DV9"/>
  <c r="DV25"/>
  <c r="DY26"/>
  <c r="DW12"/>
  <c r="DU7"/>
  <c r="DT24"/>
  <c r="EC26"/>
  <c r="DW16"/>
  <c r="DW10"/>
  <c r="DW26"/>
  <c r="DU15"/>
  <c r="EB24"/>
  <c r="DZ23"/>
  <c r="DT13"/>
  <c r="DT11"/>
  <c r="DX23"/>
  <c r="DB26" i="49" l="1"/>
  <c r="CZ12"/>
  <c r="CX25"/>
  <c r="CY8"/>
  <c r="CZ24"/>
  <c r="CX10"/>
  <c r="CW12"/>
  <c r="DB23"/>
  <c r="CZ10"/>
  <c r="CZ26"/>
  <c r="CY15"/>
  <c r="DE25"/>
  <c r="DD25"/>
  <c r="CY14"/>
  <c r="CX13"/>
  <c r="DC24"/>
  <c r="CW7"/>
  <c r="CW23"/>
  <c r="DE23"/>
  <c r="CW15"/>
  <c r="DA26"/>
  <c r="CZ11"/>
  <c r="CX26"/>
  <c r="CZ8"/>
  <c r="CZ16"/>
  <c r="DF26"/>
  <c r="DC25"/>
  <c r="CY13"/>
  <c r="CY12"/>
  <c r="DB25"/>
  <c r="CX8"/>
  <c r="CX24"/>
  <c r="CX12"/>
  <c r="DB24"/>
  <c r="CX16"/>
  <c r="DF24"/>
  <c r="CW10"/>
  <c r="CZ23"/>
  <c r="CW14"/>
  <c r="DD23"/>
  <c r="DE26"/>
  <c r="CZ15"/>
  <c r="CW25"/>
  <c r="CY7"/>
  <c r="DF25"/>
  <c r="CY16"/>
  <c r="DD24"/>
  <c r="CX14"/>
  <c r="CW8"/>
  <c r="CX23"/>
  <c r="CW16"/>
  <c r="DF23"/>
  <c r="DC26"/>
  <c r="CZ13"/>
  <c r="CY26"/>
  <c r="CZ9"/>
  <c r="CX9"/>
  <c r="CY24"/>
  <c r="CW11"/>
  <c r="DA23"/>
  <c r="CZ7"/>
  <c r="CW26"/>
  <c r="CY25"/>
  <c r="CY9"/>
  <c r="CZ14"/>
  <c r="DD26"/>
  <c r="CY11"/>
  <c r="DA25"/>
  <c r="CZ25"/>
  <c r="CY10"/>
  <c r="CW24"/>
  <c r="CX7"/>
  <c r="DA24"/>
  <c r="CX11"/>
  <c r="DE24"/>
  <c r="CX15"/>
  <c r="CY23"/>
  <c r="CW9"/>
  <c r="CW13"/>
  <c r="DC23"/>
  <c r="CY8" i="48"/>
  <c r="CX25"/>
  <c r="DB25"/>
  <c r="CY12"/>
  <c r="CW8"/>
  <c r="CX23"/>
  <c r="CY13"/>
  <c r="DC25"/>
  <c r="CW14"/>
  <c r="DD23"/>
  <c r="CX8"/>
  <c r="CX24"/>
  <c r="CX12"/>
  <c r="DB24"/>
  <c r="CW23"/>
  <c r="CW7"/>
  <c r="DE26"/>
  <c r="CZ15"/>
  <c r="DB23"/>
  <c r="CW12"/>
  <c r="CY7"/>
  <c r="CW25"/>
  <c r="DB26"/>
  <c r="CZ12"/>
  <c r="CX7"/>
  <c r="CW24"/>
  <c r="DE24"/>
  <c r="CX15"/>
  <c r="CY16"/>
  <c r="DF25"/>
  <c r="CW15"/>
  <c r="DE23"/>
  <c r="CW9"/>
  <c r="CY23"/>
  <c r="CY14"/>
  <c r="DD25"/>
  <c r="CZ10"/>
  <c r="CZ26"/>
  <c r="CW16"/>
  <c r="DF23"/>
  <c r="CY11"/>
  <c r="DA25"/>
  <c r="DF26"/>
  <c r="CZ16"/>
  <c r="CX10"/>
  <c r="CZ24"/>
  <c r="DD24"/>
  <c r="CX14"/>
  <c r="DA26"/>
  <c r="CZ11"/>
  <c r="CX26"/>
  <c r="CZ8"/>
  <c r="CX16"/>
  <c r="DF24"/>
  <c r="CZ9"/>
  <c r="CY26"/>
  <c r="CZ25"/>
  <c r="CY10"/>
  <c r="CX11"/>
  <c r="DA24"/>
  <c r="CW11"/>
  <c r="DA23"/>
  <c r="DC26"/>
  <c r="CZ13"/>
  <c r="CZ7"/>
  <c r="CW26"/>
  <c r="DC23"/>
  <c r="CW13"/>
  <c r="CY25"/>
  <c r="CY9"/>
  <c r="CZ14"/>
  <c r="DD26"/>
  <c r="CZ23"/>
  <c r="CW10"/>
  <c r="CY15"/>
  <c r="DE25"/>
  <c r="CY24"/>
  <c r="CX9"/>
  <c r="CX13"/>
  <c r="DC24"/>
  <c r="CX16" i="47"/>
  <c r="DF24"/>
  <c r="CW13"/>
  <c r="DC23"/>
  <c r="CZ8"/>
  <c r="CX26"/>
  <c r="CZ12"/>
  <c r="DB26"/>
  <c r="CZ16"/>
  <c r="DF26"/>
  <c r="CY10"/>
  <c r="CZ25"/>
  <c r="DD25"/>
  <c r="CY14"/>
  <c r="CW9"/>
  <c r="CY23"/>
  <c r="CX7"/>
  <c r="CW24"/>
  <c r="CX11"/>
  <c r="DA24"/>
  <c r="CX15"/>
  <c r="DE24"/>
  <c r="DB24"/>
  <c r="CX12"/>
  <c r="CW11"/>
  <c r="DA23"/>
  <c r="CZ7"/>
  <c r="CW26"/>
  <c r="DA26"/>
  <c r="CZ11"/>
  <c r="CZ15"/>
  <c r="DE26"/>
  <c r="CY25"/>
  <c r="CY9"/>
  <c r="DC25"/>
  <c r="CY13"/>
  <c r="CW7"/>
  <c r="CW23"/>
  <c r="CW14"/>
  <c r="DD23"/>
  <c r="CX10"/>
  <c r="CZ24"/>
  <c r="CX14"/>
  <c r="DD24"/>
  <c r="CW15"/>
  <c r="DE23"/>
  <c r="CY26"/>
  <c r="CZ9"/>
  <c r="CZ13"/>
  <c r="DC26"/>
  <c r="CY7"/>
  <c r="CW25"/>
  <c r="CY11"/>
  <c r="DA25"/>
  <c r="CY15"/>
  <c r="DE25"/>
  <c r="CZ23"/>
  <c r="CW10"/>
  <c r="CX24"/>
  <c r="CX8"/>
  <c r="CW8"/>
  <c r="CX23"/>
  <c r="DF23"/>
  <c r="CW16"/>
  <c r="CZ26"/>
  <c r="CZ10"/>
  <c r="DD26"/>
  <c r="CZ14"/>
  <c r="CY8"/>
  <c r="CX25"/>
  <c r="DB25"/>
  <c r="CY12"/>
  <c r="CY16"/>
  <c r="DF25"/>
  <c r="CW12"/>
  <c r="DB23"/>
  <c r="CX9"/>
  <c r="CY24"/>
  <c r="CX13"/>
  <c r="DC24"/>
  <c r="DE25" i="46"/>
  <c r="CY15"/>
  <c r="CX14"/>
  <c r="DD24"/>
  <c r="DE26"/>
  <c r="CZ15"/>
  <c r="DA23"/>
  <c r="CW11"/>
  <c r="CZ13"/>
  <c r="DC26"/>
  <c r="DA25"/>
  <c r="CY11"/>
  <c r="CZ26"/>
  <c r="CZ10"/>
  <c r="CZ23"/>
  <c r="CW10"/>
  <c r="CY8"/>
  <c r="CX25"/>
  <c r="CZ24"/>
  <c r="CX10"/>
  <c r="CX15"/>
  <c r="DE24"/>
  <c r="CZ16"/>
  <c r="DF26"/>
  <c r="CZ11"/>
  <c r="DA26"/>
  <c r="CX8"/>
  <c r="CX24"/>
  <c r="CY13"/>
  <c r="DC25"/>
  <c r="CX23"/>
  <c r="CW8"/>
  <c r="DB23"/>
  <c r="CW12"/>
  <c r="DF23"/>
  <c r="CW16"/>
  <c r="DF25"/>
  <c r="CY16"/>
  <c r="CY12"/>
  <c r="DB25"/>
  <c r="CZ25"/>
  <c r="CY10"/>
  <c r="DB24"/>
  <c r="CX12"/>
  <c r="CW7"/>
  <c r="CW23"/>
  <c r="DE23"/>
  <c r="CW15"/>
  <c r="CZ12"/>
  <c r="DB26"/>
  <c r="CZ9"/>
  <c r="CY26"/>
  <c r="CY24"/>
  <c r="CX9"/>
  <c r="CY14"/>
  <c r="DD25"/>
  <c r="DF24"/>
  <c r="CX16"/>
  <c r="DD23"/>
  <c r="CW14"/>
  <c r="CY7"/>
  <c r="CW25"/>
  <c r="DA24"/>
  <c r="CX11"/>
  <c r="CW24"/>
  <c r="CX7"/>
  <c r="CZ8"/>
  <c r="CX26"/>
  <c r="CW26"/>
  <c r="CZ7"/>
  <c r="DC24"/>
  <c r="CX13"/>
  <c r="CY9"/>
  <c r="CY25"/>
  <c r="DD26"/>
  <c r="CZ14"/>
  <c r="CW9"/>
  <c r="CY23"/>
  <c r="CW13"/>
  <c r="DC23"/>
  <c r="EZ30" i="45"/>
  <c r="FL30" s="1"/>
  <c r="DO7" a="1"/>
  <c r="DM7"/>
  <c r="DB7" a="1"/>
  <c r="EZ81" a="1"/>
  <c r="FB30"/>
  <c r="FN30" s="1"/>
  <c r="DM9"/>
  <c r="FE30"/>
  <c r="FQ30" s="1"/>
  <c r="DM12"/>
  <c r="FD30"/>
  <c r="FP30" s="1"/>
  <c r="DM11"/>
  <c r="FI30"/>
  <c r="FU30" s="1"/>
  <c r="DM16"/>
  <c r="FF30"/>
  <c r="FR30" s="1"/>
  <c r="DM13"/>
  <c r="FH30"/>
  <c r="FT30" s="1"/>
  <c r="DM15"/>
  <c r="FC30"/>
  <c r="FO30" s="1"/>
  <c r="DM10"/>
  <c r="FG30"/>
  <c r="FS30" s="1"/>
  <c r="DM14"/>
  <c r="FA30"/>
  <c r="FM30" s="1"/>
  <c r="DM8"/>
  <c r="FF30" i="44"/>
  <c r="FR30" s="1"/>
  <c r="DM13"/>
  <c r="FE30"/>
  <c r="FQ30" s="1"/>
  <c r="DM12"/>
  <c r="FA30"/>
  <c r="FM30" s="1"/>
  <c r="DM8"/>
  <c r="FD30"/>
  <c r="FP30" s="1"/>
  <c r="DM11"/>
  <c r="EZ30"/>
  <c r="FL30" s="1"/>
  <c r="DO7" a="1"/>
  <c r="DM7"/>
  <c r="FC30"/>
  <c r="FO30" s="1"/>
  <c r="DM10"/>
  <c r="FB30"/>
  <c r="FN30" s="1"/>
  <c r="DM9"/>
  <c r="FI30"/>
  <c r="FU30" s="1"/>
  <c r="DM16"/>
  <c r="DM14"/>
  <c r="FG30"/>
  <c r="FS30" s="1"/>
  <c r="FH30"/>
  <c r="FT30" s="1"/>
  <c r="DM15"/>
  <c r="DB7" a="1"/>
  <c r="DA25" i="41"/>
  <c r="CY15"/>
  <c r="CX24"/>
  <c r="CX15"/>
  <c r="CY25"/>
  <c r="DD25"/>
  <c r="CW26"/>
  <c r="DD23"/>
  <c r="CX9"/>
  <c r="CX25"/>
  <c r="CZ8"/>
  <c r="CW9"/>
  <c r="DC24"/>
  <c r="DB25"/>
  <c r="CW15"/>
  <c r="CZ11"/>
  <c r="FD30" s="1"/>
  <c r="FP30" s="1"/>
  <c r="CZ10"/>
  <c r="CW10"/>
  <c r="DA23"/>
  <c r="CY10"/>
  <c r="CZ16"/>
  <c r="CX7"/>
  <c r="CZ24"/>
  <c r="DF23"/>
  <c r="DC23"/>
  <c r="CY16"/>
  <c r="CZ12"/>
  <c r="FE30" s="1"/>
  <c r="FQ30" s="1"/>
  <c r="DB23"/>
  <c r="CZ15"/>
  <c r="CW7"/>
  <c r="CY7"/>
  <c r="DB24"/>
  <c r="DD26"/>
  <c r="CW8"/>
  <c r="DA24"/>
  <c r="CY26"/>
  <c r="CY13"/>
  <c r="DM13" s="1"/>
  <c r="DF24"/>
  <c r="DB26" i="39"/>
  <c r="CW26"/>
  <c r="CW9"/>
  <c r="CW11"/>
  <c r="FD30" s="1"/>
  <c r="FP30" s="1"/>
  <c r="CW14"/>
  <c r="CX8"/>
  <c r="CY12"/>
  <c r="CX14"/>
  <c r="DA25"/>
  <c r="DD26"/>
  <c r="DB24"/>
  <c r="CX13"/>
  <c r="CX9"/>
  <c r="CW10"/>
  <c r="CZ15"/>
  <c r="CZ25"/>
  <c r="CW7"/>
  <c r="EZ30" s="1"/>
  <c r="FL30" s="1"/>
  <c r="CW8"/>
  <c r="CX15"/>
  <c r="FH30" s="1"/>
  <c r="FT30" s="1"/>
  <c r="CX26"/>
  <c r="CZ10"/>
  <c r="CY8"/>
  <c r="DA24"/>
  <c r="CZ13"/>
  <c r="DM13" s="1"/>
  <c r="CY9"/>
  <c r="DC23"/>
  <c r="CW24"/>
  <c r="DF25"/>
  <c r="CW12"/>
  <c r="DF26"/>
  <c r="DA26"/>
  <c r="CZ24"/>
  <c r="CX14" i="43"/>
  <c r="DD24"/>
  <c r="DB23"/>
  <c r="CW12"/>
  <c r="CY10"/>
  <c r="CZ25"/>
  <c r="CX26"/>
  <c r="CZ8"/>
  <c r="CZ16"/>
  <c r="DF26"/>
  <c r="CX16"/>
  <c r="DF24"/>
  <c r="DE23"/>
  <c r="CW15"/>
  <c r="CZ7"/>
  <c r="CW26"/>
  <c r="CZ15"/>
  <c r="DE26"/>
  <c r="CX13"/>
  <c r="DC24"/>
  <c r="DB24"/>
  <c r="CX12"/>
  <c r="CX15"/>
  <c r="DE24"/>
  <c r="CW10"/>
  <c r="CZ23"/>
  <c r="CW14"/>
  <c r="DD23"/>
  <c r="CX25"/>
  <c r="CY8"/>
  <c r="CY12"/>
  <c r="DB25"/>
  <c r="DF25"/>
  <c r="CY16"/>
  <c r="CZ10"/>
  <c r="CZ26"/>
  <c r="DD26"/>
  <c r="CZ14"/>
  <c r="CW24"/>
  <c r="CX7"/>
  <c r="CX23"/>
  <c r="CW8"/>
  <c r="CW16"/>
  <c r="DF23"/>
  <c r="CY14"/>
  <c r="DD25"/>
  <c r="DB26"/>
  <c r="CZ12"/>
  <c r="CZ24"/>
  <c r="CX10"/>
  <c r="CW7"/>
  <c r="CW23"/>
  <c r="DA23"/>
  <c r="CW11"/>
  <c r="CY9"/>
  <c r="CY25"/>
  <c r="DC25"/>
  <c r="CY13"/>
  <c r="DA26"/>
  <c r="CZ11"/>
  <c r="CX9"/>
  <c r="CY24"/>
  <c r="CX24"/>
  <c r="CX8"/>
  <c r="CX11"/>
  <c r="DA24"/>
  <c r="CY23"/>
  <c r="CW9"/>
  <c r="CW13"/>
  <c r="DC23"/>
  <c r="CY7"/>
  <c r="CW25"/>
  <c r="CY11"/>
  <c r="DA25"/>
  <c r="DE25"/>
  <c r="CY15"/>
  <c r="CY26"/>
  <c r="CZ9"/>
  <c r="CZ13"/>
  <c r="DC26"/>
  <c r="CY16" i="42"/>
  <c r="DF25"/>
  <c r="CY7"/>
  <c r="CW25"/>
  <c r="CX9"/>
  <c r="CY24"/>
  <c r="DE23"/>
  <c r="CW15"/>
  <c r="CZ12"/>
  <c r="DB26"/>
  <c r="CY26"/>
  <c r="CZ9"/>
  <c r="CZ16"/>
  <c r="DF26"/>
  <c r="CZ25"/>
  <c r="CY10"/>
  <c r="CY14"/>
  <c r="DD25"/>
  <c r="CX8"/>
  <c r="CX24"/>
  <c r="CX12"/>
  <c r="DB24"/>
  <c r="DF24"/>
  <c r="CX16"/>
  <c r="CW10"/>
  <c r="CZ23"/>
  <c r="CW14"/>
  <c r="DD23"/>
  <c r="DA26"/>
  <c r="CZ11"/>
  <c r="CZ26"/>
  <c r="CZ10"/>
  <c r="CX25"/>
  <c r="CY8"/>
  <c r="CY12"/>
  <c r="DB25"/>
  <c r="CX10"/>
  <c r="CZ24"/>
  <c r="CX14"/>
  <c r="DD24"/>
  <c r="CX23"/>
  <c r="CW8"/>
  <c r="CW12"/>
  <c r="DB23"/>
  <c r="CW16"/>
  <c r="DF23"/>
  <c r="CZ7"/>
  <c r="CW26"/>
  <c r="CX26"/>
  <c r="CZ8"/>
  <c r="CY11"/>
  <c r="DA25"/>
  <c r="CY15"/>
  <c r="DE25"/>
  <c r="CX13"/>
  <c r="DC24"/>
  <c r="CW7"/>
  <c r="CW23"/>
  <c r="DA23"/>
  <c r="CW11"/>
  <c r="DC26"/>
  <c r="CZ13"/>
  <c r="CZ15"/>
  <c r="DE26"/>
  <c r="DD26"/>
  <c r="CZ14"/>
  <c r="CY25"/>
  <c r="CY9"/>
  <c r="CY13"/>
  <c r="DC25"/>
  <c r="CW24"/>
  <c r="CX7"/>
  <c r="DA24"/>
  <c r="CX11"/>
  <c r="DE24"/>
  <c r="CX15"/>
  <c r="CY23"/>
  <c r="CW9"/>
  <c r="CW13"/>
  <c r="DC23"/>
  <c r="FG30" i="41"/>
  <c r="FS30" s="1"/>
  <c r="DM14"/>
  <c r="CY25" i="40"/>
  <c r="CY9"/>
  <c r="DB25"/>
  <c r="CY12"/>
  <c r="CZ24"/>
  <c r="CX10"/>
  <c r="CY13"/>
  <c r="DC25"/>
  <c r="CW16"/>
  <c r="DF23"/>
  <c r="CW13"/>
  <c r="DC23"/>
  <c r="CY8"/>
  <c r="CX25"/>
  <c r="DF25"/>
  <c r="CY16"/>
  <c r="CZ10"/>
  <c r="CZ26"/>
  <c r="DD26"/>
  <c r="CZ14"/>
  <c r="CX8"/>
  <c r="CX24"/>
  <c r="CX12"/>
  <c r="DB24"/>
  <c r="DF24"/>
  <c r="CX16"/>
  <c r="CW9"/>
  <c r="CY23"/>
  <c r="CX26"/>
  <c r="CZ8"/>
  <c r="DB26"/>
  <c r="CZ12"/>
  <c r="CX14"/>
  <c r="DD24"/>
  <c r="CY11"/>
  <c r="DA25"/>
  <c r="CW12"/>
  <c r="DB23"/>
  <c r="DA23"/>
  <c r="CW11"/>
  <c r="DD23"/>
  <c r="CW14"/>
  <c r="CY14"/>
  <c r="DD25"/>
  <c r="CY26"/>
  <c r="CZ9"/>
  <c r="DC26"/>
  <c r="CZ13"/>
  <c r="CX7"/>
  <c r="CW24"/>
  <c r="CX11"/>
  <c r="DA24"/>
  <c r="CX15"/>
  <c r="DE24"/>
  <c r="CW8"/>
  <c r="CX23"/>
  <c r="CW10"/>
  <c r="CZ23"/>
  <c r="DF26"/>
  <c r="CZ16"/>
  <c r="CY7"/>
  <c r="CW25"/>
  <c r="DE25"/>
  <c r="CY15"/>
  <c r="CW23"/>
  <c r="CW7"/>
  <c r="DE23"/>
  <c r="CW15"/>
  <c r="CY10"/>
  <c r="CZ25"/>
  <c r="CZ7"/>
  <c r="CW26"/>
  <c r="CZ11"/>
  <c r="DA26"/>
  <c r="DE26"/>
  <c r="CZ15"/>
  <c r="CY24"/>
  <c r="CX9"/>
  <c r="CX13"/>
  <c r="DC24"/>
  <c r="DM16" i="39"/>
  <c r="FI30"/>
  <c r="FU30" s="1"/>
  <c r="FC30" i="38"/>
  <c r="FO30" s="1"/>
  <c r="DM10"/>
  <c r="FD30"/>
  <c r="FP30" s="1"/>
  <c r="DM11"/>
  <c r="FB30"/>
  <c r="FN30" s="1"/>
  <c r="DM9"/>
  <c r="FE30"/>
  <c r="FQ30" s="1"/>
  <c r="DM12"/>
  <c r="FF30"/>
  <c r="FR30" s="1"/>
  <c r="DM13"/>
  <c r="FH30"/>
  <c r="FT30" s="1"/>
  <c r="DM15"/>
  <c r="EZ30"/>
  <c r="FL30" s="1"/>
  <c r="DM7"/>
  <c r="DO7" a="1"/>
  <c r="FI30"/>
  <c r="FU30" s="1"/>
  <c r="DM16"/>
  <c r="FG30"/>
  <c r="FS30" s="1"/>
  <c r="DM14"/>
  <c r="DB7" a="1"/>
  <c r="EZ34" a="1"/>
  <c r="FA30"/>
  <c r="FM30" s="1"/>
  <c r="DM8"/>
  <c r="FI48" i="37"/>
  <c r="GG48" s="1"/>
  <c r="GS48" s="1"/>
  <c r="FE48"/>
  <c r="GC48" s="1"/>
  <c r="GO48" s="1"/>
  <c r="FA48"/>
  <c r="FY48" s="1"/>
  <c r="GK48" s="1"/>
  <c r="FF48"/>
  <c r="GD48" s="1"/>
  <c r="GP48" s="1"/>
  <c r="FB48"/>
  <c r="FZ48" s="1"/>
  <c r="GL48" s="1"/>
  <c r="FC48"/>
  <c r="GA48" s="1"/>
  <c r="GM48" s="1"/>
  <c r="FD48"/>
  <c r="GB48" s="1"/>
  <c r="GN48" s="1"/>
  <c r="FG48"/>
  <c r="GE48" s="1"/>
  <c r="GQ48" s="1"/>
  <c r="EZ48"/>
  <c r="FX48" s="1"/>
  <c r="GJ48" s="1"/>
  <c r="FH48"/>
  <c r="GF48" s="1"/>
  <c r="GR48" s="1"/>
  <c r="CW15"/>
  <c r="DE23"/>
  <c r="CZ13"/>
  <c r="DC26"/>
  <c r="DA25"/>
  <c r="CY11"/>
  <c r="CX13"/>
  <c r="DC24"/>
  <c r="CW13"/>
  <c r="DC23"/>
  <c r="DB26"/>
  <c r="CZ12"/>
  <c r="CZ9"/>
  <c r="CY26"/>
  <c r="CX23"/>
  <c r="CW8"/>
  <c r="DF23"/>
  <c r="CW16"/>
  <c r="CZ25"/>
  <c r="CY10"/>
  <c r="DD25"/>
  <c r="CY14"/>
  <c r="CX8"/>
  <c r="CX24"/>
  <c r="DB24"/>
  <c r="CX12"/>
  <c r="CX16"/>
  <c r="DF24"/>
  <c r="CW23"/>
  <c r="CW7"/>
  <c r="CZ8"/>
  <c r="CX26"/>
  <c r="DF26"/>
  <c r="CZ16"/>
  <c r="DE26"/>
  <c r="CZ15"/>
  <c r="DB23"/>
  <c r="CW12"/>
  <c r="CY8"/>
  <c r="CX25"/>
  <c r="DB25"/>
  <c r="CY12"/>
  <c r="DF25"/>
  <c r="CY16"/>
  <c r="CX10"/>
  <c r="CZ24"/>
  <c r="DD24"/>
  <c r="CX14"/>
  <c r="DA26"/>
  <c r="CZ11"/>
  <c r="CZ14"/>
  <c r="DD26"/>
  <c r="CW10"/>
  <c r="CZ23"/>
  <c r="CY7"/>
  <c r="CW25"/>
  <c r="DE25"/>
  <c r="CY15"/>
  <c r="CY24"/>
  <c r="CX9"/>
  <c r="CY23"/>
  <c r="CW9"/>
  <c r="CZ26"/>
  <c r="CZ10"/>
  <c r="CW26"/>
  <c r="CZ7"/>
  <c r="CW11"/>
  <c r="DA23"/>
  <c r="CW14"/>
  <c r="DD23"/>
  <c r="CY9"/>
  <c r="CY25"/>
  <c r="DC25"/>
  <c r="CY13"/>
  <c r="CW24"/>
  <c r="CX7"/>
  <c r="CX11"/>
  <c r="DA24"/>
  <c r="CX15"/>
  <c r="DE24"/>
  <c r="EZ48" i="36"/>
  <c r="FX48" s="1"/>
  <c r="GJ48" s="1"/>
  <c r="FB48"/>
  <c r="FZ48" s="1"/>
  <c r="GL48" s="1"/>
  <c r="FD48"/>
  <c r="GB48" s="1"/>
  <c r="GN48" s="1"/>
  <c r="FG48"/>
  <c r="GE48" s="1"/>
  <c r="GQ48" s="1"/>
  <c r="FA48"/>
  <c r="FY48" s="1"/>
  <c r="GK48" s="1"/>
  <c r="FF48"/>
  <c r="GD48" s="1"/>
  <c r="GP48" s="1"/>
  <c r="FE48"/>
  <c r="GC48" s="1"/>
  <c r="GO48" s="1"/>
  <c r="FH48"/>
  <c r="GF48" s="1"/>
  <c r="GR48" s="1"/>
  <c r="FC48"/>
  <c r="GA48" s="1"/>
  <c r="GM48" s="1"/>
  <c r="CY16"/>
  <c r="DF25"/>
  <c r="CX9"/>
  <c r="CY24"/>
  <c r="DD24"/>
  <c r="CX14"/>
  <c r="CX23"/>
  <c r="CW8"/>
  <c r="DB23"/>
  <c r="CW12"/>
  <c r="CW16"/>
  <c r="DF23"/>
  <c r="CY26"/>
  <c r="CZ9"/>
  <c r="DC26"/>
  <c r="CZ13"/>
  <c r="CY7"/>
  <c r="CW25"/>
  <c r="CY11"/>
  <c r="DA25"/>
  <c r="CY15"/>
  <c r="DE25"/>
  <c r="DE24"/>
  <c r="CX15"/>
  <c r="CW13"/>
  <c r="DC23"/>
  <c r="CZ10"/>
  <c r="CZ26"/>
  <c r="DB25"/>
  <c r="CY12"/>
  <c r="CX24"/>
  <c r="CX8"/>
  <c r="DC24"/>
  <c r="CX13"/>
  <c r="CW23"/>
  <c r="CW7"/>
  <c r="CW11"/>
  <c r="DA23"/>
  <c r="CW15"/>
  <c r="DE23"/>
  <c r="CX26"/>
  <c r="CZ8"/>
  <c r="CZ12"/>
  <c r="DB26"/>
  <c r="DF26"/>
  <c r="CZ16"/>
  <c r="CZ25"/>
  <c r="CY10"/>
  <c r="DD25"/>
  <c r="CY14"/>
  <c r="CX10"/>
  <c r="CZ24"/>
  <c r="CY23"/>
  <c r="CW9"/>
  <c r="CX11"/>
  <c r="DA24"/>
  <c r="CZ14"/>
  <c r="DD26"/>
  <c r="CX25"/>
  <c r="CY8"/>
  <c r="CX7"/>
  <c r="CW24"/>
  <c r="CX12"/>
  <c r="DB24"/>
  <c r="DF24"/>
  <c r="CX16"/>
  <c r="CW10"/>
  <c r="CZ23"/>
  <c r="CW14"/>
  <c r="DD23"/>
  <c r="CZ7"/>
  <c r="CW26"/>
  <c r="DA26"/>
  <c r="CZ11"/>
  <c r="DE26"/>
  <c r="CZ15"/>
  <c r="CY9"/>
  <c r="CY25"/>
  <c r="DC25"/>
  <c r="CY13"/>
  <c r="CZ12" i="35"/>
  <c r="FH48"/>
  <c r="GF48" s="1"/>
  <c r="GR48" s="1"/>
  <c r="CZ9"/>
  <c r="DM9" s="1"/>
  <c r="CX7"/>
  <c r="CW14"/>
  <c r="DB24"/>
  <c r="DE26"/>
  <c r="FI48"/>
  <c r="GG48" s="1"/>
  <c r="GS48" s="1"/>
  <c r="CY8"/>
  <c r="CY23"/>
  <c r="CZ13"/>
  <c r="DF24"/>
  <c r="CX8"/>
  <c r="CZ25"/>
  <c r="CX26"/>
  <c r="CY7"/>
  <c r="EZ48"/>
  <c r="FX48" s="1"/>
  <c r="GJ48" s="1"/>
  <c r="FB48"/>
  <c r="FZ48" s="1"/>
  <c r="GL48" s="1"/>
  <c r="CW26"/>
  <c r="FE48"/>
  <c r="GC48" s="1"/>
  <c r="GO48" s="1"/>
  <c r="FG48"/>
  <c r="GE48" s="1"/>
  <c r="GQ48" s="1"/>
  <c r="CW13"/>
  <c r="CZ14"/>
  <c r="CY16"/>
  <c r="FA48"/>
  <c r="FY48" s="1"/>
  <c r="GK48" s="1"/>
  <c r="CW16"/>
  <c r="CW23"/>
  <c r="CX15"/>
  <c r="DD25"/>
  <c r="CY15"/>
  <c r="CX10"/>
  <c r="DC25"/>
  <c r="DA23"/>
  <c r="CY24"/>
  <c r="CZ10"/>
  <c r="CX14"/>
  <c r="CY12"/>
  <c r="DM12" s="1"/>
  <c r="DA24"/>
  <c r="CY25"/>
  <c r="DB23"/>
  <c r="DC24"/>
  <c r="DA25"/>
  <c r="DF26"/>
  <c r="CZ11"/>
  <c r="DM11" s="1"/>
  <c r="CW14" i="34"/>
  <c r="FA48"/>
  <c r="FY48" s="1"/>
  <c r="GK48" s="1"/>
  <c r="DA23"/>
  <c r="CZ11"/>
  <c r="CW23"/>
  <c r="CZ15"/>
  <c r="CX13"/>
  <c r="CY15"/>
  <c r="CZ13"/>
  <c r="DM13" s="1"/>
  <c r="DE23"/>
  <c r="CZ10"/>
  <c r="CY10"/>
  <c r="DM10" s="1"/>
  <c r="EZ48"/>
  <c r="FX48" s="1"/>
  <c r="GJ48" s="1"/>
  <c r="FH48"/>
  <c r="GF48" s="1"/>
  <c r="GR48" s="1"/>
  <c r="FC48"/>
  <c r="GA48" s="1"/>
  <c r="GM48" s="1"/>
  <c r="FE48"/>
  <c r="GC48" s="1"/>
  <c r="GO48" s="1"/>
  <c r="CZ12"/>
  <c r="CX11"/>
  <c r="FG48"/>
  <c r="GE48" s="1"/>
  <c r="GQ48" s="1"/>
  <c r="FB48"/>
  <c r="FZ48" s="1"/>
  <c r="GL48" s="1"/>
  <c r="CY14"/>
  <c r="DB23"/>
  <c r="CY26"/>
  <c r="CZ23"/>
  <c r="DF26"/>
  <c r="CX12"/>
  <c r="CW9"/>
  <c r="DB25"/>
  <c r="CX15"/>
  <c r="DM15" s="1"/>
  <c r="CZ7"/>
  <c r="CZ24"/>
  <c r="CX25"/>
  <c r="CY9"/>
  <c r="CY11"/>
  <c r="CZ14"/>
  <c r="DC25"/>
  <c r="CX7"/>
  <c r="CW16"/>
  <c r="DM16" s="1"/>
  <c r="CX8"/>
  <c r="DM8" s="1"/>
  <c r="DM14" i="33"/>
  <c r="DM15"/>
  <c r="DM16"/>
  <c r="DM10"/>
  <c r="DM11"/>
  <c r="DM13"/>
  <c r="DO7" a="1"/>
  <c r="DM7"/>
  <c r="DB7" a="1"/>
  <c r="EZ34" a="1"/>
  <c r="DM8"/>
  <c r="DM12"/>
  <c r="DM9"/>
  <c r="DM11" i="32"/>
  <c r="DM13"/>
  <c r="DM7"/>
  <c r="DO7" a="1"/>
  <c r="DM16"/>
  <c r="DM9"/>
  <c r="DM14"/>
  <c r="DM15"/>
  <c r="DB7" a="1"/>
  <c r="DM8"/>
  <c r="DM12"/>
  <c r="DM10"/>
  <c r="FC12" i="31"/>
  <c r="FO12" s="1"/>
  <c r="EJ10"/>
  <c r="EJ9"/>
  <c r="FB12"/>
  <c r="FN12" s="1"/>
  <c r="FA12"/>
  <c r="FM12" s="1"/>
  <c r="EJ8"/>
  <c r="FE12"/>
  <c r="FQ12" s="1"/>
  <c r="EJ12"/>
  <c r="EJ16"/>
  <c r="FI12"/>
  <c r="FU12" s="1"/>
  <c r="DB7" a="1"/>
  <c r="EZ34" a="1"/>
  <c r="FG12"/>
  <c r="FS12" s="1"/>
  <c r="EJ14"/>
  <c r="EJ13"/>
  <c r="FF12"/>
  <c r="FR12" s="1"/>
  <c r="EZ12"/>
  <c r="FL12" s="1"/>
  <c r="DT23" a="1"/>
  <c r="EJ7"/>
  <c r="FD12"/>
  <c r="FP12" s="1"/>
  <c r="EJ11"/>
  <c r="EJ15"/>
  <c r="FH12"/>
  <c r="FT12" s="1"/>
  <c r="FH12" i="30"/>
  <c r="FT12" s="1"/>
  <c r="DB7" a="1"/>
  <c r="DD16" s="1"/>
  <c r="FF12"/>
  <c r="FR12" s="1"/>
  <c r="EJ7"/>
  <c r="EJ10"/>
  <c r="EJ16"/>
  <c r="EZ34" a="1"/>
  <c r="FA43" s="1"/>
  <c r="FM43" s="1"/>
  <c r="EJ11"/>
  <c r="EJ13"/>
  <c r="FA12"/>
  <c r="FM12" s="1"/>
  <c r="EJ14"/>
  <c r="FI12"/>
  <c r="FU12" s="1"/>
  <c r="EJ15"/>
  <c r="EZ12"/>
  <c r="FL12" s="1"/>
  <c r="FD12"/>
  <c r="FP12" s="1"/>
  <c r="EJ8"/>
  <c r="FB12"/>
  <c r="FN12" s="1"/>
  <c r="FC12"/>
  <c r="FO12" s="1"/>
  <c r="FG12"/>
  <c r="FS12" s="1"/>
  <c r="FE12"/>
  <c r="FQ12" s="1"/>
  <c r="EJ9"/>
  <c r="DT23" a="1"/>
  <c r="EA26" s="1"/>
  <c r="EJ12"/>
  <c r="FA12" i="29"/>
  <c r="FM12" s="1"/>
  <c r="EJ8"/>
  <c r="FE12"/>
  <c r="FQ12" s="1"/>
  <c r="EJ12"/>
  <c r="DB7" a="1"/>
  <c r="EZ34" a="1"/>
  <c r="EJ15"/>
  <c r="FH12"/>
  <c r="FT12" s="1"/>
  <c r="FC12"/>
  <c r="FO12" s="1"/>
  <c r="EJ10"/>
  <c r="EJ14"/>
  <c r="FG12"/>
  <c r="FS12" s="1"/>
  <c r="FI12"/>
  <c r="FU12" s="1"/>
  <c r="EJ16"/>
  <c r="DT23" a="1"/>
  <c r="EJ7"/>
  <c r="EZ12"/>
  <c r="FL12" s="1"/>
  <c r="EJ11"/>
  <c r="FD12"/>
  <c r="FP12" s="1"/>
  <c r="FB12"/>
  <c r="FN12" s="1"/>
  <c r="EJ9"/>
  <c r="EJ13"/>
  <c r="FF12"/>
  <c r="FR12" s="1"/>
  <c r="DB7" i="28" a="1"/>
  <c r="EZ34" a="1"/>
  <c r="FC12"/>
  <c r="FO12" s="1"/>
  <c r="EJ10"/>
  <c r="FG12"/>
  <c r="FS12" s="1"/>
  <c r="EJ14"/>
  <c r="FB12"/>
  <c r="FN12" s="1"/>
  <c r="EJ9"/>
  <c r="FA12"/>
  <c r="FM12" s="1"/>
  <c r="EJ8"/>
  <c r="FE12"/>
  <c r="FQ12" s="1"/>
  <c r="EJ12"/>
  <c r="EJ16"/>
  <c r="FI12"/>
  <c r="FU12" s="1"/>
  <c r="EJ13"/>
  <c r="FF12"/>
  <c r="FR12" s="1"/>
  <c r="DT23" a="1"/>
  <c r="EJ7"/>
  <c r="EZ12"/>
  <c r="FL12" s="1"/>
  <c r="EJ11"/>
  <c r="FD12"/>
  <c r="FP12" s="1"/>
  <c r="EJ15"/>
  <c r="FH12"/>
  <c r="FT12" s="1"/>
  <c r="DU26" i="27"/>
  <c r="DT23"/>
  <c r="FG43"/>
  <c r="FS43" s="1"/>
  <c r="FI38"/>
  <c r="FU38" s="1"/>
  <c r="FC43"/>
  <c r="FO43" s="1"/>
  <c r="FE34"/>
  <c r="FQ34" s="1"/>
  <c r="EZ34"/>
  <c r="FL34" s="1"/>
  <c r="FD36"/>
  <c r="FP36" s="1"/>
  <c r="FF39"/>
  <c r="FR39" s="1"/>
  <c r="FD42"/>
  <c r="FP42" s="1"/>
  <c r="FA35"/>
  <c r="FM35" s="1"/>
  <c r="FC38"/>
  <c r="FO38" s="1"/>
  <c r="FA41"/>
  <c r="FM41" s="1"/>
  <c r="FI43"/>
  <c r="FU43" s="1"/>
  <c r="EZ37"/>
  <c r="FL37" s="1"/>
  <c r="FD39"/>
  <c r="FP39" s="1"/>
  <c r="FH43"/>
  <c r="FT43" s="1"/>
  <c r="FG35"/>
  <c r="FS35" s="1"/>
  <c r="FC35"/>
  <c r="FO35" s="1"/>
  <c r="FE36"/>
  <c r="FQ36" s="1"/>
  <c r="FA36"/>
  <c r="FM36" s="1"/>
  <c r="FD34"/>
  <c r="FP34" s="1"/>
  <c r="FF37"/>
  <c r="FR37" s="1"/>
  <c r="EZ40"/>
  <c r="FL40" s="1"/>
  <c r="FH42"/>
  <c r="FT42" s="1"/>
  <c r="FC36"/>
  <c r="FO36" s="1"/>
  <c r="FA39"/>
  <c r="FM39" s="1"/>
  <c r="FE41"/>
  <c r="FQ41" s="1"/>
  <c r="FF34"/>
  <c r="FR34" s="1"/>
  <c r="FD37"/>
  <c r="FP37" s="1"/>
  <c r="FB40"/>
  <c r="FN40" s="1"/>
  <c r="FA34"/>
  <c r="FM34" s="1"/>
  <c r="FG41"/>
  <c r="FS41" s="1"/>
  <c r="FG39"/>
  <c r="FS39" s="1"/>
  <c r="FE42"/>
  <c r="FQ42" s="1"/>
  <c r="EZ36"/>
  <c r="FL36" s="1"/>
  <c r="FD38"/>
  <c r="FP38" s="1"/>
  <c r="FF41"/>
  <c r="FR41" s="1"/>
  <c r="FG34"/>
  <c r="FS34" s="1"/>
  <c r="FE37"/>
  <c r="FQ37" s="1"/>
  <c r="FG40"/>
  <c r="FS40" s="1"/>
  <c r="FA43"/>
  <c r="FM43" s="1"/>
  <c r="FH35"/>
  <c r="FT35" s="1"/>
  <c r="EZ39"/>
  <c r="FL39" s="1"/>
  <c r="FB42"/>
  <c r="FN42" s="1"/>
  <c r="FA42"/>
  <c r="FM42" s="1"/>
  <c r="FA40"/>
  <c r="FM40" s="1"/>
  <c r="FA38"/>
  <c r="FM38" s="1"/>
  <c r="FC39"/>
  <c r="FO39" s="1"/>
  <c r="FB35"/>
  <c r="FN35" s="1"/>
  <c r="EZ38"/>
  <c r="FL38" s="1"/>
  <c r="FH40"/>
  <c r="FT40" s="1"/>
  <c r="FC34"/>
  <c r="FO34" s="1"/>
  <c r="FG36"/>
  <c r="FS36" s="1"/>
  <c r="FE39"/>
  <c r="FQ39" s="1"/>
  <c r="FG42"/>
  <c r="FS42" s="1"/>
  <c r="FD35"/>
  <c r="FP35" s="1"/>
  <c r="FH37"/>
  <c r="FT37" s="1"/>
  <c r="FH41"/>
  <c r="FT41" s="1"/>
  <c r="DJ12"/>
  <c r="DH15"/>
  <c r="DF8"/>
  <c r="DK7"/>
  <c r="DC11"/>
  <c r="DE14"/>
  <c r="DF7"/>
  <c r="DH10"/>
  <c r="DF15"/>
  <c r="DI13"/>
  <c r="DB8"/>
  <c r="DF14"/>
  <c r="DJ10"/>
  <c r="DD7"/>
  <c r="DH13"/>
  <c r="DB10"/>
  <c r="DF16"/>
  <c r="DE8"/>
  <c r="DK9"/>
  <c r="DG11"/>
  <c r="DC13"/>
  <c r="DI14"/>
  <c r="DE16"/>
  <c r="DJ7"/>
  <c r="DF9"/>
  <c r="DB11"/>
  <c r="DH12"/>
  <c r="DD14"/>
  <c r="DJ15"/>
  <c r="DI7"/>
  <c r="DE9"/>
  <c r="DK10"/>
  <c r="DG12"/>
  <c r="DC14"/>
  <c r="DI15"/>
  <c r="DD9"/>
  <c r="DB12"/>
  <c r="DJ14"/>
  <c r="DG9"/>
  <c r="DI12"/>
  <c r="DK15"/>
  <c r="DB9"/>
  <c r="DD12"/>
  <c r="DJ13"/>
  <c r="DE7"/>
  <c r="DK8"/>
  <c r="DG10"/>
  <c r="DC12"/>
  <c r="DE15"/>
  <c r="DK16"/>
  <c r="EZ41"/>
  <c r="FL41" s="1"/>
  <c r="FD43"/>
  <c r="FP43" s="1"/>
  <c r="DD11"/>
  <c r="DH7"/>
  <c r="DB14"/>
  <c r="DF10"/>
  <c r="DJ16"/>
  <c r="DD13"/>
  <c r="DG7"/>
  <c r="DC9"/>
  <c r="DI10"/>
  <c r="DE12"/>
  <c r="DK13"/>
  <c r="DG15"/>
  <c r="DB7"/>
  <c r="DH8"/>
  <c r="DD10"/>
  <c r="DJ11"/>
  <c r="DF13"/>
  <c r="DB15"/>
  <c r="DH16"/>
  <c r="DG8"/>
  <c r="DC10"/>
  <c r="DI11"/>
  <c r="DE13"/>
  <c r="DK14"/>
  <c r="DG16"/>
  <c r="FC37"/>
  <c r="FO37" s="1"/>
  <c r="FI36"/>
  <c r="FU36" s="1"/>
  <c r="FI34"/>
  <c r="FU34" s="1"/>
  <c r="FI42"/>
  <c r="FU42" s="1"/>
  <c r="FI40"/>
  <c r="FU40" s="1"/>
  <c r="FH34"/>
  <c r="FT34" s="1"/>
  <c r="FH36"/>
  <c r="FT36" s="1"/>
  <c r="FB39"/>
  <c r="FN39" s="1"/>
  <c r="FB41"/>
  <c r="FN41" s="1"/>
  <c r="FB43"/>
  <c r="FN43" s="1"/>
  <c r="FI35"/>
  <c r="FU35" s="1"/>
  <c r="FI37"/>
  <c r="FU37" s="1"/>
  <c r="FI39"/>
  <c r="FU39" s="1"/>
  <c r="FC42"/>
  <c r="FO42" s="1"/>
  <c r="FB34"/>
  <c r="FN34" s="1"/>
  <c r="FB36"/>
  <c r="FN36" s="1"/>
  <c r="FF38"/>
  <c r="FR38" s="1"/>
  <c r="FF40"/>
  <c r="FR40" s="1"/>
  <c r="FF42"/>
  <c r="FR42" s="1"/>
  <c r="DH9"/>
  <c r="DB16"/>
  <c r="DF12"/>
  <c r="DJ8"/>
  <c r="DD15"/>
  <c r="DH11"/>
  <c r="DC7"/>
  <c r="DI8"/>
  <c r="DE10"/>
  <c r="DK11"/>
  <c r="DG13"/>
  <c r="DC15"/>
  <c r="DI16"/>
  <c r="DD8"/>
  <c r="DJ9"/>
  <c r="DF11"/>
  <c r="DB13"/>
  <c r="DH14"/>
  <c r="DD16"/>
  <c r="DC8"/>
  <c r="DI9"/>
  <c r="DE11"/>
  <c r="DK12"/>
  <c r="DG14"/>
  <c r="FE40"/>
  <c r="FQ40" s="1"/>
  <c r="FE38"/>
  <c r="FQ38" s="1"/>
  <c r="FC41"/>
  <c r="FO41" s="1"/>
  <c r="FG37"/>
  <c r="FS37" s="1"/>
  <c r="FF35"/>
  <c r="FR35" s="1"/>
  <c r="FB37"/>
  <c r="FN37" s="1"/>
  <c r="FH38"/>
  <c r="FT38" s="1"/>
  <c r="FD40"/>
  <c r="FP40" s="1"/>
  <c r="EZ42"/>
  <c r="FL42" s="1"/>
  <c r="FF43"/>
  <c r="FR43" s="1"/>
  <c r="FE35"/>
  <c r="FQ35" s="1"/>
  <c r="FA37"/>
  <c r="FM37" s="1"/>
  <c r="FG38"/>
  <c r="FS38" s="1"/>
  <c r="FC40"/>
  <c r="FO40" s="1"/>
  <c r="FI41"/>
  <c r="FU41" s="1"/>
  <c r="FE43"/>
  <c r="FQ43" s="1"/>
  <c r="EZ35"/>
  <c r="FL35" s="1"/>
  <c r="FF36"/>
  <c r="FR36" s="1"/>
  <c r="FB38"/>
  <c r="FN38" s="1"/>
  <c r="FH39"/>
  <c r="FT39" s="1"/>
  <c r="FD41"/>
  <c r="FP41" s="1"/>
  <c r="DX26"/>
  <c r="DY24"/>
  <c r="EC24"/>
  <c r="DX24"/>
  <c r="EC23"/>
  <c r="DV26"/>
  <c r="EB24"/>
  <c r="DY25"/>
  <c r="DW23"/>
  <c r="DV23"/>
  <c r="DY23"/>
  <c r="DZ24"/>
  <c r="EA23"/>
  <c r="DW25"/>
  <c r="DU24"/>
  <c r="DT24"/>
  <c r="DZ25"/>
  <c r="DU23"/>
  <c r="EA24"/>
  <c r="DW26"/>
  <c r="EB23"/>
  <c r="DX25"/>
  <c r="EA25"/>
  <c r="DT26"/>
  <c r="DU25"/>
  <c r="EA26"/>
  <c r="DV24"/>
  <c r="EB25"/>
  <c r="DY26"/>
  <c r="EC26"/>
  <c r="DZ23"/>
  <c r="DV25"/>
  <c r="EB26"/>
  <c r="DW24"/>
  <c r="EC25"/>
  <c r="DX23"/>
  <c r="DT25"/>
  <c r="FB30" i="26"/>
  <c r="FN30" s="1"/>
  <c r="DM9"/>
  <c r="FI30"/>
  <c r="FU30" s="1"/>
  <c r="DM16"/>
  <c r="FA30"/>
  <c r="FM30" s="1"/>
  <c r="DM8"/>
  <c r="FC30"/>
  <c r="FO30" s="1"/>
  <c r="DM10"/>
  <c r="FG30"/>
  <c r="FS30" s="1"/>
  <c r="DM14"/>
  <c r="DB7" a="1"/>
  <c r="EZ34" a="1"/>
  <c r="FD30"/>
  <c r="FP30" s="1"/>
  <c r="DM11"/>
  <c r="FH30"/>
  <c r="FT30" s="1"/>
  <c r="DM15"/>
  <c r="DM13"/>
  <c r="FF30"/>
  <c r="FR30" s="1"/>
  <c r="EZ30"/>
  <c r="FL30" s="1"/>
  <c r="DM7"/>
  <c r="DO7" a="1"/>
  <c r="FE30"/>
  <c r="FQ30" s="1"/>
  <c r="DM12"/>
  <c r="H41" i="21"/>
  <c r="BS41" s="1"/>
  <c r="C45"/>
  <c r="BN45" s="1"/>
  <c r="E42"/>
  <c r="BP42" s="1"/>
  <c r="F39"/>
  <c r="BQ39" s="1"/>
  <c r="J45"/>
  <c r="BU45" s="1"/>
  <c r="C42"/>
  <c r="BN42" s="1"/>
  <c r="F44"/>
  <c r="BQ44" s="1"/>
  <c r="B40"/>
  <c r="BM40" s="1"/>
  <c r="K39"/>
  <c r="BV39" s="1"/>
  <c r="K36"/>
  <c r="BV36" s="1"/>
  <c r="F38"/>
  <c r="BQ38" s="1"/>
  <c r="K43"/>
  <c r="BV43" s="1"/>
  <c r="H38"/>
  <c r="BS38" s="1"/>
  <c r="B45"/>
  <c r="BM45" s="1"/>
  <c r="E41"/>
  <c r="BP41" s="1"/>
  <c r="D39"/>
  <c r="BO39" s="1"/>
  <c r="D43"/>
  <c r="BO43" s="1"/>
  <c r="H40"/>
  <c r="BS40" s="1"/>
  <c r="I41"/>
  <c r="BT41" s="1"/>
  <c r="F40"/>
  <c r="BQ40" s="1"/>
  <c r="C41"/>
  <c r="BN41" s="1"/>
  <c r="E38"/>
  <c r="BP38" s="1"/>
  <c r="F41"/>
  <c r="BQ41" s="1"/>
  <c r="I37"/>
  <c r="BT37" s="1"/>
  <c r="C44"/>
  <c r="BN44" s="1"/>
  <c r="D37"/>
  <c r="BO37" s="1"/>
  <c r="G45"/>
  <c r="BR45" s="1"/>
  <c r="J37"/>
  <c r="BU37" s="1"/>
  <c r="D44"/>
  <c r="BO44" s="1"/>
  <c r="G40"/>
  <c r="BR40" s="1"/>
  <c r="B38"/>
  <c r="BM38" s="1"/>
  <c r="J40"/>
  <c r="BU40" s="1"/>
  <c r="E36"/>
  <c r="BP36" s="1"/>
  <c r="D42"/>
  <c r="BO42" s="1"/>
  <c r="J42"/>
  <c r="BU42" s="1"/>
  <c r="C37"/>
  <c r="BN37" s="1"/>
  <c r="B37"/>
  <c r="BM37" s="1"/>
  <c r="F43"/>
  <c r="BQ43" s="1"/>
  <c r="I39"/>
  <c r="BT39" s="1"/>
  <c r="K41"/>
  <c r="BV41" s="1"/>
  <c r="B41"/>
  <c r="BM41" s="1"/>
  <c r="I43"/>
  <c r="BT43" s="1"/>
  <c r="K45"/>
  <c r="BV45" s="1"/>
  <c r="C40"/>
  <c r="BN40" s="1"/>
  <c r="I40"/>
  <c r="BT40" s="1"/>
  <c r="G36"/>
  <c r="BR36" s="1"/>
  <c r="D41"/>
  <c r="BO41" s="1"/>
  <c r="I42"/>
  <c r="BT42" s="1"/>
  <c r="F45"/>
  <c r="BQ45" s="1"/>
  <c r="F42"/>
  <c r="BQ42" s="1"/>
  <c r="K37"/>
  <c r="BV37" s="1"/>
  <c r="D38"/>
  <c r="BO38" s="1"/>
  <c r="C36"/>
  <c r="BN36" s="1"/>
  <c r="I45"/>
  <c r="BT45" s="1"/>
  <c r="B44"/>
  <c r="BM44" s="1"/>
  <c r="D36"/>
  <c r="BO36" s="1"/>
  <c r="B42"/>
  <c r="BM42" s="1"/>
  <c r="E40"/>
  <c r="BP40" s="1"/>
  <c r="G44"/>
  <c r="BR44" s="1"/>
  <c r="J43"/>
  <c r="BU43" s="1"/>
  <c r="E44"/>
  <c r="BP44" s="1"/>
  <c r="H44"/>
  <c r="BS44" s="1"/>
  <c r="H43"/>
  <c r="BS43" s="1"/>
  <c r="C39"/>
  <c r="BN39" s="1"/>
  <c r="H45"/>
  <c r="BS45" s="1"/>
  <c r="G43"/>
  <c r="BR43" s="1"/>
  <c r="K42"/>
  <c r="BV42" s="1"/>
  <c r="F37"/>
  <c r="BQ37" s="1"/>
  <c r="J44"/>
  <c r="BU44" s="1"/>
  <c r="B43"/>
  <c r="BM43" s="1"/>
  <c r="B36"/>
  <c r="I38"/>
  <c r="BT38" s="1"/>
  <c r="H42"/>
  <c r="BS42" s="1"/>
  <c r="E45"/>
  <c r="BP45" s="1"/>
  <c r="G39"/>
  <c r="BR39" s="1"/>
  <c r="E43"/>
  <c r="BP43" s="1"/>
  <c r="G37"/>
  <c r="BR37" s="1"/>
  <c r="C38"/>
  <c r="BN38" s="1"/>
  <c r="J38"/>
  <c r="BU38" s="1"/>
  <c r="C43"/>
  <c r="BN43" s="1"/>
  <c r="G38"/>
  <c r="BR38" s="1"/>
  <c r="H37"/>
  <c r="BS37" s="1"/>
  <c r="I44"/>
  <c r="BT44" s="1"/>
  <c r="J39"/>
  <c r="BU39" s="1"/>
  <c r="E39"/>
  <c r="BP39" s="1"/>
  <c r="H39"/>
  <c r="BS39" s="1"/>
  <c r="K38"/>
  <c r="BV38" s="1"/>
  <c r="B39"/>
  <c r="BM39" s="1"/>
  <c r="J41"/>
  <c r="BU41" s="1"/>
  <c r="J36"/>
  <c r="BU36" s="1"/>
  <c r="F36"/>
  <c r="BQ36" s="1"/>
  <c r="H36"/>
  <c r="BS36" s="1"/>
  <c r="G42"/>
  <c r="BR42" s="1"/>
  <c r="E37"/>
  <c r="BP37" s="1"/>
  <c r="I36"/>
  <c r="BT36" s="1"/>
  <c r="D40"/>
  <c r="BO40" s="1"/>
  <c r="D45"/>
  <c r="BO45" s="1"/>
  <c r="K44"/>
  <c r="BV44" s="1"/>
  <c r="G41"/>
  <c r="BR41" s="1"/>
  <c r="K40"/>
  <c r="BV40" s="1"/>
  <c r="EZ16" i="20" a="1"/>
  <c r="DY7" a="1"/>
  <c r="EJ15"/>
  <c r="FH12"/>
  <c r="FT12" s="1"/>
  <c r="EV12" i="21" s="1"/>
  <c r="FF12" i="20"/>
  <c r="FR12" s="1"/>
  <c r="ET12" i="21" s="1"/>
  <c r="EJ13" i="20"/>
  <c r="EJ7"/>
  <c r="EZ12"/>
  <c r="FL12" s="1"/>
  <c r="EN12" i="21" s="1"/>
  <c r="EJ10" i="20"/>
  <c r="FC12"/>
  <c r="FO12" s="1"/>
  <c r="EQ12" i="21" s="1"/>
  <c r="FA12" i="20"/>
  <c r="FM12" s="1"/>
  <c r="EO12" i="21" s="1"/>
  <c r="EJ8" i="20"/>
  <c r="EJ11"/>
  <c r="FD12"/>
  <c r="FP12" s="1"/>
  <c r="ER12" i="21" s="1"/>
  <c r="FI12" i="20"/>
  <c r="FU12" s="1"/>
  <c r="EW12" i="21" s="1"/>
  <c r="EJ16" i="20"/>
  <c r="EJ9"/>
  <c r="FB12"/>
  <c r="FN12" s="1"/>
  <c r="EP12" i="21" s="1"/>
  <c r="FE12" i="20"/>
  <c r="FQ12" s="1"/>
  <c r="ES12" i="21" s="1"/>
  <c r="EJ12" i="20"/>
  <c r="FG12"/>
  <c r="FS12" s="1"/>
  <c r="EU12" i="21" s="1"/>
  <c r="EJ14" i="20"/>
  <c r="DM9" i="49" l="1"/>
  <c r="FB30"/>
  <c r="FN30" s="1"/>
  <c r="FF30"/>
  <c r="FR30" s="1"/>
  <c r="DM13"/>
  <c r="FD30"/>
  <c r="FP30" s="1"/>
  <c r="DM11"/>
  <c r="FI30"/>
  <c r="FU30" s="1"/>
  <c r="DM16"/>
  <c r="FG30"/>
  <c r="FS30" s="1"/>
  <c r="DM14"/>
  <c r="DM12"/>
  <c r="FE30"/>
  <c r="FQ30" s="1"/>
  <c r="FA30"/>
  <c r="FM30" s="1"/>
  <c r="DM8"/>
  <c r="FC30"/>
  <c r="FO30" s="1"/>
  <c r="DM10"/>
  <c r="DM7"/>
  <c r="EZ30"/>
  <c r="FL30" s="1"/>
  <c r="DO7" a="1"/>
  <c r="DB7" a="1"/>
  <c r="EZ81" a="1"/>
  <c r="DM15"/>
  <c r="FH30"/>
  <c r="FT30" s="1"/>
  <c r="FD30" i="48"/>
  <c r="FP30" s="1"/>
  <c r="DM11"/>
  <c r="FI30"/>
  <c r="FU30" s="1"/>
  <c r="DM16"/>
  <c r="DM15"/>
  <c r="FH30"/>
  <c r="FT30" s="1"/>
  <c r="DB7" a="1"/>
  <c r="EZ81" a="1"/>
  <c r="FB30"/>
  <c r="FN30" s="1"/>
  <c r="DM9"/>
  <c r="FG30"/>
  <c r="FS30" s="1"/>
  <c r="DM14"/>
  <c r="FA30"/>
  <c r="FM30" s="1"/>
  <c r="DM8"/>
  <c r="FC30"/>
  <c r="FO30" s="1"/>
  <c r="DM10"/>
  <c r="FF30"/>
  <c r="FR30" s="1"/>
  <c r="DM13"/>
  <c r="DM12"/>
  <c r="FE30"/>
  <c r="FQ30" s="1"/>
  <c r="DM7"/>
  <c r="DO7" a="1"/>
  <c r="EZ30"/>
  <c r="FL30" s="1"/>
  <c r="FA30" i="47"/>
  <c r="FM30" s="1"/>
  <c r="DM8"/>
  <c r="FH30"/>
  <c r="FT30" s="1"/>
  <c r="DM15"/>
  <c r="FC30"/>
  <c r="FO30" s="1"/>
  <c r="DM10"/>
  <c r="DB7" a="1"/>
  <c r="EZ81" a="1"/>
  <c r="FD30"/>
  <c r="FP30" s="1"/>
  <c r="DM11"/>
  <c r="FE30"/>
  <c r="FQ30" s="1"/>
  <c r="DM12"/>
  <c r="FG30"/>
  <c r="FS30" s="1"/>
  <c r="DM14"/>
  <c r="FB30"/>
  <c r="FN30" s="1"/>
  <c r="DM9"/>
  <c r="DM13"/>
  <c r="FF30"/>
  <c r="FR30" s="1"/>
  <c r="EZ30"/>
  <c r="FL30" s="1"/>
  <c r="DO7" a="1"/>
  <c r="DM7"/>
  <c r="FI30"/>
  <c r="FU30" s="1"/>
  <c r="DM16"/>
  <c r="DM13" i="46"/>
  <c r="FF30"/>
  <c r="FR30" s="1"/>
  <c r="FB30"/>
  <c r="FN30" s="1"/>
  <c r="DM9"/>
  <c r="EZ30"/>
  <c r="FL30" s="1"/>
  <c r="DM7"/>
  <c r="DO7" a="1"/>
  <c r="EZ81" a="1"/>
  <c r="DB7" a="1"/>
  <c r="FE30"/>
  <c r="FQ30" s="1"/>
  <c r="DM12"/>
  <c r="FG30"/>
  <c r="FS30" s="1"/>
  <c r="DM14"/>
  <c r="FH30"/>
  <c r="FT30" s="1"/>
  <c r="DM15"/>
  <c r="FI30"/>
  <c r="FU30" s="1"/>
  <c r="DM16"/>
  <c r="FA30"/>
  <c r="FM30" s="1"/>
  <c r="DM8"/>
  <c r="FC30"/>
  <c r="FO30" s="1"/>
  <c r="DM10"/>
  <c r="FD30"/>
  <c r="FP30" s="1"/>
  <c r="DM11"/>
  <c r="DR16" i="45"/>
  <c r="DR15"/>
  <c r="DR14"/>
  <c r="DR13"/>
  <c r="DR12"/>
  <c r="DR11"/>
  <c r="DR10"/>
  <c r="DR9"/>
  <c r="DR8"/>
  <c r="DR7"/>
  <c r="DO16"/>
  <c r="DO15"/>
  <c r="DO14"/>
  <c r="DO13"/>
  <c r="DO12"/>
  <c r="DO11"/>
  <c r="DO10"/>
  <c r="DO9"/>
  <c r="DO8"/>
  <c r="DO7"/>
  <c r="DP16"/>
  <c r="DP15"/>
  <c r="DP14"/>
  <c r="DP13"/>
  <c r="DP12"/>
  <c r="DP11"/>
  <c r="DP10"/>
  <c r="DP9"/>
  <c r="DP8"/>
  <c r="DP7"/>
  <c r="DQ15"/>
  <c r="DQ11"/>
  <c r="DQ7"/>
  <c r="DQ14"/>
  <c r="DQ16"/>
  <c r="DQ12"/>
  <c r="DQ8"/>
  <c r="DQ10"/>
  <c r="DQ13"/>
  <c r="DQ9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H90"/>
  <c r="FH43" s="1"/>
  <c r="FT43" s="1"/>
  <c r="FD90"/>
  <c r="FD43" s="1"/>
  <c r="FP43" s="1"/>
  <c r="EZ90"/>
  <c r="EZ43" s="1"/>
  <c r="FL43" s="1"/>
  <c r="FF89"/>
  <c r="FF42" s="1"/>
  <c r="FR42" s="1"/>
  <c r="FB89"/>
  <c r="FB42" s="1"/>
  <c r="FN42" s="1"/>
  <c r="FH88"/>
  <c r="FH41" s="1"/>
  <c r="FT41" s="1"/>
  <c r="FD88"/>
  <c r="FD41" s="1"/>
  <c r="FP41" s="1"/>
  <c r="EZ88"/>
  <c r="EZ41" s="1"/>
  <c r="FL41" s="1"/>
  <c r="FF87"/>
  <c r="FF40" s="1"/>
  <c r="FR40" s="1"/>
  <c r="FB87"/>
  <c r="FB40" s="1"/>
  <c r="FN40" s="1"/>
  <c r="FH86"/>
  <c r="FH39" s="1"/>
  <c r="FT39" s="1"/>
  <c r="FD86"/>
  <c r="FD39" s="1"/>
  <c r="FP39" s="1"/>
  <c r="EZ86"/>
  <c r="EZ39" s="1"/>
  <c r="FL39" s="1"/>
  <c r="FF85"/>
  <c r="FF38" s="1"/>
  <c r="FR38" s="1"/>
  <c r="FB85"/>
  <c r="FB38" s="1"/>
  <c r="FN38" s="1"/>
  <c r="FH84"/>
  <c r="FH37" s="1"/>
  <c r="FT37" s="1"/>
  <c r="FD84"/>
  <c r="FD37" s="1"/>
  <c r="FP37" s="1"/>
  <c r="EZ84"/>
  <c r="EZ37" s="1"/>
  <c r="FL37" s="1"/>
  <c r="FF83"/>
  <c r="FF36" s="1"/>
  <c r="FR36" s="1"/>
  <c r="FB83"/>
  <c r="FB36" s="1"/>
  <c r="FN36" s="1"/>
  <c r="FH82"/>
  <c r="FH35" s="1"/>
  <c r="FT35" s="1"/>
  <c r="FD82"/>
  <c r="FD35" s="1"/>
  <c r="FP35" s="1"/>
  <c r="EZ82"/>
  <c r="EZ35" s="1"/>
  <c r="FL35" s="1"/>
  <c r="FF81"/>
  <c r="FF34" s="1"/>
  <c r="FR34" s="1"/>
  <c r="FB81"/>
  <c r="FB34" s="1"/>
  <c r="FN34" s="1"/>
  <c r="FI90"/>
  <c r="FI43" s="1"/>
  <c r="FU43" s="1"/>
  <c r="FE90"/>
  <c r="FE43" s="1"/>
  <c r="FQ43" s="1"/>
  <c r="FA90"/>
  <c r="FA43" s="1"/>
  <c r="FM43" s="1"/>
  <c r="FG89"/>
  <c r="FG42" s="1"/>
  <c r="FS42" s="1"/>
  <c r="FC89"/>
  <c r="FC42" s="1"/>
  <c r="FO42" s="1"/>
  <c r="FI88"/>
  <c r="FI41" s="1"/>
  <c r="FU41" s="1"/>
  <c r="FE88"/>
  <c r="FE41" s="1"/>
  <c r="FQ41" s="1"/>
  <c r="FA88"/>
  <c r="FA41" s="1"/>
  <c r="FM41" s="1"/>
  <c r="FG87"/>
  <c r="FG40" s="1"/>
  <c r="FS40" s="1"/>
  <c r="FC87"/>
  <c r="FC40" s="1"/>
  <c r="FO40" s="1"/>
  <c r="FI86"/>
  <c r="FI39" s="1"/>
  <c r="FU39" s="1"/>
  <c r="FE86"/>
  <c r="FE39" s="1"/>
  <c r="FQ39" s="1"/>
  <c r="FA86"/>
  <c r="FA39" s="1"/>
  <c r="FM39" s="1"/>
  <c r="FG85"/>
  <c r="FG38" s="1"/>
  <c r="FS38" s="1"/>
  <c r="FC85"/>
  <c r="FC38" s="1"/>
  <c r="FO38" s="1"/>
  <c r="FI84"/>
  <c r="FI37" s="1"/>
  <c r="FU37" s="1"/>
  <c r="FE84"/>
  <c r="FE37" s="1"/>
  <c r="FQ37" s="1"/>
  <c r="FA84"/>
  <c r="FA37" s="1"/>
  <c r="FM37" s="1"/>
  <c r="FG83"/>
  <c r="FG36" s="1"/>
  <c r="FS36" s="1"/>
  <c r="FC83"/>
  <c r="FC36" s="1"/>
  <c r="FO36" s="1"/>
  <c r="FI82"/>
  <c r="FI35" s="1"/>
  <c r="FU35" s="1"/>
  <c r="FE82"/>
  <c r="FE35" s="1"/>
  <c r="FQ35" s="1"/>
  <c r="FA82"/>
  <c r="FA35" s="1"/>
  <c r="FM35" s="1"/>
  <c r="FG81"/>
  <c r="FG34" s="1"/>
  <c r="FS34" s="1"/>
  <c r="FC81"/>
  <c r="FC34" s="1"/>
  <c r="FO34" s="1"/>
  <c r="FB90"/>
  <c r="FB43" s="1"/>
  <c r="FN43" s="1"/>
  <c r="FF88"/>
  <c r="FF41" s="1"/>
  <c r="FR41" s="1"/>
  <c r="EZ87"/>
  <c r="EZ40" s="1"/>
  <c r="FL40" s="1"/>
  <c r="FD85"/>
  <c r="FD38" s="1"/>
  <c r="FP38" s="1"/>
  <c r="FH83"/>
  <c r="FH36" s="1"/>
  <c r="FT36" s="1"/>
  <c r="FB82"/>
  <c r="FB35" s="1"/>
  <c r="FN35" s="1"/>
  <c r="FF90"/>
  <c r="FF43" s="1"/>
  <c r="FR43" s="1"/>
  <c r="EZ89"/>
  <c r="EZ42" s="1"/>
  <c r="FL42" s="1"/>
  <c r="FD87"/>
  <c r="FD40" s="1"/>
  <c r="FP40" s="1"/>
  <c r="FH85"/>
  <c r="FH38" s="1"/>
  <c r="FT38" s="1"/>
  <c r="FB84"/>
  <c r="FB37" s="1"/>
  <c r="FN37" s="1"/>
  <c r="FF82"/>
  <c r="FF35" s="1"/>
  <c r="FR35" s="1"/>
  <c r="EZ81"/>
  <c r="EZ34" s="1"/>
  <c r="FL34" s="1"/>
  <c r="FD89"/>
  <c r="FD42" s="1"/>
  <c r="FP42" s="1"/>
  <c r="FH87"/>
  <c r="FH40" s="1"/>
  <c r="FT40" s="1"/>
  <c r="FB86"/>
  <c r="FB39" s="1"/>
  <c r="FN39" s="1"/>
  <c r="FF84"/>
  <c r="FF37" s="1"/>
  <c r="FR37" s="1"/>
  <c r="EZ83"/>
  <c r="EZ36" s="1"/>
  <c r="FL36" s="1"/>
  <c r="FD81"/>
  <c r="FD34" s="1"/>
  <c r="FP34" s="1"/>
  <c r="FH89"/>
  <c r="FH42" s="1"/>
  <c r="FT42" s="1"/>
  <c r="FD83"/>
  <c r="FD36" s="1"/>
  <c r="FP36" s="1"/>
  <c r="EZ85"/>
  <c r="EZ38" s="1"/>
  <c r="FL38" s="1"/>
  <c r="FF86"/>
  <c r="FF39" s="1"/>
  <c r="FR39" s="1"/>
  <c r="FH81"/>
  <c r="FH34" s="1"/>
  <c r="FT34" s="1"/>
  <c r="FB88"/>
  <c r="FB41" s="1"/>
  <c r="FN41" s="1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E16"/>
  <c r="DG15"/>
  <c r="DI14"/>
  <c r="DK13"/>
  <c r="DC13"/>
  <c r="DE12"/>
  <c r="DG11"/>
  <c r="DI10"/>
  <c r="DK9"/>
  <c r="DC9"/>
  <c r="DE8"/>
  <c r="DG7"/>
  <c r="DD16"/>
  <c r="DH14"/>
  <c r="DJ13"/>
  <c r="DD12"/>
  <c r="DF11"/>
  <c r="DB9"/>
  <c r="DF7"/>
  <c r="DH16"/>
  <c r="DJ15"/>
  <c r="DB15"/>
  <c r="DD14"/>
  <c r="DF13"/>
  <c r="DH12"/>
  <c r="DJ11"/>
  <c r="DB11"/>
  <c r="DD10"/>
  <c r="DF9"/>
  <c r="DH8"/>
  <c r="DJ7"/>
  <c r="DB7"/>
  <c r="DF15"/>
  <c r="DB13"/>
  <c r="DH10"/>
  <c r="DD8"/>
  <c r="DI16"/>
  <c r="DK15"/>
  <c r="DC15"/>
  <c r="DE14"/>
  <c r="DG13"/>
  <c r="DI12"/>
  <c r="DK11"/>
  <c r="DC11"/>
  <c r="DE10"/>
  <c r="DG9"/>
  <c r="DI8"/>
  <c r="DK7"/>
  <c r="DC7"/>
  <c r="DJ9"/>
  <c r="FU43" i="44"/>
  <c r="FQ43"/>
  <c r="FM43"/>
  <c r="FS42"/>
  <c r="FO42"/>
  <c r="FU41"/>
  <c r="FQ41"/>
  <c r="FM41"/>
  <c r="FS40"/>
  <c r="FO40"/>
  <c r="FU39"/>
  <c r="FQ39"/>
  <c r="FM39"/>
  <c r="FS38"/>
  <c r="FO38"/>
  <c r="FU37"/>
  <c r="FQ37"/>
  <c r="FM37"/>
  <c r="FS36"/>
  <c r="FO36"/>
  <c r="FU35"/>
  <c r="FQ35"/>
  <c r="FM35"/>
  <c r="FS34"/>
  <c r="FO34"/>
  <c r="FR43"/>
  <c r="FN43"/>
  <c r="FT42"/>
  <c r="FP42"/>
  <c r="FL42"/>
  <c r="FR41"/>
  <c r="FN41"/>
  <c r="FT40"/>
  <c r="FP40"/>
  <c r="FL40"/>
  <c r="FR39"/>
  <c r="FN39"/>
  <c r="FT38"/>
  <c r="FP38"/>
  <c r="FL38"/>
  <c r="FR37"/>
  <c r="FN37"/>
  <c r="FT36"/>
  <c r="FP36"/>
  <c r="FL36"/>
  <c r="FR35"/>
  <c r="FN35"/>
  <c r="FT34"/>
  <c r="FP34"/>
  <c r="FL34"/>
  <c r="FS43"/>
  <c r="FU42"/>
  <c r="FM42"/>
  <c r="FO41"/>
  <c r="FQ40"/>
  <c r="FS39"/>
  <c r="FU38"/>
  <c r="FM38"/>
  <c r="FO37"/>
  <c r="FQ36"/>
  <c r="FS35"/>
  <c r="FU34"/>
  <c r="FM34"/>
  <c r="FT43"/>
  <c r="FL43"/>
  <c r="FN42"/>
  <c r="FP41"/>
  <c r="FR40"/>
  <c r="FT39"/>
  <c r="FL39"/>
  <c r="FN38"/>
  <c r="FP37"/>
  <c r="FR36"/>
  <c r="FT35"/>
  <c r="FL35"/>
  <c r="FN34"/>
  <c r="FO43"/>
  <c r="FQ42"/>
  <c r="FS41"/>
  <c r="FU40"/>
  <c r="FM40"/>
  <c r="FO39"/>
  <c r="FQ38"/>
  <c r="FS37"/>
  <c r="FU36"/>
  <c r="FM36"/>
  <c r="FO35"/>
  <c r="FQ34"/>
  <c r="FR42"/>
  <c r="FP39"/>
  <c r="FN36"/>
  <c r="FP43"/>
  <c r="FN40"/>
  <c r="FL37"/>
  <c r="FL41"/>
  <c r="FT37"/>
  <c r="FR34"/>
  <c r="FT41"/>
  <c r="FR38"/>
  <c r="FP35"/>
  <c r="DR16"/>
  <c r="DR15"/>
  <c r="DR14"/>
  <c r="DR13"/>
  <c r="DR12"/>
  <c r="DR11"/>
  <c r="DR10"/>
  <c r="DR9"/>
  <c r="DR8"/>
  <c r="DR7"/>
  <c r="DO16"/>
  <c r="DO15"/>
  <c r="DO14"/>
  <c r="DO13"/>
  <c r="DO12"/>
  <c r="DO11"/>
  <c r="DO10"/>
  <c r="DO9"/>
  <c r="DO8"/>
  <c r="DO7"/>
  <c r="DP16"/>
  <c r="DP15"/>
  <c r="DP14"/>
  <c r="DP13"/>
  <c r="DP12"/>
  <c r="DP11"/>
  <c r="DP10"/>
  <c r="DP9"/>
  <c r="DP8"/>
  <c r="DP7"/>
  <c r="DQ13"/>
  <c r="DQ9"/>
  <c r="DQ16"/>
  <c r="DQ14"/>
  <c r="DQ10"/>
  <c r="DQ12"/>
  <c r="DQ15"/>
  <c r="DQ11"/>
  <c r="DQ7"/>
  <c r="DQ8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H16"/>
  <c r="DB15"/>
  <c r="DF13"/>
  <c r="DJ11"/>
  <c r="DD10"/>
  <c r="DH8"/>
  <c r="DB7"/>
  <c r="DB13"/>
  <c r="DD8"/>
  <c r="DF15"/>
  <c r="DJ13"/>
  <c r="DD12"/>
  <c r="DH10"/>
  <c r="DB9"/>
  <c r="DF7"/>
  <c r="DD16"/>
  <c r="DF11"/>
  <c r="DJ15"/>
  <c r="DD14"/>
  <c r="DH12"/>
  <c r="DB11"/>
  <c r="DF9"/>
  <c r="DJ7"/>
  <c r="DH14"/>
  <c r="DJ9"/>
  <c r="DM11" i="41"/>
  <c r="DM16"/>
  <c r="FA30"/>
  <c r="FM30" s="1"/>
  <c r="FB30"/>
  <c r="FN30" s="1"/>
  <c r="DM9"/>
  <c r="FI30"/>
  <c r="FU30" s="1"/>
  <c r="DM15"/>
  <c r="DM10"/>
  <c r="FH30"/>
  <c r="FT30" s="1"/>
  <c r="FC30"/>
  <c r="FO30" s="1"/>
  <c r="DM12"/>
  <c r="DB7" a="1"/>
  <c r="DF16" s="1"/>
  <c r="DO7" a="1"/>
  <c r="DO14" s="1"/>
  <c r="DM7"/>
  <c r="DM8"/>
  <c r="EZ30"/>
  <c r="FL30" s="1"/>
  <c r="EZ34" a="1"/>
  <c r="FA43" s="1"/>
  <c r="FM43" s="1"/>
  <c r="FF30"/>
  <c r="FR30" s="1"/>
  <c r="FG30" i="39"/>
  <c r="FS30" s="1"/>
  <c r="DM11"/>
  <c r="DM14"/>
  <c r="DM15"/>
  <c r="DM12"/>
  <c r="DM9"/>
  <c r="DM7"/>
  <c r="FC30"/>
  <c r="FO30" s="1"/>
  <c r="FE30"/>
  <c r="FQ30" s="1"/>
  <c r="DM8"/>
  <c r="DM10"/>
  <c r="FB30"/>
  <c r="FN30" s="1"/>
  <c r="FA30"/>
  <c r="FM30" s="1"/>
  <c r="DO7" a="1"/>
  <c r="DP14" s="1"/>
  <c r="FF30"/>
  <c r="FR30" s="1"/>
  <c r="EZ34" a="1"/>
  <c r="FI43" s="1"/>
  <c r="FU43" s="1"/>
  <c r="DB7" a="1"/>
  <c r="DG16" s="1"/>
  <c r="FC30" i="43"/>
  <c r="FO30" s="1"/>
  <c r="DM10"/>
  <c r="DM8"/>
  <c r="FA30"/>
  <c r="FM30" s="1"/>
  <c r="DO7" a="1"/>
  <c r="EZ30"/>
  <c r="FL30" s="1"/>
  <c r="DM7"/>
  <c r="FI30"/>
  <c r="FU30" s="1"/>
  <c r="DM16"/>
  <c r="FG30"/>
  <c r="FS30" s="1"/>
  <c r="DM14"/>
  <c r="FF30"/>
  <c r="FR30" s="1"/>
  <c r="DM13"/>
  <c r="FD30"/>
  <c r="FP30" s="1"/>
  <c r="DM11"/>
  <c r="DM15"/>
  <c r="FH30"/>
  <c r="FT30" s="1"/>
  <c r="FB30"/>
  <c r="FN30" s="1"/>
  <c r="DM9"/>
  <c r="DB7" a="1"/>
  <c r="EZ34" a="1"/>
  <c r="FE30"/>
  <c r="FQ30" s="1"/>
  <c r="DM12"/>
  <c r="EZ30" i="42"/>
  <c r="FL30" s="1"/>
  <c r="DO7" a="1"/>
  <c r="DM7"/>
  <c r="FA30"/>
  <c r="FM30" s="1"/>
  <c r="DM8"/>
  <c r="FF30"/>
  <c r="FR30" s="1"/>
  <c r="DM13"/>
  <c r="FE30"/>
  <c r="FQ30" s="1"/>
  <c r="DM12"/>
  <c r="FG30"/>
  <c r="FS30" s="1"/>
  <c r="DM14"/>
  <c r="DM16"/>
  <c r="FI30"/>
  <c r="FU30" s="1"/>
  <c r="FC30"/>
  <c r="FO30" s="1"/>
  <c r="DM10"/>
  <c r="FB30"/>
  <c r="FN30" s="1"/>
  <c r="DM9"/>
  <c r="DB7" a="1"/>
  <c r="EZ34" a="1"/>
  <c r="FD30"/>
  <c r="FP30" s="1"/>
  <c r="DM11"/>
  <c r="FH30"/>
  <c r="FT30" s="1"/>
  <c r="DM15"/>
  <c r="DM8" i="40"/>
  <c r="FA30"/>
  <c r="FM30" s="1"/>
  <c r="FF30"/>
  <c r="FR30" s="1"/>
  <c r="DM13"/>
  <c r="DB7" a="1"/>
  <c r="EZ34" a="1"/>
  <c r="FC30"/>
  <c r="FO30" s="1"/>
  <c r="DM10"/>
  <c r="FE30"/>
  <c r="FQ30" s="1"/>
  <c r="DM12"/>
  <c r="DM16"/>
  <c r="FI30"/>
  <c r="FU30" s="1"/>
  <c r="FB30"/>
  <c r="FN30" s="1"/>
  <c r="DM9"/>
  <c r="EZ30"/>
  <c r="FL30" s="1"/>
  <c r="DM7"/>
  <c r="DO7" a="1"/>
  <c r="FG30"/>
  <c r="FS30" s="1"/>
  <c r="DM14"/>
  <c r="FH30"/>
  <c r="FT30" s="1"/>
  <c r="DM15"/>
  <c r="FD30"/>
  <c r="FP30" s="1"/>
  <c r="DM11"/>
  <c r="FH43" i="38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C43"/>
  <c r="FO43" s="1"/>
  <c r="FG41"/>
  <c r="FS41" s="1"/>
  <c r="FA40"/>
  <c r="FM40" s="1"/>
  <c r="FE38"/>
  <c r="FQ38" s="1"/>
  <c r="FI36"/>
  <c r="FU36" s="1"/>
  <c r="FC35"/>
  <c r="FO35" s="1"/>
  <c r="FG43"/>
  <c r="FS43" s="1"/>
  <c r="FA42"/>
  <c r="FM42" s="1"/>
  <c r="FE40"/>
  <c r="FQ40" s="1"/>
  <c r="FI38"/>
  <c r="FU38" s="1"/>
  <c r="FC37"/>
  <c r="FO37" s="1"/>
  <c r="FG35"/>
  <c r="FS35" s="1"/>
  <c r="FA34"/>
  <c r="FM34" s="1"/>
  <c r="FE42"/>
  <c r="FQ42" s="1"/>
  <c r="FI40"/>
  <c r="FU40" s="1"/>
  <c r="FC39"/>
  <c r="FO39" s="1"/>
  <c r="FG37"/>
  <c r="FS37" s="1"/>
  <c r="FA36"/>
  <c r="FM36" s="1"/>
  <c r="FE34"/>
  <c r="FQ34" s="1"/>
  <c r="FG39"/>
  <c r="FS39" s="1"/>
  <c r="FC41"/>
  <c r="FO41" s="1"/>
  <c r="FI34"/>
  <c r="FU34" s="1"/>
  <c r="FI42"/>
  <c r="FU42" s="1"/>
  <c r="FE36"/>
  <c r="FQ36" s="1"/>
  <c r="FA38"/>
  <c r="FM38" s="1"/>
  <c r="DP16"/>
  <c r="DP15"/>
  <c r="DP14"/>
  <c r="DP13"/>
  <c r="DP12"/>
  <c r="DP11"/>
  <c r="DP10"/>
  <c r="DP9"/>
  <c r="DP8"/>
  <c r="DP7"/>
  <c r="DO13"/>
  <c r="DO9"/>
  <c r="DQ16"/>
  <c r="DQ15"/>
  <c r="DQ14"/>
  <c r="DQ13"/>
  <c r="DQ12"/>
  <c r="DQ11"/>
  <c r="DQ10"/>
  <c r="DQ9"/>
  <c r="DQ8"/>
  <c r="DQ7"/>
  <c r="DO15"/>
  <c r="DO11"/>
  <c r="DO8"/>
  <c r="DR16"/>
  <c r="DR15"/>
  <c r="DR14"/>
  <c r="DR13"/>
  <c r="DR12"/>
  <c r="DR11"/>
  <c r="DR10"/>
  <c r="DR9"/>
  <c r="DR8"/>
  <c r="DR7"/>
  <c r="DO16"/>
  <c r="DO14"/>
  <c r="DO12"/>
  <c r="DO10"/>
  <c r="DO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F16"/>
  <c r="DF14"/>
  <c r="DJ12"/>
  <c r="DD11"/>
  <c r="DB10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B16"/>
  <c r="DD15"/>
  <c r="DH13"/>
  <c r="DB12"/>
  <c r="DJ10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J16"/>
  <c r="DH15"/>
  <c r="DJ14"/>
  <c r="DB14"/>
  <c r="DD13"/>
  <c r="DF12"/>
  <c r="DH11"/>
  <c r="DF10"/>
  <c r="DH9"/>
  <c r="DJ8"/>
  <c r="DB8"/>
  <c r="DF8"/>
  <c r="DD9"/>
  <c r="DD7"/>
  <c r="DH7"/>
  <c r="DM11" i="37"/>
  <c r="DB7" a="1"/>
  <c r="EZ34" a="1"/>
  <c r="DM14"/>
  <c r="DM10"/>
  <c r="DM13"/>
  <c r="DM15"/>
  <c r="DM7"/>
  <c r="DO7" a="1"/>
  <c r="DM8"/>
  <c r="DM9"/>
  <c r="DM12"/>
  <c r="DM16"/>
  <c r="DM14" i="36"/>
  <c r="DM11"/>
  <c r="DM13"/>
  <c r="DM10"/>
  <c r="DM9"/>
  <c r="DM12"/>
  <c r="DB7" a="1"/>
  <c r="EZ34" a="1"/>
  <c r="DM15"/>
  <c r="DM16"/>
  <c r="DM7"/>
  <c r="DO7" a="1"/>
  <c r="DM8"/>
  <c r="DM8" i="35"/>
  <c r="DM7"/>
  <c r="DM13"/>
  <c r="DM15"/>
  <c r="DM16"/>
  <c r="DO7" a="1"/>
  <c r="DP14" s="1"/>
  <c r="DM14"/>
  <c r="EZ34" a="1"/>
  <c r="FG42" s="1"/>
  <c r="GE42" s="1"/>
  <c r="GQ42" s="1"/>
  <c r="DM10"/>
  <c r="DB7" a="1"/>
  <c r="DI15" s="1"/>
  <c r="DM11" i="34"/>
  <c r="DM12"/>
  <c r="DO7" a="1"/>
  <c r="DR16" s="1"/>
  <c r="DM9"/>
  <c r="DM14"/>
  <c r="EZ34" a="1"/>
  <c r="FC43" s="1"/>
  <c r="GA43" s="1"/>
  <c r="GM43" s="1"/>
  <c r="DM7"/>
  <c r="DB7" a="1"/>
  <c r="DK15" s="1"/>
  <c r="DP16" i="33"/>
  <c r="DP15"/>
  <c r="DP14"/>
  <c r="DP13"/>
  <c r="DP12"/>
  <c r="DP11"/>
  <c r="DP10"/>
  <c r="DP9"/>
  <c r="DP8"/>
  <c r="DP7"/>
  <c r="DQ11"/>
  <c r="DQ7"/>
  <c r="DR16"/>
  <c r="DR15"/>
  <c r="DR14"/>
  <c r="DR13"/>
  <c r="DR12"/>
  <c r="DR11"/>
  <c r="DR10"/>
  <c r="DR9"/>
  <c r="DR8"/>
  <c r="DR7"/>
  <c r="DQ16"/>
  <c r="DQ14"/>
  <c r="DQ13"/>
  <c r="DQ10"/>
  <c r="DQ8"/>
  <c r="DO16"/>
  <c r="DO15"/>
  <c r="DO14"/>
  <c r="DO13"/>
  <c r="DO12"/>
  <c r="DO11"/>
  <c r="DO10"/>
  <c r="DO9"/>
  <c r="DO8"/>
  <c r="DO7"/>
  <c r="DQ15"/>
  <c r="DQ12"/>
  <c r="DQ9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D16"/>
  <c r="DB15"/>
  <c r="DJ13"/>
  <c r="DH12"/>
  <c r="DF11"/>
  <c r="DJ9"/>
  <c r="DH8"/>
  <c r="DF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H16"/>
  <c r="DJ15"/>
  <c r="DF15"/>
  <c r="DH14"/>
  <c r="DD14"/>
  <c r="DB13"/>
  <c r="DD12"/>
  <c r="DJ11"/>
  <c r="DH10"/>
  <c r="DF9"/>
  <c r="DD8"/>
  <c r="DJ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F13"/>
  <c r="DB11"/>
  <c r="DD10"/>
  <c r="DB9"/>
  <c r="DB7"/>
  <c r="EZ30" a="1"/>
  <c r="FG43"/>
  <c r="GE43" s="1"/>
  <c r="GQ43" s="1"/>
  <c r="FC43"/>
  <c r="GA43" s="1"/>
  <c r="GM43" s="1"/>
  <c r="FI42"/>
  <c r="GG42" s="1"/>
  <c r="GS42" s="1"/>
  <c r="FE42"/>
  <c r="GC42" s="1"/>
  <c r="GO42" s="1"/>
  <c r="FA42"/>
  <c r="FY42" s="1"/>
  <c r="GK42" s="1"/>
  <c r="FG41"/>
  <c r="GE41" s="1"/>
  <c r="GQ41" s="1"/>
  <c r="FC41"/>
  <c r="GA41" s="1"/>
  <c r="GM41" s="1"/>
  <c r="FI40"/>
  <c r="GG40" s="1"/>
  <c r="GS40" s="1"/>
  <c r="FE40"/>
  <c r="GC40" s="1"/>
  <c r="GO40" s="1"/>
  <c r="FA40"/>
  <c r="FY40" s="1"/>
  <c r="GK40" s="1"/>
  <c r="FG39"/>
  <c r="GE39" s="1"/>
  <c r="GQ39" s="1"/>
  <c r="FC39"/>
  <c r="GA39" s="1"/>
  <c r="GM39" s="1"/>
  <c r="FI38"/>
  <c r="GG38" s="1"/>
  <c r="GS38" s="1"/>
  <c r="FE38"/>
  <c r="GC38" s="1"/>
  <c r="GO38" s="1"/>
  <c r="FA38"/>
  <c r="FY38" s="1"/>
  <c r="GK38" s="1"/>
  <c r="FG37"/>
  <c r="GE37" s="1"/>
  <c r="GQ37" s="1"/>
  <c r="FC37"/>
  <c r="GA37" s="1"/>
  <c r="GM37" s="1"/>
  <c r="FI36"/>
  <c r="GG36" s="1"/>
  <c r="GS36" s="1"/>
  <c r="FE36"/>
  <c r="GC36" s="1"/>
  <c r="GO36" s="1"/>
  <c r="FA36"/>
  <c r="FY36" s="1"/>
  <c r="GK36" s="1"/>
  <c r="FG35"/>
  <c r="GE35" s="1"/>
  <c r="GQ35" s="1"/>
  <c r="FC35"/>
  <c r="GA35" s="1"/>
  <c r="GM35" s="1"/>
  <c r="FI34"/>
  <c r="GG34" s="1"/>
  <c r="GS34" s="1"/>
  <c r="FE34"/>
  <c r="GC34" s="1"/>
  <c r="GO34" s="1"/>
  <c r="FA34"/>
  <c r="FY34" s="1"/>
  <c r="GK34" s="1"/>
  <c r="FH43"/>
  <c r="GF43" s="1"/>
  <c r="GR43" s="1"/>
  <c r="FD43"/>
  <c r="GB43" s="1"/>
  <c r="GN43" s="1"/>
  <c r="EZ43"/>
  <c r="FX43" s="1"/>
  <c r="GJ43" s="1"/>
  <c r="FF42"/>
  <c r="GD42" s="1"/>
  <c r="GP42" s="1"/>
  <c r="FB42"/>
  <c r="FZ42" s="1"/>
  <c r="GL42" s="1"/>
  <c r="FH41"/>
  <c r="GF41" s="1"/>
  <c r="GR41" s="1"/>
  <c r="FD41"/>
  <c r="GB41" s="1"/>
  <c r="GN41" s="1"/>
  <c r="EZ41"/>
  <c r="FX41" s="1"/>
  <c r="GJ41" s="1"/>
  <c r="FF40"/>
  <c r="GD40" s="1"/>
  <c r="GP40" s="1"/>
  <c r="FB40"/>
  <c r="FZ40" s="1"/>
  <c r="GL40" s="1"/>
  <c r="FH39"/>
  <c r="GF39" s="1"/>
  <c r="GR39" s="1"/>
  <c r="FD39"/>
  <c r="GB39" s="1"/>
  <c r="GN39" s="1"/>
  <c r="EZ39"/>
  <c r="FX39" s="1"/>
  <c r="GJ39" s="1"/>
  <c r="FF38"/>
  <c r="GD38" s="1"/>
  <c r="GP38" s="1"/>
  <c r="FB38"/>
  <c r="FZ38" s="1"/>
  <c r="GL38" s="1"/>
  <c r="FH37"/>
  <c r="GF37" s="1"/>
  <c r="GR37" s="1"/>
  <c r="FD37"/>
  <c r="GB37" s="1"/>
  <c r="GN37" s="1"/>
  <c r="EZ37"/>
  <c r="FX37" s="1"/>
  <c r="GJ37" s="1"/>
  <c r="FF36"/>
  <c r="GD36" s="1"/>
  <c r="GP36" s="1"/>
  <c r="FB36"/>
  <c r="FZ36" s="1"/>
  <c r="GL36" s="1"/>
  <c r="FH35"/>
  <c r="GF35" s="1"/>
  <c r="GR35" s="1"/>
  <c r="FD35"/>
  <c r="GB35" s="1"/>
  <c r="GN35" s="1"/>
  <c r="EZ35"/>
  <c r="FX35" s="1"/>
  <c r="GJ35" s="1"/>
  <c r="FF34"/>
  <c r="GD34" s="1"/>
  <c r="GP34" s="1"/>
  <c r="FB34"/>
  <c r="FZ34" s="1"/>
  <c r="GL34" s="1"/>
  <c r="FI43"/>
  <c r="GG43" s="1"/>
  <c r="GS43" s="1"/>
  <c r="FA43"/>
  <c r="FY43" s="1"/>
  <c r="GK43" s="1"/>
  <c r="FC42"/>
  <c r="GA42" s="1"/>
  <c r="GM42" s="1"/>
  <c r="FE41"/>
  <c r="GC41" s="1"/>
  <c r="GO41" s="1"/>
  <c r="FG40"/>
  <c r="GE40" s="1"/>
  <c r="GQ40" s="1"/>
  <c r="FI39"/>
  <c r="GG39" s="1"/>
  <c r="GS39" s="1"/>
  <c r="FA39"/>
  <c r="FY39" s="1"/>
  <c r="GK39" s="1"/>
  <c r="FC38"/>
  <c r="GA38" s="1"/>
  <c r="GM38" s="1"/>
  <c r="FE37"/>
  <c r="GC37" s="1"/>
  <c r="GO37" s="1"/>
  <c r="FG36"/>
  <c r="GE36" s="1"/>
  <c r="GQ36" s="1"/>
  <c r="FI35"/>
  <c r="GG35" s="1"/>
  <c r="GS35" s="1"/>
  <c r="FA35"/>
  <c r="FY35" s="1"/>
  <c r="GK35" s="1"/>
  <c r="FC34"/>
  <c r="GA34" s="1"/>
  <c r="GM34" s="1"/>
  <c r="FE43"/>
  <c r="GC43" s="1"/>
  <c r="GO43" s="1"/>
  <c r="FG42"/>
  <c r="GE42" s="1"/>
  <c r="GQ42" s="1"/>
  <c r="FI41"/>
  <c r="GG41" s="1"/>
  <c r="GS41" s="1"/>
  <c r="FA41"/>
  <c r="FY41" s="1"/>
  <c r="GK41" s="1"/>
  <c r="FC40"/>
  <c r="GA40" s="1"/>
  <c r="GM40" s="1"/>
  <c r="FE39"/>
  <c r="GC39" s="1"/>
  <c r="GO39" s="1"/>
  <c r="FG38"/>
  <c r="GE38" s="1"/>
  <c r="GQ38" s="1"/>
  <c r="FI37"/>
  <c r="GG37" s="1"/>
  <c r="GS37" s="1"/>
  <c r="FA37"/>
  <c r="FY37" s="1"/>
  <c r="GK37" s="1"/>
  <c r="FC36"/>
  <c r="GA36" s="1"/>
  <c r="GM36" s="1"/>
  <c r="FE35"/>
  <c r="GC35" s="1"/>
  <c r="GO35" s="1"/>
  <c r="FG34"/>
  <c r="GE34" s="1"/>
  <c r="GQ34" s="1"/>
  <c r="FF43"/>
  <c r="GD43" s="1"/>
  <c r="GP43" s="1"/>
  <c r="FH42"/>
  <c r="GF42" s="1"/>
  <c r="GR42" s="1"/>
  <c r="EZ42"/>
  <c r="FX42" s="1"/>
  <c r="GJ42" s="1"/>
  <c r="FB41"/>
  <c r="FZ41" s="1"/>
  <c r="GL41" s="1"/>
  <c r="FD40"/>
  <c r="GB40" s="1"/>
  <c r="GN40" s="1"/>
  <c r="FF39"/>
  <c r="GD39" s="1"/>
  <c r="GP39" s="1"/>
  <c r="FH38"/>
  <c r="GF38" s="1"/>
  <c r="GR38" s="1"/>
  <c r="EZ38"/>
  <c r="FX38" s="1"/>
  <c r="GJ38" s="1"/>
  <c r="FB37"/>
  <c r="FZ37" s="1"/>
  <c r="GL37" s="1"/>
  <c r="FD36"/>
  <c r="GB36" s="1"/>
  <c r="GN36" s="1"/>
  <c r="FF35"/>
  <c r="GD35" s="1"/>
  <c r="GP35" s="1"/>
  <c r="FH34"/>
  <c r="GF34" s="1"/>
  <c r="GR34" s="1"/>
  <c r="EZ34"/>
  <c r="FX34" s="1"/>
  <c r="GJ34" s="1"/>
  <c r="FH40"/>
  <c r="GF40" s="1"/>
  <c r="GR40" s="1"/>
  <c r="FF37"/>
  <c r="GD37" s="1"/>
  <c r="GP37" s="1"/>
  <c r="FD34"/>
  <c r="GB34" s="1"/>
  <c r="GN34" s="1"/>
  <c r="FF41"/>
  <c r="GD41" s="1"/>
  <c r="GP41" s="1"/>
  <c r="FD42"/>
  <c r="GB42" s="1"/>
  <c r="GN42" s="1"/>
  <c r="FB39"/>
  <c r="FZ39" s="1"/>
  <c r="GL39" s="1"/>
  <c r="EZ36"/>
  <c r="FX36" s="1"/>
  <c r="GJ36" s="1"/>
  <c r="FB35"/>
  <c r="FZ35" s="1"/>
  <c r="GL35" s="1"/>
  <c r="FB43"/>
  <c r="FZ43" s="1"/>
  <c r="GL43" s="1"/>
  <c r="EZ40"/>
  <c r="FX40" s="1"/>
  <c r="GJ40" s="1"/>
  <c r="FH36"/>
  <c r="GF36" s="1"/>
  <c r="GR36" s="1"/>
  <c r="FD38"/>
  <c r="GB38" s="1"/>
  <c r="GN38" s="1"/>
  <c r="DJ16" i="32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H16"/>
  <c r="DD16"/>
  <c r="DJ15"/>
  <c r="DF15"/>
  <c r="DH14"/>
  <c r="DD14"/>
  <c r="DF13"/>
  <c r="DH12"/>
  <c r="DD12"/>
  <c r="DF11"/>
  <c r="DH10"/>
  <c r="DJ9"/>
  <c r="DB9"/>
  <c r="DD8"/>
  <c r="DF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B15"/>
  <c r="DJ13"/>
  <c r="DB13"/>
  <c r="DJ11"/>
  <c r="DB11"/>
  <c r="DD10"/>
  <c r="DF9"/>
  <c r="DH8"/>
  <c r="DJ7"/>
  <c r="DB7"/>
  <c r="DK15"/>
  <c r="DE14"/>
  <c r="DI12"/>
  <c r="DC11"/>
  <c r="DG9"/>
  <c r="DK7"/>
  <c r="DI16"/>
  <c r="DG13"/>
  <c r="DE10"/>
  <c r="DI8"/>
  <c r="DG15"/>
  <c r="DK13"/>
  <c r="DE12"/>
  <c r="DI10"/>
  <c r="DC9"/>
  <c r="DG7"/>
  <c r="DE16"/>
  <c r="DI14"/>
  <c r="DC13"/>
  <c r="DG11"/>
  <c r="DK9"/>
  <c r="DE8"/>
  <c r="DC15"/>
  <c r="DK11"/>
  <c r="DC7"/>
  <c r="DO16"/>
  <c r="DO15"/>
  <c r="DO14"/>
  <c r="DO13"/>
  <c r="DO12"/>
  <c r="DO11"/>
  <c r="DO10"/>
  <c r="DO9"/>
  <c r="DO8"/>
  <c r="DO7"/>
  <c r="DQ13"/>
  <c r="DQ11"/>
  <c r="DQ9"/>
  <c r="DQ7"/>
  <c r="DP16"/>
  <c r="DP15"/>
  <c r="DP14"/>
  <c r="DP13"/>
  <c r="DP12"/>
  <c r="DP11"/>
  <c r="DP10"/>
  <c r="DP9"/>
  <c r="DP8"/>
  <c r="DP7"/>
  <c r="DQ16"/>
  <c r="DQ15"/>
  <c r="DQ14"/>
  <c r="DQ12"/>
  <c r="DQ10"/>
  <c r="DQ8"/>
  <c r="DR15"/>
  <c r="DR11"/>
  <c r="DR7"/>
  <c r="DR10"/>
  <c r="DR16"/>
  <c r="DR12"/>
  <c r="DR8"/>
  <c r="DR13"/>
  <c r="DR9"/>
  <c r="DR14"/>
  <c r="DH16" i="31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G15"/>
  <c r="DK13"/>
  <c r="DE12"/>
  <c r="DI10"/>
  <c r="DC9"/>
  <c r="DG7"/>
  <c r="DE14"/>
  <c r="DK7"/>
  <c r="DE16"/>
  <c r="DI14"/>
  <c r="DC13"/>
  <c r="DG11"/>
  <c r="DK9"/>
  <c r="DE8"/>
  <c r="DK15"/>
  <c r="DI12"/>
  <c r="DG9"/>
  <c r="DI16"/>
  <c r="DC15"/>
  <c r="DG13"/>
  <c r="DK11"/>
  <c r="DE10"/>
  <c r="DI8"/>
  <c r="DC7"/>
  <c r="DC11"/>
  <c r="EA26"/>
  <c r="DW26"/>
  <c r="EC25"/>
  <c r="DY25"/>
  <c r="DU25"/>
  <c r="EA24"/>
  <c r="DW24"/>
  <c r="EC23"/>
  <c r="DY23"/>
  <c r="DU23"/>
  <c r="DY26"/>
  <c r="DT26"/>
  <c r="DX25"/>
  <c r="EC24"/>
  <c r="DX24"/>
  <c r="EB23"/>
  <c r="DW23"/>
  <c r="EB26"/>
  <c r="DV26"/>
  <c r="EA25"/>
  <c r="DV25"/>
  <c r="DZ24"/>
  <c r="DU24"/>
  <c r="DZ23"/>
  <c r="DT23"/>
  <c r="EC26"/>
  <c r="DX26"/>
  <c r="EB25"/>
  <c r="DW25"/>
  <c r="EB24"/>
  <c r="DV24"/>
  <c r="EA23"/>
  <c r="DV23"/>
  <c r="DU26"/>
  <c r="DT24"/>
  <c r="DY24"/>
  <c r="DT25"/>
  <c r="DZ25"/>
  <c r="DX23"/>
  <c r="DZ26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EZ43"/>
  <c r="FL43" s="1"/>
  <c r="FE42"/>
  <c r="FQ42" s="1"/>
  <c r="EZ42"/>
  <c r="FL42" s="1"/>
  <c r="FD41"/>
  <c r="FP41" s="1"/>
  <c r="FI40"/>
  <c r="FU40" s="1"/>
  <c r="FD40"/>
  <c r="FP40" s="1"/>
  <c r="FH39"/>
  <c r="FT39" s="1"/>
  <c r="FC39"/>
  <c r="FO39" s="1"/>
  <c r="FH38"/>
  <c r="FT38" s="1"/>
  <c r="FB38"/>
  <c r="FN38" s="1"/>
  <c r="FG37"/>
  <c r="FS37" s="1"/>
  <c r="FB37"/>
  <c r="FN37" s="1"/>
  <c r="FF36"/>
  <c r="FR36" s="1"/>
  <c r="FA36"/>
  <c r="FM36" s="1"/>
  <c r="FF35"/>
  <c r="FR35" s="1"/>
  <c r="EZ35"/>
  <c r="FL35" s="1"/>
  <c r="FE34"/>
  <c r="FQ34" s="1"/>
  <c r="EZ34"/>
  <c r="FL34" s="1"/>
  <c r="FH43"/>
  <c r="FT43" s="1"/>
  <c r="FC43"/>
  <c r="FO43" s="1"/>
  <c r="FH42"/>
  <c r="FT42" s="1"/>
  <c r="FB42"/>
  <c r="FN42" s="1"/>
  <c r="FG41"/>
  <c r="FS41" s="1"/>
  <c r="FB41"/>
  <c r="FN41" s="1"/>
  <c r="FF40"/>
  <c r="FR40" s="1"/>
  <c r="FA40"/>
  <c r="FM40" s="1"/>
  <c r="FF39"/>
  <c r="FR39" s="1"/>
  <c r="EZ39"/>
  <c r="FL39" s="1"/>
  <c r="FE38"/>
  <c r="FQ38" s="1"/>
  <c r="EZ38"/>
  <c r="FL38" s="1"/>
  <c r="FD37"/>
  <c r="FP37" s="1"/>
  <c r="FI36"/>
  <c r="FU36" s="1"/>
  <c r="FD36"/>
  <c r="FP36" s="1"/>
  <c r="FH35"/>
  <c r="FT35" s="1"/>
  <c r="FC35"/>
  <c r="FO35" s="1"/>
  <c r="FH34"/>
  <c r="FT34" s="1"/>
  <c r="FB34"/>
  <c r="FN34" s="1"/>
  <c r="FD43"/>
  <c r="FP43" s="1"/>
  <c r="FI42"/>
  <c r="FU42" s="1"/>
  <c r="FD42"/>
  <c r="FP42" s="1"/>
  <c r="FH41"/>
  <c r="FT41" s="1"/>
  <c r="FC41"/>
  <c r="FO41" s="1"/>
  <c r="FH40"/>
  <c r="FT40" s="1"/>
  <c r="FB40"/>
  <c r="FN40" s="1"/>
  <c r="FG39"/>
  <c r="FS39" s="1"/>
  <c r="FB39"/>
  <c r="FN39" s="1"/>
  <c r="FF38"/>
  <c r="FR38" s="1"/>
  <c r="FA38"/>
  <c r="FM38" s="1"/>
  <c r="FF37"/>
  <c r="FR37" s="1"/>
  <c r="EZ37"/>
  <c r="FL37" s="1"/>
  <c r="FE36"/>
  <c r="FQ36" s="1"/>
  <c r="EZ36"/>
  <c r="FL36" s="1"/>
  <c r="FD35"/>
  <c r="FP35" s="1"/>
  <c r="FI34"/>
  <c r="FU34" s="1"/>
  <c r="FD34"/>
  <c r="FP34" s="1"/>
  <c r="FG43"/>
  <c r="FS43" s="1"/>
  <c r="FF41"/>
  <c r="FR41" s="1"/>
  <c r="FD39"/>
  <c r="FP39" s="1"/>
  <c r="FC37"/>
  <c r="FO37" s="1"/>
  <c r="FB35"/>
  <c r="FN35" s="1"/>
  <c r="FF42"/>
  <c r="FR42" s="1"/>
  <c r="FE40"/>
  <c r="FQ40" s="1"/>
  <c r="FD38"/>
  <c r="FP38" s="1"/>
  <c r="FB36"/>
  <c r="FN36" s="1"/>
  <c r="FA34"/>
  <c r="FM34" s="1"/>
  <c r="FB43"/>
  <c r="FN43" s="1"/>
  <c r="EZ41"/>
  <c r="FL41" s="1"/>
  <c r="FI38"/>
  <c r="FU38" s="1"/>
  <c r="FH36"/>
  <c r="FT36" s="1"/>
  <c r="FF34"/>
  <c r="FR34" s="1"/>
  <c r="EZ40"/>
  <c r="FL40" s="1"/>
  <c r="FG35"/>
  <c r="FS35" s="1"/>
  <c r="FA42"/>
  <c r="FM42" s="1"/>
  <c r="FH37"/>
  <c r="FT37" s="1"/>
  <c r="EZ38" i="30"/>
  <c r="FL38" s="1"/>
  <c r="FB38"/>
  <c r="FN38" s="1"/>
  <c r="FG42"/>
  <c r="FS42" s="1"/>
  <c r="DG11"/>
  <c r="FF41"/>
  <c r="FR41" s="1"/>
  <c r="FI42"/>
  <c r="FU42" s="1"/>
  <c r="DJ7"/>
  <c r="DH11"/>
  <c r="FD36"/>
  <c r="FP36" s="1"/>
  <c r="FG39"/>
  <c r="FS39" s="1"/>
  <c r="FG40"/>
  <c r="FS40" s="1"/>
  <c r="DE15"/>
  <c r="FI40"/>
  <c r="FU40" s="1"/>
  <c r="FC34"/>
  <c r="FO34" s="1"/>
  <c r="DK8"/>
  <c r="DD14"/>
  <c r="DC11"/>
  <c r="DE7"/>
  <c r="DI13"/>
  <c r="DB10"/>
  <c r="DF16"/>
  <c r="DH12"/>
  <c r="FC35"/>
  <c r="FO35" s="1"/>
  <c r="FF35"/>
  <c r="FR35" s="1"/>
  <c r="EZ37"/>
  <c r="FL37" s="1"/>
  <c r="FD38"/>
  <c r="FP38" s="1"/>
  <c r="FG38"/>
  <c r="FS38" s="1"/>
  <c r="DK11"/>
  <c r="DI10"/>
  <c r="DC12"/>
  <c r="DF8"/>
  <c r="DJ14"/>
  <c r="DB11"/>
  <c r="EZ39"/>
  <c r="FL39" s="1"/>
  <c r="FD34"/>
  <c r="FP34" s="1"/>
  <c r="FG35"/>
  <c r="FS35" s="1"/>
  <c r="FC36"/>
  <c r="FO36" s="1"/>
  <c r="DI12"/>
  <c r="DG9"/>
  <c r="DG10"/>
  <c r="DK16"/>
  <c r="DD13"/>
  <c r="DF9"/>
  <c r="DJ15"/>
  <c r="FD37"/>
  <c r="FP37" s="1"/>
  <c r="FH35"/>
  <c r="FT35" s="1"/>
  <c r="FI36"/>
  <c r="FU36" s="1"/>
  <c r="FE34"/>
  <c r="FQ34" s="1"/>
  <c r="FG37"/>
  <c r="FS37" s="1"/>
  <c r="FD40"/>
  <c r="FP40" s="1"/>
  <c r="EZ43"/>
  <c r="FL43" s="1"/>
  <c r="FE36"/>
  <c r="FQ36" s="1"/>
  <c r="FB39"/>
  <c r="FN39" s="1"/>
  <c r="FH41"/>
  <c r="FT41" s="1"/>
  <c r="FB35"/>
  <c r="FN35" s="1"/>
  <c r="FH37"/>
  <c r="FT37" s="1"/>
  <c r="FE40"/>
  <c r="FQ40" s="1"/>
  <c r="FG43"/>
  <c r="FS43" s="1"/>
  <c r="FI35"/>
  <c r="FU35" s="1"/>
  <c r="FI37"/>
  <c r="FU37" s="1"/>
  <c r="FC40"/>
  <c r="FO40" s="1"/>
  <c r="FC42"/>
  <c r="FO42" s="1"/>
  <c r="DK7"/>
  <c r="DE10"/>
  <c r="DI16"/>
  <c r="DK9"/>
  <c r="DE16"/>
  <c r="DC9"/>
  <c r="DG15"/>
  <c r="DG8"/>
  <c r="DC10"/>
  <c r="DI11"/>
  <c r="DE13"/>
  <c r="DK14"/>
  <c r="DG16"/>
  <c r="DB8"/>
  <c r="DH9"/>
  <c r="DD11"/>
  <c r="DJ12"/>
  <c r="DF14"/>
  <c r="DB16"/>
  <c r="DF7"/>
  <c r="DB9"/>
  <c r="DH10"/>
  <c r="DD12"/>
  <c r="DJ13"/>
  <c r="DF15"/>
  <c r="FG41"/>
  <c r="FS41" s="1"/>
  <c r="FF40"/>
  <c r="FR40" s="1"/>
  <c r="FH34"/>
  <c r="FT34" s="1"/>
  <c r="EZ34"/>
  <c r="FL34" s="1"/>
  <c r="FF36"/>
  <c r="FR36" s="1"/>
  <c r="FH39"/>
  <c r="FT39" s="1"/>
  <c r="FE42"/>
  <c r="FQ42" s="1"/>
  <c r="FD35"/>
  <c r="FP35" s="1"/>
  <c r="FF38"/>
  <c r="FR38" s="1"/>
  <c r="FC41"/>
  <c r="FO41" s="1"/>
  <c r="FA34"/>
  <c r="FM34" s="1"/>
  <c r="FC37"/>
  <c r="FO37" s="1"/>
  <c r="EZ40"/>
  <c r="FL40" s="1"/>
  <c r="FF42"/>
  <c r="FR42" s="1"/>
  <c r="FE35"/>
  <c r="FQ35" s="1"/>
  <c r="FE37"/>
  <c r="FQ37" s="1"/>
  <c r="FE39"/>
  <c r="FQ39" s="1"/>
  <c r="FI41"/>
  <c r="FU41" s="1"/>
  <c r="FI43"/>
  <c r="FU43" s="1"/>
  <c r="DI8"/>
  <c r="DC15"/>
  <c r="DE8"/>
  <c r="DI14"/>
  <c r="DG7"/>
  <c r="DK13"/>
  <c r="DC8"/>
  <c r="DI9"/>
  <c r="DE11"/>
  <c r="DK12"/>
  <c r="DG14"/>
  <c r="DC16"/>
  <c r="DH7"/>
  <c r="DD9"/>
  <c r="DJ10"/>
  <c r="DF12"/>
  <c r="DB14"/>
  <c r="DH15"/>
  <c r="DB7"/>
  <c r="DH8"/>
  <c r="DD10"/>
  <c r="DJ11"/>
  <c r="DF13"/>
  <c r="DB15"/>
  <c r="DH16"/>
  <c r="FF39"/>
  <c r="FR39" s="1"/>
  <c r="FE38"/>
  <c r="FQ38" s="1"/>
  <c r="FA40"/>
  <c r="FM40" s="1"/>
  <c r="FC43"/>
  <c r="FO43" s="1"/>
  <c r="FA36"/>
  <c r="FM36" s="1"/>
  <c r="FH38"/>
  <c r="FT38" s="1"/>
  <c r="EZ42"/>
  <c r="FL42" s="1"/>
  <c r="FI34"/>
  <c r="FU34" s="1"/>
  <c r="FF37"/>
  <c r="FR37" s="1"/>
  <c r="FH40"/>
  <c r="FT40" s="1"/>
  <c r="FD43"/>
  <c r="FP43" s="1"/>
  <c r="FB36"/>
  <c r="FN36" s="1"/>
  <c r="FD39"/>
  <c r="FP39" s="1"/>
  <c r="FA42"/>
  <c r="FM42" s="1"/>
  <c r="FG34"/>
  <c r="FS34" s="1"/>
  <c r="FA37"/>
  <c r="FM37" s="1"/>
  <c r="FA39"/>
  <c r="FM39" s="1"/>
  <c r="FA41"/>
  <c r="FM41" s="1"/>
  <c r="FE43"/>
  <c r="FQ43" s="1"/>
  <c r="DC7"/>
  <c r="DG13"/>
  <c r="DE14"/>
  <c r="DC13"/>
  <c r="DK15"/>
  <c r="DE12"/>
  <c r="DI7"/>
  <c r="DE9"/>
  <c r="DK10"/>
  <c r="DG12"/>
  <c r="DC14"/>
  <c r="DI15"/>
  <c r="DD7"/>
  <c r="DJ8"/>
  <c r="DF10"/>
  <c r="DB12"/>
  <c r="DH13"/>
  <c r="DD15"/>
  <c r="DJ16"/>
  <c r="DD8"/>
  <c r="DJ9"/>
  <c r="DF11"/>
  <c r="DB13"/>
  <c r="DH14"/>
  <c r="FH43"/>
  <c r="FT43" s="1"/>
  <c r="FB34"/>
  <c r="FN34" s="1"/>
  <c r="FH42"/>
  <c r="FT42" s="1"/>
  <c r="FB42"/>
  <c r="FN42" s="1"/>
  <c r="FB41"/>
  <c r="FN41" s="1"/>
  <c r="EZ35"/>
  <c r="FL35" s="1"/>
  <c r="FB37"/>
  <c r="FN37" s="1"/>
  <c r="FC39"/>
  <c r="FO39" s="1"/>
  <c r="FD41"/>
  <c r="FP41" s="1"/>
  <c r="FF43"/>
  <c r="FR43" s="1"/>
  <c r="EZ36"/>
  <c r="FL36" s="1"/>
  <c r="FA38"/>
  <c r="FM38" s="1"/>
  <c r="FB40"/>
  <c r="FN40" s="1"/>
  <c r="FD42"/>
  <c r="FP42" s="1"/>
  <c r="FF34"/>
  <c r="FR34" s="1"/>
  <c r="FH36"/>
  <c r="FT36" s="1"/>
  <c r="FI38"/>
  <c r="FU38" s="1"/>
  <c r="EZ41"/>
  <c r="FL41" s="1"/>
  <c r="FB43"/>
  <c r="FN43" s="1"/>
  <c r="FA35"/>
  <c r="FM35" s="1"/>
  <c r="FG36"/>
  <c r="FS36" s="1"/>
  <c r="FC38"/>
  <c r="FO38" s="1"/>
  <c r="FI39"/>
  <c r="FU39" s="1"/>
  <c r="FE41"/>
  <c r="FQ41" s="1"/>
  <c r="DV25"/>
  <c r="EB24"/>
  <c r="DZ25"/>
  <c r="DV24"/>
  <c r="EB25"/>
  <c r="EA23"/>
  <c r="DW25"/>
  <c r="EC26"/>
  <c r="DW24"/>
  <c r="EC25"/>
  <c r="DZ23"/>
  <c r="DV23"/>
  <c r="DT24"/>
  <c r="DX25"/>
  <c r="DW23"/>
  <c r="EC24"/>
  <c r="DY26"/>
  <c r="EC23"/>
  <c r="DY25"/>
  <c r="EB26"/>
  <c r="DX26"/>
  <c r="DT23"/>
  <c r="DZ24"/>
  <c r="DV26"/>
  <c r="DU24"/>
  <c r="EA25"/>
  <c r="DU23"/>
  <c r="EA24"/>
  <c r="DW26"/>
  <c r="EB23"/>
  <c r="DX24"/>
  <c r="DT26"/>
  <c r="DX23"/>
  <c r="DT25"/>
  <c r="DZ26"/>
  <c r="DY24"/>
  <c r="DU26"/>
  <c r="DY23"/>
  <c r="DU25"/>
  <c r="FI43" i="29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EZ43"/>
  <c r="FL43" s="1"/>
  <c r="FE42"/>
  <c r="FQ42" s="1"/>
  <c r="EZ42"/>
  <c r="FL42" s="1"/>
  <c r="FD41"/>
  <c r="FP41" s="1"/>
  <c r="FI40"/>
  <c r="FU40" s="1"/>
  <c r="FD40"/>
  <c r="FP40" s="1"/>
  <c r="FH39"/>
  <c r="FT39" s="1"/>
  <c r="FC39"/>
  <c r="FO39" s="1"/>
  <c r="FH38"/>
  <c r="FT38" s="1"/>
  <c r="FB38"/>
  <c r="FN38" s="1"/>
  <c r="FG37"/>
  <c r="FS37" s="1"/>
  <c r="FB37"/>
  <c r="FN37" s="1"/>
  <c r="FF36"/>
  <c r="FR36" s="1"/>
  <c r="FA36"/>
  <c r="FM36" s="1"/>
  <c r="FF35"/>
  <c r="FR35" s="1"/>
  <c r="EZ35"/>
  <c r="FL35" s="1"/>
  <c r="FE34"/>
  <c r="FQ34" s="1"/>
  <c r="EZ34"/>
  <c r="FL34" s="1"/>
  <c r="FG43"/>
  <c r="FS43" s="1"/>
  <c r="FB43"/>
  <c r="FN43" s="1"/>
  <c r="FF42"/>
  <c r="FR42" s="1"/>
  <c r="FA42"/>
  <c r="FM42" s="1"/>
  <c r="FF41"/>
  <c r="FR41" s="1"/>
  <c r="EZ41"/>
  <c r="FL41" s="1"/>
  <c r="FE40"/>
  <c r="FQ40" s="1"/>
  <c r="EZ40"/>
  <c r="FL40" s="1"/>
  <c r="FD39"/>
  <c r="FP39" s="1"/>
  <c r="FI38"/>
  <c r="FU38" s="1"/>
  <c r="FD38"/>
  <c r="FP38" s="1"/>
  <c r="FH37"/>
  <c r="FT37" s="1"/>
  <c r="FC37"/>
  <c r="FO37" s="1"/>
  <c r="FH36"/>
  <c r="FT36" s="1"/>
  <c r="FB36"/>
  <c r="FN36" s="1"/>
  <c r="FG35"/>
  <c r="FS35" s="1"/>
  <c r="FB35"/>
  <c r="FN35" s="1"/>
  <c r="FF34"/>
  <c r="FR34" s="1"/>
  <c r="FA34"/>
  <c r="FM34" s="1"/>
  <c r="FI42"/>
  <c r="FU42" s="1"/>
  <c r="FH41"/>
  <c r="FT41" s="1"/>
  <c r="FH40"/>
  <c r="FT40" s="1"/>
  <c r="FG39"/>
  <c r="FS39" s="1"/>
  <c r="FF38"/>
  <c r="FR38" s="1"/>
  <c r="FF37"/>
  <c r="FR37" s="1"/>
  <c r="FE36"/>
  <c r="FQ36" s="1"/>
  <c r="FD35"/>
  <c r="FP35" s="1"/>
  <c r="FD34"/>
  <c r="FP34" s="1"/>
  <c r="FC41"/>
  <c r="FO41" s="1"/>
  <c r="FA38"/>
  <c r="FM38" s="1"/>
  <c r="FI34"/>
  <c r="FU34" s="1"/>
  <c r="FC43"/>
  <c r="FO43" s="1"/>
  <c r="FB42"/>
  <c r="FN42" s="1"/>
  <c r="FB41"/>
  <c r="FN41" s="1"/>
  <c r="FA40"/>
  <c r="FM40" s="1"/>
  <c r="EZ39"/>
  <c r="FL39" s="1"/>
  <c r="EZ38"/>
  <c r="FL38" s="1"/>
  <c r="FI36"/>
  <c r="FU36" s="1"/>
  <c r="FH35"/>
  <c r="FT35" s="1"/>
  <c r="FH34"/>
  <c r="FT34" s="1"/>
  <c r="FD43"/>
  <c r="FP43" s="1"/>
  <c r="FD42"/>
  <c r="FP42" s="1"/>
  <c r="FB40"/>
  <c r="FN40" s="1"/>
  <c r="FB39"/>
  <c r="FN39" s="1"/>
  <c r="EZ37"/>
  <c r="FL37" s="1"/>
  <c r="EZ36"/>
  <c r="FL36" s="1"/>
  <c r="FH42"/>
  <c r="FT42" s="1"/>
  <c r="FE38"/>
  <c r="FQ38" s="1"/>
  <c r="FB34"/>
  <c r="FN34" s="1"/>
  <c r="FG41"/>
  <c r="FS41" s="1"/>
  <c r="FD37"/>
  <c r="FP37" s="1"/>
  <c r="FH43"/>
  <c r="FT43" s="1"/>
  <c r="FF39"/>
  <c r="FR39" s="1"/>
  <c r="FC35"/>
  <c r="FO35" s="1"/>
  <c r="FF40"/>
  <c r="FR40" s="1"/>
  <c r="FD36"/>
  <c r="FP36" s="1"/>
  <c r="EC26"/>
  <c r="DY26"/>
  <c r="DU26"/>
  <c r="EA25"/>
  <c r="DW25"/>
  <c r="EC24"/>
  <c r="DY24"/>
  <c r="DU24"/>
  <c r="EA23"/>
  <c r="DW23"/>
  <c r="DZ26"/>
  <c r="DV26"/>
  <c r="EB25"/>
  <c r="DX25"/>
  <c r="DT25"/>
  <c r="DZ24"/>
  <c r="DV24"/>
  <c r="EB23"/>
  <c r="DX23"/>
  <c r="DT23"/>
  <c r="DW26"/>
  <c r="DY25"/>
  <c r="EA24"/>
  <c r="EC23"/>
  <c r="DU23"/>
  <c r="DX26"/>
  <c r="DZ25"/>
  <c r="EB24"/>
  <c r="DT24"/>
  <c r="DV23"/>
  <c r="EB26"/>
  <c r="DV25"/>
  <c r="DZ23"/>
  <c r="EC25"/>
  <c r="DW24"/>
  <c r="DT26"/>
  <c r="DX24"/>
  <c r="EA26"/>
  <c r="DU25"/>
  <c r="DY23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I16"/>
  <c r="DK15"/>
  <c r="DC15"/>
  <c r="DE14"/>
  <c r="DG13"/>
  <c r="DI12"/>
  <c r="DK11"/>
  <c r="DC11"/>
  <c r="DE10"/>
  <c r="DG9"/>
  <c r="DI8"/>
  <c r="DK7"/>
  <c r="DC7"/>
  <c r="DE16"/>
  <c r="DG15"/>
  <c r="DI14"/>
  <c r="DK13"/>
  <c r="DC13"/>
  <c r="DE12"/>
  <c r="DG11"/>
  <c r="DI10"/>
  <c r="DK9"/>
  <c r="DC9"/>
  <c r="DE8"/>
  <c r="DG7"/>
  <c r="DH16"/>
  <c r="DB15"/>
  <c r="DF13"/>
  <c r="DJ11"/>
  <c r="DD10"/>
  <c r="DH8"/>
  <c r="DB7"/>
  <c r="DD16"/>
  <c r="DF15"/>
  <c r="DH14"/>
  <c r="DJ13"/>
  <c r="DB13"/>
  <c r="DD12"/>
  <c r="DF11"/>
  <c r="DH10"/>
  <c r="DJ9"/>
  <c r="DB9"/>
  <c r="DD8"/>
  <c r="DF7"/>
  <c r="DJ15"/>
  <c r="DD14"/>
  <c r="DH12"/>
  <c r="DB11"/>
  <c r="DF9"/>
  <c r="DJ7"/>
  <c r="DH16" i="28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E16"/>
  <c r="DI14"/>
  <c r="DC13"/>
  <c r="DE12"/>
  <c r="DG11"/>
  <c r="DI10"/>
  <c r="DK9"/>
  <c r="DC9"/>
  <c r="DE8"/>
  <c r="DG7"/>
  <c r="DI16"/>
  <c r="DC15"/>
  <c r="DG13"/>
  <c r="DG12"/>
  <c r="DI11"/>
  <c r="DK10"/>
  <c r="DC10"/>
  <c r="DE9"/>
  <c r="DG8"/>
  <c r="DI7"/>
  <c r="DK13"/>
  <c r="DK11"/>
  <c r="DE10"/>
  <c r="DI8"/>
  <c r="DC7"/>
  <c r="DK15"/>
  <c r="DE14"/>
  <c r="DK12"/>
  <c r="DC12"/>
  <c r="DE11"/>
  <c r="DG10"/>
  <c r="DI9"/>
  <c r="DK8"/>
  <c r="DC8"/>
  <c r="DE7"/>
  <c r="DG15"/>
  <c r="DI12"/>
  <c r="DC11"/>
  <c r="DG9"/>
  <c r="DK7"/>
  <c r="EC26"/>
  <c r="DY26"/>
  <c r="DU26"/>
  <c r="EA25"/>
  <c r="DW25"/>
  <c r="EC24"/>
  <c r="DY24"/>
  <c r="DU24"/>
  <c r="EA23"/>
  <c r="DW23"/>
  <c r="DZ26"/>
  <c r="DV26"/>
  <c r="EB25"/>
  <c r="DX25"/>
  <c r="DT25"/>
  <c r="DZ24"/>
  <c r="DV24"/>
  <c r="EB23"/>
  <c r="DX23"/>
  <c r="DT23"/>
  <c r="EA26"/>
  <c r="DW26"/>
  <c r="EC25"/>
  <c r="DY25"/>
  <c r="DU25"/>
  <c r="EA24"/>
  <c r="DW24"/>
  <c r="EC23"/>
  <c r="DY23"/>
  <c r="DU23"/>
  <c r="EB26"/>
  <c r="DV25"/>
  <c r="DZ23"/>
  <c r="DT26"/>
  <c r="DX24"/>
  <c r="DX26"/>
  <c r="EB24"/>
  <c r="DV23"/>
  <c r="DT24"/>
  <c r="DZ25"/>
  <c r="FF43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E43"/>
  <c r="FQ43" s="1"/>
  <c r="EZ43"/>
  <c r="FL43" s="1"/>
  <c r="FE42"/>
  <c r="FQ42" s="1"/>
  <c r="FI41"/>
  <c r="FU41" s="1"/>
  <c r="FD41"/>
  <c r="FP41" s="1"/>
  <c r="FI40"/>
  <c r="FU40" s="1"/>
  <c r="FC40"/>
  <c r="FO40" s="1"/>
  <c r="FH39"/>
  <c r="FT39" s="1"/>
  <c r="FC39"/>
  <c r="FO39" s="1"/>
  <c r="FG38"/>
  <c r="FS38" s="1"/>
  <c r="FB38"/>
  <c r="FN38" s="1"/>
  <c r="FG37"/>
  <c r="FS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G43"/>
  <c r="FS43" s="1"/>
  <c r="FA43"/>
  <c r="FM43" s="1"/>
  <c r="FF42"/>
  <c r="FR42" s="1"/>
  <c r="FA42"/>
  <c r="FM42" s="1"/>
  <c r="FE41"/>
  <c r="FQ41" s="1"/>
  <c r="EZ41"/>
  <c r="FL41" s="1"/>
  <c r="FE40"/>
  <c r="FQ40" s="1"/>
  <c r="FI39"/>
  <c r="FU39" s="1"/>
  <c r="FD39"/>
  <c r="FP39" s="1"/>
  <c r="FI38"/>
  <c r="FU38" s="1"/>
  <c r="FC38"/>
  <c r="FO38" s="1"/>
  <c r="FH37"/>
  <c r="FT37" s="1"/>
  <c r="FC37"/>
  <c r="FO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H43"/>
  <c r="FT43" s="1"/>
  <c r="FC43"/>
  <c r="FO43" s="1"/>
  <c r="FG42"/>
  <c r="FS42" s="1"/>
  <c r="FB42"/>
  <c r="FN42" s="1"/>
  <c r="FG41"/>
  <c r="FS41" s="1"/>
  <c r="FA41"/>
  <c r="FM41" s="1"/>
  <c r="FF40"/>
  <c r="FR40" s="1"/>
  <c r="FA40"/>
  <c r="FM40" s="1"/>
  <c r="FE39"/>
  <c r="FQ39" s="1"/>
  <c r="EZ39"/>
  <c r="FL39" s="1"/>
  <c r="FE38"/>
  <c r="FQ38" s="1"/>
  <c r="FI37"/>
  <c r="FU37" s="1"/>
  <c r="FD37"/>
  <c r="FP37" s="1"/>
  <c r="FI36"/>
  <c r="FU36" s="1"/>
  <c r="FE36"/>
  <c r="FQ36" s="1"/>
  <c r="FA36"/>
  <c r="FM36" s="1"/>
  <c r="FG35"/>
  <c r="FS35" s="1"/>
  <c r="FC35"/>
  <c r="FO35" s="1"/>
  <c r="FI34"/>
  <c r="FU34" s="1"/>
  <c r="FE34"/>
  <c r="FQ34" s="1"/>
  <c r="FA34"/>
  <c r="FM34" s="1"/>
  <c r="FD43"/>
  <c r="FP43" s="1"/>
  <c r="FC41"/>
  <c r="FO41" s="1"/>
  <c r="FA39"/>
  <c r="FM39" s="1"/>
  <c r="EZ37"/>
  <c r="FL37" s="1"/>
  <c r="FD35"/>
  <c r="FP35" s="1"/>
  <c r="FC42"/>
  <c r="FO42" s="1"/>
  <c r="FB40"/>
  <c r="FN40" s="1"/>
  <c r="FA38"/>
  <c r="FM38" s="1"/>
  <c r="FB36"/>
  <c r="FN36" s="1"/>
  <c r="FF34"/>
  <c r="FR34" s="1"/>
  <c r="FI42"/>
  <c r="FU42" s="1"/>
  <c r="FG40"/>
  <c r="FS40" s="1"/>
  <c r="FF38"/>
  <c r="FR38" s="1"/>
  <c r="FF36"/>
  <c r="FR36" s="1"/>
  <c r="EZ35"/>
  <c r="FL35" s="1"/>
  <c r="FH41"/>
  <c r="FT41" s="1"/>
  <c r="FB34"/>
  <c r="FN34" s="1"/>
  <c r="FI43"/>
  <c r="FU43" s="1"/>
  <c r="FH35"/>
  <c r="FT35" s="1"/>
  <c r="FE37"/>
  <c r="FQ37" s="1"/>
  <c r="FG39"/>
  <c r="FS39" s="1"/>
  <c r="DY7" i="27" a="1"/>
  <c r="EA16" s="1"/>
  <c r="EZ16" a="1"/>
  <c r="FH24" s="1"/>
  <c r="FT24" s="1"/>
  <c r="DP16" i="2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R16"/>
  <c r="DW16" s="1"/>
  <c r="DR15"/>
  <c r="DW15" s="1"/>
  <c r="DR14"/>
  <c r="DW14" s="1"/>
  <c r="DR12"/>
  <c r="DW12" s="1"/>
  <c r="DR11"/>
  <c r="DW11" s="1"/>
  <c r="DR9"/>
  <c r="DW9" s="1"/>
  <c r="DR7"/>
  <c r="DW7" s="1"/>
  <c r="DQ16"/>
  <c r="DV16" s="1"/>
  <c r="DQ15"/>
  <c r="DV15" s="1"/>
  <c r="DQ14"/>
  <c r="DV14" s="1"/>
  <c r="DQ13"/>
  <c r="DV13" s="1"/>
  <c r="DQ12"/>
  <c r="DV12" s="1"/>
  <c r="DQ11"/>
  <c r="DV11" s="1"/>
  <c r="DQ10"/>
  <c r="DV10" s="1"/>
  <c r="DQ9"/>
  <c r="DV9" s="1"/>
  <c r="DQ8"/>
  <c r="DV8" s="1"/>
  <c r="DQ7"/>
  <c r="DV7" s="1"/>
  <c r="DR13"/>
  <c r="DW13" s="1"/>
  <c r="DR10"/>
  <c r="DW10" s="1"/>
  <c r="DR8"/>
  <c r="DW8" s="1"/>
  <c r="DO13"/>
  <c r="DT13" s="1"/>
  <c r="DO9"/>
  <c r="DT9" s="1"/>
  <c r="DO12"/>
  <c r="DT12" s="1"/>
  <c r="DO14"/>
  <c r="DT14" s="1"/>
  <c r="DO10"/>
  <c r="DT10" s="1"/>
  <c r="DO15"/>
  <c r="DT15" s="1"/>
  <c r="DO11"/>
  <c r="DT11" s="1"/>
  <c r="DO7"/>
  <c r="DT7" s="1"/>
  <c r="DO16"/>
  <c r="DT16" s="1"/>
  <c r="DO8"/>
  <c r="DT8" s="1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F16"/>
  <c r="DJ14"/>
  <c r="DD13"/>
  <c r="DH11"/>
  <c r="DB10"/>
  <c r="DF8"/>
  <c r="DB16"/>
  <c r="DJ12"/>
  <c r="DH9"/>
  <c r="DJ16"/>
  <c r="DD15"/>
  <c r="DH13"/>
  <c r="DB12"/>
  <c r="DF10"/>
  <c r="DJ8"/>
  <c r="DD7"/>
  <c r="DH15"/>
  <c r="DB14"/>
  <c r="DF12"/>
  <c r="DJ10"/>
  <c r="DD9"/>
  <c r="DH7"/>
  <c r="DF14"/>
  <c r="DD11"/>
  <c r="DB8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G43"/>
  <c r="FS43" s="1"/>
  <c r="FC43"/>
  <c r="FO43" s="1"/>
  <c r="FI42"/>
  <c r="FU42" s="1"/>
  <c r="FE42"/>
  <c r="FQ42" s="1"/>
  <c r="FA42"/>
  <c r="FM42" s="1"/>
  <c r="FG41"/>
  <c r="FS41" s="1"/>
  <c r="FC41"/>
  <c r="FO41" s="1"/>
  <c r="FI40"/>
  <c r="FU40" s="1"/>
  <c r="FE40"/>
  <c r="FQ40" s="1"/>
  <c r="FA40"/>
  <c r="FM40" s="1"/>
  <c r="FG39"/>
  <c r="FS39" s="1"/>
  <c r="FC39"/>
  <c r="FO39" s="1"/>
  <c r="FI38"/>
  <c r="FU38" s="1"/>
  <c r="FE38"/>
  <c r="FQ38" s="1"/>
  <c r="FA38"/>
  <c r="FM38" s="1"/>
  <c r="FG37"/>
  <c r="FS37" s="1"/>
  <c r="FC37"/>
  <c r="FO37" s="1"/>
  <c r="FI36"/>
  <c r="FU36" s="1"/>
  <c r="FE36"/>
  <c r="FQ36" s="1"/>
  <c r="FA36"/>
  <c r="FM36" s="1"/>
  <c r="FG35"/>
  <c r="FS35" s="1"/>
  <c r="FC35"/>
  <c r="FO35" s="1"/>
  <c r="FI34"/>
  <c r="FU34" s="1"/>
  <c r="FE34"/>
  <c r="FQ34" s="1"/>
  <c r="FA34"/>
  <c r="FM34" s="1"/>
  <c r="FI43"/>
  <c r="FU43" s="1"/>
  <c r="FA43"/>
  <c r="FM43" s="1"/>
  <c r="FC42"/>
  <c r="FO42" s="1"/>
  <c r="FE41"/>
  <c r="FQ41" s="1"/>
  <c r="FG40"/>
  <c r="FS40" s="1"/>
  <c r="FI39"/>
  <c r="FU39" s="1"/>
  <c r="FA39"/>
  <c r="FM39" s="1"/>
  <c r="FC38"/>
  <c r="FO38" s="1"/>
  <c r="FE37"/>
  <c r="FQ37" s="1"/>
  <c r="FG36"/>
  <c r="FS36" s="1"/>
  <c r="FI35"/>
  <c r="FU35" s="1"/>
  <c r="FA35"/>
  <c r="FM35" s="1"/>
  <c r="FC34"/>
  <c r="FO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E43"/>
  <c r="FQ43" s="1"/>
  <c r="FI41"/>
  <c r="FU41" s="1"/>
  <c r="FC40"/>
  <c r="FO40" s="1"/>
  <c r="FG38"/>
  <c r="FS38" s="1"/>
  <c r="FA37"/>
  <c r="FM37" s="1"/>
  <c r="FE35"/>
  <c r="FQ35" s="1"/>
  <c r="FG42"/>
  <c r="FS42" s="1"/>
  <c r="FE39"/>
  <c r="FQ39" s="1"/>
  <c r="FC36"/>
  <c r="FO36" s="1"/>
  <c r="FF43"/>
  <c r="FR43" s="1"/>
  <c r="EZ42"/>
  <c r="FL42" s="1"/>
  <c r="FD40"/>
  <c r="FP40" s="1"/>
  <c r="FH38"/>
  <c r="FT38" s="1"/>
  <c r="FB37"/>
  <c r="FN37" s="1"/>
  <c r="FF35"/>
  <c r="FR35" s="1"/>
  <c r="EZ34"/>
  <c r="FL34" s="1"/>
  <c r="FA41"/>
  <c r="FM41" s="1"/>
  <c r="FI37"/>
  <c r="FU37" s="1"/>
  <c r="FG34"/>
  <c r="FS34" s="1"/>
  <c r="FF39"/>
  <c r="FR39" s="1"/>
  <c r="FB41"/>
  <c r="FN41" s="1"/>
  <c r="FH34"/>
  <c r="FT34" s="1"/>
  <c r="FH42"/>
  <c r="FT42" s="1"/>
  <c r="FD36"/>
  <c r="FP36" s="1"/>
  <c r="EZ38"/>
  <c r="FL38" s="1"/>
  <c r="BM36" i="21"/>
  <c r="BS34" s="1"/>
  <c r="M23" a="1"/>
  <c r="EC11" i="20"/>
  <c r="DY15"/>
  <c r="DY16"/>
  <c r="EC15"/>
  <c r="ED12"/>
  <c r="EH10"/>
  <c r="DZ10"/>
  <c r="EE11"/>
  <c r="EA7"/>
  <c r="EG15"/>
  <c r="EA15"/>
  <c r="ED16"/>
  <c r="EC16"/>
  <c r="EC12"/>
  <c r="EC7"/>
  <c r="DY10"/>
  <c r="EG13"/>
  <c r="EF15"/>
  <c r="DZ16"/>
  <c r="EE7"/>
  <c r="EF13"/>
  <c r="EA9"/>
  <c r="EF10"/>
  <c r="DY14"/>
  <c r="DZ12"/>
  <c r="DY12"/>
  <c r="EG10"/>
  <c r="EC8"/>
  <c r="DZ13"/>
  <c r="EE8"/>
  <c r="ED8"/>
  <c r="DY11"/>
  <c r="EA11"/>
  <c r="EA13"/>
  <c r="DY7"/>
  <c r="EH8"/>
  <c r="EA10"/>
  <c r="EE16"/>
  <c r="EE13"/>
  <c r="EB15"/>
  <c r="EG12"/>
  <c r="DY8"/>
  <c r="EF7"/>
  <c r="EF16"/>
  <c r="ED15"/>
  <c r="EB16"/>
  <c r="EB7"/>
  <c r="ED10"/>
  <c r="ED13"/>
  <c r="EH11"/>
  <c r="EC13"/>
  <c r="EF8"/>
  <c r="EB10"/>
  <c r="DZ9"/>
  <c r="DZ8"/>
  <c r="DZ7"/>
  <c r="EF14"/>
  <c r="EF9"/>
  <c r="DZ11"/>
  <c r="DY13"/>
  <c r="EA16"/>
  <c r="ED9"/>
  <c r="EG8"/>
  <c r="EH7"/>
  <c r="EA8"/>
  <c r="EF12"/>
  <c r="EC10"/>
  <c r="EG11"/>
  <c r="EE9"/>
  <c r="EB9"/>
  <c r="EH9"/>
  <c r="EG16"/>
  <c r="EH14"/>
  <c r="EA14"/>
  <c r="EE14"/>
  <c r="EH12"/>
  <c r="EB13"/>
  <c r="ED14"/>
  <c r="EE10"/>
  <c r="DZ14"/>
  <c r="EG14"/>
  <c r="EH15"/>
  <c r="EG9"/>
  <c r="DZ15"/>
  <c r="EB11"/>
  <c r="EG7"/>
  <c r="EC9"/>
  <c r="EB14"/>
  <c r="EA12"/>
  <c r="EE12"/>
  <c r="ED11"/>
  <c r="EE15"/>
  <c r="DY9"/>
  <c r="EF11"/>
  <c r="EH13"/>
  <c r="EC14"/>
  <c r="EB8"/>
  <c r="EH16"/>
  <c r="ED7"/>
  <c r="EB12"/>
  <c r="FG18"/>
  <c r="FS18" s="1"/>
  <c r="EU18" i="21" s="1"/>
  <c r="Z25" s="1"/>
  <c r="FE18" i="20"/>
  <c r="FQ18" s="1"/>
  <c r="ES18" i="21" s="1"/>
  <c r="X25" s="1"/>
  <c r="EZ16" i="20"/>
  <c r="FL16" s="1"/>
  <c r="EN16" i="21" s="1"/>
  <c r="FI17" i="20"/>
  <c r="FU17" s="1"/>
  <c r="EW17" i="21" s="1"/>
  <c r="AB24" s="1"/>
  <c r="FG21" i="20"/>
  <c r="FS21" s="1"/>
  <c r="EU21" i="21" s="1"/>
  <c r="Z28" s="1"/>
  <c r="FI25" i="20"/>
  <c r="FU25" s="1"/>
  <c r="EW25" i="21" s="1"/>
  <c r="AB32" s="1"/>
  <c r="FA24" i="20"/>
  <c r="FM24" s="1"/>
  <c r="EO24" i="21" s="1"/>
  <c r="T31" s="1"/>
  <c r="FD22" i="20"/>
  <c r="FP22" s="1"/>
  <c r="ER22" i="21" s="1"/>
  <c r="W29" s="1"/>
  <c r="FE23" i="20"/>
  <c r="FQ23" s="1"/>
  <c r="ES23" i="21" s="1"/>
  <c r="X30" s="1"/>
  <c r="FD21" i="20"/>
  <c r="FP21" s="1"/>
  <c r="ER21" i="21" s="1"/>
  <c r="W28" s="1"/>
  <c r="FH18" i="20"/>
  <c r="FT18" s="1"/>
  <c r="EV18" i="21" s="1"/>
  <c r="AA25" s="1"/>
  <c r="EZ18" i="20"/>
  <c r="FL18" s="1"/>
  <c r="EN18" i="21" s="1"/>
  <c r="S25" s="1"/>
  <c r="FF20" i="20"/>
  <c r="FR20" s="1"/>
  <c r="ET20" i="21" s="1"/>
  <c r="Y27" s="1"/>
  <c r="FD18" i="20"/>
  <c r="FP18" s="1"/>
  <c r="ER18" i="21" s="1"/>
  <c r="W25" s="1"/>
  <c r="FC22" i="20"/>
  <c r="FO22" s="1"/>
  <c r="EQ22" i="21" s="1"/>
  <c r="V29" s="1"/>
  <c r="FG17" i="20"/>
  <c r="FS17" s="1"/>
  <c r="EU17" i="21" s="1"/>
  <c r="Z24" s="1"/>
  <c r="FF22" i="20"/>
  <c r="FR22" s="1"/>
  <c r="ET22" i="21" s="1"/>
  <c r="Y29" s="1"/>
  <c r="FH16" i="20"/>
  <c r="FT16" s="1"/>
  <c r="EV16" i="21" s="1"/>
  <c r="AA23" s="1"/>
  <c r="FG24" i="20"/>
  <c r="FS24" s="1"/>
  <c r="EU24" i="21" s="1"/>
  <c r="Z31" s="1"/>
  <c r="FD25" i="20"/>
  <c r="FP25" s="1"/>
  <c r="ER25" i="21" s="1"/>
  <c r="W32" s="1"/>
  <c r="FB16" i="20"/>
  <c r="FN16" s="1"/>
  <c r="EP16" i="21" s="1"/>
  <c r="U23" s="1"/>
  <c r="FI23" i="20"/>
  <c r="FU23" s="1"/>
  <c r="EW23" i="21" s="1"/>
  <c r="AB30" s="1"/>
  <c r="FD23" i="20"/>
  <c r="FP23" s="1"/>
  <c r="ER23" i="21" s="1"/>
  <c r="W30" s="1"/>
  <c r="FF19" i="20"/>
  <c r="FR19" s="1"/>
  <c r="ET19" i="21" s="1"/>
  <c r="Y26" s="1"/>
  <c r="EZ24" i="20"/>
  <c r="FL24" s="1"/>
  <c r="EN24" i="21" s="1"/>
  <c r="S31" s="1"/>
  <c r="FB24" i="20"/>
  <c r="FN24" s="1"/>
  <c r="EP24" i="21" s="1"/>
  <c r="U31" s="1"/>
  <c r="FB21" i="20"/>
  <c r="FN21" s="1"/>
  <c r="EP21" i="21" s="1"/>
  <c r="U28" s="1"/>
  <c r="EZ20" i="20"/>
  <c r="FL20" s="1"/>
  <c r="EN20" i="21" s="1"/>
  <c r="S27" s="1"/>
  <c r="FF25" i="20"/>
  <c r="FR25" s="1"/>
  <c r="ET25" i="21" s="1"/>
  <c r="Y32" s="1"/>
  <c r="FC24" i="20"/>
  <c r="FO24" s="1"/>
  <c r="EQ24" i="21" s="1"/>
  <c r="V31" s="1"/>
  <c r="FG25" i="20"/>
  <c r="FS25" s="1"/>
  <c r="EU25" i="21" s="1"/>
  <c r="Z32" s="1"/>
  <c r="FG22" i="20"/>
  <c r="FS22" s="1"/>
  <c r="EU22" i="21" s="1"/>
  <c r="Z29" s="1"/>
  <c r="FI16" i="20"/>
  <c r="FU16" s="1"/>
  <c r="EW16" i="21" s="1"/>
  <c r="AB23" s="1"/>
  <c r="FF23" i="20"/>
  <c r="FR23" s="1"/>
  <c r="ET23" i="21" s="1"/>
  <c r="Y30" s="1"/>
  <c r="FE16" i="20"/>
  <c r="FQ16" s="1"/>
  <c r="ES16" i="21" s="1"/>
  <c r="X23" s="1"/>
  <c r="FF16" i="20"/>
  <c r="FR16" s="1"/>
  <c r="ET16" i="21" s="1"/>
  <c r="Y23" s="1"/>
  <c r="FA22" i="20"/>
  <c r="FM22" s="1"/>
  <c r="EO22" i="21" s="1"/>
  <c r="T29" s="1"/>
  <c r="EZ21" i="20"/>
  <c r="FL21" s="1"/>
  <c r="EN21" i="21" s="1"/>
  <c r="S28" s="1"/>
  <c r="FG20" i="20"/>
  <c r="FS20" s="1"/>
  <c r="EU20" i="21" s="1"/>
  <c r="Z27" s="1"/>
  <c r="FD16" i="20"/>
  <c r="FP16" s="1"/>
  <c r="ER16" i="21" s="1"/>
  <c r="W23" s="1"/>
  <c r="FB17" i="20"/>
  <c r="FN17" s="1"/>
  <c r="EP17" i="21" s="1"/>
  <c r="U24" s="1"/>
  <c r="FH22" i="20"/>
  <c r="FT22" s="1"/>
  <c r="EV22" i="21" s="1"/>
  <c r="AA29" s="1"/>
  <c r="FB25" i="20"/>
  <c r="FN25" s="1"/>
  <c r="EP25" i="21" s="1"/>
  <c r="U32" s="1"/>
  <c r="FI18" i="20"/>
  <c r="FU18" s="1"/>
  <c r="EW18" i="21" s="1"/>
  <c r="AB25" s="1"/>
  <c r="FA18" i="20"/>
  <c r="FM18" s="1"/>
  <c r="EO18" i="21" s="1"/>
  <c r="T25" s="1"/>
  <c r="FE24" i="20"/>
  <c r="FQ24" s="1"/>
  <c r="ES24" i="21" s="1"/>
  <c r="X31" s="1"/>
  <c r="FA16" i="20"/>
  <c r="FM16" s="1"/>
  <c r="EO16" i="21" s="1"/>
  <c r="T23" s="1"/>
  <c r="FD24" i="20"/>
  <c r="FP24" s="1"/>
  <c r="ER24" i="21" s="1"/>
  <c r="W31" s="1"/>
  <c r="FF21" i="20"/>
  <c r="FR21" s="1"/>
  <c r="ET21" i="21" s="1"/>
  <c r="Y28" s="1"/>
  <c r="FI20" i="20"/>
  <c r="FU20" s="1"/>
  <c r="EW20" i="21" s="1"/>
  <c r="AB27" s="1"/>
  <c r="FI19" i="20"/>
  <c r="FU19" s="1"/>
  <c r="EW19" i="21" s="1"/>
  <c r="AB26" s="1"/>
  <c r="FF24" i="20"/>
  <c r="FR24" s="1"/>
  <c r="ET24" i="21" s="1"/>
  <c r="Y31" s="1"/>
  <c r="FE20" i="20"/>
  <c r="FQ20" s="1"/>
  <c r="ES20" i="21" s="1"/>
  <c r="X27" s="1"/>
  <c r="FG16" i="20"/>
  <c r="FS16" s="1"/>
  <c r="EU16" i="21" s="1"/>
  <c r="Z23" s="1"/>
  <c r="FC21" i="20"/>
  <c r="FO21" s="1"/>
  <c r="EQ21" i="21" s="1"/>
  <c r="V28" s="1"/>
  <c r="FB18" i="20"/>
  <c r="FN18" s="1"/>
  <c r="EP18" i="21" s="1"/>
  <c r="U25" s="1"/>
  <c r="FA19" i="20"/>
  <c r="FM19" s="1"/>
  <c r="EO19" i="21" s="1"/>
  <c r="T26" s="1"/>
  <c r="FB23" i="20"/>
  <c r="FN23" s="1"/>
  <c r="EP23" i="21" s="1"/>
  <c r="U30" s="1"/>
  <c r="FC18" i="20"/>
  <c r="FO18" s="1"/>
  <c r="EQ18" i="21" s="1"/>
  <c r="V25" s="1"/>
  <c r="FH17" i="20"/>
  <c r="FT17" s="1"/>
  <c r="EV17" i="21" s="1"/>
  <c r="AA24" s="1"/>
  <c r="FA17" i="20"/>
  <c r="FM17" s="1"/>
  <c r="EO17" i="21" s="1"/>
  <c r="T24" s="1"/>
  <c r="FE17" i="20"/>
  <c r="FQ17" s="1"/>
  <c r="ES17" i="21" s="1"/>
  <c r="X24" s="1"/>
  <c r="EZ17" i="20"/>
  <c r="FL17" s="1"/>
  <c r="EN17" i="21" s="1"/>
  <c r="S24" s="1"/>
  <c r="FD19" i="20"/>
  <c r="FP19" s="1"/>
  <c r="ER19" i="21" s="1"/>
  <c r="W26" s="1"/>
  <c r="FF17" i="20"/>
  <c r="FR17" s="1"/>
  <c r="ET17" i="21" s="1"/>
  <c r="Y24" s="1"/>
  <c r="FH19" i="20"/>
  <c r="FT19" s="1"/>
  <c r="EV19" i="21" s="1"/>
  <c r="AA26" s="1"/>
  <c r="FG23" i="20"/>
  <c r="FS23" s="1"/>
  <c r="EU23" i="21" s="1"/>
  <c r="Z30" s="1"/>
  <c r="FH21" i="20"/>
  <c r="FT21" s="1"/>
  <c r="EV21" i="21" s="1"/>
  <c r="AA28" s="1"/>
  <c r="FI21" i="20"/>
  <c r="FU21" s="1"/>
  <c r="EW21" i="21" s="1"/>
  <c r="AB28" s="1"/>
  <c r="FA20" i="20"/>
  <c r="FM20" s="1"/>
  <c r="EO20" i="21" s="1"/>
  <c r="T27" s="1"/>
  <c r="FB19" i="20"/>
  <c r="FN19" s="1"/>
  <c r="EP19" i="21" s="1"/>
  <c r="U26" s="1"/>
  <c r="FA21" i="20"/>
  <c r="FM21" s="1"/>
  <c r="EO21" i="21" s="1"/>
  <c r="T28" s="1"/>
  <c r="FI24" i="20"/>
  <c r="FU24" s="1"/>
  <c r="EW24" i="21" s="1"/>
  <c r="AB31" s="1"/>
  <c r="FF18" i="20"/>
  <c r="FR18" s="1"/>
  <c r="ET18" i="21" s="1"/>
  <c r="Y25" s="1"/>
  <c r="FD20" i="20"/>
  <c r="FP20" s="1"/>
  <c r="ER20" i="21" s="1"/>
  <c r="W27" s="1"/>
  <c r="FH23" i="20"/>
  <c r="FT23" s="1"/>
  <c r="EV23" i="21" s="1"/>
  <c r="AA30" s="1"/>
  <c r="EZ19" i="20"/>
  <c r="FL19" s="1"/>
  <c r="EN19" i="21" s="1"/>
  <c r="S26" s="1"/>
  <c r="FC23" i="20"/>
  <c r="FO23" s="1"/>
  <c r="EQ23" i="21" s="1"/>
  <c r="V30" s="1"/>
  <c r="FC16" i="20"/>
  <c r="FO16" s="1"/>
  <c r="EQ16" i="21" s="1"/>
  <c r="V23" s="1"/>
  <c r="EZ25" i="20"/>
  <c r="FL25" s="1"/>
  <c r="EN25" i="21" s="1"/>
  <c r="S32" s="1"/>
  <c r="FC25" i="20"/>
  <c r="FO25" s="1"/>
  <c r="EQ25" i="21" s="1"/>
  <c r="V32" s="1"/>
  <c r="FE19" i="20"/>
  <c r="FQ19" s="1"/>
  <c r="ES19" i="21" s="1"/>
  <c r="X26" s="1"/>
  <c r="FD17" i="20"/>
  <c r="FP17" s="1"/>
  <c r="ER17" i="21" s="1"/>
  <c r="W24" s="1"/>
  <c r="FE22" i="20"/>
  <c r="FQ22" s="1"/>
  <c r="ES22" i="21" s="1"/>
  <c r="X29" s="1"/>
  <c r="FG19" i="20"/>
  <c r="FS19" s="1"/>
  <c r="EU19" i="21" s="1"/>
  <c r="Z26" s="1"/>
  <c r="FA23" i="20"/>
  <c r="FM23" s="1"/>
  <c r="EO23" i="21" s="1"/>
  <c r="T30" s="1"/>
  <c r="FI22" i="20"/>
  <c r="FU22" s="1"/>
  <c r="EW22" i="21" s="1"/>
  <c r="AB29" s="1"/>
  <c r="FE21" i="20"/>
  <c r="FQ21" s="1"/>
  <c r="ES21" i="21" s="1"/>
  <c r="X28" s="1"/>
  <c r="FC20" i="20"/>
  <c r="FO20" s="1"/>
  <c r="EQ20" i="21" s="1"/>
  <c r="V27" s="1"/>
  <c r="FB20" i="20"/>
  <c r="FN20" s="1"/>
  <c r="EP20" i="21" s="1"/>
  <c r="U27" s="1"/>
  <c r="FH20" i="20"/>
  <c r="FT20" s="1"/>
  <c r="EV20" i="21" s="1"/>
  <c r="AA27" s="1"/>
  <c r="FC17" i="20"/>
  <c r="FO17" s="1"/>
  <c r="EQ17" i="21" s="1"/>
  <c r="V24" s="1"/>
  <c r="FC19" i="20"/>
  <c r="FO19" s="1"/>
  <c r="EQ19" i="21" s="1"/>
  <c r="V26" s="1"/>
  <c r="FE25" i="20"/>
  <c r="FQ25" s="1"/>
  <c r="ES25" i="21" s="1"/>
  <c r="X32" s="1"/>
  <c r="FH24" i="20"/>
  <c r="FT24" s="1"/>
  <c r="EV24" i="21" s="1"/>
  <c r="AA31" s="1"/>
  <c r="FA25" i="20"/>
  <c r="FM25" s="1"/>
  <c r="EO25" i="21" s="1"/>
  <c r="T32" s="1"/>
  <c r="EZ23" i="20"/>
  <c r="FL23" s="1"/>
  <c r="EN23" i="21" s="1"/>
  <c r="S30" s="1"/>
  <c r="EZ22" i="20"/>
  <c r="FL22" s="1"/>
  <c r="EN22" i="21" s="1"/>
  <c r="S29" s="1"/>
  <c r="FH25" i="20"/>
  <c r="FT25" s="1"/>
  <c r="EV25" i="21" s="1"/>
  <c r="AA32" s="1"/>
  <c r="FB22" i="20"/>
  <c r="FN22" s="1"/>
  <c r="EP22" i="21" s="1"/>
  <c r="U29" s="1"/>
  <c r="FG90" i="49" l="1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E90"/>
  <c r="FE43" s="1"/>
  <c r="FQ43" s="1"/>
  <c r="EZ90"/>
  <c r="EZ43" s="1"/>
  <c r="FL43" s="1"/>
  <c r="FD89"/>
  <c r="FD42" s="1"/>
  <c r="FP42" s="1"/>
  <c r="FI88"/>
  <c r="FI41" s="1"/>
  <c r="FU41" s="1"/>
  <c r="FD88"/>
  <c r="FD41" s="1"/>
  <c r="FP41" s="1"/>
  <c r="FH87"/>
  <c r="FH40" s="1"/>
  <c r="FT40" s="1"/>
  <c r="FC87"/>
  <c r="FC40" s="1"/>
  <c r="FO40" s="1"/>
  <c r="FH86"/>
  <c r="FH39" s="1"/>
  <c r="FT39" s="1"/>
  <c r="FB86"/>
  <c r="FB39" s="1"/>
  <c r="FN39" s="1"/>
  <c r="FG85"/>
  <c r="FG38" s="1"/>
  <c r="FS38" s="1"/>
  <c r="FB85"/>
  <c r="FB38" s="1"/>
  <c r="FN38" s="1"/>
  <c r="FF84"/>
  <c r="FF37" s="1"/>
  <c r="FR37" s="1"/>
  <c r="FA84"/>
  <c r="FA37" s="1"/>
  <c r="FM37" s="1"/>
  <c r="FF83"/>
  <c r="FF36" s="1"/>
  <c r="FR36" s="1"/>
  <c r="EZ83"/>
  <c r="EZ36" s="1"/>
  <c r="FL36" s="1"/>
  <c r="FE82"/>
  <c r="FE35" s="1"/>
  <c r="FQ35" s="1"/>
  <c r="EZ82"/>
  <c r="EZ35" s="1"/>
  <c r="FL35" s="1"/>
  <c r="FD81"/>
  <c r="FD34" s="1"/>
  <c r="FP34" s="1"/>
  <c r="FF90"/>
  <c r="FF43" s="1"/>
  <c r="FR43" s="1"/>
  <c r="FA90"/>
  <c r="FA43" s="1"/>
  <c r="FM43" s="1"/>
  <c r="FF89"/>
  <c r="FF42" s="1"/>
  <c r="FR42" s="1"/>
  <c r="EZ89"/>
  <c r="EZ42" s="1"/>
  <c r="FL42" s="1"/>
  <c r="FE88"/>
  <c r="FE41" s="1"/>
  <c r="FQ41" s="1"/>
  <c r="EZ88"/>
  <c r="EZ41" s="1"/>
  <c r="FL41" s="1"/>
  <c r="FD87"/>
  <c r="FD40" s="1"/>
  <c r="FP40" s="1"/>
  <c r="FI86"/>
  <c r="FI39" s="1"/>
  <c r="FU39" s="1"/>
  <c r="FD86"/>
  <c r="FD39" s="1"/>
  <c r="FP39" s="1"/>
  <c r="FH85"/>
  <c r="FH38" s="1"/>
  <c r="FT38" s="1"/>
  <c r="FC85"/>
  <c r="FC38" s="1"/>
  <c r="FO38" s="1"/>
  <c r="FH84"/>
  <c r="FH37" s="1"/>
  <c r="FT37" s="1"/>
  <c r="FB84"/>
  <c r="FB37" s="1"/>
  <c r="FN37" s="1"/>
  <c r="FG83"/>
  <c r="FG36" s="1"/>
  <c r="FS36" s="1"/>
  <c r="FB83"/>
  <c r="FB36" s="1"/>
  <c r="FN36" s="1"/>
  <c r="FF82"/>
  <c r="FF35" s="1"/>
  <c r="FR35" s="1"/>
  <c r="FA82"/>
  <c r="FA35" s="1"/>
  <c r="FM35" s="1"/>
  <c r="FF81"/>
  <c r="FF34" s="1"/>
  <c r="FR34" s="1"/>
  <c r="EZ81"/>
  <c r="EZ34" s="1"/>
  <c r="FL34" s="1"/>
  <c r="FH90"/>
  <c r="FH43" s="1"/>
  <c r="FT43" s="1"/>
  <c r="FG89"/>
  <c r="FG42" s="1"/>
  <c r="FS42" s="1"/>
  <c r="FF88"/>
  <c r="FF41" s="1"/>
  <c r="FR41" s="1"/>
  <c r="FF87"/>
  <c r="FF40" s="1"/>
  <c r="FR40" s="1"/>
  <c r="FE86"/>
  <c r="FE39" s="1"/>
  <c r="FQ39" s="1"/>
  <c r="FD85"/>
  <c r="FD38" s="1"/>
  <c r="FP38" s="1"/>
  <c r="FD84"/>
  <c r="FD37" s="1"/>
  <c r="FP37" s="1"/>
  <c r="FC83"/>
  <c r="FC36" s="1"/>
  <c r="FO36" s="1"/>
  <c r="FB82"/>
  <c r="FB35" s="1"/>
  <c r="FN35" s="1"/>
  <c r="FB81"/>
  <c r="FB34" s="1"/>
  <c r="FN34" s="1"/>
  <c r="FI90"/>
  <c r="FI43" s="1"/>
  <c r="FU43" s="1"/>
  <c r="FH89"/>
  <c r="FH42" s="1"/>
  <c r="FT42" s="1"/>
  <c r="FH88"/>
  <c r="FH41" s="1"/>
  <c r="FT41" s="1"/>
  <c r="FG87"/>
  <c r="FG40" s="1"/>
  <c r="FS40" s="1"/>
  <c r="FF86"/>
  <c r="FF39" s="1"/>
  <c r="FR39" s="1"/>
  <c r="FF85"/>
  <c r="FF38" s="1"/>
  <c r="FR38" s="1"/>
  <c r="FE84"/>
  <c r="FE37" s="1"/>
  <c r="FQ37" s="1"/>
  <c r="FD83"/>
  <c r="FD36" s="1"/>
  <c r="FP36" s="1"/>
  <c r="FD82"/>
  <c r="FD35" s="1"/>
  <c r="FP35" s="1"/>
  <c r="FC81"/>
  <c r="FC34" s="1"/>
  <c r="FO34" s="1"/>
  <c r="FB89"/>
  <c r="FB42" s="1"/>
  <c r="FN42" s="1"/>
  <c r="EZ87"/>
  <c r="EZ40" s="1"/>
  <c r="FL40" s="1"/>
  <c r="FI84"/>
  <c r="FI37" s="1"/>
  <c r="FU37" s="1"/>
  <c r="FH82"/>
  <c r="FH35" s="1"/>
  <c r="FT35" s="1"/>
  <c r="FA88"/>
  <c r="FA41" s="1"/>
  <c r="FM41" s="1"/>
  <c r="FH83"/>
  <c r="FH36" s="1"/>
  <c r="FT36" s="1"/>
  <c r="FC89"/>
  <c r="FC42" s="1"/>
  <c r="FO42" s="1"/>
  <c r="FB87"/>
  <c r="FB40" s="1"/>
  <c r="FN40" s="1"/>
  <c r="EZ85"/>
  <c r="EZ38" s="1"/>
  <c r="FL38" s="1"/>
  <c r="FI82"/>
  <c r="FI35" s="1"/>
  <c r="FU35" s="1"/>
  <c r="FB90"/>
  <c r="FB43" s="1"/>
  <c r="FN43" s="1"/>
  <c r="EZ86"/>
  <c r="EZ39" s="1"/>
  <c r="FL39" s="1"/>
  <c r="FG81"/>
  <c r="FG34" s="1"/>
  <c r="FS34" s="1"/>
  <c r="FA86"/>
  <c r="FA39" s="1"/>
  <c r="FM39" s="1"/>
  <c r="EZ84"/>
  <c r="EZ37" s="1"/>
  <c r="FL37" s="1"/>
  <c r="FB88"/>
  <c r="FB41" s="1"/>
  <c r="FN41" s="1"/>
  <c r="FD90"/>
  <c r="FD43" s="1"/>
  <c r="FP43" s="1"/>
  <c r="FH81"/>
  <c r="FH34" s="1"/>
  <c r="FT34" s="1"/>
  <c r="DQ16"/>
  <c r="DQ15"/>
  <c r="DQ14"/>
  <c r="DQ13"/>
  <c r="DQ12"/>
  <c r="DQ11"/>
  <c r="DQ10"/>
  <c r="DQ9"/>
  <c r="DQ8"/>
  <c r="DQ7"/>
  <c r="DO16"/>
  <c r="DR14"/>
  <c r="DP13"/>
  <c r="DO12"/>
  <c r="DR10"/>
  <c r="DP9"/>
  <c r="DO8"/>
  <c r="DP16"/>
  <c r="DO15"/>
  <c r="DR13"/>
  <c r="DP12"/>
  <c r="DO11"/>
  <c r="DR9"/>
  <c r="DP8"/>
  <c r="DO7"/>
  <c r="DP15"/>
  <c r="DR12"/>
  <c r="DO10"/>
  <c r="DP7"/>
  <c r="DR16"/>
  <c r="DO14"/>
  <c r="DR8"/>
  <c r="DO9"/>
  <c r="DR15"/>
  <c r="DO13"/>
  <c r="DP10"/>
  <c r="DR7"/>
  <c r="DP11"/>
  <c r="DP14"/>
  <c r="DR11"/>
  <c r="DH16"/>
  <c r="DD16"/>
  <c r="DJ15"/>
  <c r="DF15"/>
  <c r="DB15"/>
  <c r="DG16"/>
  <c r="DB16"/>
  <c r="DG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I16"/>
  <c r="DC16"/>
  <c r="DH15"/>
  <c r="DC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E16"/>
  <c r="DD15"/>
  <c r="DE14"/>
  <c r="DG13"/>
  <c r="DI12"/>
  <c r="DK11"/>
  <c r="DC11"/>
  <c r="DE10"/>
  <c r="DG9"/>
  <c r="DI8"/>
  <c r="DK7"/>
  <c r="DC7"/>
  <c r="DI15"/>
  <c r="DC13"/>
  <c r="DG11"/>
  <c r="DC9"/>
  <c r="DG7"/>
  <c r="DJ14"/>
  <c r="DD13"/>
  <c r="DH11"/>
  <c r="DB10"/>
  <c r="DF8"/>
  <c r="DF16"/>
  <c r="DE15"/>
  <c r="DF14"/>
  <c r="DH13"/>
  <c r="DJ12"/>
  <c r="DB12"/>
  <c r="DD11"/>
  <c r="DF10"/>
  <c r="DH9"/>
  <c r="DJ8"/>
  <c r="DB8"/>
  <c r="DD7"/>
  <c r="DJ16"/>
  <c r="DI14"/>
  <c r="DK13"/>
  <c r="DE12"/>
  <c r="DI10"/>
  <c r="DK9"/>
  <c r="DE8"/>
  <c r="DK16"/>
  <c r="DK15"/>
  <c r="DB14"/>
  <c r="DF12"/>
  <c r="DJ10"/>
  <c r="DD9"/>
  <c r="DH7"/>
  <c r="DQ16" i="48"/>
  <c r="DQ15"/>
  <c r="DQ14"/>
  <c r="DQ13"/>
  <c r="DQ12"/>
  <c r="DQ11"/>
  <c r="DQ10"/>
  <c r="DQ9"/>
  <c r="DQ8"/>
  <c r="DQ7"/>
  <c r="DR16"/>
  <c r="DR15"/>
  <c r="DR14"/>
  <c r="DR13"/>
  <c r="DR12"/>
  <c r="DR11"/>
  <c r="DR10"/>
  <c r="DR9"/>
  <c r="DR8"/>
  <c r="DR7"/>
  <c r="DO15"/>
  <c r="DO13"/>
  <c r="DO11"/>
  <c r="DO9"/>
  <c r="DO7"/>
  <c r="DO16"/>
  <c r="DO14"/>
  <c r="DO12"/>
  <c r="DO10"/>
  <c r="DO8"/>
  <c r="DP15"/>
  <c r="DP13"/>
  <c r="DP11"/>
  <c r="DP9"/>
  <c r="DP7"/>
  <c r="DP16"/>
  <c r="DP8"/>
  <c r="DP12"/>
  <c r="DP10"/>
  <c r="DP14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G16"/>
  <c r="DB16"/>
  <c r="DG15"/>
  <c r="DK14"/>
  <c r="DF14"/>
  <c r="DK13"/>
  <c r="DE13"/>
  <c r="DJ12"/>
  <c r="DE12"/>
  <c r="DI11"/>
  <c r="DD11"/>
  <c r="DI10"/>
  <c r="DC10"/>
  <c r="DH9"/>
  <c r="DC9"/>
  <c r="DG8"/>
  <c r="DB8"/>
  <c r="DG7"/>
  <c r="DJ16"/>
  <c r="DE16"/>
  <c r="DI15"/>
  <c r="DD15"/>
  <c r="DI14"/>
  <c r="DC14"/>
  <c r="DH13"/>
  <c r="DC13"/>
  <c r="DG12"/>
  <c r="DB12"/>
  <c r="DG11"/>
  <c r="DK10"/>
  <c r="DF10"/>
  <c r="DK9"/>
  <c r="DE9"/>
  <c r="DJ8"/>
  <c r="DE8"/>
  <c r="DI7"/>
  <c r="DD7"/>
  <c r="DI16"/>
  <c r="DC16"/>
  <c r="DH15"/>
  <c r="DC15"/>
  <c r="DG14"/>
  <c r="DB14"/>
  <c r="DG13"/>
  <c r="DK12"/>
  <c r="DF12"/>
  <c r="DK11"/>
  <c r="DE11"/>
  <c r="DJ10"/>
  <c r="DE10"/>
  <c r="DI9"/>
  <c r="DD9"/>
  <c r="DI8"/>
  <c r="DC8"/>
  <c r="DH7"/>
  <c r="DC7"/>
  <c r="DE15"/>
  <c r="DD13"/>
  <c r="DC11"/>
  <c r="DK8"/>
  <c r="DE14"/>
  <c r="DB10"/>
  <c r="DK16"/>
  <c r="DI12"/>
  <c r="DF8"/>
  <c r="DK15"/>
  <c r="DI13"/>
  <c r="DH11"/>
  <c r="DG9"/>
  <c r="DE7"/>
  <c r="DF16"/>
  <c r="DC12"/>
  <c r="DK7"/>
  <c r="DJ14"/>
  <c r="DG10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H90"/>
  <c r="FH43" s="1"/>
  <c r="FT43" s="1"/>
  <c r="FD90"/>
  <c r="FD43" s="1"/>
  <c r="FP43" s="1"/>
  <c r="EZ90"/>
  <c r="EZ43" s="1"/>
  <c r="FL43" s="1"/>
  <c r="FF89"/>
  <c r="FF42" s="1"/>
  <c r="FR42" s="1"/>
  <c r="FB89"/>
  <c r="FB42" s="1"/>
  <c r="FN42" s="1"/>
  <c r="FH88"/>
  <c r="FH41" s="1"/>
  <c r="FT41" s="1"/>
  <c r="FD88"/>
  <c r="FD41" s="1"/>
  <c r="FP41" s="1"/>
  <c r="EZ88"/>
  <c r="EZ41" s="1"/>
  <c r="FL41" s="1"/>
  <c r="FF87"/>
  <c r="FF40" s="1"/>
  <c r="FR40" s="1"/>
  <c r="FB87"/>
  <c r="FB40" s="1"/>
  <c r="FN40" s="1"/>
  <c r="FH86"/>
  <c r="FH39" s="1"/>
  <c r="FT39" s="1"/>
  <c r="FD86"/>
  <c r="FD39" s="1"/>
  <c r="FP39" s="1"/>
  <c r="EZ86"/>
  <c r="EZ39" s="1"/>
  <c r="FL39" s="1"/>
  <c r="FF85"/>
  <c r="FF38" s="1"/>
  <c r="FR38" s="1"/>
  <c r="FB85"/>
  <c r="FB38" s="1"/>
  <c r="FN38" s="1"/>
  <c r="FH84"/>
  <c r="FH37" s="1"/>
  <c r="FT37" s="1"/>
  <c r="FD84"/>
  <c r="FD37" s="1"/>
  <c r="FP37" s="1"/>
  <c r="EZ84"/>
  <c r="EZ37" s="1"/>
  <c r="FL37" s="1"/>
  <c r="FF83"/>
  <c r="FF36" s="1"/>
  <c r="FR36" s="1"/>
  <c r="FB83"/>
  <c r="FB36" s="1"/>
  <c r="FN36" s="1"/>
  <c r="FH82"/>
  <c r="FH35" s="1"/>
  <c r="FT35" s="1"/>
  <c r="FD82"/>
  <c r="FD35" s="1"/>
  <c r="FP35" s="1"/>
  <c r="EZ82"/>
  <c r="EZ35" s="1"/>
  <c r="FL35" s="1"/>
  <c r="FF81"/>
  <c r="FF34" s="1"/>
  <c r="FR34" s="1"/>
  <c r="FB81"/>
  <c r="FB34" s="1"/>
  <c r="FN34" s="1"/>
  <c r="FI90"/>
  <c r="FI43" s="1"/>
  <c r="FU43" s="1"/>
  <c r="FA90"/>
  <c r="FA43" s="1"/>
  <c r="FM43" s="1"/>
  <c r="FC89"/>
  <c r="FC42" s="1"/>
  <c r="FO42" s="1"/>
  <c r="FE88"/>
  <c r="FE41" s="1"/>
  <c r="FQ41" s="1"/>
  <c r="FG87"/>
  <c r="FG40" s="1"/>
  <c r="FS40" s="1"/>
  <c r="FI86"/>
  <c r="FI39" s="1"/>
  <c r="FU39" s="1"/>
  <c r="FA86"/>
  <c r="FA39" s="1"/>
  <c r="FM39" s="1"/>
  <c r="FC85"/>
  <c r="FC38" s="1"/>
  <c r="FO38" s="1"/>
  <c r="FE84"/>
  <c r="FE37" s="1"/>
  <c r="FQ37" s="1"/>
  <c r="FG83"/>
  <c r="FG36" s="1"/>
  <c r="FS36" s="1"/>
  <c r="FI82"/>
  <c r="FI35" s="1"/>
  <c r="FU35" s="1"/>
  <c r="FA82"/>
  <c r="FA35" s="1"/>
  <c r="FM35" s="1"/>
  <c r="FC81"/>
  <c r="FC34" s="1"/>
  <c r="FO34" s="1"/>
  <c r="FB90"/>
  <c r="FB43" s="1"/>
  <c r="FN43" s="1"/>
  <c r="FD89"/>
  <c r="FD42" s="1"/>
  <c r="FP42" s="1"/>
  <c r="FF88"/>
  <c r="FF41" s="1"/>
  <c r="FR41" s="1"/>
  <c r="FH87"/>
  <c r="FH40" s="1"/>
  <c r="FT40" s="1"/>
  <c r="EZ87"/>
  <c r="EZ40" s="1"/>
  <c r="FL40" s="1"/>
  <c r="FB86"/>
  <c r="FB39" s="1"/>
  <c r="FN39" s="1"/>
  <c r="FD85"/>
  <c r="FD38" s="1"/>
  <c r="FP38" s="1"/>
  <c r="FF84"/>
  <c r="FF37" s="1"/>
  <c r="FR37" s="1"/>
  <c r="FH83"/>
  <c r="FH36" s="1"/>
  <c r="FT36" s="1"/>
  <c r="EZ83"/>
  <c r="EZ36" s="1"/>
  <c r="FL36" s="1"/>
  <c r="FB82"/>
  <c r="FB35" s="1"/>
  <c r="FN35" s="1"/>
  <c r="FD81"/>
  <c r="FD34" s="1"/>
  <c r="FP34" s="1"/>
  <c r="FE90"/>
  <c r="FE43" s="1"/>
  <c r="FQ43" s="1"/>
  <c r="FI88"/>
  <c r="FI41" s="1"/>
  <c r="FU41" s="1"/>
  <c r="FC87"/>
  <c r="FC40" s="1"/>
  <c r="FO40" s="1"/>
  <c r="FG85"/>
  <c r="FG38" s="1"/>
  <c r="FS38" s="1"/>
  <c r="FA84"/>
  <c r="FA37" s="1"/>
  <c r="FM37" s="1"/>
  <c r="FE82"/>
  <c r="FE35" s="1"/>
  <c r="FQ35" s="1"/>
  <c r="FF90"/>
  <c r="FF43" s="1"/>
  <c r="FR43" s="1"/>
  <c r="EZ89"/>
  <c r="EZ42" s="1"/>
  <c r="FL42" s="1"/>
  <c r="FD87"/>
  <c r="FD40" s="1"/>
  <c r="FP40" s="1"/>
  <c r="FH85"/>
  <c r="FH38" s="1"/>
  <c r="FT38" s="1"/>
  <c r="FB84"/>
  <c r="FB37" s="1"/>
  <c r="FN37" s="1"/>
  <c r="FF82"/>
  <c r="FF35" s="1"/>
  <c r="FR35" s="1"/>
  <c r="EZ81"/>
  <c r="EZ34" s="1"/>
  <c r="FL34" s="1"/>
  <c r="FG89"/>
  <c r="FG42" s="1"/>
  <c r="FS42" s="1"/>
  <c r="FE86"/>
  <c r="FE39" s="1"/>
  <c r="FQ39" s="1"/>
  <c r="FC83"/>
  <c r="FC36" s="1"/>
  <c r="FO36" s="1"/>
  <c r="FI84"/>
  <c r="FI37" s="1"/>
  <c r="FU37" s="1"/>
  <c r="FH81"/>
  <c r="FH34" s="1"/>
  <c r="FT34" s="1"/>
  <c r="FH89"/>
  <c r="FH42" s="1"/>
  <c r="FT42" s="1"/>
  <c r="FF86"/>
  <c r="FF39" s="1"/>
  <c r="FR39" s="1"/>
  <c r="FD83"/>
  <c r="FD36" s="1"/>
  <c r="FP36" s="1"/>
  <c r="FA88"/>
  <c r="FA41" s="1"/>
  <c r="FM41" s="1"/>
  <c r="FG81"/>
  <c r="FG34" s="1"/>
  <c r="FS34" s="1"/>
  <c r="FB88"/>
  <c r="FB41" s="1"/>
  <c r="FN41" s="1"/>
  <c r="EZ85"/>
  <c r="EZ38" s="1"/>
  <c r="FL38" s="1"/>
  <c r="DH16" i="47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C16"/>
  <c r="DK14"/>
  <c r="DC14"/>
  <c r="DE13"/>
  <c r="DG12"/>
  <c r="DE11"/>
  <c r="DG10"/>
  <c r="DE9"/>
  <c r="DK8"/>
  <c r="DI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G16"/>
  <c r="DE15"/>
  <c r="DI13"/>
  <c r="DC12"/>
  <c r="DC10"/>
  <c r="DG8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I15"/>
  <c r="DG14"/>
  <c r="DK12"/>
  <c r="DI11"/>
  <c r="DK10"/>
  <c r="DI9"/>
  <c r="DC8"/>
  <c r="DE7"/>
  <c r="DR16"/>
  <c r="DR15"/>
  <c r="DR14"/>
  <c r="DR13"/>
  <c r="DR12"/>
  <c r="DR11"/>
  <c r="DR10"/>
  <c r="DR9"/>
  <c r="DR8"/>
  <c r="DR7"/>
  <c r="DO16"/>
  <c r="DQ14"/>
  <c r="DP13"/>
  <c r="DO12"/>
  <c r="DQ10"/>
  <c r="DP9"/>
  <c r="DO8"/>
  <c r="DQ11"/>
  <c r="DQ7"/>
  <c r="DP16"/>
  <c r="DO15"/>
  <c r="DQ13"/>
  <c r="DP12"/>
  <c r="DO11"/>
  <c r="DQ9"/>
  <c r="DP8"/>
  <c r="DO7"/>
  <c r="DQ15"/>
  <c r="DO13"/>
  <c r="DO9"/>
  <c r="DQ16"/>
  <c r="DP15"/>
  <c r="DO14"/>
  <c r="DQ12"/>
  <c r="DP11"/>
  <c r="DO10"/>
  <c r="DQ8"/>
  <c r="DP7"/>
  <c r="DP14"/>
  <c r="DP10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H90"/>
  <c r="FH43" s="1"/>
  <c r="FT43" s="1"/>
  <c r="FD90"/>
  <c r="FD43" s="1"/>
  <c r="FP43" s="1"/>
  <c r="EZ90"/>
  <c r="EZ43" s="1"/>
  <c r="FL43" s="1"/>
  <c r="FF89"/>
  <c r="FF42" s="1"/>
  <c r="FR42" s="1"/>
  <c r="FB89"/>
  <c r="FB42" s="1"/>
  <c r="FN42" s="1"/>
  <c r="FH88"/>
  <c r="FH41" s="1"/>
  <c r="FT41" s="1"/>
  <c r="FD88"/>
  <c r="FD41" s="1"/>
  <c r="FP41" s="1"/>
  <c r="EZ88"/>
  <c r="EZ41" s="1"/>
  <c r="FL41" s="1"/>
  <c r="FF87"/>
  <c r="FF40" s="1"/>
  <c r="FR40" s="1"/>
  <c r="FB87"/>
  <c r="FB40" s="1"/>
  <c r="FN40" s="1"/>
  <c r="FH86"/>
  <c r="FH39" s="1"/>
  <c r="FT39" s="1"/>
  <c r="FD86"/>
  <c r="FD39" s="1"/>
  <c r="FP39" s="1"/>
  <c r="EZ86"/>
  <c r="EZ39" s="1"/>
  <c r="FL39" s="1"/>
  <c r="FF85"/>
  <c r="FF38" s="1"/>
  <c r="FR38" s="1"/>
  <c r="FB85"/>
  <c r="FB38" s="1"/>
  <c r="FN38" s="1"/>
  <c r="FH84"/>
  <c r="FH37" s="1"/>
  <c r="FT37" s="1"/>
  <c r="FD84"/>
  <c r="FD37" s="1"/>
  <c r="FP37" s="1"/>
  <c r="EZ84"/>
  <c r="EZ37" s="1"/>
  <c r="FL37" s="1"/>
  <c r="FF83"/>
  <c r="FF36" s="1"/>
  <c r="FR36" s="1"/>
  <c r="FB83"/>
  <c r="FB36" s="1"/>
  <c r="FN36" s="1"/>
  <c r="FH82"/>
  <c r="FH35" s="1"/>
  <c r="FT35" s="1"/>
  <c r="FD82"/>
  <c r="FD35" s="1"/>
  <c r="FP35" s="1"/>
  <c r="EZ82"/>
  <c r="EZ35" s="1"/>
  <c r="FL35" s="1"/>
  <c r="FF81"/>
  <c r="FF34" s="1"/>
  <c r="FR34" s="1"/>
  <c r="FB81"/>
  <c r="FB34" s="1"/>
  <c r="FN34" s="1"/>
  <c r="FI90"/>
  <c r="FI43" s="1"/>
  <c r="FU43" s="1"/>
  <c r="FE90"/>
  <c r="FE43" s="1"/>
  <c r="FQ43" s="1"/>
  <c r="FA90"/>
  <c r="FA43" s="1"/>
  <c r="FM43" s="1"/>
  <c r="FG89"/>
  <c r="FG42" s="1"/>
  <c r="FS42" s="1"/>
  <c r="FC89"/>
  <c r="FC42" s="1"/>
  <c r="FO42" s="1"/>
  <c r="FI88"/>
  <c r="FI41" s="1"/>
  <c r="FU41" s="1"/>
  <c r="FE88"/>
  <c r="FE41" s="1"/>
  <c r="FQ41" s="1"/>
  <c r="FA88"/>
  <c r="FA41" s="1"/>
  <c r="FM41" s="1"/>
  <c r="FG87"/>
  <c r="FG40" s="1"/>
  <c r="FS40" s="1"/>
  <c r="FC87"/>
  <c r="FC40" s="1"/>
  <c r="FO40" s="1"/>
  <c r="FI86"/>
  <c r="FI39" s="1"/>
  <c r="FU39" s="1"/>
  <c r="FE86"/>
  <c r="FE39" s="1"/>
  <c r="FQ39" s="1"/>
  <c r="FA86"/>
  <c r="FA39" s="1"/>
  <c r="FM39" s="1"/>
  <c r="FG85"/>
  <c r="FG38" s="1"/>
  <c r="FS38" s="1"/>
  <c r="FC85"/>
  <c r="FC38" s="1"/>
  <c r="FO38" s="1"/>
  <c r="FI84"/>
  <c r="FI37" s="1"/>
  <c r="FU37" s="1"/>
  <c r="FE84"/>
  <c r="FE37" s="1"/>
  <c r="FQ37" s="1"/>
  <c r="FA84"/>
  <c r="FA37" s="1"/>
  <c r="FM37" s="1"/>
  <c r="FG83"/>
  <c r="FG36" s="1"/>
  <c r="FS36" s="1"/>
  <c r="FC83"/>
  <c r="FC36" s="1"/>
  <c r="FO36" s="1"/>
  <c r="FI82"/>
  <c r="FI35" s="1"/>
  <c r="FU35" s="1"/>
  <c r="FE82"/>
  <c r="FE35" s="1"/>
  <c r="FQ35" s="1"/>
  <c r="FA82"/>
  <c r="FA35" s="1"/>
  <c r="FM35" s="1"/>
  <c r="FG81"/>
  <c r="FG34" s="1"/>
  <c r="FS34" s="1"/>
  <c r="FC81"/>
  <c r="FC34" s="1"/>
  <c r="FO34" s="1"/>
  <c r="FB90"/>
  <c r="FB43" s="1"/>
  <c r="FN43" s="1"/>
  <c r="FF88"/>
  <c r="FF41" s="1"/>
  <c r="FR41" s="1"/>
  <c r="EZ87"/>
  <c r="EZ40" s="1"/>
  <c r="FL40" s="1"/>
  <c r="FD85"/>
  <c r="FD38" s="1"/>
  <c r="FP38" s="1"/>
  <c r="FH83"/>
  <c r="FH36" s="1"/>
  <c r="FT36" s="1"/>
  <c r="FB82"/>
  <c r="FB35" s="1"/>
  <c r="FN35" s="1"/>
  <c r="FF90"/>
  <c r="FF43" s="1"/>
  <c r="FR43" s="1"/>
  <c r="EZ89"/>
  <c r="EZ42" s="1"/>
  <c r="FL42" s="1"/>
  <c r="FD87"/>
  <c r="FD40" s="1"/>
  <c r="FP40" s="1"/>
  <c r="FH85"/>
  <c r="FH38" s="1"/>
  <c r="FT38" s="1"/>
  <c r="FB84"/>
  <c r="FB37" s="1"/>
  <c r="FN37" s="1"/>
  <c r="FF82"/>
  <c r="FF35" s="1"/>
  <c r="FR35" s="1"/>
  <c r="EZ81"/>
  <c r="EZ34" s="1"/>
  <c r="FL34" s="1"/>
  <c r="FD89"/>
  <c r="FD42" s="1"/>
  <c r="FP42" s="1"/>
  <c r="FH87"/>
  <c r="FH40" s="1"/>
  <c r="FT40" s="1"/>
  <c r="FB86"/>
  <c r="FB39" s="1"/>
  <c r="FN39" s="1"/>
  <c r="FF84"/>
  <c r="FF37" s="1"/>
  <c r="FR37" s="1"/>
  <c r="EZ83"/>
  <c r="EZ36" s="1"/>
  <c r="FL36" s="1"/>
  <c r="FD81"/>
  <c r="FD34" s="1"/>
  <c r="FP34" s="1"/>
  <c r="FH89"/>
  <c r="FH42" s="1"/>
  <c r="FT42" s="1"/>
  <c r="FD83"/>
  <c r="FD36" s="1"/>
  <c r="FP36" s="1"/>
  <c r="EZ85"/>
  <c r="EZ38" s="1"/>
  <c r="FL38" s="1"/>
  <c r="FF86"/>
  <c r="FF39" s="1"/>
  <c r="FR39" s="1"/>
  <c r="FH81"/>
  <c r="FH34" s="1"/>
  <c r="FT34" s="1"/>
  <c r="FB88"/>
  <c r="FB41" s="1"/>
  <c r="FN41" s="1"/>
  <c r="DK16" i="4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J16"/>
  <c r="DE16"/>
  <c r="DJ15"/>
  <c r="DD15"/>
  <c r="DI14"/>
  <c r="DD14"/>
  <c r="DH13"/>
  <c r="DC13"/>
  <c r="DH12"/>
  <c r="DB12"/>
  <c r="DG11"/>
  <c r="DB11"/>
  <c r="DF10"/>
  <c r="DK9"/>
  <c r="DF9"/>
  <c r="DJ8"/>
  <c r="DE8"/>
  <c r="DJ7"/>
  <c r="DD7"/>
  <c r="DF16"/>
  <c r="DK15"/>
  <c r="DF15"/>
  <c r="DJ14"/>
  <c r="DE14"/>
  <c r="DJ13"/>
  <c r="DD13"/>
  <c r="DI12"/>
  <c r="DD12"/>
  <c r="DH11"/>
  <c r="DC11"/>
  <c r="DH10"/>
  <c r="DB10"/>
  <c r="DG9"/>
  <c r="DB9"/>
  <c r="DF8"/>
  <c r="DK7"/>
  <c r="DF7"/>
  <c r="DI16"/>
  <c r="DD16"/>
  <c r="DH15"/>
  <c r="DC15"/>
  <c r="DH14"/>
  <c r="DB14"/>
  <c r="DG13"/>
  <c r="DB13"/>
  <c r="DF12"/>
  <c r="DK11"/>
  <c r="DF11"/>
  <c r="DJ10"/>
  <c r="DE10"/>
  <c r="DJ9"/>
  <c r="DD9"/>
  <c r="DI8"/>
  <c r="DD8"/>
  <c r="DH7"/>
  <c r="DC7"/>
  <c r="DH16"/>
  <c r="DF14"/>
  <c r="DE12"/>
  <c r="DD10"/>
  <c r="DB8"/>
  <c r="DB15"/>
  <c r="DJ12"/>
  <c r="DI10"/>
  <c r="DH8"/>
  <c r="DF13"/>
  <c r="DB7"/>
  <c r="DB16"/>
  <c r="DK13"/>
  <c r="DJ11"/>
  <c r="DH9"/>
  <c r="DG7"/>
  <c r="DG15"/>
  <c r="DD11"/>
  <c r="DC9"/>
  <c r="DP16"/>
  <c r="DP15"/>
  <c r="DP14"/>
  <c r="DP13"/>
  <c r="DP12"/>
  <c r="DP11"/>
  <c r="DP10"/>
  <c r="DP9"/>
  <c r="DP8"/>
  <c r="DP7"/>
  <c r="DR16"/>
  <c r="DQ15"/>
  <c r="DO14"/>
  <c r="DR12"/>
  <c r="DQ11"/>
  <c r="DO10"/>
  <c r="DR8"/>
  <c r="DQ7"/>
  <c r="DR15"/>
  <c r="DQ14"/>
  <c r="DO13"/>
  <c r="DR11"/>
  <c r="DQ10"/>
  <c r="DO9"/>
  <c r="DR7"/>
  <c r="DQ16"/>
  <c r="DO15"/>
  <c r="DR13"/>
  <c r="DQ12"/>
  <c r="DO11"/>
  <c r="DR9"/>
  <c r="DQ8"/>
  <c r="DO7"/>
  <c r="DO16"/>
  <c r="DR10"/>
  <c r="DO8"/>
  <c r="DR14"/>
  <c r="DQ9"/>
  <c r="DO12"/>
  <c r="DQ13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F90"/>
  <c r="FF43" s="1"/>
  <c r="FR43" s="1"/>
  <c r="FB90"/>
  <c r="FB43" s="1"/>
  <c r="FN43" s="1"/>
  <c r="FH89"/>
  <c r="FH42" s="1"/>
  <c r="FT42" s="1"/>
  <c r="FD89"/>
  <c r="FD42" s="1"/>
  <c r="FP42" s="1"/>
  <c r="EZ89"/>
  <c r="EZ42" s="1"/>
  <c r="FL42" s="1"/>
  <c r="FF88"/>
  <c r="FF41" s="1"/>
  <c r="FR41" s="1"/>
  <c r="FB88"/>
  <c r="FB41" s="1"/>
  <c r="FN41" s="1"/>
  <c r="FH87"/>
  <c r="FH40" s="1"/>
  <c r="FT40" s="1"/>
  <c r="FD87"/>
  <c r="FD40" s="1"/>
  <c r="FP40" s="1"/>
  <c r="EZ87"/>
  <c r="EZ40" s="1"/>
  <c r="FL40" s="1"/>
  <c r="FF86"/>
  <c r="FF39" s="1"/>
  <c r="FR39" s="1"/>
  <c r="FB86"/>
  <c r="FB39" s="1"/>
  <c r="FN39" s="1"/>
  <c r="FH85"/>
  <c r="FH38" s="1"/>
  <c r="FT38" s="1"/>
  <c r="FD85"/>
  <c r="FD38" s="1"/>
  <c r="FP38" s="1"/>
  <c r="EZ85"/>
  <c r="EZ38" s="1"/>
  <c r="FL38" s="1"/>
  <c r="FF84"/>
  <c r="FF37" s="1"/>
  <c r="FR37" s="1"/>
  <c r="FB84"/>
  <c r="FB37" s="1"/>
  <c r="FN37" s="1"/>
  <c r="FH83"/>
  <c r="FH36" s="1"/>
  <c r="FT36" s="1"/>
  <c r="FD83"/>
  <c r="FD36" s="1"/>
  <c r="FP36" s="1"/>
  <c r="EZ83"/>
  <c r="EZ36" s="1"/>
  <c r="FL36" s="1"/>
  <c r="FF82"/>
  <c r="FF35" s="1"/>
  <c r="FR35" s="1"/>
  <c r="FB82"/>
  <c r="FB35" s="1"/>
  <c r="FN35" s="1"/>
  <c r="FH81"/>
  <c r="FH34" s="1"/>
  <c r="FT34" s="1"/>
  <c r="FD81"/>
  <c r="FD34" s="1"/>
  <c r="FP34" s="1"/>
  <c r="EZ81"/>
  <c r="EZ34" s="1"/>
  <c r="FL34" s="1"/>
  <c r="FH90"/>
  <c r="FH43" s="1"/>
  <c r="FT43" s="1"/>
  <c r="EZ90"/>
  <c r="EZ43" s="1"/>
  <c r="FL43" s="1"/>
  <c r="FB89"/>
  <c r="FB42" s="1"/>
  <c r="FN42" s="1"/>
  <c r="FD88"/>
  <c r="FD41" s="1"/>
  <c r="FP41" s="1"/>
  <c r="FF87"/>
  <c r="FF40" s="1"/>
  <c r="FR40" s="1"/>
  <c r="FH86"/>
  <c r="FH39" s="1"/>
  <c r="FT39" s="1"/>
  <c r="EZ86"/>
  <c r="EZ39" s="1"/>
  <c r="FL39" s="1"/>
  <c r="FB85"/>
  <c r="FB38" s="1"/>
  <c r="FN38" s="1"/>
  <c r="FD84"/>
  <c r="FD37" s="1"/>
  <c r="FP37" s="1"/>
  <c r="FF83"/>
  <c r="FF36" s="1"/>
  <c r="FR36" s="1"/>
  <c r="FH82"/>
  <c r="FH35" s="1"/>
  <c r="FT35" s="1"/>
  <c r="EZ82"/>
  <c r="EZ35" s="1"/>
  <c r="FL35" s="1"/>
  <c r="FB81"/>
  <c r="FB34" s="1"/>
  <c r="FN34" s="1"/>
  <c r="FI90"/>
  <c r="FI43" s="1"/>
  <c r="FU43" s="1"/>
  <c r="FA90"/>
  <c r="FA43" s="1"/>
  <c r="FM43" s="1"/>
  <c r="FC89"/>
  <c r="FC42" s="1"/>
  <c r="FO42" s="1"/>
  <c r="FE88"/>
  <c r="FE41" s="1"/>
  <c r="FQ41" s="1"/>
  <c r="FG87"/>
  <c r="FG40" s="1"/>
  <c r="FS40" s="1"/>
  <c r="FI86"/>
  <c r="FI39" s="1"/>
  <c r="FU39" s="1"/>
  <c r="FA86"/>
  <c r="FA39" s="1"/>
  <c r="FM39" s="1"/>
  <c r="FC85"/>
  <c r="FC38" s="1"/>
  <c r="FO38" s="1"/>
  <c r="FE84"/>
  <c r="FE37" s="1"/>
  <c r="FQ37" s="1"/>
  <c r="FG83"/>
  <c r="FG36" s="1"/>
  <c r="FS36" s="1"/>
  <c r="FI82"/>
  <c r="FI35" s="1"/>
  <c r="FU35" s="1"/>
  <c r="FA82"/>
  <c r="FA35" s="1"/>
  <c r="FM35" s="1"/>
  <c r="FC81"/>
  <c r="FC34" s="1"/>
  <c r="FO34" s="1"/>
  <c r="FD90"/>
  <c r="FD43" s="1"/>
  <c r="FP43" s="1"/>
  <c r="FH88"/>
  <c r="FH41" s="1"/>
  <c r="FT41" s="1"/>
  <c r="FB87"/>
  <c r="FB40" s="1"/>
  <c r="FN40" s="1"/>
  <c r="FF85"/>
  <c r="FF38" s="1"/>
  <c r="FR38" s="1"/>
  <c r="EZ84"/>
  <c r="EZ37" s="1"/>
  <c r="FL37" s="1"/>
  <c r="FD82"/>
  <c r="FD35" s="1"/>
  <c r="FP35" s="1"/>
  <c r="FG89"/>
  <c r="FG42" s="1"/>
  <c r="FS42" s="1"/>
  <c r="FA88"/>
  <c r="FA41" s="1"/>
  <c r="FM41" s="1"/>
  <c r="FE86"/>
  <c r="FE39" s="1"/>
  <c r="FQ39" s="1"/>
  <c r="FI84"/>
  <c r="FI37" s="1"/>
  <c r="FU37" s="1"/>
  <c r="FC83"/>
  <c r="FC36" s="1"/>
  <c r="FO36" s="1"/>
  <c r="FG81"/>
  <c r="FG34" s="1"/>
  <c r="FS34" s="1"/>
  <c r="FI88"/>
  <c r="FI41" s="1"/>
  <c r="FU41" s="1"/>
  <c r="FG85"/>
  <c r="FG38" s="1"/>
  <c r="FS38" s="1"/>
  <c r="FE82"/>
  <c r="FE35" s="1"/>
  <c r="FQ35" s="1"/>
  <c r="FF89"/>
  <c r="FF42" s="1"/>
  <c r="FR42" s="1"/>
  <c r="FD86"/>
  <c r="FD39" s="1"/>
  <c r="FP39" s="1"/>
  <c r="FB83"/>
  <c r="FB36" s="1"/>
  <c r="FN36" s="1"/>
  <c r="EZ88"/>
  <c r="EZ41" s="1"/>
  <c r="FL41" s="1"/>
  <c r="FH84"/>
  <c r="FH37" s="1"/>
  <c r="FT37" s="1"/>
  <c r="FF81"/>
  <c r="FF34" s="1"/>
  <c r="FR34" s="1"/>
  <c r="FE90"/>
  <c r="FE43" s="1"/>
  <c r="FQ43" s="1"/>
  <c r="FA84"/>
  <c r="FA37" s="1"/>
  <c r="FM37" s="1"/>
  <c r="FC87"/>
  <c r="FC40" s="1"/>
  <c r="FO40" s="1"/>
  <c r="DU25" i="45"/>
  <c r="DV8"/>
  <c r="DY24"/>
  <c r="DU12"/>
  <c r="DW23"/>
  <c r="DT10"/>
  <c r="DW16"/>
  <c r="EC26"/>
  <c r="DW25"/>
  <c r="DV10"/>
  <c r="DV14"/>
  <c r="EA25"/>
  <c r="DU7"/>
  <c r="DT24"/>
  <c r="DU11"/>
  <c r="DX24"/>
  <c r="DU15"/>
  <c r="EB24"/>
  <c r="DV23"/>
  <c r="DT9"/>
  <c r="DZ23"/>
  <c r="DT13"/>
  <c r="DT26"/>
  <c r="DW7"/>
  <c r="DW11"/>
  <c r="DX26"/>
  <c r="DW15"/>
  <c r="EB26"/>
  <c r="DV7"/>
  <c r="DT25"/>
  <c r="EC24"/>
  <c r="DU16"/>
  <c r="EA23"/>
  <c r="DT14"/>
  <c r="DU26"/>
  <c r="DW8"/>
  <c r="DZ25"/>
  <c r="DV13"/>
  <c r="DV16"/>
  <c r="EC25"/>
  <c r="EB25"/>
  <c r="DV15"/>
  <c r="DW24"/>
  <c r="DU10"/>
  <c r="DU14"/>
  <c r="EA24"/>
  <c r="DT8"/>
  <c r="DU23"/>
  <c r="DT12"/>
  <c r="DY23"/>
  <c r="DT16"/>
  <c r="EC23"/>
  <c r="DW10"/>
  <c r="DW26"/>
  <c r="EA26"/>
  <c r="DW14"/>
  <c r="DU8"/>
  <c r="DU24"/>
  <c r="DY26"/>
  <c r="DW12"/>
  <c r="DV9"/>
  <c r="DV25"/>
  <c r="DV12"/>
  <c r="DY25"/>
  <c r="DX25"/>
  <c r="DV11"/>
  <c r="DU9"/>
  <c r="DV24"/>
  <c r="DU13"/>
  <c r="DZ24"/>
  <c r="DT7"/>
  <c r="DT23"/>
  <c r="DX23"/>
  <c r="DT11"/>
  <c r="DT15"/>
  <c r="EB23"/>
  <c r="DW9"/>
  <c r="DV26"/>
  <c r="DW13"/>
  <c r="DZ26"/>
  <c r="DU25" i="44"/>
  <c r="DV8"/>
  <c r="DV12"/>
  <c r="DY25"/>
  <c r="DV9"/>
  <c r="DV25"/>
  <c r="DU9"/>
  <c r="DV24"/>
  <c r="DZ24"/>
  <c r="DU13"/>
  <c r="DT23"/>
  <c r="DT7"/>
  <c r="DT11"/>
  <c r="DX23"/>
  <c r="EB23"/>
  <c r="DT15"/>
  <c r="DW9"/>
  <c r="DV26"/>
  <c r="DW13"/>
  <c r="DZ26"/>
  <c r="DV15"/>
  <c r="EB25"/>
  <c r="DV16"/>
  <c r="EC25"/>
  <c r="DU24"/>
  <c r="DU8"/>
  <c r="DY24"/>
  <c r="DU12"/>
  <c r="EC24"/>
  <c r="DU16"/>
  <c r="DT10"/>
  <c r="DW23"/>
  <c r="DT14"/>
  <c r="EA23"/>
  <c r="DU26"/>
  <c r="DW8"/>
  <c r="DW12"/>
  <c r="DY26"/>
  <c r="DW16"/>
  <c r="EC26"/>
  <c r="DV11"/>
  <c r="DX25"/>
  <c r="EA25"/>
  <c r="DV14"/>
  <c r="DU7"/>
  <c r="DT24"/>
  <c r="DU11"/>
  <c r="DX24"/>
  <c r="DU15"/>
  <c r="EB24"/>
  <c r="DT9"/>
  <c r="DV23"/>
  <c r="DT13"/>
  <c r="DZ23"/>
  <c r="DW7"/>
  <c r="DT26"/>
  <c r="DW11"/>
  <c r="DX26"/>
  <c r="EB26"/>
  <c r="DW15"/>
  <c r="DV7"/>
  <c r="DT25"/>
  <c r="DW25"/>
  <c r="DV10"/>
  <c r="DZ25"/>
  <c r="DV13"/>
  <c r="DU10"/>
  <c r="DW24"/>
  <c r="DU14"/>
  <c r="EA24"/>
  <c r="DU23"/>
  <c r="DT8"/>
  <c r="DY23"/>
  <c r="DT12"/>
  <c r="EC23"/>
  <c r="DT16"/>
  <c r="DW10"/>
  <c r="DW26"/>
  <c r="EA26"/>
  <c r="DW14"/>
  <c r="FB34" i="41"/>
  <c r="FN34" s="1"/>
  <c r="DH12"/>
  <c r="DF9"/>
  <c r="DJ13"/>
  <c r="DJ11"/>
  <c r="DE8"/>
  <c r="DC11"/>
  <c r="DE14"/>
  <c r="DI16"/>
  <c r="DI9"/>
  <c r="DK12"/>
  <c r="DI15"/>
  <c r="DB8"/>
  <c r="DD11"/>
  <c r="DB14"/>
  <c r="DJ16"/>
  <c r="FC34"/>
  <c r="FO34" s="1"/>
  <c r="FH38"/>
  <c r="FT38" s="1"/>
  <c r="DH14"/>
  <c r="DD12"/>
  <c r="DH8"/>
  <c r="DK7"/>
  <c r="DE10"/>
  <c r="DC13"/>
  <c r="DE16"/>
  <c r="DE9"/>
  <c r="DI11"/>
  <c r="DK14"/>
  <c r="DH7"/>
  <c r="DF10"/>
  <c r="DH13"/>
  <c r="DB16"/>
  <c r="FF35"/>
  <c r="FR35" s="1"/>
  <c r="DF11"/>
  <c r="DH10"/>
  <c r="DJ15"/>
  <c r="DH16"/>
  <c r="DK9"/>
  <c r="DI12"/>
  <c r="DC15"/>
  <c r="DG8"/>
  <c r="DE11"/>
  <c r="DC14"/>
  <c r="DD7"/>
  <c r="DH9"/>
  <c r="DF12"/>
  <c r="DH15"/>
  <c r="DP11"/>
  <c r="DU11" s="1"/>
  <c r="FA34"/>
  <c r="FM34" s="1"/>
  <c r="DD8"/>
  <c r="DD14"/>
  <c r="DB11"/>
  <c r="DB15"/>
  <c r="DI8"/>
  <c r="DK11"/>
  <c r="DI14"/>
  <c r="DI7"/>
  <c r="DK10"/>
  <c r="DE13"/>
  <c r="DC16"/>
  <c r="DD9"/>
  <c r="DB12"/>
  <c r="DF14"/>
  <c r="DQ9"/>
  <c r="DV25" s="1"/>
  <c r="FI41"/>
  <c r="FU41" s="1"/>
  <c r="FH41"/>
  <c r="FT41" s="1"/>
  <c r="FG41"/>
  <c r="FS41" s="1"/>
  <c r="FB37"/>
  <c r="FN37" s="1"/>
  <c r="DQ16"/>
  <c r="DV16" s="1"/>
  <c r="DP7"/>
  <c r="DT24" s="1"/>
  <c r="DO13"/>
  <c r="DZ23" s="1"/>
  <c r="FG37"/>
  <c r="FS37" s="1"/>
  <c r="FG39"/>
  <c r="FS39" s="1"/>
  <c r="FE39"/>
  <c r="FQ39" s="1"/>
  <c r="FD39"/>
  <c r="FP39" s="1"/>
  <c r="FF43"/>
  <c r="FR43" s="1"/>
  <c r="DB13"/>
  <c r="DF7"/>
  <c r="DJ7"/>
  <c r="DD10"/>
  <c r="DC7"/>
  <c r="DG9"/>
  <c r="DG11"/>
  <c r="DG13"/>
  <c r="DK15"/>
  <c r="DC8"/>
  <c r="DC10"/>
  <c r="DG12"/>
  <c r="DG14"/>
  <c r="DG16"/>
  <c r="DJ8"/>
  <c r="DJ10"/>
  <c r="DJ12"/>
  <c r="DD15"/>
  <c r="DQ7"/>
  <c r="DV7" s="1"/>
  <c r="DR13"/>
  <c r="DW13" s="1"/>
  <c r="DO9"/>
  <c r="DT9" s="1"/>
  <c r="FI35"/>
  <c r="FU35" s="1"/>
  <c r="FH35"/>
  <c r="FT35" s="1"/>
  <c r="FD37"/>
  <c r="FP37" s="1"/>
  <c r="FC37"/>
  <c r="FO37" s="1"/>
  <c r="FD40"/>
  <c r="FP40" s="1"/>
  <c r="DR9"/>
  <c r="DW9" s="1"/>
  <c r="DP15"/>
  <c r="DU15" s="1"/>
  <c r="FH39"/>
  <c r="FT39" s="1"/>
  <c r="FE37"/>
  <c r="FQ37" s="1"/>
  <c r="FG35"/>
  <c r="FS35" s="1"/>
  <c r="EZ34"/>
  <c r="FL34" s="1"/>
  <c r="FE41"/>
  <c r="FQ41" s="1"/>
  <c r="EZ42"/>
  <c r="FL42" s="1"/>
  <c r="FE35"/>
  <c r="FQ35" s="1"/>
  <c r="FA37"/>
  <c r="FM37" s="1"/>
  <c r="FC39"/>
  <c r="FO39" s="1"/>
  <c r="FD41"/>
  <c r="FP41" s="1"/>
  <c r="FH43"/>
  <c r="FT43" s="1"/>
  <c r="FD35"/>
  <c r="FP35" s="1"/>
  <c r="EZ37"/>
  <c r="FL37" s="1"/>
  <c r="FA39"/>
  <c r="FM39" s="1"/>
  <c r="FC41"/>
  <c r="FO41" s="1"/>
  <c r="FG43"/>
  <c r="FS43" s="1"/>
  <c r="FC35"/>
  <c r="FO35" s="1"/>
  <c r="FI36"/>
  <c r="FU36" s="1"/>
  <c r="EZ39"/>
  <c r="FL39" s="1"/>
  <c r="FA41"/>
  <c r="FM41" s="1"/>
  <c r="FD43"/>
  <c r="FP43" s="1"/>
  <c r="FB35"/>
  <c r="FN35" s="1"/>
  <c r="FH36"/>
  <c r="FT36" s="1"/>
  <c r="FI38"/>
  <c r="FU38" s="1"/>
  <c r="EZ41"/>
  <c r="FL41" s="1"/>
  <c r="FC43"/>
  <c r="FO43" s="1"/>
  <c r="FD38"/>
  <c r="FP38" s="1"/>
  <c r="EZ40"/>
  <c r="FL40" s="1"/>
  <c r="FF41"/>
  <c r="FR41" s="1"/>
  <c r="FB43"/>
  <c r="FN43" s="1"/>
  <c r="FI43"/>
  <c r="FU43" s="1"/>
  <c r="DQ12"/>
  <c r="DY25" s="1"/>
  <c r="DQ14"/>
  <c r="DV14" s="1"/>
  <c r="DR8"/>
  <c r="DW8" s="1"/>
  <c r="DR12"/>
  <c r="DY26" s="1"/>
  <c r="DR16"/>
  <c r="DW16" s="1"/>
  <c r="DP10"/>
  <c r="DU10" s="1"/>
  <c r="DP14"/>
  <c r="DU14" s="1"/>
  <c r="DO8"/>
  <c r="DU23" s="1"/>
  <c r="DO12"/>
  <c r="DT12" s="1"/>
  <c r="DO16"/>
  <c r="DT16" s="1"/>
  <c r="FA35"/>
  <c r="FM35" s="1"/>
  <c r="FG36"/>
  <c r="FS36" s="1"/>
  <c r="FG38"/>
  <c r="FS38" s="1"/>
  <c r="FI40"/>
  <c r="FU40" s="1"/>
  <c r="EZ43"/>
  <c r="FL43" s="1"/>
  <c r="EZ35"/>
  <c r="FL35" s="1"/>
  <c r="FF36"/>
  <c r="FR36" s="1"/>
  <c r="FF38"/>
  <c r="FR38" s="1"/>
  <c r="FG40"/>
  <c r="FS40" s="1"/>
  <c r="FI42"/>
  <c r="FU42" s="1"/>
  <c r="FI34"/>
  <c r="FU34" s="1"/>
  <c r="FE36"/>
  <c r="FQ36" s="1"/>
  <c r="FE38"/>
  <c r="FQ38" s="1"/>
  <c r="FF40"/>
  <c r="FR40" s="1"/>
  <c r="FG42"/>
  <c r="FS42" s="1"/>
  <c r="FH34"/>
  <c r="FT34" s="1"/>
  <c r="FD36"/>
  <c r="FP36" s="1"/>
  <c r="FC38"/>
  <c r="FO38" s="1"/>
  <c r="FE40"/>
  <c r="FQ40" s="1"/>
  <c r="FF42"/>
  <c r="FR42" s="1"/>
  <c r="EZ38"/>
  <c r="FL38" s="1"/>
  <c r="FF39"/>
  <c r="FR39" s="1"/>
  <c r="FB41"/>
  <c r="FN41" s="1"/>
  <c r="FH42"/>
  <c r="FT42" s="1"/>
  <c r="FE43"/>
  <c r="FQ43" s="1"/>
  <c r="DJ9"/>
  <c r="DD16"/>
  <c r="DB9"/>
  <c r="DF15"/>
  <c r="DB7"/>
  <c r="DF13"/>
  <c r="DG7"/>
  <c r="DC9"/>
  <c r="DI10"/>
  <c r="DE12"/>
  <c r="DK13"/>
  <c r="DG15"/>
  <c r="DE7"/>
  <c r="DK8"/>
  <c r="DG10"/>
  <c r="DC12"/>
  <c r="DI13"/>
  <c r="DE15"/>
  <c r="DK16"/>
  <c r="DF8"/>
  <c r="DB10"/>
  <c r="DH11"/>
  <c r="DD13"/>
  <c r="DJ14"/>
  <c r="DQ8"/>
  <c r="DU25" s="1"/>
  <c r="DQ10"/>
  <c r="DV10" s="1"/>
  <c r="DR7"/>
  <c r="DT26" s="1"/>
  <c r="DR11"/>
  <c r="DW11" s="1"/>
  <c r="DR15"/>
  <c r="DW15" s="1"/>
  <c r="DP9"/>
  <c r="DU9" s="1"/>
  <c r="DP13"/>
  <c r="DU13" s="1"/>
  <c r="DO7"/>
  <c r="DT23" s="1"/>
  <c r="DO11"/>
  <c r="DT11" s="1"/>
  <c r="DO15"/>
  <c r="DT15" s="1"/>
  <c r="FG34"/>
  <c r="FS34" s="1"/>
  <c r="FC36"/>
  <c r="FO36" s="1"/>
  <c r="FB38"/>
  <c r="FN38" s="1"/>
  <c r="FC40"/>
  <c r="FO40" s="1"/>
  <c r="FE42"/>
  <c r="FQ42" s="1"/>
  <c r="FF34"/>
  <c r="FR34" s="1"/>
  <c r="FB36"/>
  <c r="FN36" s="1"/>
  <c r="FA38"/>
  <c r="FM38" s="1"/>
  <c r="FB40"/>
  <c r="FN40" s="1"/>
  <c r="FC42"/>
  <c r="FO42" s="1"/>
  <c r="FE34"/>
  <c r="FQ34" s="1"/>
  <c r="FA36"/>
  <c r="FM36" s="1"/>
  <c r="FI37"/>
  <c r="FU37" s="1"/>
  <c r="FA40"/>
  <c r="FM40" s="1"/>
  <c r="FB42"/>
  <c r="FN42" s="1"/>
  <c r="FD34"/>
  <c r="FP34" s="1"/>
  <c r="EZ36"/>
  <c r="FL36" s="1"/>
  <c r="FH37"/>
  <c r="FT37" s="1"/>
  <c r="FI39"/>
  <c r="FU39" s="1"/>
  <c r="FA42"/>
  <c r="FM42" s="1"/>
  <c r="FF37"/>
  <c r="FR37" s="1"/>
  <c r="FB39"/>
  <c r="FN39" s="1"/>
  <c r="FH40"/>
  <c r="FT40" s="1"/>
  <c r="FD42"/>
  <c r="FP42" s="1"/>
  <c r="DQ15"/>
  <c r="DV15" s="1"/>
  <c r="DQ11"/>
  <c r="DV11" s="1"/>
  <c r="DQ13"/>
  <c r="DZ25" s="1"/>
  <c r="DR10"/>
  <c r="DW26" s="1"/>
  <c r="DR14"/>
  <c r="EA26" s="1"/>
  <c r="DP8"/>
  <c r="DU8" s="1"/>
  <c r="DP12"/>
  <c r="DY24" s="1"/>
  <c r="DP16"/>
  <c r="DU16" s="1"/>
  <c r="DO10"/>
  <c r="DW23" s="1"/>
  <c r="DR7" i="39"/>
  <c r="DW7" s="1"/>
  <c r="DR15"/>
  <c r="EB26" s="1"/>
  <c r="DO13"/>
  <c r="DT13" s="1"/>
  <c r="DR12"/>
  <c r="DW12" s="1"/>
  <c r="DO10"/>
  <c r="DW23" s="1"/>
  <c r="DQ7"/>
  <c r="DT25" s="1"/>
  <c r="DQ11"/>
  <c r="DV11" s="1"/>
  <c r="DQ15"/>
  <c r="DV15" s="1"/>
  <c r="DP9"/>
  <c r="DU9" s="1"/>
  <c r="DP13"/>
  <c r="DZ24" s="1"/>
  <c r="DR13"/>
  <c r="DZ26" s="1"/>
  <c r="DR10"/>
  <c r="DW26" s="1"/>
  <c r="DO16"/>
  <c r="DT16" s="1"/>
  <c r="DQ14"/>
  <c r="DV14" s="1"/>
  <c r="DP12"/>
  <c r="DU12" s="1"/>
  <c r="DR11"/>
  <c r="DX26" s="1"/>
  <c r="DO9"/>
  <c r="DT9" s="1"/>
  <c r="DR8"/>
  <c r="DW8" s="1"/>
  <c r="DR16"/>
  <c r="DW16" s="1"/>
  <c r="DO14"/>
  <c r="EA23" s="1"/>
  <c r="DQ9"/>
  <c r="DV25" s="1"/>
  <c r="DQ13"/>
  <c r="DZ25" s="1"/>
  <c r="DP7"/>
  <c r="DU7" s="1"/>
  <c r="DP11"/>
  <c r="DX24" s="1"/>
  <c r="DP15"/>
  <c r="DU15" s="1"/>
  <c r="DO11"/>
  <c r="DX23" s="1"/>
  <c r="DO8"/>
  <c r="DU23" s="1"/>
  <c r="DQ10"/>
  <c r="DV10" s="1"/>
  <c r="DP8"/>
  <c r="DU24" s="1"/>
  <c r="DP16"/>
  <c r="DU16" s="1"/>
  <c r="DR9"/>
  <c r="DV26" s="1"/>
  <c r="DO7"/>
  <c r="DT7" s="1"/>
  <c r="DO15"/>
  <c r="EB23" s="1"/>
  <c r="DR14"/>
  <c r="DW14" s="1"/>
  <c r="DO12"/>
  <c r="DT12" s="1"/>
  <c r="DQ8"/>
  <c r="DV8" s="1"/>
  <c r="DQ12"/>
  <c r="DV12" s="1"/>
  <c r="DQ16"/>
  <c r="DV16" s="1"/>
  <c r="DP10"/>
  <c r="DW24" s="1"/>
  <c r="FH42"/>
  <c r="FT42" s="1"/>
  <c r="FF40"/>
  <c r="FR40" s="1"/>
  <c r="FI34"/>
  <c r="FU34" s="1"/>
  <c r="FB39"/>
  <c r="FN39" s="1"/>
  <c r="FD43"/>
  <c r="FP43" s="1"/>
  <c r="EZ38"/>
  <c r="FL38" s="1"/>
  <c r="FB42"/>
  <c r="FN42" s="1"/>
  <c r="FE36"/>
  <c r="FQ36" s="1"/>
  <c r="FH40"/>
  <c r="FT40" s="1"/>
  <c r="FF34"/>
  <c r="FR34" s="1"/>
  <c r="FH36"/>
  <c r="FT36" s="1"/>
  <c r="FI38"/>
  <c r="FU38" s="1"/>
  <c r="EZ41"/>
  <c r="FL41" s="1"/>
  <c r="FB43"/>
  <c r="FN43" s="1"/>
  <c r="EZ35"/>
  <c r="FL35" s="1"/>
  <c r="FB37"/>
  <c r="FN37" s="1"/>
  <c r="FC39"/>
  <c r="FO39" s="1"/>
  <c r="FD41"/>
  <c r="FP41" s="1"/>
  <c r="FF43"/>
  <c r="FR43" s="1"/>
  <c r="FE35"/>
  <c r="FQ35" s="1"/>
  <c r="FA37"/>
  <c r="FM37" s="1"/>
  <c r="FG38"/>
  <c r="FS38" s="1"/>
  <c r="FC40"/>
  <c r="FO40" s="1"/>
  <c r="FI41"/>
  <c r="FU41" s="1"/>
  <c r="FE43"/>
  <c r="FQ43" s="1"/>
  <c r="FB34"/>
  <c r="FN34" s="1"/>
  <c r="FG41"/>
  <c r="FS41" s="1"/>
  <c r="FF39"/>
  <c r="FR39" s="1"/>
  <c r="EZ37"/>
  <c r="FL37" s="1"/>
  <c r="FC41"/>
  <c r="FO41" s="1"/>
  <c r="FH35"/>
  <c r="FT35" s="1"/>
  <c r="FA40"/>
  <c r="FM40" s="1"/>
  <c r="FD34"/>
  <c r="FP34" s="1"/>
  <c r="FF38"/>
  <c r="FR38" s="1"/>
  <c r="FI42"/>
  <c r="FU42" s="1"/>
  <c r="FG35"/>
  <c r="FS35" s="1"/>
  <c r="FH37"/>
  <c r="FT37" s="1"/>
  <c r="EZ40"/>
  <c r="FL40" s="1"/>
  <c r="FA42"/>
  <c r="FM42" s="1"/>
  <c r="EZ34"/>
  <c r="FL34" s="1"/>
  <c r="FA36"/>
  <c r="FM36" s="1"/>
  <c r="FB38"/>
  <c r="FN38" s="1"/>
  <c r="FD40"/>
  <c r="FP40" s="1"/>
  <c r="FE42"/>
  <c r="FQ42" s="1"/>
  <c r="FG34"/>
  <c r="FS34" s="1"/>
  <c r="FC36"/>
  <c r="FO36" s="1"/>
  <c r="FI37"/>
  <c r="FU37" s="1"/>
  <c r="FE39"/>
  <c r="FQ39" s="1"/>
  <c r="FA41"/>
  <c r="FM41" s="1"/>
  <c r="FG42"/>
  <c r="FS42" s="1"/>
  <c r="FE38"/>
  <c r="FQ38" s="1"/>
  <c r="FD36"/>
  <c r="FP36" s="1"/>
  <c r="FH43"/>
  <c r="FT43" s="1"/>
  <c r="FA38"/>
  <c r="FM38" s="1"/>
  <c r="FD42"/>
  <c r="FP42" s="1"/>
  <c r="FI36"/>
  <c r="FU36" s="1"/>
  <c r="FB41"/>
  <c r="FN41" s="1"/>
  <c r="FD35"/>
  <c r="FP35" s="1"/>
  <c r="FG39"/>
  <c r="FS39" s="1"/>
  <c r="FA34"/>
  <c r="FM34" s="1"/>
  <c r="FB36"/>
  <c r="FN36" s="1"/>
  <c r="FD38"/>
  <c r="FP38" s="1"/>
  <c r="FE40"/>
  <c r="FQ40" s="1"/>
  <c r="FF42"/>
  <c r="FR42" s="1"/>
  <c r="FE34"/>
  <c r="FQ34" s="1"/>
  <c r="FF36"/>
  <c r="FR36" s="1"/>
  <c r="FH38"/>
  <c r="FT38" s="1"/>
  <c r="FI40"/>
  <c r="FU40" s="1"/>
  <c r="EZ43"/>
  <c r="FL43" s="1"/>
  <c r="FA35"/>
  <c r="FM35" s="1"/>
  <c r="FG36"/>
  <c r="FS36" s="1"/>
  <c r="FC38"/>
  <c r="FO38" s="1"/>
  <c r="FI39"/>
  <c r="FU39" s="1"/>
  <c r="FE41"/>
  <c r="FQ41" s="1"/>
  <c r="FA43"/>
  <c r="FM43" s="1"/>
  <c r="FD37"/>
  <c r="FP37" s="1"/>
  <c r="FC35"/>
  <c r="FO35" s="1"/>
  <c r="EZ36"/>
  <c r="FL36" s="1"/>
  <c r="FB40"/>
  <c r="FN40" s="1"/>
  <c r="FH34"/>
  <c r="FT34" s="1"/>
  <c r="EZ39"/>
  <c r="FL39" s="1"/>
  <c r="FC43"/>
  <c r="FO43" s="1"/>
  <c r="FF37"/>
  <c r="FR37" s="1"/>
  <c r="FH41"/>
  <c r="FT41" s="1"/>
  <c r="FB35"/>
  <c r="FN35" s="1"/>
  <c r="FC37"/>
  <c r="FO37" s="1"/>
  <c r="FD39"/>
  <c r="FP39" s="1"/>
  <c r="FF41"/>
  <c r="FR41" s="1"/>
  <c r="FG43"/>
  <c r="FS43" s="1"/>
  <c r="FF35"/>
  <c r="FR35" s="1"/>
  <c r="FG37"/>
  <c r="FS37" s="1"/>
  <c r="FH39"/>
  <c r="FT39" s="1"/>
  <c r="EZ42"/>
  <c r="FL42" s="1"/>
  <c r="FC34"/>
  <c r="FO34" s="1"/>
  <c r="FI35"/>
  <c r="FU35" s="1"/>
  <c r="FE37"/>
  <c r="FQ37" s="1"/>
  <c r="FA39"/>
  <c r="FM39" s="1"/>
  <c r="FG40"/>
  <c r="FS40" s="1"/>
  <c r="FC42"/>
  <c r="FO42" s="1"/>
  <c r="DK7"/>
  <c r="DC11"/>
  <c r="DE14"/>
  <c r="DH7"/>
  <c r="DJ10"/>
  <c r="DB14"/>
  <c r="DG7"/>
  <c r="DI10"/>
  <c r="DK13"/>
  <c r="DD7"/>
  <c r="DF10"/>
  <c r="DH13"/>
  <c r="DJ16"/>
  <c r="DD8"/>
  <c r="DJ9"/>
  <c r="DF11"/>
  <c r="DB13"/>
  <c r="DH14"/>
  <c r="DD16"/>
  <c r="DC8"/>
  <c r="DI9"/>
  <c r="DE11"/>
  <c r="DK12"/>
  <c r="DG14"/>
  <c r="DC16"/>
  <c r="DE10"/>
  <c r="DI16"/>
  <c r="DD13"/>
  <c r="DK9"/>
  <c r="DE16"/>
  <c r="DH9"/>
  <c r="DB16"/>
  <c r="DF9"/>
  <c r="DB11"/>
  <c r="DD14"/>
  <c r="DI7"/>
  <c r="DE9"/>
  <c r="DG12"/>
  <c r="DI15"/>
  <c r="DG9"/>
  <c r="DI12"/>
  <c r="DK15"/>
  <c r="DD9"/>
  <c r="DF12"/>
  <c r="DH15"/>
  <c r="DC9"/>
  <c r="DE12"/>
  <c r="DG15"/>
  <c r="DJ8"/>
  <c r="DB12"/>
  <c r="DD15"/>
  <c r="DF7"/>
  <c r="DB9"/>
  <c r="DH10"/>
  <c r="DD12"/>
  <c r="DJ13"/>
  <c r="DF15"/>
  <c r="DE7"/>
  <c r="DK8"/>
  <c r="DG10"/>
  <c r="DC12"/>
  <c r="DI13"/>
  <c r="DE15"/>
  <c r="DK16"/>
  <c r="DC7"/>
  <c r="DG13"/>
  <c r="DB10"/>
  <c r="DF16"/>
  <c r="DC13"/>
  <c r="DJ12"/>
  <c r="DJ7"/>
  <c r="DH12"/>
  <c r="DJ15"/>
  <c r="DK10"/>
  <c r="DC14"/>
  <c r="DI8"/>
  <c r="DK11"/>
  <c r="DC15"/>
  <c r="DF8"/>
  <c r="DH11"/>
  <c r="DJ14"/>
  <c r="DE8"/>
  <c r="DG11"/>
  <c r="DI14"/>
  <c r="DB8"/>
  <c r="DD11"/>
  <c r="DF14"/>
  <c r="DB7"/>
  <c r="DH8"/>
  <c r="DD10"/>
  <c r="DJ11"/>
  <c r="DF13"/>
  <c r="DB15"/>
  <c r="DH16"/>
  <c r="DG8"/>
  <c r="DC10"/>
  <c r="DI11"/>
  <c r="DE13"/>
  <c r="DK14"/>
  <c r="DO16" i="43"/>
  <c r="DO15"/>
  <c r="DO14"/>
  <c r="DO13"/>
  <c r="DO12"/>
  <c r="DO11"/>
  <c r="DO10"/>
  <c r="DO9"/>
  <c r="DO8"/>
  <c r="DO7"/>
  <c r="DP14"/>
  <c r="DP11"/>
  <c r="DP9"/>
  <c r="DP7"/>
  <c r="DR16"/>
  <c r="DR15"/>
  <c r="DR14"/>
  <c r="DR13"/>
  <c r="DR12"/>
  <c r="DR11"/>
  <c r="DR10"/>
  <c r="DR9"/>
  <c r="DR8"/>
  <c r="DR7"/>
  <c r="DP16"/>
  <c r="DP15"/>
  <c r="DP13"/>
  <c r="DP12"/>
  <c r="DP10"/>
  <c r="DP8"/>
  <c r="DQ14"/>
  <c r="DQ10"/>
  <c r="DQ15"/>
  <c r="DQ11"/>
  <c r="DQ7"/>
  <c r="DQ16"/>
  <c r="DQ8"/>
  <c r="DQ13"/>
  <c r="DQ9"/>
  <c r="DQ12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EZ43"/>
  <c r="FL43" s="1"/>
  <c r="FE42"/>
  <c r="FQ42" s="1"/>
  <c r="EZ42"/>
  <c r="FL42" s="1"/>
  <c r="FD41"/>
  <c r="FP41" s="1"/>
  <c r="FI40"/>
  <c r="FU40" s="1"/>
  <c r="FD40"/>
  <c r="FP40" s="1"/>
  <c r="FH39"/>
  <c r="FT39" s="1"/>
  <c r="FC39"/>
  <c r="FO39" s="1"/>
  <c r="FH38"/>
  <c r="FT38" s="1"/>
  <c r="FB38"/>
  <c r="FN38" s="1"/>
  <c r="FG37"/>
  <c r="FS37" s="1"/>
  <c r="FB37"/>
  <c r="FN37" s="1"/>
  <c r="FF36"/>
  <c r="FR36" s="1"/>
  <c r="FA36"/>
  <c r="FM36" s="1"/>
  <c r="FF35"/>
  <c r="FR35" s="1"/>
  <c r="EZ35"/>
  <c r="FL35" s="1"/>
  <c r="FE34"/>
  <c r="FQ34" s="1"/>
  <c r="EZ34"/>
  <c r="FL34" s="1"/>
  <c r="FD43"/>
  <c r="FP43" s="1"/>
  <c r="FI42"/>
  <c r="FU42" s="1"/>
  <c r="FD42"/>
  <c r="FP42" s="1"/>
  <c r="FH41"/>
  <c r="FT41" s="1"/>
  <c r="FC41"/>
  <c r="FO41" s="1"/>
  <c r="FH40"/>
  <c r="FT40" s="1"/>
  <c r="FB40"/>
  <c r="FN40" s="1"/>
  <c r="FG39"/>
  <c r="FS39" s="1"/>
  <c r="FB39"/>
  <c r="FN39" s="1"/>
  <c r="FF38"/>
  <c r="FR38" s="1"/>
  <c r="FA38"/>
  <c r="FM38" s="1"/>
  <c r="FF37"/>
  <c r="FR37" s="1"/>
  <c r="EZ37"/>
  <c r="FL37" s="1"/>
  <c r="FE36"/>
  <c r="FQ36" s="1"/>
  <c r="EZ36"/>
  <c r="FL36" s="1"/>
  <c r="FD35"/>
  <c r="FP35" s="1"/>
  <c r="FI34"/>
  <c r="FU34" s="1"/>
  <c r="FD34"/>
  <c r="FP34" s="1"/>
  <c r="FG43"/>
  <c r="FS43" s="1"/>
  <c r="FF42"/>
  <c r="FR42" s="1"/>
  <c r="FF41"/>
  <c r="FR41" s="1"/>
  <c r="FE40"/>
  <c r="FQ40" s="1"/>
  <c r="FD39"/>
  <c r="FP39" s="1"/>
  <c r="FD38"/>
  <c r="FP38" s="1"/>
  <c r="FC37"/>
  <c r="FO37" s="1"/>
  <c r="FB36"/>
  <c r="FN36" s="1"/>
  <c r="FB35"/>
  <c r="FN35" s="1"/>
  <c r="FA34"/>
  <c r="FM34" s="1"/>
  <c r="FC43"/>
  <c r="FO43" s="1"/>
  <c r="FB42"/>
  <c r="FN42" s="1"/>
  <c r="FB41"/>
  <c r="FN41" s="1"/>
  <c r="FA40"/>
  <c r="FM40" s="1"/>
  <c r="EZ39"/>
  <c r="FL39" s="1"/>
  <c r="EZ38"/>
  <c r="FL38" s="1"/>
  <c r="FI36"/>
  <c r="FU36" s="1"/>
  <c r="FH35"/>
  <c r="FT35" s="1"/>
  <c r="FH34"/>
  <c r="FT34" s="1"/>
  <c r="FA42"/>
  <c r="FM42" s="1"/>
  <c r="EZ40"/>
  <c r="FL40" s="1"/>
  <c r="FH37"/>
  <c r="FT37" s="1"/>
  <c r="FG35"/>
  <c r="FS35" s="1"/>
  <c r="FF40"/>
  <c r="FR40" s="1"/>
  <c r="FB34"/>
  <c r="FN34" s="1"/>
  <c r="FH43"/>
  <c r="FT43" s="1"/>
  <c r="FG41"/>
  <c r="FS41" s="1"/>
  <c r="FF39"/>
  <c r="FR39" s="1"/>
  <c r="FD37"/>
  <c r="FP37" s="1"/>
  <c r="FC35"/>
  <c r="FO35" s="1"/>
  <c r="FH42"/>
  <c r="FT42" s="1"/>
  <c r="FE38"/>
  <c r="FQ38" s="1"/>
  <c r="FD36"/>
  <c r="FP36" s="1"/>
  <c r="FH36"/>
  <c r="FT36" s="1"/>
  <c r="FI38"/>
  <c r="FU38" s="1"/>
  <c r="EZ41"/>
  <c r="FL41" s="1"/>
  <c r="FB43"/>
  <c r="FN43" s="1"/>
  <c r="FF34"/>
  <c r="FR34" s="1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G16"/>
  <c r="DI15"/>
  <c r="DK14"/>
  <c r="DC14"/>
  <c r="DE13"/>
  <c r="DG12"/>
  <c r="DI11"/>
  <c r="DK10"/>
  <c r="DC10"/>
  <c r="DE9"/>
  <c r="DG8"/>
  <c r="DI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K16"/>
  <c r="DC16"/>
  <c r="DE15"/>
  <c r="DG14"/>
  <c r="DI13"/>
  <c r="DK12"/>
  <c r="DC12"/>
  <c r="DE11"/>
  <c r="DG10"/>
  <c r="DI9"/>
  <c r="DK8"/>
  <c r="DC8"/>
  <c r="DE7"/>
  <c r="DF15"/>
  <c r="DJ13"/>
  <c r="DD12"/>
  <c r="DH10"/>
  <c r="DB9"/>
  <c r="DF7"/>
  <c r="DJ15"/>
  <c r="DD14"/>
  <c r="DH12"/>
  <c r="DB11"/>
  <c r="DF9"/>
  <c r="DJ7"/>
  <c r="DB13"/>
  <c r="DJ9"/>
  <c r="DH16"/>
  <c r="DB15"/>
  <c r="DF13"/>
  <c r="DJ11"/>
  <c r="DD10"/>
  <c r="DH8"/>
  <c r="DB7"/>
  <c r="DD16"/>
  <c r="DH14"/>
  <c r="DF11"/>
  <c r="DD8"/>
  <c r="DK16" i="42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FF43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E43"/>
  <c r="FQ43" s="1"/>
  <c r="EZ43"/>
  <c r="FL43" s="1"/>
  <c r="FE42"/>
  <c r="FQ42" s="1"/>
  <c r="FI41"/>
  <c r="FU41" s="1"/>
  <c r="FD41"/>
  <c r="FP41" s="1"/>
  <c r="FI40"/>
  <c r="FU40" s="1"/>
  <c r="FC40"/>
  <c r="FO40" s="1"/>
  <c r="FH39"/>
  <c r="FT39" s="1"/>
  <c r="FC39"/>
  <c r="FO39" s="1"/>
  <c r="FG38"/>
  <c r="FS38" s="1"/>
  <c r="FB38"/>
  <c r="FN38" s="1"/>
  <c r="FG37"/>
  <c r="FS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G43"/>
  <c r="FS43" s="1"/>
  <c r="FA43"/>
  <c r="FM43" s="1"/>
  <c r="FF42"/>
  <c r="FR42" s="1"/>
  <c r="FA42"/>
  <c r="FM42" s="1"/>
  <c r="FE41"/>
  <c r="FQ41" s="1"/>
  <c r="EZ41"/>
  <c r="FL41" s="1"/>
  <c r="FE40"/>
  <c r="FQ40" s="1"/>
  <c r="FI39"/>
  <c r="FU39" s="1"/>
  <c r="FD39"/>
  <c r="FP39" s="1"/>
  <c r="FI38"/>
  <c r="FU38" s="1"/>
  <c r="FC38"/>
  <c r="FO38" s="1"/>
  <c r="FH37"/>
  <c r="FT37" s="1"/>
  <c r="FC37"/>
  <c r="FO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D43"/>
  <c r="FP43" s="1"/>
  <c r="FC42"/>
  <c r="FO42" s="1"/>
  <c r="FC41"/>
  <c r="FO41" s="1"/>
  <c r="FB40"/>
  <c r="FN40" s="1"/>
  <c r="FA39"/>
  <c r="FM39" s="1"/>
  <c r="FA38"/>
  <c r="FM38" s="1"/>
  <c r="EZ37"/>
  <c r="FL37" s="1"/>
  <c r="FB36"/>
  <c r="FN36" s="1"/>
  <c r="FD35"/>
  <c r="FP35" s="1"/>
  <c r="FF34"/>
  <c r="FR34" s="1"/>
  <c r="FH43"/>
  <c r="FT43" s="1"/>
  <c r="FG42"/>
  <c r="FS42" s="1"/>
  <c r="FG41"/>
  <c r="FS41" s="1"/>
  <c r="FF40"/>
  <c r="FR40" s="1"/>
  <c r="FE39"/>
  <c r="FQ39" s="1"/>
  <c r="FE38"/>
  <c r="FQ38" s="1"/>
  <c r="FD37"/>
  <c r="FP37" s="1"/>
  <c r="FE36"/>
  <c r="FQ36" s="1"/>
  <c r="FG35"/>
  <c r="FS35" s="1"/>
  <c r="FI34"/>
  <c r="FU34" s="1"/>
  <c r="FA34"/>
  <c r="FM34" s="1"/>
  <c r="FI43"/>
  <c r="FU43" s="1"/>
  <c r="FI42"/>
  <c r="FU42" s="1"/>
  <c r="FH41"/>
  <c r="FT41" s="1"/>
  <c r="FG40"/>
  <c r="FS40" s="1"/>
  <c r="FG39"/>
  <c r="FS39" s="1"/>
  <c r="FF38"/>
  <c r="FR38" s="1"/>
  <c r="FE37"/>
  <c r="FQ37" s="1"/>
  <c r="FF36"/>
  <c r="FR36" s="1"/>
  <c r="FH35"/>
  <c r="FT35" s="1"/>
  <c r="EZ35"/>
  <c r="FL35" s="1"/>
  <c r="FB34"/>
  <c r="FN34" s="1"/>
  <c r="FC43"/>
  <c r="FO43" s="1"/>
  <c r="EZ39"/>
  <c r="FL39" s="1"/>
  <c r="FC35"/>
  <c r="FO35" s="1"/>
  <c r="FA41"/>
  <c r="FM41" s="1"/>
  <c r="FI37"/>
  <c r="FU37" s="1"/>
  <c r="FE34"/>
  <c r="FQ34" s="1"/>
  <c r="FA40"/>
  <c r="FM40" s="1"/>
  <c r="FA36"/>
  <c r="FM36" s="1"/>
  <c r="FI36"/>
  <c r="FU36" s="1"/>
  <c r="FB42"/>
  <c r="FN42" s="1"/>
  <c r="DP16"/>
  <c r="DP15"/>
  <c r="DP14"/>
  <c r="DP13"/>
  <c r="DP12"/>
  <c r="DP11"/>
  <c r="DP10"/>
  <c r="DP9"/>
  <c r="DP8"/>
  <c r="DP7"/>
  <c r="DR14"/>
  <c r="DR12"/>
  <c r="DR10"/>
  <c r="DR8"/>
  <c r="DQ16"/>
  <c r="DQ15"/>
  <c r="DQ14"/>
  <c r="DQ13"/>
  <c r="DQ12"/>
  <c r="DQ11"/>
  <c r="DQ10"/>
  <c r="DQ9"/>
  <c r="DQ8"/>
  <c r="DQ7"/>
  <c r="DR16"/>
  <c r="DR15"/>
  <c r="DR13"/>
  <c r="DR11"/>
  <c r="DR9"/>
  <c r="DR7"/>
  <c r="DO16"/>
  <c r="DO15"/>
  <c r="DO14"/>
  <c r="DO13"/>
  <c r="DO12"/>
  <c r="DO11"/>
  <c r="DO10"/>
  <c r="DO9"/>
  <c r="DO8"/>
  <c r="DO7"/>
  <c r="DT14" i="41"/>
  <c r="EA23"/>
  <c r="DT25"/>
  <c r="DV26"/>
  <c r="DT13"/>
  <c r="DQ16" i="40"/>
  <c r="DQ15"/>
  <c r="DQ14"/>
  <c r="DQ13"/>
  <c r="DQ12"/>
  <c r="DQ11"/>
  <c r="DQ10"/>
  <c r="DQ9"/>
  <c r="DQ8"/>
  <c r="DQ7"/>
  <c r="DR16"/>
  <c r="DR15"/>
  <c r="DR14"/>
  <c r="DR13"/>
  <c r="DR12"/>
  <c r="DR11"/>
  <c r="DR10"/>
  <c r="DR9"/>
  <c r="DR8"/>
  <c r="DR7"/>
  <c r="DO16"/>
  <c r="DO15"/>
  <c r="DO14"/>
  <c r="DO13"/>
  <c r="DO12"/>
  <c r="DO11"/>
  <c r="DO10"/>
  <c r="DO9"/>
  <c r="DO8"/>
  <c r="DO7"/>
  <c r="DP13"/>
  <c r="DP9"/>
  <c r="DP16"/>
  <c r="DP14"/>
  <c r="DP10"/>
  <c r="DP15"/>
  <c r="DP11"/>
  <c r="DP7"/>
  <c r="DP12"/>
  <c r="DP8"/>
  <c r="FF43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I43"/>
  <c r="FU43" s="1"/>
  <c r="FD43"/>
  <c r="FP43" s="1"/>
  <c r="FI42"/>
  <c r="FU42" s="1"/>
  <c r="FC42"/>
  <c r="FO42" s="1"/>
  <c r="FH41"/>
  <c r="FT41" s="1"/>
  <c r="FC41"/>
  <c r="FO41" s="1"/>
  <c r="FG40"/>
  <c r="FS40" s="1"/>
  <c r="FB40"/>
  <c r="FN40" s="1"/>
  <c r="FG39"/>
  <c r="FS39" s="1"/>
  <c r="FA39"/>
  <c r="FM39" s="1"/>
  <c r="FF38"/>
  <c r="FR38" s="1"/>
  <c r="FA38"/>
  <c r="FM38" s="1"/>
  <c r="FE37"/>
  <c r="FQ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E43"/>
  <c r="FQ43" s="1"/>
  <c r="EZ43"/>
  <c r="FL43" s="1"/>
  <c r="FE42"/>
  <c r="FQ42" s="1"/>
  <c r="FI41"/>
  <c r="FU41" s="1"/>
  <c r="FD41"/>
  <c r="FP41" s="1"/>
  <c r="FI40"/>
  <c r="FU40" s="1"/>
  <c r="FC40"/>
  <c r="FO40" s="1"/>
  <c r="FH39"/>
  <c r="FT39" s="1"/>
  <c r="FC39"/>
  <c r="FO39" s="1"/>
  <c r="FG38"/>
  <c r="FS38" s="1"/>
  <c r="FB38"/>
  <c r="FN38" s="1"/>
  <c r="FG37"/>
  <c r="FS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G43"/>
  <c r="FS43" s="1"/>
  <c r="FA43"/>
  <c r="FM43" s="1"/>
  <c r="FF42"/>
  <c r="FR42" s="1"/>
  <c r="FA42"/>
  <c r="FM42" s="1"/>
  <c r="FE41"/>
  <c r="FQ41" s="1"/>
  <c r="EZ41"/>
  <c r="FL41" s="1"/>
  <c r="FE40"/>
  <c r="FQ40" s="1"/>
  <c r="FI39"/>
  <c r="FU39" s="1"/>
  <c r="FD39"/>
  <c r="FP39" s="1"/>
  <c r="FI38"/>
  <c r="FU38" s="1"/>
  <c r="FC38"/>
  <c r="FO38" s="1"/>
  <c r="FH37"/>
  <c r="FT37" s="1"/>
  <c r="FC37"/>
  <c r="FO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B42"/>
  <c r="FN42" s="1"/>
  <c r="FA40"/>
  <c r="FM40" s="1"/>
  <c r="FI37"/>
  <c r="FU37" s="1"/>
  <c r="FA36"/>
  <c r="FM36" s="1"/>
  <c r="FE34"/>
  <c r="FQ34" s="1"/>
  <c r="FG42"/>
  <c r="FS42" s="1"/>
  <c r="FF40"/>
  <c r="FR40" s="1"/>
  <c r="FE38"/>
  <c r="FQ38" s="1"/>
  <c r="FE36"/>
  <c r="FQ36" s="1"/>
  <c r="FI34"/>
  <c r="FU34" s="1"/>
  <c r="FC43"/>
  <c r="FO43" s="1"/>
  <c r="FA41"/>
  <c r="FM41" s="1"/>
  <c r="EZ39"/>
  <c r="FL39" s="1"/>
  <c r="FI36"/>
  <c r="FU36" s="1"/>
  <c r="FC35"/>
  <c r="FO35" s="1"/>
  <c r="FD37"/>
  <c r="FP37" s="1"/>
  <c r="FE39"/>
  <c r="FQ39" s="1"/>
  <c r="FG41"/>
  <c r="FS41" s="1"/>
  <c r="FA34"/>
  <c r="FM34" s="1"/>
  <c r="FH43"/>
  <c r="FT43" s="1"/>
  <c r="FG35"/>
  <c r="FS35" s="1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I16"/>
  <c r="DE16"/>
  <c r="DK15"/>
  <c r="DG15"/>
  <c r="DC15"/>
  <c r="DI14"/>
  <c r="DE14"/>
  <c r="DK13"/>
  <c r="DG13"/>
  <c r="DC13"/>
  <c r="DI12"/>
  <c r="DE12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G16"/>
  <c r="DK14"/>
  <c r="DE13"/>
  <c r="DK11"/>
  <c r="DC11"/>
  <c r="DE10"/>
  <c r="DG9"/>
  <c r="DI8"/>
  <c r="DK7"/>
  <c r="DC7"/>
  <c r="DC16"/>
  <c r="DI11"/>
  <c r="DG8"/>
  <c r="DK16"/>
  <c r="DE15"/>
  <c r="DI13"/>
  <c r="DC12"/>
  <c r="DE11"/>
  <c r="DG10"/>
  <c r="DI9"/>
  <c r="DK8"/>
  <c r="DC8"/>
  <c r="DE7"/>
  <c r="DK12"/>
  <c r="DE9"/>
  <c r="DI15"/>
  <c r="DC14"/>
  <c r="DG12"/>
  <c r="DG11"/>
  <c r="DI10"/>
  <c r="DK9"/>
  <c r="DC9"/>
  <c r="DE8"/>
  <c r="DG7"/>
  <c r="DG14"/>
  <c r="DK10"/>
  <c r="DC10"/>
  <c r="DI7"/>
  <c r="DW10" i="39"/>
  <c r="DU14"/>
  <c r="EA24"/>
  <c r="DT14"/>
  <c r="DZ23"/>
  <c r="DY26"/>
  <c r="EA23" i="38"/>
  <c r="DT14"/>
  <c r="DV26"/>
  <c r="DW9"/>
  <c r="DW13"/>
  <c r="DZ26"/>
  <c r="DU23"/>
  <c r="DT8"/>
  <c r="DU25"/>
  <c r="DV8"/>
  <c r="DY25"/>
  <c r="DV12"/>
  <c r="DV16"/>
  <c r="EC25"/>
  <c r="DU8"/>
  <c r="DU24"/>
  <c r="DY24"/>
  <c r="DU12"/>
  <c r="EC24"/>
  <c r="DU16"/>
  <c r="DT12"/>
  <c r="DY23"/>
  <c r="DW8"/>
  <c r="DU26"/>
  <c r="DW12"/>
  <c r="DY26"/>
  <c r="EC26"/>
  <c r="DW16"/>
  <c r="DV7"/>
  <c r="DT25"/>
  <c r="DV11"/>
  <c r="DX25"/>
  <c r="EB25"/>
  <c r="DV15"/>
  <c r="DU7"/>
  <c r="DT24"/>
  <c r="DX24"/>
  <c r="DU11"/>
  <c r="EB24"/>
  <c r="DU15"/>
  <c r="DT10"/>
  <c r="DW23"/>
  <c r="DW7"/>
  <c r="DT26"/>
  <c r="DW11"/>
  <c r="DX26"/>
  <c r="EB26"/>
  <c r="DW15"/>
  <c r="DT15"/>
  <c r="EB23"/>
  <c r="DW25"/>
  <c r="DV10"/>
  <c r="DV14"/>
  <c r="EA25"/>
  <c r="DT13"/>
  <c r="DZ23"/>
  <c r="DW24"/>
  <c r="DU10"/>
  <c r="EA24"/>
  <c r="DU14"/>
  <c r="DT7"/>
  <c r="DT23"/>
  <c r="DT16"/>
  <c r="EC23"/>
  <c r="DW10"/>
  <c r="DW26"/>
  <c r="EA26"/>
  <c r="DW14"/>
  <c r="DX23"/>
  <c r="DT11"/>
  <c r="DV25"/>
  <c r="DV9"/>
  <c r="DZ25"/>
  <c r="DV13"/>
  <c r="DV23"/>
  <c r="DT9"/>
  <c r="DU9"/>
  <c r="DV24"/>
  <c r="DU13"/>
  <c r="DZ24"/>
  <c r="FI43" i="37"/>
  <c r="GG43" s="1"/>
  <c r="GS43" s="1"/>
  <c r="FE43"/>
  <c r="GC43" s="1"/>
  <c r="GO43" s="1"/>
  <c r="FA43"/>
  <c r="FY43" s="1"/>
  <c r="GK43" s="1"/>
  <c r="FG42"/>
  <c r="GE42" s="1"/>
  <c r="GQ42" s="1"/>
  <c r="FC42"/>
  <c r="GA42" s="1"/>
  <c r="GM42" s="1"/>
  <c r="FI41"/>
  <c r="GG41" s="1"/>
  <c r="GS41" s="1"/>
  <c r="FE41"/>
  <c r="GC41" s="1"/>
  <c r="GO41" s="1"/>
  <c r="FA41"/>
  <c r="FY41" s="1"/>
  <c r="GK41" s="1"/>
  <c r="FG40"/>
  <c r="GE40" s="1"/>
  <c r="GQ40" s="1"/>
  <c r="FC40"/>
  <c r="GA40" s="1"/>
  <c r="GM40" s="1"/>
  <c r="FI39"/>
  <c r="GG39" s="1"/>
  <c r="GS39" s="1"/>
  <c r="FE39"/>
  <c r="GC39" s="1"/>
  <c r="GO39" s="1"/>
  <c r="FA39"/>
  <c r="FY39" s="1"/>
  <c r="GK39" s="1"/>
  <c r="FG38"/>
  <c r="GE38" s="1"/>
  <c r="GQ38" s="1"/>
  <c r="FC38"/>
  <c r="GA38" s="1"/>
  <c r="GM38" s="1"/>
  <c r="FI37"/>
  <c r="GG37" s="1"/>
  <c r="GS37" s="1"/>
  <c r="FE37"/>
  <c r="GC37" s="1"/>
  <c r="GO37" s="1"/>
  <c r="FA37"/>
  <c r="FY37" s="1"/>
  <c r="GK37" s="1"/>
  <c r="FG36"/>
  <c r="GE36" s="1"/>
  <c r="GQ36" s="1"/>
  <c r="FC36"/>
  <c r="GA36" s="1"/>
  <c r="GM36" s="1"/>
  <c r="FI35"/>
  <c r="GG35" s="1"/>
  <c r="GS35" s="1"/>
  <c r="FE35"/>
  <c r="GC35" s="1"/>
  <c r="GO35" s="1"/>
  <c r="FA35"/>
  <c r="FY35" s="1"/>
  <c r="GK35" s="1"/>
  <c r="FG34"/>
  <c r="GE34" s="1"/>
  <c r="GQ34" s="1"/>
  <c r="FC34"/>
  <c r="GA34" s="1"/>
  <c r="GM34" s="1"/>
  <c r="FF43"/>
  <c r="GD43" s="1"/>
  <c r="GP43" s="1"/>
  <c r="FB43"/>
  <c r="FZ43" s="1"/>
  <c r="GL43" s="1"/>
  <c r="FH42"/>
  <c r="GF42" s="1"/>
  <c r="GR42" s="1"/>
  <c r="FD42"/>
  <c r="GB42" s="1"/>
  <c r="GN42" s="1"/>
  <c r="EZ42"/>
  <c r="FX42" s="1"/>
  <c r="GJ42" s="1"/>
  <c r="FF41"/>
  <c r="GD41" s="1"/>
  <c r="GP41" s="1"/>
  <c r="FB41"/>
  <c r="FZ41" s="1"/>
  <c r="GL41" s="1"/>
  <c r="FH40"/>
  <c r="GF40" s="1"/>
  <c r="GR40" s="1"/>
  <c r="FD40"/>
  <c r="GB40" s="1"/>
  <c r="GN40" s="1"/>
  <c r="EZ40"/>
  <c r="FX40" s="1"/>
  <c r="GJ40" s="1"/>
  <c r="FF39"/>
  <c r="GD39" s="1"/>
  <c r="GP39" s="1"/>
  <c r="FB39"/>
  <c r="FZ39" s="1"/>
  <c r="GL39" s="1"/>
  <c r="FH38"/>
  <c r="GF38" s="1"/>
  <c r="GR38" s="1"/>
  <c r="FD38"/>
  <c r="GB38" s="1"/>
  <c r="GN38" s="1"/>
  <c r="EZ38"/>
  <c r="FX38" s="1"/>
  <c r="GJ38" s="1"/>
  <c r="FF37"/>
  <c r="GD37" s="1"/>
  <c r="GP37" s="1"/>
  <c r="FB37"/>
  <c r="FZ37" s="1"/>
  <c r="GL37" s="1"/>
  <c r="FH36"/>
  <c r="GF36" s="1"/>
  <c r="GR36" s="1"/>
  <c r="FD36"/>
  <c r="GB36" s="1"/>
  <c r="GN36" s="1"/>
  <c r="EZ36"/>
  <c r="FX36" s="1"/>
  <c r="GJ36" s="1"/>
  <c r="FF35"/>
  <c r="GD35" s="1"/>
  <c r="GP35" s="1"/>
  <c r="FB35"/>
  <c r="FZ35" s="1"/>
  <c r="GL35" s="1"/>
  <c r="FH34"/>
  <c r="GF34" s="1"/>
  <c r="GR34" s="1"/>
  <c r="FD34"/>
  <c r="GB34" s="1"/>
  <c r="GN34" s="1"/>
  <c r="EZ34"/>
  <c r="FX34" s="1"/>
  <c r="GJ34" s="1"/>
  <c r="FC43"/>
  <c r="GA43" s="1"/>
  <c r="GM43" s="1"/>
  <c r="FE42"/>
  <c r="GC42" s="1"/>
  <c r="GO42" s="1"/>
  <c r="FG41"/>
  <c r="GE41" s="1"/>
  <c r="GQ41" s="1"/>
  <c r="FI40"/>
  <c r="GG40" s="1"/>
  <c r="GS40" s="1"/>
  <c r="FA40"/>
  <c r="FY40" s="1"/>
  <c r="GK40" s="1"/>
  <c r="FC39"/>
  <c r="GA39" s="1"/>
  <c r="GM39" s="1"/>
  <c r="FE38"/>
  <c r="GC38" s="1"/>
  <c r="GO38" s="1"/>
  <c r="FG37"/>
  <c r="GE37" s="1"/>
  <c r="GQ37" s="1"/>
  <c r="FI36"/>
  <c r="GG36" s="1"/>
  <c r="GS36" s="1"/>
  <c r="FA36"/>
  <c r="FY36" s="1"/>
  <c r="GK36" s="1"/>
  <c r="FC35"/>
  <c r="GA35" s="1"/>
  <c r="GM35" s="1"/>
  <c r="FE34"/>
  <c r="GC34" s="1"/>
  <c r="GO34" s="1"/>
  <c r="FI42"/>
  <c r="GG42" s="1"/>
  <c r="GS42" s="1"/>
  <c r="FC41"/>
  <c r="GA41" s="1"/>
  <c r="GM41" s="1"/>
  <c r="FG39"/>
  <c r="GE39" s="1"/>
  <c r="GQ39" s="1"/>
  <c r="FC37"/>
  <c r="GA37" s="1"/>
  <c r="GM37" s="1"/>
  <c r="FG35"/>
  <c r="GE35" s="1"/>
  <c r="GQ35" s="1"/>
  <c r="FD43"/>
  <c r="GB43" s="1"/>
  <c r="GN43" s="1"/>
  <c r="FF42"/>
  <c r="GD42" s="1"/>
  <c r="GP42" s="1"/>
  <c r="FH41"/>
  <c r="GF41" s="1"/>
  <c r="GR41" s="1"/>
  <c r="EZ41"/>
  <c r="FX41" s="1"/>
  <c r="GJ41" s="1"/>
  <c r="FB40"/>
  <c r="FZ40" s="1"/>
  <c r="GL40" s="1"/>
  <c r="FD39"/>
  <c r="GB39" s="1"/>
  <c r="GN39" s="1"/>
  <c r="FF38"/>
  <c r="GD38" s="1"/>
  <c r="GP38" s="1"/>
  <c r="FH37"/>
  <c r="GF37" s="1"/>
  <c r="GR37" s="1"/>
  <c r="EZ37"/>
  <c r="FX37" s="1"/>
  <c r="GJ37" s="1"/>
  <c r="FB36"/>
  <c r="FZ36" s="1"/>
  <c r="GL36" s="1"/>
  <c r="FD35"/>
  <c r="GB35" s="1"/>
  <c r="GN35" s="1"/>
  <c r="FF34"/>
  <c r="GD34" s="1"/>
  <c r="GP34" s="1"/>
  <c r="FG43"/>
  <c r="GE43" s="1"/>
  <c r="GQ43" s="1"/>
  <c r="FA42"/>
  <c r="FY42" s="1"/>
  <c r="GK42" s="1"/>
  <c r="FE40"/>
  <c r="GC40" s="1"/>
  <c r="GO40" s="1"/>
  <c r="FI38"/>
  <c r="GG38" s="1"/>
  <c r="GS38" s="1"/>
  <c r="FA38"/>
  <c r="FY38" s="1"/>
  <c r="GK38" s="1"/>
  <c r="FE36"/>
  <c r="GC36" s="1"/>
  <c r="GO36" s="1"/>
  <c r="FI34"/>
  <c r="GG34" s="1"/>
  <c r="GS34" s="1"/>
  <c r="FA34"/>
  <c r="FY34" s="1"/>
  <c r="GK34" s="1"/>
  <c r="FH43"/>
  <c r="GF43" s="1"/>
  <c r="GR43" s="1"/>
  <c r="FF40"/>
  <c r="GD40" s="1"/>
  <c r="GP40" s="1"/>
  <c r="FD37"/>
  <c r="GB37" s="1"/>
  <c r="GN37" s="1"/>
  <c r="FB34"/>
  <c r="FZ34" s="1"/>
  <c r="GL34" s="1"/>
  <c r="FD41"/>
  <c r="GB41" s="1"/>
  <c r="GN41" s="1"/>
  <c r="FB38"/>
  <c r="FZ38" s="1"/>
  <c r="GL38" s="1"/>
  <c r="EZ35"/>
  <c r="FX35" s="1"/>
  <c r="GJ35" s="1"/>
  <c r="FB42"/>
  <c r="FZ42" s="1"/>
  <c r="GL42" s="1"/>
  <c r="EZ39"/>
  <c r="FX39" s="1"/>
  <c r="GJ39" s="1"/>
  <c r="FH35"/>
  <c r="GF35" s="1"/>
  <c r="GR35" s="1"/>
  <c r="EZ43"/>
  <c r="FX43" s="1"/>
  <c r="GJ43" s="1"/>
  <c r="FH39"/>
  <c r="GF39" s="1"/>
  <c r="GR39" s="1"/>
  <c r="FF36"/>
  <c r="GD36" s="1"/>
  <c r="GP36" s="1"/>
  <c r="EZ30" a="1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G16"/>
  <c r="DI15"/>
  <c r="DK14"/>
  <c r="DC14"/>
  <c r="DE13"/>
  <c r="DG12"/>
  <c r="DI11"/>
  <c r="DK10"/>
  <c r="DC10"/>
  <c r="DE9"/>
  <c r="DG8"/>
  <c r="DI7"/>
  <c r="DK16"/>
  <c r="DE15"/>
  <c r="DI13"/>
  <c r="DC12"/>
  <c r="DG10"/>
  <c r="DK8"/>
  <c r="DH15"/>
  <c r="DB14"/>
  <c r="DF12"/>
  <c r="DJ10"/>
  <c r="DD9"/>
  <c r="DH7"/>
  <c r="DJ16"/>
  <c r="DB16"/>
  <c r="DD15"/>
  <c r="DF14"/>
  <c r="DH13"/>
  <c r="DJ12"/>
  <c r="DB12"/>
  <c r="DD11"/>
  <c r="DF10"/>
  <c r="DH9"/>
  <c r="DJ8"/>
  <c r="DB8"/>
  <c r="DD7"/>
  <c r="DC16"/>
  <c r="DG14"/>
  <c r="DK12"/>
  <c r="DE11"/>
  <c r="DI9"/>
  <c r="DC8"/>
  <c r="DE7"/>
  <c r="DF16"/>
  <c r="DJ14"/>
  <c r="DD13"/>
  <c r="DH11"/>
  <c r="DB10"/>
  <c r="DF8"/>
  <c r="DQ16"/>
  <c r="DQ15"/>
  <c r="DQ14"/>
  <c r="DQ13"/>
  <c r="DQ12"/>
  <c r="DQ11"/>
  <c r="DQ10"/>
  <c r="DQ9"/>
  <c r="DQ8"/>
  <c r="DQ7"/>
  <c r="DR16"/>
  <c r="DR15"/>
  <c r="DR14"/>
  <c r="DR13"/>
  <c r="DR12"/>
  <c r="DR11"/>
  <c r="DR10"/>
  <c r="DR9"/>
  <c r="DR8"/>
  <c r="DR7"/>
  <c r="DP15"/>
  <c r="DP13"/>
  <c r="DP11"/>
  <c r="DP9"/>
  <c r="DP7"/>
  <c r="DP14"/>
  <c r="DP10"/>
  <c r="DO11"/>
  <c r="DO7"/>
  <c r="DO16"/>
  <c r="DO14"/>
  <c r="DO12"/>
  <c r="DO10"/>
  <c r="DO8"/>
  <c r="DP16"/>
  <c r="DP12"/>
  <c r="DP8"/>
  <c r="DO15"/>
  <c r="DO13"/>
  <c r="DO9"/>
  <c r="DK16" i="3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F16"/>
  <c r="DK15"/>
  <c r="DF15"/>
  <c r="DJ14"/>
  <c r="DE14"/>
  <c r="DJ13"/>
  <c r="DD13"/>
  <c r="DI12"/>
  <c r="DD12"/>
  <c r="DH11"/>
  <c r="DC11"/>
  <c r="DH10"/>
  <c r="DB10"/>
  <c r="DG9"/>
  <c r="DB9"/>
  <c r="DF8"/>
  <c r="DK7"/>
  <c r="DG7"/>
  <c r="DC7"/>
  <c r="DH16"/>
  <c r="DB16"/>
  <c r="DG15"/>
  <c r="DB15"/>
  <c r="DF14"/>
  <c r="DK13"/>
  <c r="DF13"/>
  <c r="DJ12"/>
  <c r="DE12"/>
  <c r="DJ11"/>
  <c r="DD11"/>
  <c r="DI10"/>
  <c r="DD10"/>
  <c r="DH9"/>
  <c r="DC9"/>
  <c r="DH8"/>
  <c r="DB8"/>
  <c r="DH7"/>
  <c r="DD7"/>
  <c r="DJ16"/>
  <c r="DJ15"/>
  <c r="DD14"/>
  <c r="DC13"/>
  <c r="DG11"/>
  <c r="DE8"/>
  <c r="DI16"/>
  <c r="DD16"/>
  <c r="DH15"/>
  <c r="DC15"/>
  <c r="DH14"/>
  <c r="DB14"/>
  <c r="DG13"/>
  <c r="DB13"/>
  <c r="DF12"/>
  <c r="DK11"/>
  <c r="DF11"/>
  <c r="DJ10"/>
  <c r="DE10"/>
  <c r="DJ9"/>
  <c r="DD9"/>
  <c r="DI8"/>
  <c r="DD8"/>
  <c r="DI7"/>
  <c r="DE7"/>
  <c r="DE16"/>
  <c r="DD15"/>
  <c r="DI14"/>
  <c r="DH13"/>
  <c r="DH12"/>
  <c r="DB12"/>
  <c r="DB11"/>
  <c r="DF10"/>
  <c r="DK9"/>
  <c r="DF9"/>
  <c r="DJ8"/>
  <c r="DJ7"/>
  <c r="DF7"/>
  <c r="DB7"/>
  <c r="EZ30" a="1"/>
  <c r="DP16"/>
  <c r="DP15"/>
  <c r="DP14"/>
  <c r="DP13"/>
  <c r="DP12"/>
  <c r="DP11"/>
  <c r="DP10"/>
  <c r="DP9"/>
  <c r="DP8"/>
  <c r="DP7"/>
  <c r="DR15"/>
  <c r="DQ14"/>
  <c r="DO13"/>
  <c r="DR11"/>
  <c r="DQ10"/>
  <c r="DO9"/>
  <c r="DR7"/>
  <c r="DO16"/>
  <c r="DR14"/>
  <c r="DQ13"/>
  <c r="DO12"/>
  <c r="DR10"/>
  <c r="DQ9"/>
  <c r="DO8"/>
  <c r="DR16"/>
  <c r="DR12"/>
  <c r="DO10"/>
  <c r="DQ16"/>
  <c r="DO15"/>
  <c r="DR13"/>
  <c r="DQ12"/>
  <c r="DO11"/>
  <c r="DR9"/>
  <c r="DQ8"/>
  <c r="DO7"/>
  <c r="DQ15"/>
  <c r="DO14"/>
  <c r="DQ11"/>
  <c r="DR8"/>
  <c r="DQ7"/>
  <c r="FF43"/>
  <c r="GD43" s="1"/>
  <c r="GP43" s="1"/>
  <c r="FB43"/>
  <c r="FZ43" s="1"/>
  <c r="GL43" s="1"/>
  <c r="FH42"/>
  <c r="GF42" s="1"/>
  <c r="GR42" s="1"/>
  <c r="FD42"/>
  <c r="GB42" s="1"/>
  <c r="GN42" s="1"/>
  <c r="EZ42"/>
  <c r="FX42" s="1"/>
  <c r="GJ42" s="1"/>
  <c r="FF41"/>
  <c r="GD41" s="1"/>
  <c r="GP41" s="1"/>
  <c r="FB41"/>
  <c r="FZ41" s="1"/>
  <c r="GL41" s="1"/>
  <c r="FH40"/>
  <c r="GF40" s="1"/>
  <c r="GR40" s="1"/>
  <c r="FD40"/>
  <c r="GB40" s="1"/>
  <c r="GN40" s="1"/>
  <c r="EZ40"/>
  <c r="FX40" s="1"/>
  <c r="GJ40" s="1"/>
  <c r="FF39"/>
  <c r="GD39" s="1"/>
  <c r="GP39" s="1"/>
  <c r="FB39"/>
  <c r="FZ39" s="1"/>
  <c r="GL39" s="1"/>
  <c r="FH38"/>
  <c r="GF38" s="1"/>
  <c r="GR38" s="1"/>
  <c r="FD38"/>
  <c r="GB38" s="1"/>
  <c r="GN38" s="1"/>
  <c r="EZ38"/>
  <c r="FX38" s="1"/>
  <c r="GJ38" s="1"/>
  <c r="FF37"/>
  <c r="GD37" s="1"/>
  <c r="GP37" s="1"/>
  <c r="FB37"/>
  <c r="FZ37" s="1"/>
  <c r="GL37" s="1"/>
  <c r="FH36"/>
  <c r="GF36" s="1"/>
  <c r="GR36" s="1"/>
  <c r="FD36"/>
  <c r="GB36" s="1"/>
  <c r="GN36" s="1"/>
  <c r="EZ36"/>
  <c r="FX36" s="1"/>
  <c r="GJ36" s="1"/>
  <c r="FF35"/>
  <c r="GD35" s="1"/>
  <c r="GP35" s="1"/>
  <c r="FB35"/>
  <c r="FZ35" s="1"/>
  <c r="GL35" s="1"/>
  <c r="FH34"/>
  <c r="GF34" s="1"/>
  <c r="GR34" s="1"/>
  <c r="FD34"/>
  <c r="GB34" s="1"/>
  <c r="GN34" s="1"/>
  <c r="EZ34"/>
  <c r="FX34" s="1"/>
  <c r="GJ34" s="1"/>
  <c r="FG43"/>
  <c r="GE43" s="1"/>
  <c r="GQ43" s="1"/>
  <c r="FC43"/>
  <c r="GA43" s="1"/>
  <c r="GM43" s="1"/>
  <c r="FI42"/>
  <c r="GG42" s="1"/>
  <c r="GS42" s="1"/>
  <c r="FE42"/>
  <c r="GC42" s="1"/>
  <c r="GO42" s="1"/>
  <c r="FA42"/>
  <c r="FY42" s="1"/>
  <c r="GK42" s="1"/>
  <c r="FG41"/>
  <c r="GE41" s="1"/>
  <c r="GQ41" s="1"/>
  <c r="FC41"/>
  <c r="GA41" s="1"/>
  <c r="GM41" s="1"/>
  <c r="FI40"/>
  <c r="GG40" s="1"/>
  <c r="GS40" s="1"/>
  <c r="FE40"/>
  <c r="GC40" s="1"/>
  <c r="GO40" s="1"/>
  <c r="FA40"/>
  <c r="FY40" s="1"/>
  <c r="GK40" s="1"/>
  <c r="FG39"/>
  <c r="GE39" s="1"/>
  <c r="GQ39" s="1"/>
  <c r="FC39"/>
  <c r="GA39" s="1"/>
  <c r="GM39" s="1"/>
  <c r="FI38"/>
  <c r="GG38" s="1"/>
  <c r="GS38" s="1"/>
  <c r="FE38"/>
  <c r="GC38" s="1"/>
  <c r="GO38" s="1"/>
  <c r="FA38"/>
  <c r="FY38" s="1"/>
  <c r="GK38" s="1"/>
  <c r="FG37"/>
  <c r="GE37" s="1"/>
  <c r="GQ37" s="1"/>
  <c r="FC37"/>
  <c r="GA37" s="1"/>
  <c r="GM37" s="1"/>
  <c r="FI36"/>
  <c r="GG36" s="1"/>
  <c r="GS36" s="1"/>
  <c r="FE36"/>
  <c r="GC36" s="1"/>
  <c r="GO36" s="1"/>
  <c r="FA36"/>
  <c r="FY36" s="1"/>
  <c r="GK36" s="1"/>
  <c r="FG35"/>
  <c r="GE35" s="1"/>
  <c r="GQ35" s="1"/>
  <c r="FC35"/>
  <c r="GA35" s="1"/>
  <c r="GM35" s="1"/>
  <c r="FH43"/>
  <c r="GF43" s="1"/>
  <c r="GR43" s="1"/>
  <c r="FD43"/>
  <c r="GB43" s="1"/>
  <c r="GN43" s="1"/>
  <c r="EZ43"/>
  <c r="FX43" s="1"/>
  <c r="GJ43" s="1"/>
  <c r="FF42"/>
  <c r="GD42" s="1"/>
  <c r="GP42" s="1"/>
  <c r="FB42"/>
  <c r="FZ42" s="1"/>
  <c r="GL42" s="1"/>
  <c r="FH41"/>
  <c r="GF41" s="1"/>
  <c r="GR41" s="1"/>
  <c r="FD41"/>
  <c r="GB41" s="1"/>
  <c r="GN41" s="1"/>
  <c r="EZ41"/>
  <c r="FX41" s="1"/>
  <c r="GJ41" s="1"/>
  <c r="FF40"/>
  <c r="GD40" s="1"/>
  <c r="GP40" s="1"/>
  <c r="FB40"/>
  <c r="FZ40" s="1"/>
  <c r="GL40" s="1"/>
  <c r="FH39"/>
  <c r="GF39" s="1"/>
  <c r="GR39" s="1"/>
  <c r="FD39"/>
  <c r="GB39" s="1"/>
  <c r="GN39" s="1"/>
  <c r="EZ39"/>
  <c r="FX39" s="1"/>
  <c r="GJ39" s="1"/>
  <c r="FF38"/>
  <c r="GD38" s="1"/>
  <c r="GP38" s="1"/>
  <c r="FB38"/>
  <c r="FZ38" s="1"/>
  <c r="GL38" s="1"/>
  <c r="FH37"/>
  <c r="GF37" s="1"/>
  <c r="GR37" s="1"/>
  <c r="FD37"/>
  <c r="GB37" s="1"/>
  <c r="GN37" s="1"/>
  <c r="EZ37"/>
  <c r="FX37" s="1"/>
  <c r="GJ37" s="1"/>
  <c r="FF36"/>
  <c r="GD36" s="1"/>
  <c r="GP36" s="1"/>
  <c r="FB36"/>
  <c r="FZ36" s="1"/>
  <c r="GL36" s="1"/>
  <c r="FH35"/>
  <c r="GF35" s="1"/>
  <c r="GR35" s="1"/>
  <c r="FD35"/>
  <c r="GB35" s="1"/>
  <c r="GN35" s="1"/>
  <c r="EZ35"/>
  <c r="FX35" s="1"/>
  <c r="GJ35" s="1"/>
  <c r="FF34"/>
  <c r="GD34" s="1"/>
  <c r="GP34" s="1"/>
  <c r="FB34"/>
  <c r="FZ34" s="1"/>
  <c r="GL34" s="1"/>
  <c r="FE43"/>
  <c r="GC43" s="1"/>
  <c r="GO43" s="1"/>
  <c r="FI41"/>
  <c r="GG41" s="1"/>
  <c r="GS41" s="1"/>
  <c r="FC40"/>
  <c r="GA40" s="1"/>
  <c r="GM40" s="1"/>
  <c r="FG38"/>
  <c r="GE38" s="1"/>
  <c r="GQ38" s="1"/>
  <c r="FA37"/>
  <c r="FY37" s="1"/>
  <c r="GK37" s="1"/>
  <c r="FE35"/>
  <c r="GC35" s="1"/>
  <c r="GO35" s="1"/>
  <c r="FE34"/>
  <c r="GC34" s="1"/>
  <c r="GO34" s="1"/>
  <c r="FI43"/>
  <c r="GG43" s="1"/>
  <c r="GS43" s="1"/>
  <c r="FC42"/>
  <c r="GA42" s="1"/>
  <c r="GM42" s="1"/>
  <c r="FG40"/>
  <c r="GE40" s="1"/>
  <c r="GQ40" s="1"/>
  <c r="FA39"/>
  <c r="FY39" s="1"/>
  <c r="GK39" s="1"/>
  <c r="FE37"/>
  <c r="GC37" s="1"/>
  <c r="GO37" s="1"/>
  <c r="FI35"/>
  <c r="GG35" s="1"/>
  <c r="GS35" s="1"/>
  <c r="FG34"/>
  <c r="GE34" s="1"/>
  <c r="GQ34" s="1"/>
  <c r="FG42"/>
  <c r="GE42" s="1"/>
  <c r="GQ42" s="1"/>
  <c r="FA41"/>
  <c r="FY41" s="1"/>
  <c r="GK41" s="1"/>
  <c r="FE39"/>
  <c r="GC39" s="1"/>
  <c r="GO39" s="1"/>
  <c r="FI37"/>
  <c r="GG37" s="1"/>
  <c r="GS37" s="1"/>
  <c r="FC36"/>
  <c r="GA36" s="1"/>
  <c r="GM36" s="1"/>
  <c r="FI34"/>
  <c r="GG34" s="1"/>
  <c r="GS34" s="1"/>
  <c r="FA34"/>
  <c r="FY34" s="1"/>
  <c r="GK34" s="1"/>
  <c r="FA43"/>
  <c r="FY43" s="1"/>
  <c r="GK43" s="1"/>
  <c r="FG36"/>
  <c r="GE36" s="1"/>
  <c r="GQ36" s="1"/>
  <c r="FC38"/>
  <c r="GA38" s="1"/>
  <c r="GM38" s="1"/>
  <c r="FE41"/>
  <c r="GC41" s="1"/>
  <c r="GO41" s="1"/>
  <c r="FI39"/>
  <c r="GG39" s="1"/>
  <c r="GS39" s="1"/>
  <c r="FC34"/>
  <c r="GA34" s="1"/>
  <c r="GM34" s="1"/>
  <c r="FA35"/>
  <c r="FY35" s="1"/>
  <c r="GK35" s="1"/>
  <c r="DR10" i="35"/>
  <c r="DW10" s="1"/>
  <c r="DK7"/>
  <c r="DQ11"/>
  <c r="DV11" s="1"/>
  <c r="DO15"/>
  <c r="EB23" s="1"/>
  <c r="DQ7"/>
  <c r="DV7" s="1"/>
  <c r="DP13"/>
  <c r="DU13" s="1"/>
  <c r="DO7"/>
  <c r="DT7" s="1"/>
  <c r="DO10"/>
  <c r="DT10" s="1"/>
  <c r="DP9"/>
  <c r="DU9" s="1"/>
  <c r="DG10"/>
  <c r="DR14"/>
  <c r="EA26" s="1"/>
  <c r="DQ15"/>
  <c r="DV15" s="1"/>
  <c r="DB16"/>
  <c r="DE14"/>
  <c r="DB9"/>
  <c r="DK8"/>
  <c r="DK16"/>
  <c r="DO13"/>
  <c r="DZ23" s="1"/>
  <c r="DR9"/>
  <c r="DW9" s="1"/>
  <c r="DR13"/>
  <c r="DZ26" s="1"/>
  <c r="DO8"/>
  <c r="DT8" s="1"/>
  <c r="DO16"/>
  <c r="DT16" s="1"/>
  <c r="DQ10"/>
  <c r="DW25" s="1"/>
  <c r="DQ14"/>
  <c r="DV14" s="1"/>
  <c r="DP8"/>
  <c r="DU8" s="1"/>
  <c r="DP12"/>
  <c r="DY24" s="1"/>
  <c r="DP16"/>
  <c r="DU16" s="1"/>
  <c r="DD11"/>
  <c r="DI12"/>
  <c r="DF7"/>
  <c r="DF15"/>
  <c r="DE15"/>
  <c r="DO11"/>
  <c r="DX23" s="1"/>
  <c r="DR8"/>
  <c r="DW8" s="1"/>
  <c r="DR12"/>
  <c r="DW12" s="1"/>
  <c r="DR16"/>
  <c r="DW16" s="1"/>
  <c r="DO14"/>
  <c r="EA23" s="1"/>
  <c r="DQ9"/>
  <c r="DV9" s="1"/>
  <c r="DQ13"/>
  <c r="DZ25" s="1"/>
  <c r="DP7"/>
  <c r="DT24" s="1"/>
  <c r="DP11"/>
  <c r="DU11" s="1"/>
  <c r="DP15"/>
  <c r="EB24" s="1"/>
  <c r="DK15"/>
  <c r="DD12"/>
  <c r="DJ8"/>
  <c r="DG9"/>
  <c r="DB14"/>
  <c r="DJ13"/>
  <c r="DC12"/>
  <c r="DO9"/>
  <c r="DT9" s="1"/>
  <c r="DR7"/>
  <c r="DW7" s="1"/>
  <c r="DR11"/>
  <c r="DW11" s="1"/>
  <c r="DR15"/>
  <c r="EB26" s="1"/>
  <c r="DO12"/>
  <c r="DY23" s="1"/>
  <c r="DQ8"/>
  <c r="DV8" s="1"/>
  <c r="DQ12"/>
  <c r="DV12" s="1"/>
  <c r="DQ16"/>
  <c r="DV16" s="1"/>
  <c r="DP10"/>
  <c r="DW24" s="1"/>
  <c r="EZ30" a="1"/>
  <c r="FD30" s="1"/>
  <c r="GB30" s="1"/>
  <c r="GN30" s="1"/>
  <c r="FH35"/>
  <c r="GF35" s="1"/>
  <c r="GR35" s="1"/>
  <c r="FH43"/>
  <c r="GF43" s="1"/>
  <c r="GR43" s="1"/>
  <c r="FB40"/>
  <c r="FZ40" s="1"/>
  <c r="GL40" s="1"/>
  <c r="FF36"/>
  <c r="GD36" s="1"/>
  <c r="GP36" s="1"/>
  <c r="EZ43"/>
  <c r="FX43" s="1"/>
  <c r="GJ43" s="1"/>
  <c r="FD39"/>
  <c r="GB39" s="1"/>
  <c r="GN39" s="1"/>
  <c r="FE34"/>
  <c r="GC34" s="1"/>
  <c r="GO34" s="1"/>
  <c r="FA36"/>
  <c r="FY36" s="1"/>
  <c r="GK36" s="1"/>
  <c r="FG37"/>
  <c r="GE37" s="1"/>
  <c r="GQ37" s="1"/>
  <c r="FC39"/>
  <c r="GA39" s="1"/>
  <c r="GM39" s="1"/>
  <c r="FI40"/>
  <c r="GG40" s="1"/>
  <c r="GS40" s="1"/>
  <c r="FE42"/>
  <c r="GC42" s="1"/>
  <c r="GO42" s="1"/>
  <c r="EZ34"/>
  <c r="FX34" s="1"/>
  <c r="GJ34" s="1"/>
  <c r="FF35"/>
  <c r="GD35" s="1"/>
  <c r="GP35" s="1"/>
  <c r="FB37"/>
  <c r="FZ37" s="1"/>
  <c r="GL37" s="1"/>
  <c r="FH38"/>
  <c r="GF38" s="1"/>
  <c r="GR38" s="1"/>
  <c r="FD40"/>
  <c r="GB40" s="1"/>
  <c r="GN40" s="1"/>
  <c r="EZ42"/>
  <c r="FX42" s="1"/>
  <c r="GJ42" s="1"/>
  <c r="FF43"/>
  <c r="GD43" s="1"/>
  <c r="GP43" s="1"/>
  <c r="FE35"/>
  <c r="GC35" s="1"/>
  <c r="GO35" s="1"/>
  <c r="FA37"/>
  <c r="FY37" s="1"/>
  <c r="GK37" s="1"/>
  <c r="FG38"/>
  <c r="GE38" s="1"/>
  <c r="GQ38" s="1"/>
  <c r="FC40"/>
  <c r="GA40" s="1"/>
  <c r="GM40" s="1"/>
  <c r="FI41"/>
  <c r="GG41" s="1"/>
  <c r="GS41" s="1"/>
  <c r="FE43"/>
  <c r="GC43" s="1"/>
  <c r="GO43" s="1"/>
  <c r="DH13"/>
  <c r="DC11"/>
  <c r="DD9"/>
  <c r="DH10"/>
  <c r="DE7"/>
  <c r="DI13"/>
  <c r="FF40"/>
  <c r="GD40" s="1"/>
  <c r="GP40" s="1"/>
  <c r="FD37"/>
  <c r="GB37" s="1"/>
  <c r="GN37" s="1"/>
  <c r="FF38"/>
  <c r="GD38" s="1"/>
  <c r="GP38" s="1"/>
  <c r="EZ35"/>
  <c r="FX35" s="1"/>
  <c r="GJ35" s="1"/>
  <c r="FD41"/>
  <c r="GB41" s="1"/>
  <c r="GN41" s="1"/>
  <c r="FH37"/>
  <c r="GF37" s="1"/>
  <c r="GR37" s="1"/>
  <c r="FA34"/>
  <c r="FY34" s="1"/>
  <c r="GK34" s="1"/>
  <c r="FG35"/>
  <c r="GE35" s="1"/>
  <c r="GQ35" s="1"/>
  <c r="FC37"/>
  <c r="GA37" s="1"/>
  <c r="GM37" s="1"/>
  <c r="FI38"/>
  <c r="GG38" s="1"/>
  <c r="GS38" s="1"/>
  <c r="FE40"/>
  <c r="GC40" s="1"/>
  <c r="GO40" s="1"/>
  <c r="FA42"/>
  <c r="FY42" s="1"/>
  <c r="GK42" s="1"/>
  <c r="FG43"/>
  <c r="GE43" s="1"/>
  <c r="GQ43" s="1"/>
  <c r="FB35"/>
  <c r="FZ35" s="1"/>
  <c r="GL35" s="1"/>
  <c r="FH36"/>
  <c r="GF36" s="1"/>
  <c r="GR36" s="1"/>
  <c r="FD38"/>
  <c r="GB38" s="1"/>
  <c r="GN38" s="1"/>
  <c r="EZ40"/>
  <c r="FX40" s="1"/>
  <c r="GJ40" s="1"/>
  <c r="FF41"/>
  <c r="GD41" s="1"/>
  <c r="GP41" s="1"/>
  <c r="FB43"/>
  <c r="FZ43" s="1"/>
  <c r="GL43" s="1"/>
  <c r="FA35"/>
  <c r="FY35" s="1"/>
  <c r="GK35" s="1"/>
  <c r="FG36"/>
  <c r="GE36" s="1"/>
  <c r="GQ36" s="1"/>
  <c r="FC38"/>
  <c r="GA38" s="1"/>
  <c r="GM38" s="1"/>
  <c r="FI39"/>
  <c r="GG39" s="1"/>
  <c r="GS39" s="1"/>
  <c r="FE41"/>
  <c r="GC41" s="1"/>
  <c r="GO41" s="1"/>
  <c r="FA43"/>
  <c r="FY43" s="1"/>
  <c r="GK43" s="1"/>
  <c r="EZ39"/>
  <c r="FX39" s="1"/>
  <c r="GJ39" s="1"/>
  <c r="FD35"/>
  <c r="GB35" s="1"/>
  <c r="GN35" s="1"/>
  <c r="FH41"/>
  <c r="GF41" s="1"/>
  <c r="GR41" s="1"/>
  <c r="FB38"/>
  <c r="FZ38" s="1"/>
  <c r="GL38" s="1"/>
  <c r="FF34"/>
  <c r="GD34" s="1"/>
  <c r="GP34" s="1"/>
  <c r="EZ41"/>
  <c r="FX41" s="1"/>
  <c r="GJ41" s="1"/>
  <c r="FI34"/>
  <c r="GG34" s="1"/>
  <c r="GS34" s="1"/>
  <c r="FE36"/>
  <c r="GC36" s="1"/>
  <c r="GO36" s="1"/>
  <c r="FA38"/>
  <c r="FY38" s="1"/>
  <c r="GK38" s="1"/>
  <c r="FG39"/>
  <c r="GE39" s="1"/>
  <c r="GQ39" s="1"/>
  <c r="FC41"/>
  <c r="GA41" s="1"/>
  <c r="GM41" s="1"/>
  <c r="FI42"/>
  <c r="GG42" s="1"/>
  <c r="GS42" s="1"/>
  <c r="FD34"/>
  <c r="GB34" s="1"/>
  <c r="GN34" s="1"/>
  <c r="EZ36"/>
  <c r="FX36" s="1"/>
  <c r="GJ36" s="1"/>
  <c r="FF37"/>
  <c r="GD37" s="1"/>
  <c r="GP37" s="1"/>
  <c r="FB39"/>
  <c r="FZ39" s="1"/>
  <c r="GL39" s="1"/>
  <c r="FH40"/>
  <c r="GF40" s="1"/>
  <c r="GR40" s="1"/>
  <c r="FD42"/>
  <c r="GB42" s="1"/>
  <c r="GN42" s="1"/>
  <c r="FC34"/>
  <c r="GA34" s="1"/>
  <c r="GM34" s="1"/>
  <c r="FI35"/>
  <c r="GG35" s="1"/>
  <c r="GS35" s="1"/>
  <c r="FE37"/>
  <c r="GC37" s="1"/>
  <c r="GO37" s="1"/>
  <c r="FA39"/>
  <c r="FY39" s="1"/>
  <c r="GK39" s="1"/>
  <c r="FG40"/>
  <c r="GE40" s="1"/>
  <c r="GQ40" s="1"/>
  <c r="FC42"/>
  <c r="GA42" s="1"/>
  <c r="GM42" s="1"/>
  <c r="FI43"/>
  <c r="GG43" s="1"/>
  <c r="GS43" s="1"/>
  <c r="FB34"/>
  <c r="FZ34" s="1"/>
  <c r="GL34" s="1"/>
  <c r="FB42"/>
  <c r="FZ42" s="1"/>
  <c r="GL42" s="1"/>
  <c r="EZ37"/>
  <c r="FX37" s="1"/>
  <c r="GJ37" s="1"/>
  <c r="FD43"/>
  <c r="GB43" s="1"/>
  <c r="GN43" s="1"/>
  <c r="FH39"/>
  <c r="GF39" s="1"/>
  <c r="GR39" s="1"/>
  <c r="FB36"/>
  <c r="FZ36" s="1"/>
  <c r="GL36" s="1"/>
  <c r="FF42"/>
  <c r="GD42" s="1"/>
  <c r="GP42" s="1"/>
  <c r="FC35"/>
  <c r="GA35" s="1"/>
  <c r="GM35" s="1"/>
  <c r="FI36"/>
  <c r="GG36" s="1"/>
  <c r="GS36" s="1"/>
  <c r="FE38"/>
  <c r="GC38" s="1"/>
  <c r="GO38" s="1"/>
  <c r="FA40"/>
  <c r="FY40" s="1"/>
  <c r="GK40" s="1"/>
  <c r="FG41"/>
  <c r="GE41" s="1"/>
  <c r="GQ41" s="1"/>
  <c r="FC43"/>
  <c r="GA43" s="1"/>
  <c r="GM43" s="1"/>
  <c r="FH34"/>
  <c r="GF34" s="1"/>
  <c r="GR34" s="1"/>
  <c r="FD36"/>
  <c r="GB36" s="1"/>
  <c r="GN36" s="1"/>
  <c r="EZ38"/>
  <c r="FX38" s="1"/>
  <c r="GJ38" s="1"/>
  <c r="FF39"/>
  <c r="GD39" s="1"/>
  <c r="GP39" s="1"/>
  <c r="FB41"/>
  <c r="FZ41" s="1"/>
  <c r="GL41" s="1"/>
  <c r="FH42"/>
  <c r="GF42" s="1"/>
  <c r="GR42" s="1"/>
  <c r="FG34"/>
  <c r="GE34" s="1"/>
  <c r="GQ34" s="1"/>
  <c r="FC36"/>
  <c r="GA36" s="1"/>
  <c r="GM36" s="1"/>
  <c r="FI37"/>
  <c r="GG37" s="1"/>
  <c r="GS37" s="1"/>
  <c r="FE39"/>
  <c r="GC39" s="1"/>
  <c r="GO39" s="1"/>
  <c r="FA41"/>
  <c r="FY41" s="1"/>
  <c r="GK41" s="1"/>
  <c r="DB8"/>
  <c r="DB10"/>
  <c r="DF12"/>
  <c r="DJ14"/>
  <c r="DC7"/>
  <c r="DI8"/>
  <c r="DE10"/>
  <c r="DK11"/>
  <c r="DG13"/>
  <c r="DC15"/>
  <c r="DI16"/>
  <c r="DH11"/>
  <c r="DF16"/>
  <c r="DD8"/>
  <c r="DJ9"/>
  <c r="DF11"/>
  <c r="DB13"/>
  <c r="DH14"/>
  <c r="DD16"/>
  <c r="DC8"/>
  <c r="DI9"/>
  <c r="DE11"/>
  <c r="DK12"/>
  <c r="DG14"/>
  <c r="DC16"/>
  <c r="DF8"/>
  <c r="DJ10"/>
  <c r="DD13"/>
  <c r="DH15"/>
  <c r="DG7"/>
  <c r="DC9"/>
  <c r="DI10"/>
  <c r="DE12"/>
  <c r="DK13"/>
  <c r="DG15"/>
  <c r="DH7"/>
  <c r="DJ12"/>
  <c r="DB7"/>
  <c r="DH8"/>
  <c r="DD10"/>
  <c r="DJ11"/>
  <c r="DF13"/>
  <c r="DB15"/>
  <c r="DH16"/>
  <c r="DG8"/>
  <c r="DC10"/>
  <c r="DI11"/>
  <c r="DE13"/>
  <c r="DK14"/>
  <c r="DG16"/>
  <c r="DD7"/>
  <c r="DH9"/>
  <c r="DB12"/>
  <c r="DF14"/>
  <c r="DJ16"/>
  <c r="DE8"/>
  <c r="DK9"/>
  <c r="DG11"/>
  <c r="DC13"/>
  <c r="DI14"/>
  <c r="DE16"/>
  <c r="DF10"/>
  <c r="DD15"/>
  <c r="DJ7"/>
  <c r="DF9"/>
  <c r="DB11"/>
  <c r="DH12"/>
  <c r="DD14"/>
  <c r="DJ15"/>
  <c r="DI7"/>
  <c r="DE9"/>
  <c r="DK10"/>
  <c r="DG12"/>
  <c r="DC14"/>
  <c r="FA30"/>
  <c r="FY30" s="1"/>
  <c r="GK30" s="1"/>
  <c r="EA24"/>
  <c r="DU14"/>
  <c r="DW14"/>
  <c r="DO8" i="34"/>
  <c r="DT8" s="1"/>
  <c r="DO16"/>
  <c r="DT16" s="1"/>
  <c r="DP13"/>
  <c r="DZ24" s="1"/>
  <c r="DQ8"/>
  <c r="DU25" s="1"/>
  <c r="DR14"/>
  <c r="EA26" s="1"/>
  <c r="DP15"/>
  <c r="EB24" s="1"/>
  <c r="DQ14"/>
  <c r="EA25" s="1"/>
  <c r="DP14"/>
  <c r="EA24" s="1"/>
  <c r="DO13"/>
  <c r="DT13" s="1"/>
  <c r="DR11"/>
  <c r="DX26" s="1"/>
  <c r="DQ12"/>
  <c r="DY25" s="1"/>
  <c r="DP7"/>
  <c r="DT24" s="1"/>
  <c r="DP12"/>
  <c r="DY24" s="1"/>
  <c r="DO12"/>
  <c r="DT12" s="1"/>
  <c r="DR10"/>
  <c r="DW10" s="1"/>
  <c r="DP11"/>
  <c r="DU11" s="1"/>
  <c r="DQ15"/>
  <c r="EB25" s="1"/>
  <c r="DO9"/>
  <c r="DT9" s="1"/>
  <c r="DR7"/>
  <c r="DT26" s="1"/>
  <c r="DR15"/>
  <c r="EB26" s="1"/>
  <c r="DQ9"/>
  <c r="DV9" s="1"/>
  <c r="DQ11"/>
  <c r="DX25" s="1"/>
  <c r="DQ16"/>
  <c r="EC25" s="1"/>
  <c r="DQ10"/>
  <c r="DV10" s="1"/>
  <c r="DP10"/>
  <c r="DW24" s="1"/>
  <c r="DO7"/>
  <c r="DT23" s="1"/>
  <c r="DO11"/>
  <c r="DT11" s="1"/>
  <c r="DO15"/>
  <c r="DT15" s="1"/>
  <c r="DR9"/>
  <c r="DV26" s="1"/>
  <c r="DR13"/>
  <c r="DW13" s="1"/>
  <c r="DP9"/>
  <c r="DU9" s="1"/>
  <c r="DQ13"/>
  <c r="DZ25" s="1"/>
  <c r="DQ7"/>
  <c r="DV7" s="1"/>
  <c r="DP8"/>
  <c r="DU24" s="1"/>
  <c r="DP16"/>
  <c r="EC24" s="1"/>
  <c r="DO10"/>
  <c r="DW23" s="1"/>
  <c r="DO14"/>
  <c r="EA23" s="1"/>
  <c r="DR8"/>
  <c r="DU26" s="1"/>
  <c r="DR12"/>
  <c r="DW12" s="1"/>
  <c r="EZ30" a="1"/>
  <c r="FI30" s="1"/>
  <c r="GG30" s="1"/>
  <c r="GS30" s="1"/>
  <c r="DF13"/>
  <c r="DI9"/>
  <c r="DH9"/>
  <c r="FG36"/>
  <c r="GE36" s="1"/>
  <c r="GQ36" s="1"/>
  <c r="FA35"/>
  <c r="FY35" s="1"/>
  <c r="GK35" s="1"/>
  <c r="FA43"/>
  <c r="FY43" s="1"/>
  <c r="GK43" s="1"/>
  <c r="EZ34"/>
  <c r="FX34" s="1"/>
  <c r="GJ34" s="1"/>
  <c r="FD40"/>
  <c r="GB40" s="1"/>
  <c r="GN40" s="1"/>
  <c r="FI35"/>
  <c r="GG35" s="1"/>
  <c r="GS35" s="1"/>
  <c r="FC42"/>
  <c r="GA42" s="1"/>
  <c r="GM42" s="1"/>
  <c r="FC36"/>
  <c r="GA36" s="1"/>
  <c r="GM36" s="1"/>
  <c r="FE39"/>
  <c r="GC39" s="1"/>
  <c r="GO39" s="1"/>
  <c r="FG42"/>
  <c r="GE42" s="1"/>
  <c r="GQ42" s="1"/>
  <c r="EZ36"/>
  <c r="FX36" s="1"/>
  <c r="GJ36" s="1"/>
  <c r="FB39"/>
  <c r="FZ39" s="1"/>
  <c r="GL39" s="1"/>
  <c r="FD42"/>
  <c r="GB42" s="1"/>
  <c r="GN42" s="1"/>
  <c r="EZ35"/>
  <c r="FX35" s="1"/>
  <c r="GJ35" s="1"/>
  <c r="FF36"/>
  <c r="GD36" s="1"/>
  <c r="GP36" s="1"/>
  <c r="FB38"/>
  <c r="FZ38" s="1"/>
  <c r="GL38" s="1"/>
  <c r="FH39"/>
  <c r="GF39" s="1"/>
  <c r="GR39" s="1"/>
  <c r="FD41"/>
  <c r="GB41" s="1"/>
  <c r="GN41" s="1"/>
  <c r="EZ43"/>
  <c r="FX43" s="1"/>
  <c r="GJ43" s="1"/>
  <c r="FE34"/>
  <c r="GC34" s="1"/>
  <c r="GO34" s="1"/>
  <c r="FA36"/>
  <c r="FY36" s="1"/>
  <c r="GK36" s="1"/>
  <c r="FG37"/>
  <c r="GE37" s="1"/>
  <c r="GQ37" s="1"/>
  <c r="FC39"/>
  <c r="GA39" s="1"/>
  <c r="GM39" s="1"/>
  <c r="FI40"/>
  <c r="GG40" s="1"/>
  <c r="GS40" s="1"/>
  <c r="FE42"/>
  <c r="GC42" s="1"/>
  <c r="GO42" s="1"/>
  <c r="DH10"/>
  <c r="DB8"/>
  <c r="FD36"/>
  <c r="GB36" s="1"/>
  <c r="GN36" s="1"/>
  <c r="FH34"/>
  <c r="GF34" s="1"/>
  <c r="GR34" s="1"/>
  <c r="EZ42"/>
  <c r="FX42" s="1"/>
  <c r="GJ42" s="1"/>
  <c r="FI43"/>
  <c r="GG43" s="1"/>
  <c r="GS43" s="1"/>
  <c r="FE43"/>
  <c r="GC43" s="1"/>
  <c r="GO43" s="1"/>
  <c r="EZ40"/>
  <c r="FX40" s="1"/>
  <c r="GJ40" s="1"/>
  <c r="FD35"/>
  <c r="GB35" s="1"/>
  <c r="GN35" s="1"/>
  <c r="FF38"/>
  <c r="GD38" s="1"/>
  <c r="GP38" s="1"/>
  <c r="FH41"/>
  <c r="GF41" s="1"/>
  <c r="GR41" s="1"/>
  <c r="FI34"/>
  <c r="GG34" s="1"/>
  <c r="GS34" s="1"/>
  <c r="FA38"/>
  <c r="FY38" s="1"/>
  <c r="GK38" s="1"/>
  <c r="FC41"/>
  <c r="GA41" s="1"/>
  <c r="GM41" s="1"/>
  <c r="FH42"/>
  <c r="GF42" s="1"/>
  <c r="GR42" s="1"/>
  <c r="FI39"/>
  <c r="GG39" s="1"/>
  <c r="GS39" s="1"/>
  <c r="FB41"/>
  <c r="FZ41" s="1"/>
  <c r="GL41" s="1"/>
  <c r="FH38"/>
  <c r="GF38" s="1"/>
  <c r="GR38" s="1"/>
  <c r="FC34"/>
  <c r="GA34" s="1"/>
  <c r="GM34" s="1"/>
  <c r="FG40"/>
  <c r="GE40" s="1"/>
  <c r="GQ40" s="1"/>
  <c r="FE35"/>
  <c r="GC35" s="1"/>
  <c r="GO35" s="1"/>
  <c r="FG38"/>
  <c r="GE38" s="1"/>
  <c r="GQ38" s="1"/>
  <c r="FI41"/>
  <c r="GG41" s="1"/>
  <c r="GS41" s="1"/>
  <c r="FB35"/>
  <c r="FZ35" s="1"/>
  <c r="GL35" s="1"/>
  <c r="FD38"/>
  <c r="GB38" s="1"/>
  <c r="GN38" s="1"/>
  <c r="FF41"/>
  <c r="GD41" s="1"/>
  <c r="GP41" s="1"/>
  <c r="FF34"/>
  <c r="GD34" s="1"/>
  <c r="GP34" s="1"/>
  <c r="FB36"/>
  <c r="FZ36" s="1"/>
  <c r="GL36" s="1"/>
  <c r="FH37"/>
  <c r="GF37" s="1"/>
  <c r="GR37" s="1"/>
  <c r="FD39"/>
  <c r="GB39" s="1"/>
  <c r="GN39" s="1"/>
  <c r="EZ41"/>
  <c r="FX41" s="1"/>
  <c r="GJ41" s="1"/>
  <c r="FF42"/>
  <c r="GD42" s="1"/>
  <c r="GP42" s="1"/>
  <c r="FA34"/>
  <c r="FY34" s="1"/>
  <c r="GK34" s="1"/>
  <c r="FG35"/>
  <c r="GE35" s="1"/>
  <c r="GQ35" s="1"/>
  <c r="FC37"/>
  <c r="GA37" s="1"/>
  <c r="GM37" s="1"/>
  <c r="FI38"/>
  <c r="GG38" s="1"/>
  <c r="GS38" s="1"/>
  <c r="FE40"/>
  <c r="GC40" s="1"/>
  <c r="GO40" s="1"/>
  <c r="FA42"/>
  <c r="FY42" s="1"/>
  <c r="GK42" s="1"/>
  <c r="FG43"/>
  <c r="GE43" s="1"/>
  <c r="GQ43" s="1"/>
  <c r="FC38"/>
  <c r="GA38" s="1"/>
  <c r="GM38" s="1"/>
  <c r="FF35"/>
  <c r="GD35" s="1"/>
  <c r="GP35" s="1"/>
  <c r="FE37"/>
  <c r="GC37" s="1"/>
  <c r="GO37" s="1"/>
  <c r="FA37"/>
  <c r="FY37" s="1"/>
  <c r="GK37" s="1"/>
  <c r="FC40"/>
  <c r="GA40" s="1"/>
  <c r="GM40" s="1"/>
  <c r="FH36"/>
  <c r="GF36" s="1"/>
  <c r="GR36" s="1"/>
  <c r="FB43"/>
  <c r="FZ43" s="1"/>
  <c r="GL43" s="1"/>
  <c r="EZ37"/>
  <c r="FX37" s="1"/>
  <c r="GJ37" s="1"/>
  <c r="FB40"/>
  <c r="FZ40" s="1"/>
  <c r="GL40" s="1"/>
  <c r="FD43"/>
  <c r="GB43" s="1"/>
  <c r="GN43" s="1"/>
  <c r="FE36"/>
  <c r="GC36" s="1"/>
  <c r="GO36" s="1"/>
  <c r="FG39"/>
  <c r="GE39" s="1"/>
  <c r="GQ39" s="1"/>
  <c r="FI42"/>
  <c r="GG42" s="1"/>
  <c r="GS42" s="1"/>
  <c r="FF39"/>
  <c r="GD39" s="1"/>
  <c r="GP39" s="1"/>
  <c r="FE41"/>
  <c r="GC41" s="1"/>
  <c r="GO41" s="1"/>
  <c r="EZ38"/>
  <c r="FX38" s="1"/>
  <c r="GJ38" s="1"/>
  <c r="FB37"/>
  <c r="FZ37" s="1"/>
  <c r="GL37" s="1"/>
  <c r="FF43"/>
  <c r="GD43" s="1"/>
  <c r="GP43" s="1"/>
  <c r="FA39"/>
  <c r="FY39" s="1"/>
  <c r="GK39" s="1"/>
  <c r="FG34"/>
  <c r="GE34" s="1"/>
  <c r="GQ34" s="1"/>
  <c r="FI37"/>
  <c r="GG37" s="1"/>
  <c r="GS37" s="1"/>
  <c r="FA41"/>
  <c r="FY41" s="1"/>
  <c r="GK41" s="1"/>
  <c r="FD34"/>
  <c r="GB34" s="1"/>
  <c r="GN34" s="1"/>
  <c r="FF37"/>
  <c r="GD37" s="1"/>
  <c r="GP37" s="1"/>
  <c r="FH40"/>
  <c r="GF40" s="1"/>
  <c r="GR40" s="1"/>
  <c r="FB34"/>
  <c r="FZ34" s="1"/>
  <c r="GL34" s="1"/>
  <c r="FH35"/>
  <c r="GF35" s="1"/>
  <c r="GR35" s="1"/>
  <c r="FD37"/>
  <c r="GB37" s="1"/>
  <c r="GN37" s="1"/>
  <c r="EZ39"/>
  <c r="FX39" s="1"/>
  <c r="GJ39" s="1"/>
  <c r="FF40"/>
  <c r="GD40" s="1"/>
  <c r="GP40" s="1"/>
  <c r="FB42"/>
  <c r="FZ42" s="1"/>
  <c r="GL42" s="1"/>
  <c r="FH43"/>
  <c r="GF43" s="1"/>
  <c r="GR43" s="1"/>
  <c r="FC35"/>
  <c r="GA35" s="1"/>
  <c r="GM35" s="1"/>
  <c r="FI36"/>
  <c r="GG36" s="1"/>
  <c r="GS36" s="1"/>
  <c r="FE38"/>
  <c r="GC38" s="1"/>
  <c r="GO38" s="1"/>
  <c r="FA40"/>
  <c r="FY40" s="1"/>
  <c r="GK40" s="1"/>
  <c r="FG41"/>
  <c r="GE41" s="1"/>
  <c r="GQ41" s="1"/>
  <c r="DH8"/>
  <c r="DG7"/>
  <c r="DD16"/>
  <c r="DG16"/>
  <c r="DF14"/>
  <c r="DI7"/>
  <c r="DE9"/>
  <c r="DD12"/>
  <c r="DC16"/>
  <c r="DJ12"/>
  <c r="DI10"/>
  <c r="DK14"/>
  <c r="DJ7"/>
  <c r="DK12"/>
  <c r="DD11"/>
  <c r="DC9"/>
  <c r="DC14"/>
  <c r="DF9"/>
  <c r="DJ13"/>
  <c r="DD8"/>
  <c r="DG12"/>
  <c r="DH16"/>
  <c r="DB15"/>
  <c r="DB11"/>
  <c r="DF15"/>
  <c r="DK8"/>
  <c r="DC12"/>
  <c r="DE15"/>
  <c r="DH7"/>
  <c r="DD9"/>
  <c r="DJ10"/>
  <c r="DF12"/>
  <c r="DB14"/>
  <c r="DH15"/>
  <c r="DC7"/>
  <c r="DI8"/>
  <c r="DE10"/>
  <c r="DK11"/>
  <c r="DG13"/>
  <c r="DC15"/>
  <c r="DJ11"/>
  <c r="DG8"/>
  <c r="DH12"/>
  <c r="DB7"/>
  <c r="DF11"/>
  <c r="DI15"/>
  <c r="DB13"/>
  <c r="DC10"/>
  <c r="DD14"/>
  <c r="DC8"/>
  <c r="DE11"/>
  <c r="DG14"/>
  <c r="DD7"/>
  <c r="DJ8"/>
  <c r="DF10"/>
  <c r="DB12"/>
  <c r="DH13"/>
  <c r="DD15"/>
  <c r="DJ16"/>
  <c r="DE8"/>
  <c r="DK9"/>
  <c r="DG11"/>
  <c r="DC13"/>
  <c r="DI14"/>
  <c r="DE16"/>
  <c r="DB16"/>
  <c r="DE12"/>
  <c r="DK13"/>
  <c r="DG15"/>
  <c r="DI16"/>
  <c r="DJ9"/>
  <c r="DF7"/>
  <c r="DI11"/>
  <c r="DJ15"/>
  <c r="DD10"/>
  <c r="DH14"/>
  <c r="DK10"/>
  <c r="DB9"/>
  <c r="DE13"/>
  <c r="DE7"/>
  <c r="DG10"/>
  <c r="DI13"/>
  <c r="DK16"/>
  <c r="DF8"/>
  <c r="DB10"/>
  <c r="DH11"/>
  <c r="DD13"/>
  <c r="DJ14"/>
  <c r="DF16"/>
  <c r="DK7"/>
  <c r="DG9"/>
  <c r="DC11"/>
  <c r="DI12"/>
  <c r="DE14"/>
  <c r="DT10"/>
  <c r="DW16"/>
  <c r="EC26"/>
  <c r="DU15"/>
  <c r="DV14"/>
  <c r="DV8"/>
  <c r="DU13"/>
  <c r="DU23"/>
  <c r="DY26"/>
  <c r="DY24" i="33"/>
  <c r="DU12"/>
  <c r="DU11"/>
  <c r="DX24"/>
  <c r="DV12"/>
  <c r="DY25"/>
  <c r="DV23"/>
  <c r="DT9"/>
  <c r="DT13"/>
  <c r="DZ23"/>
  <c r="DV8"/>
  <c r="DU25"/>
  <c r="DV16"/>
  <c r="EC25"/>
  <c r="DW10"/>
  <c r="DW26"/>
  <c r="DW14"/>
  <c r="EA26"/>
  <c r="DX25"/>
  <c r="DV11"/>
  <c r="DU10"/>
  <c r="DW24"/>
  <c r="DU14"/>
  <c r="EA24"/>
  <c r="FI30"/>
  <c r="GG30" s="1"/>
  <c r="GS30" s="1"/>
  <c r="FE30"/>
  <c r="GC30" s="1"/>
  <c r="GO30" s="1"/>
  <c r="FA30"/>
  <c r="FY30" s="1"/>
  <c r="GK30" s="1"/>
  <c r="FF30"/>
  <c r="GD30" s="1"/>
  <c r="GP30" s="1"/>
  <c r="FB30"/>
  <c r="FZ30" s="1"/>
  <c r="GL30" s="1"/>
  <c r="FC30"/>
  <c r="GA30" s="1"/>
  <c r="GM30" s="1"/>
  <c r="FG30"/>
  <c r="GE30" s="1"/>
  <c r="GQ30" s="1"/>
  <c r="FH30"/>
  <c r="GF30" s="1"/>
  <c r="GR30" s="1"/>
  <c r="EZ30"/>
  <c r="FX30" s="1"/>
  <c r="GJ30" s="1"/>
  <c r="FD30"/>
  <c r="GB30" s="1"/>
  <c r="GN30" s="1"/>
  <c r="DT7"/>
  <c r="DT23"/>
  <c r="DX23"/>
  <c r="DT11"/>
  <c r="EB23"/>
  <c r="DT15"/>
  <c r="DZ25"/>
  <c r="DV13"/>
  <c r="DW8"/>
  <c r="DU26"/>
  <c r="DY26"/>
  <c r="DW12"/>
  <c r="EC26"/>
  <c r="DW16"/>
  <c r="DU8"/>
  <c r="DU24"/>
  <c r="DU16"/>
  <c r="EC24"/>
  <c r="EB25"/>
  <c r="DV15"/>
  <c r="DT10"/>
  <c r="DW23"/>
  <c r="EA23"/>
  <c r="DT14"/>
  <c r="DV10"/>
  <c r="DW25"/>
  <c r="DW7"/>
  <c r="DT26"/>
  <c r="DX26"/>
  <c r="DW11"/>
  <c r="EB26"/>
  <c r="DW15"/>
  <c r="DU7"/>
  <c r="DT24"/>
  <c r="EB24"/>
  <c r="DU15"/>
  <c r="DV9"/>
  <c r="DV25"/>
  <c r="DU23"/>
  <c r="DT8"/>
  <c r="DT12"/>
  <c r="DY23"/>
  <c r="EC23"/>
  <c r="DT16"/>
  <c r="DV14"/>
  <c r="EA25"/>
  <c r="DW9"/>
  <c r="DV26"/>
  <c r="DZ26"/>
  <c r="DW13"/>
  <c r="DV7"/>
  <c r="DT25"/>
  <c r="DU9"/>
  <c r="DV24"/>
  <c r="DU13"/>
  <c r="DZ24"/>
  <c r="EA26" i="32"/>
  <c r="DW14"/>
  <c r="DY26"/>
  <c r="DW12"/>
  <c r="DW11"/>
  <c r="DX26"/>
  <c r="DV12"/>
  <c r="DY25"/>
  <c r="DU7"/>
  <c r="DT24"/>
  <c r="DX24"/>
  <c r="DU11"/>
  <c r="EB24"/>
  <c r="DU15"/>
  <c r="DX25"/>
  <c r="DV11"/>
  <c r="DT9"/>
  <c r="DV23"/>
  <c r="DT13"/>
  <c r="DZ23"/>
  <c r="DU26"/>
  <c r="DW8"/>
  <c r="DW7"/>
  <c r="DT26"/>
  <c r="DV10"/>
  <c r="DW25"/>
  <c r="DV16"/>
  <c r="EC25"/>
  <c r="DW24"/>
  <c r="DU10"/>
  <c r="DU14"/>
  <c r="EA24"/>
  <c r="DV25"/>
  <c r="DV9"/>
  <c r="DU23"/>
  <c r="DT8"/>
  <c r="DT12"/>
  <c r="DY23"/>
  <c r="DT16"/>
  <c r="EC23"/>
  <c r="DZ26"/>
  <c r="DW13"/>
  <c r="DW10"/>
  <c r="DW26"/>
  <c r="DV8"/>
  <c r="DU25"/>
  <c r="EB25"/>
  <c r="DV15"/>
  <c r="DV24"/>
  <c r="DU9"/>
  <c r="DU13"/>
  <c r="DZ24"/>
  <c r="DV7"/>
  <c r="DT25"/>
  <c r="DT7"/>
  <c r="DT23"/>
  <c r="DT11"/>
  <c r="DX23"/>
  <c r="DT15"/>
  <c r="EB23"/>
  <c r="DV26"/>
  <c r="DW9"/>
  <c r="DW16"/>
  <c r="EC26"/>
  <c r="EB26"/>
  <c r="DW15"/>
  <c r="DV14"/>
  <c r="EA25"/>
  <c r="DU8"/>
  <c r="DU24"/>
  <c r="DU12"/>
  <c r="DY24"/>
  <c r="EC24"/>
  <c r="DU16"/>
  <c r="DV13"/>
  <c r="DZ25"/>
  <c r="DW23"/>
  <c r="DT10"/>
  <c r="EA23"/>
  <c r="DT14"/>
  <c r="EZ16" i="31" a="1"/>
  <c r="DY7" a="1"/>
  <c r="EZ16" i="30" a="1"/>
  <c r="FI24" s="1"/>
  <c r="FU24" s="1"/>
  <c r="DY7" a="1"/>
  <c r="EH15" s="1"/>
  <c r="DY7" i="29" a="1"/>
  <c r="EZ16" a="1"/>
  <c r="DY7" i="28" a="1"/>
  <c r="EZ16" a="1"/>
  <c r="DZ12" i="27"/>
  <c r="EA7"/>
  <c r="EE13"/>
  <c r="EH9"/>
  <c r="EB16"/>
  <c r="EE12"/>
  <c r="EB9"/>
  <c r="EH14"/>
  <c r="EC10"/>
  <c r="EG16"/>
  <c r="DZ13"/>
  <c r="EC9"/>
  <c r="EG15"/>
  <c r="EF15"/>
  <c r="EB11"/>
  <c r="DY12"/>
  <c r="EB8"/>
  <c r="EF14"/>
  <c r="DY11"/>
  <c r="ED8"/>
  <c r="EG8"/>
  <c r="EA15"/>
  <c r="ED11"/>
  <c r="EG7"/>
  <c r="EA14"/>
  <c r="EF7"/>
  <c r="DZ14"/>
  <c r="ED10"/>
  <c r="EH16"/>
  <c r="EB13"/>
  <c r="EF9"/>
  <c r="DZ16"/>
  <c r="EC8"/>
  <c r="DY10"/>
  <c r="EE11"/>
  <c r="EA13"/>
  <c r="EG14"/>
  <c r="EC16"/>
  <c r="EH7"/>
  <c r="ED9"/>
  <c r="DZ11"/>
  <c r="EF12"/>
  <c r="EB14"/>
  <c r="EH15"/>
  <c r="EC7"/>
  <c r="DY9"/>
  <c r="EE10"/>
  <c r="EA12"/>
  <c r="EG13"/>
  <c r="EC15"/>
  <c r="ED12"/>
  <c r="EH8"/>
  <c r="EB15"/>
  <c r="EF11"/>
  <c r="DZ8"/>
  <c r="ED14"/>
  <c r="DY8"/>
  <c r="EE9"/>
  <c r="EA11"/>
  <c r="EG12"/>
  <c r="EC14"/>
  <c r="DY16"/>
  <c r="ED7"/>
  <c r="DZ9"/>
  <c r="EF10"/>
  <c r="EB12"/>
  <c r="EH13"/>
  <c r="ED15"/>
  <c r="DY7"/>
  <c r="EE8"/>
  <c r="EA10"/>
  <c r="EG11"/>
  <c r="EC13"/>
  <c r="DY15"/>
  <c r="EE16"/>
  <c r="EH10"/>
  <c r="EB7"/>
  <c r="EF13"/>
  <c r="DZ10"/>
  <c r="ED16"/>
  <c r="EH12"/>
  <c r="EE7"/>
  <c r="EA9"/>
  <c r="EG10"/>
  <c r="EC12"/>
  <c r="DY14"/>
  <c r="EE15"/>
  <c r="DZ7"/>
  <c r="EF8"/>
  <c r="EB10"/>
  <c r="EH11"/>
  <c r="ED13"/>
  <c r="DZ15"/>
  <c r="EF16"/>
  <c r="EA8"/>
  <c r="EG9"/>
  <c r="EC11"/>
  <c r="DY13"/>
  <c r="EE14"/>
  <c r="FA19"/>
  <c r="FM19" s="1"/>
  <c r="FG18"/>
  <c r="FS18" s="1"/>
  <c r="FA25"/>
  <c r="FM25" s="1"/>
  <c r="FG16"/>
  <c r="FS16" s="1"/>
  <c r="FA23"/>
  <c r="FM23" s="1"/>
  <c r="FE19"/>
  <c r="FQ19" s="1"/>
  <c r="FI25"/>
  <c r="FU25" s="1"/>
  <c r="FD17"/>
  <c r="FP17" s="1"/>
  <c r="EZ19"/>
  <c r="FL19" s="1"/>
  <c r="FF20"/>
  <c r="FR20" s="1"/>
  <c r="FB22"/>
  <c r="FN22" s="1"/>
  <c r="FH23"/>
  <c r="FT23" s="1"/>
  <c r="FD25"/>
  <c r="FP25" s="1"/>
  <c r="FI16"/>
  <c r="FU16" s="1"/>
  <c r="FE18"/>
  <c r="FQ18" s="1"/>
  <c r="FA20"/>
  <c r="FM20" s="1"/>
  <c r="FG21"/>
  <c r="FS21" s="1"/>
  <c r="FC23"/>
  <c r="FO23" s="1"/>
  <c r="FI24"/>
  <c r="FU24" s="1"/>
  <c r="FD16"/>
  <c r="FP16" s="1"/>
  <c r="EZ18"/>
  <c r="FL18" s="1"/>
  <c r="FF19"/>
  <c r="FR19" s="1"/>
  <c r="FB21"/>
  <c r="FN21" s="1"/>
  <c r="FH22"/>
  <c r="FT22" s="1"/>
  <c r="FD24"/>
  <c r="FP24" s="1"/>
  <c r="FE23"/>
  <c r="FQ23" s="1"/>
  <c r="FE21"/>
  <c r="FQ21" s="1"/>
  <c r="FC24"/>
  <c r="FO24" s="1"/>
  <c r="FF18"/>
  <c r="FR18" s="1"/>
  <c r="FH21"/>
  <c r="FT21" s="1"/>
  <c r="EZ25"/>
  <c r="FL25" s="1"/>
  <c r="FA18"/>
  <c r="FM18" s="1"/>
  <c r="FC21"/>
  <c r="FO21" s="1"/>
  <c r="FE24"/>
  <c r="FQ24" s="1"/>
  <c r="EZ16"/>
  <c r="FL16" s="1"/>
  <c r="FB19"/>
  <c r="FN19" s="1"/>
  <c r="FD22"/>
  <c r="FP22" s="1"/>
  <c r="EZ24"/>
  <c r="FL24" s="1"/>
  <c r="FI23"/>
  <c r="FU23" s="1"/>
  <c r="FI21"/>
  <c r="FU21" s="1"/>
  <c r="FC22"/>
  <c r="FO22" s="1"/>
  <c r="FI19"/>
  <c r="FU19" s="1"/>
  <c r="FC16"/>
  <c r="FO16" s="1"/>
  <c r="FG22"/>
  <c r="FS22" s="1"/>
  <c r="FF16"/>
  <c r="FR16" s="1"/>
  <c r="FB18"/>
  <c r="FN18" s="1"/>
  <c r="FH19"/>
  <c r="FT19" s="1"/>
  <c r="FD21"/>
  <c r="FP21" s="1"/>
  <c r="EZ23"/>
  <c r="FL23" s="1"/>
  <c r="FF24"/>
  <c r="FR24" s="1"/>
  <c r="FA16"/>
  <c r="FM16" s="1"/>
  <c r="FG17"/>
  <c r="FS17" s="1"/>
  <c r="FC19"/>
  <c r="FO19" s="1"/>
  <c r="FI20"/>
  <c r="FU20" s="1"/>
  <c r="FE22"/>
  <c r="FQ22" s="1"/>
  <c r="FA24"/>
  <c r="FM24" s="1"/>
  <c r="FG25"/>
  <c r="FS25" s="1"/>
  <c r="FB17"/>
  <c r="FN17" s="1"/>
  <c r="FH18"/>
  <c r="FT18" s="1"/>
  <c r="FD20"/>
  <c r="FP20" s="1"/>
  <c r="EZ22"/>
  <c r="FL22" s="1"/>
  <c r="FF23"/>
  <c r="FR23" s="1"/>
  <c r="FB25"/>
  <c r="FN25" s="1"/>
  <c r="FA17"/>
  <c r="FM17" s="1"/>
  <c r="FE25"/>
  <c r="FQ25" s="1"/>
  <c r="FI17"/>
  <c r="FU17" s="1"/>
  <c r="EZ17"/>
  <c r="FL17" s="1"/>
  <c r="FB20"/>
  <c r="FN20" s="1"/>
  <c r="FD23"/>
  <c r="FP23" s="1"/>
  <c r="FE16"/>
  <c r="FQ16" s="1"/>
  <c r="FG19"/>
  <c r="FS19" s="1"/>
  <c r="FI22"/>
  <c r="FU22" s="1"/>
  <c r="FF17"/>
  <c r="FR17" s="1"/>
  <c r="FH20"/>
  <c r="FT20" s="1"/>
  <c r="FF25"/>
  <c r="FR25" s="1"/>
  <c r="FG20"/>
  <c r="FS20" s="1"/>
  <c r="FC20"/>
  <c r="FO20" s="1"/>
  <c r="FE17"/>
  <c r="FQ17" s="1"/>
  <c r="FC18"/>
  <c r="FO18" s="1"/>
  <c r="FG24"/>
  <c r="FS24" s="1"/>
  <c r="FA21"/>
  <c r="FM21" s="1"/>
  <c r="FB16"/>
  <c r="FN16" s="1"/>
  <c r="FH17"/>
  <c r="FT17" s="1"/>
  <c r="FD19"/>
  <c r="FP19" s="1"/>
  <c r="EZ21"/>
  <c r="FL21" s="1"/>
  <c r="FF22"/>
  <c r="FR22" s="1"/>
  <c r="FB24"/>
  <c r="FN24" s="1"/>
  <c r="FH25"/>
  <c r="FT25" s="1"/>
  <c r="FC17"/>
  <c r="FO17" s="1"/>
  <c r="FI18"/>
  <c r="FU18" s="1"/>
  <c r="FE20"/>
  <c r="FQ20" s="1"/>
  <c r="FA22"/>
  <c r="FM22" s="1"/>
  <c r="FG23"/>
  <c r="FS23" s="1"/>
  <c r="FC25"/>
  <c r="FO25" s="1"/>
  <c r="FH16"/>
  <c r="FT16" s="1"/>
  <c r="FD18"/>
  <c r="FP18" s="1"/>
  <c r="EZ20"/>
  <c r="FL20" s="1"/>
  <c r="FF21"/>
  <c r="FR21" s="1"/>
  <c r="FB23"/>
  <c r="FN23" s="1"/>
  <c r="S23" i="21"/>
  <c r="B23" a="1"/>
  <c r="M29"/>
  <c r="M28"/>
  <c r="M31"/>
  <c r="M23"/>
  <c r="M30"/>
  <c r="M27"/>
  <c r="M25"/>
  <c r="M26"/>
  <c r="M32"/>
  <c r="M24"/>
  <c r="DT9" i="49" l="1"/>
  <c r="DV23"/>
  <c r="DU12"/>
  <c r="DY24"/>
  <c r="DU25"/>
  <c r="DV8"/>
  <c r="DU11"/>
  <c r="DX24"/>
  <c r="DX23"/>
  <c r="DT11"/>
  <c r="DV7"/>
  <c r="DT25"/>
  <c r="EA24"/>
  <c r="DU14"/>
  <c r="DT13"/>
  <c r="DZ23"/>
  <c r="DT14"/>
  <c r="EA23"/>
  <c r="DY26"/>
  <c r="DW12"/>
  <c r="DV26"/>
  <c r="DW9"/>
  <c r="DT15"/>
  <c r="EB23"/>
  <c r="DW10"/>
  <c r="DW26"/>
  <c r="DT16"/>
  <c r="EC23"/>
  <c r="DV10"/>
  <c r="DW25"/>
  <c r="EA25"/>
  <c r="DV14"/>
  <c r="DT26"/>
  <c r="DW7"/>
  <c r="DT24"/>
  <c r="DU7"/>
  <c r="DT23"/>
  <c r="DT7"/>
  <c r="DT8"/>
  <c r="DU23"/>
  <c r="DZ24"/>
  <c r="DU13"/>
  <c r="DV12"/>
  <c r="DY25"/>
  <c r="EC25"/>
  <c r="DV16"/>
  <c r="DW15"/>
  <c r="EB26"/>
  <c r="DW16"/>
  <c r="EC26"/>
  <c r="EB24"/>
  <c r="DU15"/>
  <c r="EC24"/>
  <c r="DU16"/>
  <c r="DY23"/>
  <c r="DT12"/>
  <c r="DV11"/>
  <c r="DX25"/>
  <c r="EB25"/>
  <c r="DV15"/>
  <c r="DW11"/>
  <c r="DX26"/>
  <c r="DU10"/>
  <c r="DW24"/>
  <c r="DW8"/>
  <c r="DU26"/>
  <c r="DT10"/>
  <c r="DW23"/>
  <c r="DU8"/>
  <c r="DU24"/>
  <c r="DZ26"/>
  <c r="DW13"/>
  <c r="DV24"/>
  <c r="DU9"/>
  <c r="EA26"/>
  <c r="DW14"/>
  <c r="DV25"/>
  <c r="DV9"/>
  <c r="DZ25"/>
  <c r="DV13"/>
  <c r="DX24" i="48"/>
  <c r="DU11"/>
  <c r="EB23"/>
  <c r="DT15"/>
  <c r="DW14"/>
  <c r="EA26"/>
  <c r="EC25"/>
  <c r="DV16"/>
  <c r="DU12"/>
  <c r="DY24"/>
  <c r="DU9"/>
  <c r="DV24"/>
  <c r="DT16"/>
  <c r="EC23"/>
  <c r="DZ23"/>
  <c r="DT13"/>
  <c r="DW9"/>
  <c r="DV26"/>
  <c r="DW13"/>
  <c r="DZ26"/>
  <c r="DT25"/>
  <c r="DV7"/>
  <c r="DV15"/>
  <c r="EB25"/>
  <c r="DW24"/>
  <c r="DU10"/>
  <c r="DT24"/>
  <c r="DU7"/>
  <c r="DU15"/>
  <c r="EB24"/>
  <c r="DT14"/>
  <c r="EA23"/>
  <c r="DT11"/>
  <c r="DX23"/>
  <c r="DU26"/>
  <c r="DW8"/>
  <c r="DY26"/>
  <c r="DW12"/>
  <c r="EC26"/>
  <c r="DW16"/>
  <c r="DW25"/>
  <c r="DV10"/>
  <c r="DV14"/>
  <c r="EA25"/>
  <c r="DU8"/>
  <c r="DU24"/>
  <c r="DT10"/>
  <c r="DW23"/>
  <c r="DT7"/>
  <c r="DT23"/>
  <c r="DW26"/>
  <c r="DW10"/>
  <c r="DU25"/>
  <c r="DV8"/>
  <c r="DY25"/>
  <c r="DV12"/>
  <c r="DT8"/>
  <c r="DU23"/>
  <c r="DV11"/>
  <c r="DX25"/>
  <c r="EA24"/>
  <c r="DU14"/>
  <c r="DU16"/>
  <c r="EC24"/>
  <c r="DU13"/>
  <c r="DZ24"/>
  <c r="DY23"/>
  <c r="DT12"/>
  <c r="DV23"/>
  <c r="DT9"/>
  <c r="DW7"/>
  <c r="DT26"/>
  <c r="DW11"/>
  <c r="DX26"/>
  <c r="DW15"/>
  <c r="EB26"/>
  <c r="DV9"/>
  <c r="DV25"/>
  <c r="DZ25"/>
  <c r="DV13"/>
  <c r="DV8" i="47"/>
  <c r="DU25"/>
  <c r="DV25"/>
  <c r="DV9"/>
  <c r="DU13"/>
  <c r="DZ24"/>
  <c r="DW16"/>
  <c r="EC26"/>
  <c r="DU7"/>
  <c r="DT24"/>
  <c r="DV12"/>
  <c r="DY25"/>
  <c r="DV23"/>
  <c r="DT9"/>
  <c r="DU24"/>
  <c r="DU8"/>
  <c r="DZ25"/>
  <c r="DV13"/>
  <c r="DV11"/>
  <c r="DX25"/>
  <c r="DT12"/>
  <c r="DY23"/>
  <c r="DT26"/>
  <c r="DW7"/>
  <c r="DW11"/>
  <c r="DX26"/>
  <c r="DW15"/>
  <c r="EB26"/>
  <c r="DT14"/>
  <c r="EA23"/>
  <c r="EB23"/>
  <c r="DT15"/>
  <c r="DU26"/>
  <c r="DW8"/>
  <c r="EA24"/>
  <c r="DU14"/>
  <c r="DX24"/>
  <c r="DU11"/>
  <c r="DV16"/>
  <c r="EC25"/>
  <c r="DT7"/>
  <c r="DT23"/>
  <c r="DU12"/>
  <c r="DY24"/>
  <c r="DT25"/>
  <c r="DV7"/>
  <c r="DV10"/>
  <c r="DW25"/>
  <c r="EC23"/>
  <c r="DT16"/>
  <c r="DW26"/>
  <c r="DW10"/>
  <c r="DW14"/>
  <c r="EA26"/>
  <c r="DT13"/>
  <c r="DZ23"/>
  <c r="DU23"/>
  <c r="DT8"/>
  <c r="DY26"/>
  <c r="DW12"/>
  <c r="DU10"/>
  <c r="DW24"/>
  <c r="DT10"/>
  <c r="DW23"/>
  <c r="DU15"/>
  <c r="EB24"/>
  <c r="DV15"/>
  <c r="EB25"/>
  <c r="DX23"/>
  <c r="DT11"/>
  <c r="EC24"/>
  <c r="DU16"/>
  <c r="DU9"/>
  <c r="DV24"/>
  <c r="DV14"/>
  <c r="EA25"/>
  <c r="DW9"/>
  <c r="DV26"/>
  <c r="DZ26"/>
  <c r="DW13"/>
  <c r="DW14" i="46"/>
  <c r="EA26"/>
  <c r="DV12"/>
  <c r="DY25"/>
  <c r="DU26"/>
  <c r="DW8"/>
  <c r="DU24"/>
  <c r="DU8"/>
  <c r="DU16"/>
  <c r="EC24"/>
  <c r="DT12"/>
  <c r="DY23"/>
  <c r="DW10"/>
  <c r="DW26"/>
  <c r="DW9"/>
  <c r="DV26"/>
  <c r="EB23"/>
  <c r="DT15"/>
  <c r="DW25"/>
  <c r="DV10"/>
  <c r="DW15"/>
  <c r="EB26"/>
  <c r="DV11"/>
  <c r="DX25"/>
  <c r="EC26"/>
  <c r="DW16"/>
  <c r="DU10"/>
  <c r="DW24"/>
  <c r="DU14"/>
  <c r="EA24"/>
  <c r="DT23"/>
  <c r="DT7"/>
  <c r="DW7"/>
  <c r="DT26"/>
  <c r="DT13"/>
  <c r="DZ23"/>
  <c r="DT14"/>
  <c r="EA23"/>
  <c r="DU12"/>
  <c r="DY24"/>
  <c r="DV9"/>
  <c r="DV25"/>
  <c r="EC23"/>
  <c r="DT16"/>
  <c r="DX23"/>
  <c r="DT11"/>
  <c r="DV16"/>
  <c r="EC25"/>
  <c r="DW11"/>
  <c r="DX26"/>
  <c r="DV7"/>
  <c r="DT25"/>
  <c r="DW12"/>
  <c r="DY26"/>
  <c r="DU7"/>
  <c r="DT24"/>
  <c r="DX24"/>
  <c r="DU11"/>
  <c r="EB24"/>
  <c r="DU15"/>
  <c r="DZ25"/>
  <c r="DV13"/>
  <c r="DU23"/>
  <c r="DT8"/>
  <c r="DU25"/>
  <c r="DV8"/>
  <c r="DW13"/>
  <c r="DZ26"/>
  <c r="DT9"/>
  <c r="DV23"/>
  <c r="DV14"/>
  <c r="EA25"/>
  <c r="DW23"/>
  <c r="DT10"/>
  <c r="DV15"/>
  <c r="EB25"/>
  <c r="DU9"/>
  <c r="DV24"/>
  <c r="DU13"/>
  <c r="DZ24"/>
  <c r="FD12" i="45"/>
  <c r="FP12" s="1"/>
  <c r="EJ11"/>
  <c r="FG12"/>
  <c r="FS12" s="1"/>
  <c r="EJ14"/>
  <c r="EJ13"/>
  <c r="FF12"/>
  <c r="FR12" s="1"/>
  <c r="FC12"/>
  <c r="FO12" s="1"/>
  <c r="EJ10"/>
  <c r="EJ15"/>
  <c r="FH12"/>
  <c r="FT12" s="1"/>
  <c r="EZ12"/>
  <c r="FL12" s="1"/>
  <c r="EJ7"/>
  <c r="EJ16"/>
  <c r="FI12"/>
  <c r="FU12" s="1"/>
  <c r="EJ8"/>
  <c r="FA12"/>
  <c r="FM12" s="1"/>
  <c r="EJ12"/>
  <c r="FE12"/>
  <c r="FQ12" s="1"/>
  <c r="EZ68" a="1"/>
  <c r="DY7" a="1"/>
  <c r="FB12"/>
  <c r="FN12" s="1"/>
  <c r="EJ9"/>
  <c r="EJ16" i="44"/>
  <c r="FI12"/>
  <c r="FU12" s="1"/>
  <c r="FA12"/>
  <c r="FM12" s="1"/>
  <c r="EJ8"/>
  <c r="EJ15"/>
  <c r="FH12"/>
  <c r="FT12" s="1"/>
  <c r="EZ12"/>
  <c r="FL12" s="1"/>
  <c r="EJ7"/>
  <c r="FF12"/>
  <c r="FR12" s="1"/>
  <c r="EJ13"/>
  <c r="FG12"/>
  <c r="FS12" s="1"/>
  <c r="EJ14"/>
  <c r="EJ11"/>
  <c r="FD12"/>
  <c r="FP12" s="1"/>
  <c r="EJ12"/>
  <c r="FE12"/>
  <c r="FQ12" s="1"/>
  <c r="EJ9"/>
  <c r="FB12"/>
  <c r="FN12" s="1"/>
  <c r="FC12"/>
  <c r="FO12" s="1"/>
  <c r="EJ10"/>
  <c r="DY7" a="1"/>
  <c r="DU7" i="41"/>
  <c r="DZ26"/>
  <c r="EA25"/>
  <c r="DV24"/>
  <c r="DX24"/>
  <c r="DV9"/>
  <c r="FB12" s="1"/>
  <c r="FN12" s="1"/>
  <c r="DV12"/>
  <c r="EB24"/>
  <c r="DY23"/>
  <c r="DV13"/>
  <c r="EJ13" s="1"/>
  <c r="DW12"/>
  <c r="DU12"/>
  <c r="DW25"/>
  <c r="EC25"/>
  <c r="DU26"/>
  <c r="DZ24"/>
  <c r="DT7"/>
  <c r="EZ12" s="1"/>
  <c r="FL12" s="1"/>
  <c r="DX26"/>
  <c r="DV23"/>
  <c r="DW14"/>
  <c r="EJ14" s="1"/>
  <c r="DW24"/>
  <c r="EB25"/>
  <c r="EA24"/>
  <c r="DX25"/>
  <c r="DT10"/>
  <c r="DW7"/>
  <c r="EC23"/>
  <c r="DU24"/>
  <c r="DX23"/>
  <c r="EC24"/>
  <c r="DW10"/>
  <c r="EB23"/>
  <c r="EB26"/>
  <c r="DV8"/>
  <c r="DT8"/>
  <c r="EC26"/>
  <c r="DW13" i="39"/>
  <c r="DX25"/>
  <c r="EC26"/>
  <c r="DU10"/>
  <c r="DT8"/>
  <c r="DY23"/>
  <c r="DW15"/>
  <c r="DV7"/>
  <c r="EZ12" s="1"/>
  <c r="FL12" s="1"/>
  <c r="DT24"/>
  <c r="DW9"/>
  <c r="DY24"/>
  <c r="DT23"/>
  <c r="DV13"/>
  <c r="DT11"/>
  <c r="EA25"/>
  <c r="DV24"/>
  <c r="EC24"/>
  <c r="DU13"/>
  <c r="DT10"/>
  <c r="FC12" s="1"/>
  <c r="FO12" s="1"/>
  <c r="DY25"/>
  <c r="EB24"/>
  <c r="DV9"/>
  <c r="FB12" s="1"/>
  <c r="FN12" s="1"/>
  <c r="DU26"/>
  <c r="DU8"/>
  <c r="EC25"/>
  <c r="EA26"/>
  <c r="DV23"/>
  <c r="DT15"/>
  <c r="DT26"/>
  <c r="EC23"/>
  <c r="EB25"/>
  <c r="DW25"/>
  <c r="DU11"/>
  <c r="DW11"/>
  <c r="DU25"/>
  <c r="DV8" i="43"/>
  <c r="DU25"/>
  <c r="DY23"/>
  <c r="DT12"/>
  <c r="DZ25"/>
  <c r="DV13"/>
  <c r="DU8"/>
  <c r="DU24"/>
  <c r="DT15"/>
  <c r="EB23"/>
  <c r="DV25"/>
  <c r="DV9"/>
  <c r="DV7"/>
  <c r="DT25"/>
  <c r="EA25"/>
  <c r="DV14"/>
  <c r="DU13"/>
  <c r="DZ24"/>
  <c r="DW8"/>
  <c r="DU26"/>
  <c r="DW12"/>
  <c r="DY26"/>
  <c r="EC26"/>
  <c r="DW16"/>
  <c r="EA24"/>
  <c r="DU14"/>
  <c r="DW23"/>
  <c r="DT10"/>
  <c r="EA23"/>
  <c r="DT14"/>
  <c r="EB25"/>
  <c r="DV15"/>
  <c r="DU10"/>
  <c r="DW24"/>
  <c r="DU16"/>
  <c r="EC24"/>
  <c r="DW26"/>
  <c r="DW10"/>
  <c r="DW14"/>
  <c r="EA26"/>
  <c r="DU9"/>
  <c r="DV24"/>
  <c r="DT8"/>
  <c r="DU23"/>
  <c r="DT16"/>
  <c r="EC23"/>
  <c r="DX25"/>
  <c r="DV11"/>
  <c r="EB24"/>
  <c r="DU15"/>
  <c r="DW9"/>
  <c r="DV26"/>
  <c r="DZ26"/>
  <c r="DW13"/>
  <c r="DU7"/>
  <c r="DT24"/>
  <c r="DT7"/>
  <c r="DT23"/>
  <c r="DX23"/>
  <c r="DT11"/>
  <c r="DY25"/>
  <c r="DV12"/>
  <c r="EC25"/>
  <c r="DV16"/>
  <c r="DV10"/>
  <c r="DW25"/>
  <c r="DY24"/>
  <c r="DU12"/>
  <c r="DW7"/>
  <c r="DT26"/>
  <c r="DX26"/>
  <c r="DW11"/>
  <c r="EB26"/>
  <c r="DW15"/>
  <c r="DU11"/>
  <c r="DX24"/>
  <c r="DT9"/>
  <c r="DV23"/>
  <c r="DT13"/>
  <c r="DZ23"/>
  <c r="EA23" i="42"/>
  <c r="DT14"/>
  <c r="DW9"/>
  <c r="DV26"/>
  <c r="DW25"/>
  <c r="DV10"/>
  <c r="DV14"/>
  <c r="EA25"/>
  <c r="DU24"/>
  <c r="DU8"/>
  <c r="DU16"/>
  <c r="EC24"/>
  <c r="DZ23"/>
  <c r="DT13"/>
  <c r="DW15"/>
  <c r="EB26"/>
  <c r="DZ25"/>
  <c r="DV13"/>
  <c r="DW8"/>
  <c r="DU26"/>
  <c r="DU11"/>
  <c r="DX24"/>
  <c r="DU23"/>
  <c r="DT8"/>
  <c r="DY23"/>
  <c r="DT12"/>
  <c r="DT16"/>
  <c r="EC23"/>
  <c r="DW13"/>
  <c r="DZ26"/>
  <c r="DU25"/>
  <c r="DV8"/>
  <c r="DV12"/>
  <c r="DY25"/>
  <c r="DV16"/>
  <c r="EC25"/>
  <c r="DW14"/>
  <c r="EA26"/>
  <c r="DW24"/>
  <c r="DU10"/>
  <c r="EA24"/>
  <c r="DU14"/>
  <c r="DT10"/>
  <c r="DW23"/>
  <c r="EC26"/>
  <c r="DW16"/>
  <c r="DW26"/>
  <c r="DW10"/>
  <c r="DY24"/>
  <c r="DU12"/>
  <c r="DT9"/>
  <c r="DV23"/>
  <c r="DW7"/>
  <c r="DT26"/>
  <c r="DV25"/>
  <c r="DV9"/>
  <c r="DT24"/>
  <c r="DU7"/>
  <c r="DU15"/>
  <c r="EB24"/>
  <c r="DT23"/>
  <c r="DT7"/>
  <c r="DT11"/>
  <c r="DX23"/>
  <c r="DT15"/>
  <c r="EB23"/>
  <c r="DX26"/>
  <c r="DW11"/>
  <c r="DV7"/>
  <c r="DT25"/>
  <c r="DX25"/>
  <c r="DV11"/>
  <c r="EB25"/>
  <c r="DV15"/>
  <c r="DW12"/>
  <c r="DY26"/>
  <c r="DV24"/>
  <c r="DU9"/>
  <c r="DZ24"/>
  <c r="DU13"/>
  <c r="FI12" i="41"/>
  <c r="FU12" s="1"/>
  <c r="EJ16"/>
  <c r="EJ11"/>
  <c r="FD12"/>
  <c r="FP12" s="1"/>
  <c r="EJ15"/>
  <c r="FH12"/>
  <c r="FT12" s="1"/>
  <c r="EC25" i="40"/>
  <c r="DV16"/>
  <c r="DT24"/>
  <c r="DU7"/>
  <c r="DU14"/>
  <c r="EA24"/>
  <c r="DT7"/>
  <c r="DT23"/>
  <c r="DT11"/>
  <c r="DX23"/>
  <c r="DT15"/>
  <c r="EB23"/>
  <c r="DW9"/>
  <c r="DV26"/>
  <c r="DW13"/>
  <c r="DZ26"/>
  <c r="DT25"/>
  <c r="DV7"/>
  <c r="DV11"/>
  <c r="DX25"/>
  <c r="EB25"/>
  <c r="DV15"/>
  <c r="DU11"/>
  <c r="DX24"/>
  <c r="DT8"/>
  <c r="DU23"/>
  <c r="DT16"/>
  <c r="EC23"/>
  <c r="DW14"/>
  <c r="EA26"/>
  <c r="DY25"/>
  <c r="DV12"/>
  <c r="DY24"/>
  <c r="DU12"/>
  <c r="DW24"/>
  <c r="DU10"/>
  <c r="DZ24"/>
  <c r="DU13"/>
  <c r="DT10"/>
  <c r="DW23"/>
  <c r="DT14"/>
  <c r="EA23"/>
  <c r="DW8"/>
  <c r="DU26"/>
  <c r="DW12"/>
  <c r="DY26"/>
  <c r="EC26"/>
  <c r="DW16"/>
  <c r="DW25"/>
  <c r="DV10"/>
  <c r="DV14"/>
  <c r="EA25"/>
  <c r="DU16"/>
  <c r="EC24"/>
  <c r="DY23"/>
  <c r="DT12"/>
  <c r="DW10"/>
  <c r="DW26"/>
  <c r="DV8"/>
  <c r="DU25"/>
  <c r="DU8"/>
  <c r="DU24"/>
  <c r="EB24"/>
  <c r="DU15"/>
  <c r="DU9"/>
  <c r="DV24"/>
  <c r="DV23"/>
  <c r="DT9"/>
  <c r="DT13"/>
  <c r="DZ23"/>
  <c r="DT26"/>
  <c r="DW7"/>
  <c r="DX26"/>
  <c r="DW11"/>
  <c r="DW15"/>
  <c r="EB26"/>
  <c r="DV25"/>
  <c r="DV9"/>
  <c r="DV13"/>
  <c r="DZ25"/>
  <c r="EJ9" i="39"/>
  <c r="FE12"/>
  <c r="FQ12" s="1"/>
  <c r="EJ12"/>
  <c r="EJ14"/>
  <c r="FG12"/>
  <c r="FS12" s="1"/>
  <c r="FI12"/>
  <c r="FU12" s="1"/>
  <c r="EJ16"/>
  <c r="EZ12" i="38"/>
  <c r="EJ7"/>
  <c r="EJ15"/>
  <c r="FH12"/>
  <c r="FT12" s="1"/>
  <c r="FC12"/>
  <c r="FO12" s="1"/>
  <c r="EJ10"/>
  <c r="FE12"/>
  <c r="FQ12" s="1"/>
  <c r="EJ12"/>
  <c r="EJ11"/>
  <c r="FD12"/>
  <c r="FP12" s="1"/>
  <c r="DY7" a="1"/>
  <c r="EZ16" a="1"/>
  <c r="EJ14"/>
  <c r="FG12"/>
  <c r="FS12" s="1"/>
  <c r="FI12"/>
  <c r="FU12" s="1"/>
  <c r="EJ16"/>
  <c r="EJ13"/>
  <c r="FF12"/>
  <c r="FR12" s="1"/>
  <c r="FB12"/>
  <c r="FN12" s="1"/>
  <c r="EJ9"/>
  <c r="FA12"/>
  <c r="FM12" s="1"/>
  <c r="EJ8"/>
  <c r="FG30" i="37"/>
  <c r="GE30" s="1"/>
  <c r="GQ30" s="1"/>
  <c r="FC30"/>
  <c r="GA30" s="1"/>
  <c r="GM30" s="1"/>
  <c r="FH30"/>
  <c r="GF30" s="1"/>
  <c r="GR30" s="1"/>
  <c r="FD30"/>
  <c r="GB30" s="1"/>
  <c r="GN30" s="1"/>
  <c r="EZ30"/>
  <c r="FX30" s="1"/>
  <c r="GJ30" s="1"/>
  <c r="FB30"/>
  <c r="FZ30" s="1"/>
  <c r="GL30" s="1"/>
  <c r="FF30"/>
  <c r="GD30" s="1"/>
  <c r="GP30" s="1"/>
  <c r="FE30"/>
  <c r="GC30" s="1"/>
  <c r="GO30" s="1"/>
  <c r="FA30"/>
  <c r="FY30" s="1"/>
  <c r="GK30" s="1"/>
  <c r="FI30"/>
  <c r="GG30" s="1"/>
  <c r="GS30" s="1"/>
  <c r="DU24"/>
  <c r="DU8"/>
  <c r="DT7"/>
  <c r="DT23"/>
  <c r="DT24"/>
  <c r="DU7"/>
  <c r="DW26"/>
  <c r="DW10"/>
  <c r="DU25"/>
  <c r="DV8"/>
  <c r="DV16"/>
  <c r="EC25"/>
  <c r="DT15"/>
  <c r="EB23"/>
  <c r="DU23"/>
  <c r="DT8"/>
  <c r="DT16"/>
  <c r="EC23"/>
  <c r="DU14"/>
  <c r="EA24"/>
  <c r="DZ24"/>
  <c r="DU13"/>
  <c r="DW9"/>
  <c r="DV26"/>
  <c r="DZ26"/>
  <c r="DW13"/>
  <c r="DV7"/>
  <c r="DT25"/>
  <c r="DV11"/>
  <c r="DX25"/>
  <c r="DV15"/>
  <c r="EB25"/>
  <c r="DT9"/>
  <c r="DV23"/>
  <c r="DU12"/>
  <c r="DY24"/>
  <c r="DY23"/>
  <c r="DT12"/>
  <c r="DX23"/>
  <c r="DT11"/>
  <c r="DV24"/>
  <c r="DU9"/>
  <c r="DT26"/>
  <c r="DW7"/>
  <c r="DW11"/>
  <c r="DX26"/>
  <c r="EB26"/>
  <c r="DW15"/>
  <c r="DV25"/>
  <c r="DV9"/>
  <c r="DV13"/>
  <c r="DZ25"/>
  <c r="DT10"/>
  <c r="DW23"/>
  <c r="DU15"/>
  <c r="EB24"/>
  <c r="EA26"/>
  <c r="DW14"/>
  <c r="DY25"/>
  <c r="DV12"/>
  <c r="DT13"/>
  <c r="DZ23"/>
  <c r="EC24"/>
  <c r="DU16"/>
  <c r="DT14"/>
  <c r="EA23"/>
  <c r="DW24"/>
  <c r="DU10"/>
  <c r="DU11"/>
  <c r="DX24"/>
  <c r="DW8"/>
  <c r="DU26"/>
  <c r="DW12"/>
  <c r="DY26"/>
  <c r="EC26"/>
  <c r="DW16"/>
  <c r="DV10"/>
  <c r="DW25"/>
  <c r="EA25"/>
  <c r="DV14"/>
  <c r="EB25" i="36"/>
  <c r="DV15"/>
  <c r="DV24"/>
  <c r="DU9"/>
  <c r="EA23"/>
  <c r="DT14"/>
  <c r="DV26"/>
  <c r="DW9"/>
  <c r="DT15"/>
  <c r="EB23"/>
  <c r="EC26"/>
  <c r="DW16"/>
  <c r="DY23"/>
  <c r="DT12"/>
  <c r="DW7"/>
  <c r="DT26"/>
  <c r="DT13"/>
  <c r="DZ23"/>
  <c r="DU24"/>
  <c r="DU8"/>
  <c r="DU12"/>
  <c r="DY24"/>
  <c r="DU16"/>
  <c r="EC24"/>
  <c r="FH30"/>
  <c r="GF30" s="1"/>
  <c r="GR30" s="1"/>
  <c r="FD30"/>
  <c r="GB30" s="1"/>
  <c r="GN30" s="1"/>
  <c r="EZ30"/>
  <c r="FX30" s="1"/>
  <c r="GJ30" s="1"/>
  <c r="FF30"/>
  <c r="GD30" s="1"/>
  <c r="GP30" s="1"/>
  <c r="FB30"/>
  <c r="FZ30" s="1"/>
  <c r="GL30" s="1"/>
  <c r="FI30"/>
  <c r="GG30" s="1"/>
  <c r="GS30" s="1"/>
  <c r="FA30"/>
  <c r="FY30" s="1"/>
  <c r="GK30" s="1"/>
  <c r="FC30"/>
  <c r="GA30" s="1"/>
  <c r="GM30" s="1"/>
  <c r="FE30"/>
  <c r="GC30" s="1"/>
  <c r="GO30" s="1"/>
  <c r="FG30"/>
  <c r="GE30" s="1"/>
  <c r="GQ30" s="1"/>
  <c r="DX25"/>
  <c r="DV11"/>
  <c r="DV8"/>
  <c r="DU25"/>
  <c r="DZ26"/>
  <c r="DW13"/>
  <c r="DY26"/>
  <c r="DW12"/>
  <c r="DW10"/>
  <c r="DW26"/>
  <c r="DT16"/>
  <c r="EC23"/>
  <c r="DX26"/>
  <c r="DW11"/>
  <c r="DU7"/>
  <c r="DT24"/>
  <c r="DU11"/>
  <c r="DX24"/>
  <c r="DU15"/>
  <c r="EB24"/>
  <c r="DV7"/>
  <c r="DT25"/>
  <c r="DT11"/>
  <c r="DX23"/>
  <c r="DV16"/>
  <c r="EC25"/>
  <c r="DT8"/>
  <c r="DU23"/>
  <c r="DZ25"/>
  <c r="DV13"/>
  <c r="DV23"/>
  <c r="DT9"/>
  <c r="DV14"/>
  <c r="EA25"/>
  <c r="DU13"/>
  <c r="DZ24"/>
  <c r="DW8"/>
  <c r="DU26"/>
  <c r="DT23"/>
  <c r="DT7"/>
  <c r="DY25"/>
  <c r="DV12"/>
  <c r="DW23"/>
  <c r="DT10"/>
  <c r="DV9"/>
  <c r="DV25"/>
  <c r="DW14"/>
  <c r="EA26"/>
  <c r="DW25"/>
  <c r="DV10"/>
  <c r="DW15"/>
  <c r="EB26"/>
  <c r="DU10"/>
  <c r="DW24"/>
  <c r="EA24"/>
  <c r="DU14"/>
  <c r="EB25" i="35"/>
  <c r="DZ24"/>
  <c r="DT26"/>
  <c r="DU25"/>
  <c r="DU26"/>
  <c r="DV25"/>
  <c r="DT13"/>
  <c r="DU15"/>
  <c r="EC23"/>
  <c r="DT12"/>
  <c r="DU7"/>
  <c r="EJ7" s="1"/>
  <c r="DU12"/>
  <c r="DT15"/>
  <c r="DY25"/>
  <c r="DW26"/>
  <c r="DU10"/>
  <c r="DV23"/>
  <c r="DV24"/>
  <c r="DT14"/>
  <c r="DU24"/>
  <c r="DT25"/>
  <c r="EC25"/>
  <c r="EC24"/>
  <c r="DV26"/>
  <c r="FB30"/>
  <c r="FZ30" s="1"/>
  <c r="GL30" s="1"/>
  <c r="DV13"/>
  <c r="DY26"/>
  <c r="DV10"/>
  <c r="DX25"/>
  <c r="DT23"/>
  <c r="FI30"/>
  <c r="GG30" s="1"/>
  <c r="GS30" s="1"/>
  <c r="FE30"/>
  <c r="GC30" s="1"/>
  <c r="GO30" s="1"/>
  <c r="FG30"/>
  <c r="GE30" s="1"/>
  <c r="GQ30" s="1"/>
  <c r="FC30"/>
  <c r="GA30" s="1"/>
  <c r="GM30" s="1"/>
  <c r="DW13"/>
  <c r="FF30"/>
  <c r="GD30" s="1"/>
  <c r="GP30" s="1"/>
  <c r="FH30"/>
  <c r="GF30" s="1"/>
  <c r="GR30" s="1"/>
  <c r="EZ30"/>
  <c r="FX30" s="1"/>
  <c r="GJ30" s="1"/>
  <c r="DW23"/>
  <c r="DX24"/>
  <c r="EC26"/>
  <c r="DT11"/>
  <c r="EA25"/>
  <c r="DU23"/>
  <c r="DX26"/>
  <c r="DW15"/>
  <c r="EJ14"/>
  <c r="EJ9"/>
  <c r="EJ8"/>
  <c r="EJ11"/>
  <c r="EJ16"/>
  <c r="DW11" i="34"/>
  <c r="DZ26"/>
  <c r="EC23"/>
  <c r="DT7"/>
  <c r="DY23"/>
  <c r="DV23"/>
  <c r="DU12"/>
  <c r="DV16"/>
  <c r="DW14"/>
  <c r="DX23"/>
  <c r="DZ23"/>
  <c r="DV15"/>
  <c r="FC30"/>
  <c r="GA30" s="1"/>
  <c r="GM30" s="1"/>
  <c r="DW8"/>
  <c r="DW25"/>
  <c r="DU14"/>
  <c r="DV13"/>
  <c r="EJ13" s="1"/>
  <c r="DU7"/>
  <c r="DT25"/>
  <c r="DV11"/>
  <c r="EJ11" s="1"/>
  <c r="DU8"/>
  <c r="DW15"/>
  <c r="FE30"/>
  <c r="GC30" s="1"/>
  <c r="GO30" s="1"/>
  <c r="DV24"/>
  <c r="DW7"/>
  <c r="EB23"/>
  <c r="DX24"/>
  <c r="DU16"/>
  <c r="EJ16" s="1"/>
  <c r="DW26"/>
  <c r="DV12"/>
  <c r="FH30"/>
  <c r="GF30" s="1"/>
  <c r="GR30" s="1"/>
  <c r="DT14"/>
  <c r="EJ14" s="1"/>
  <c r="DW9"/>
  <c r="EJ9" s="1"/>
  <c r="DU10"/>
  <c r="EJ10" s="1"/>
  <c r="DV25"/>
  <c r="FD30"/>
  <c r="GB30" s="1"/>
  <c r="GN30" s="1"/>
  <c r="FA30"/>
  <c r="FY30" s="1"/>
  <c r="GK30" s="1"/>
  <c r="EZ30"/>
  <c r="FX30" s="1"/>
  <c r="GJ30" s="1"/>
  <c r="FF30"/>
  <c r="GD30" s="1"/>
  <c r="GP30" s="1"/>
  <c r="FG30"/>
  <c r="GE30" s="1"/>
  <c r="GQ30" s="1"/>
  <c r="FB30"/>
  <c r="FZ30" s="1"/>
  <c r="GL30" s="1"/>
  <c r="EJ11" i="33"/>
  <c r="EJ13"/>
  <c r="EJ8"/>
  <c r="EJ12"/>
  <c r="EJ10"/>
  <c r="EJ7"/>
  <c r="EZ16" a="1"/>
  <c r="DY7" a="1"/>
  <c r="EJ16"/>
  <c r="EJ14"/>
  <c r="EJ15"/>
  <c r="EJ9"/>
  <c r="EJ14" i="32"/>
  <c r="DY7" a="1"/>
  <c r="EJ8"/>
  <c r="EJ11"/>
  <c r="EJ12"/>
  <c r="EJ9"/>
  <c r="EJ10"/>
  <c r="EJ15"/>
  <c r="EJ7"/>
  <c r="EJ16"/>
  <c r="EJ13"/>
  <c r="EF16" i="31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DY16"/>
  <c r="EC14"/>
  <c r="EG12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5"/>
  <c r="EG14"/>
  <c r="DY14"/>
  <c r="EA13"/>
  <c r="EC12"/>
  <c r="EE11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C16"/>
  <c r="EA15"/>
  <c r="EE13"/>
  <c r="EC10"/>
  <c r="EG8"/>
  <c r="EA7"/>
  <c r="EE7"/>
  <c r="EA11"/>
  <c r="EE9"/>
  <c r="DY8"/>
  <c r="EA9"/>
  <c r="DY12"/>
  <c r="DY10"/>
  <c r="EC8"/>
  <c r="EG10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F25"/>
  <c r="FR25" s="1"/>
  <c r="FB25"/>
  <c r="FN25" s="1"/>
  <c r="FH24"/>
  <c r="FT24" s="1"/>
  <c r="FD24"/>
  <c r="FP24" s="1"/>
  <c r="EZ24"/>
  <c r="FL24" s="1"/>
  <c r="FF23"/>
  <c r="FR23" s="1"/>
  <c r="FB23"/>
  <c r="FN23" s="1"/>
  <c r="FH22"/>
  <c r="FT22" s="1"/>
  <c r="FD22"/>
  <c r="FP22" s="1"/>
  <c r="EZ22"/>
  <c r="FL22" s="1"/>
  <c r="FF21"/>
  <c r="FR21" s="1"/>
  <c r="FB21"/>
  <c r="FN21" s="1"/>
  <c r="FH20"/>
  <c r="FT20" s="1"/>
  <c r="FD20"/>
  <c r="FP20" s="1"/>
  <c r="EZ20"/>
  <c r="FL20" s="1"/>
  <c r="FF19"/>
  <c r="FR19" s="1"/>
  <c r="FB19"/>
  <c r="FN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F24"/>
  <c r="FR24" s="1"/>
  <c r="EZ23"/>
  <c r="FL23" s="1"/>
  <c r="FD21"/>
  <c r="FP21" s="1"/>
  <c r="FH19"/>
  <c r="FT19" s="1"/>
  <c r="FB18"/>
  <c r="FN18" s="1"/>
  <c r="FF16"/>
  <c r="FR16" s="1"/>
  <c r="FD25"/>
  <c r="FP25" s="1"/>
  <c r="FH23"/>
  <c r="FT23" s="1"/>
  <c r="FB22"/>
  <c r="FN22" s="1"/>
  <c r="FF20"/>
  <c r="FR20" s="1"/>
  <c r="EZ19"/>
  <c r="FL19" s="1"/>
  <c r="FD17"/>
  <c r="FP17" s="1"/>
  <c r="FD23"/>
  <c r="FP23" s="1"/>
  <c r="FB20"/>
  <c r="FN20" s="1"/>
  <c r="EZ17"/>
  <c r="FL17" s="1"/>
  <c r="FH25"/>
  <c r="FT25" s="1"/>
  <c r="FB24"/>
  <c r="FN24" s="1"/>
  <c r="FF22"/>
  <c r="FR22" s="1"/>
  <c r="EZ21"/>
  <c r="FL21" s="1"/>
  <c r="FD19"/>
  <c r="FP19" s="1"/>
  <c r="FH17"/>
  <c r="FT17" s="1"/>
  <c r="FB16"/>
  <c r="FN16" s="1"/>
  <c r="EZ25"/>
  <c r="FL25" s="1"/>
  <c r="FH21"/>
  <c r="FT21" s="1"/>
  <c r="FF18"/>
  <c r="FR18" s="1"/>
  <c r="FB16" i="30"/>
  <c r="FN16" s="1"/>
  <c r="FH19"/>
  <c r="FT19" s="1"/>
  <c r="FH23"/>
  <c r="FT23" s="1"/>
  <c r="FD18"/>
  <c r="FP18" s="1"/>
  <c r="FF21"/>
  <c r="FR21" s="1"/>
  <c r="FH24"/>
  <c r="FT24" s="1"/>
  <c r="FC18"/>
  <c r="FO18" s="1"/>
  <c r="FE21"/>
  <c r="FQ21" s="1"/>
  <c r="FG24"/>
  <c r="FS24" s="1"/>
  <c r="FG17"/>
  <c r="FS17" s="1"/>
  <c r="FI20"/>
  <c r="FU20" s="1"/>
  <c r="FA24"/>
  <c r="FM24" s="1"/>
  <c r="FH21"/>
  <c r="FT21" s="1"/>
  <c r="FH25"/>
  <c r="FT25" s="1"/>
  <c r="EZ19"/>
  <c r="FL19" s="1"/>
  <c r="FB17"/>
  <c r="FN17" s="1"/>
  <c r="FD20"/>
  <c r="FP20" s="1"/>
  <c r="FF23"/>
  <c r="FR23" s="1"/>
  <c r="FA17"/>
  <c r="FM17" s="1"/>
  <c r="FC20"/>
  <c r="FO20" s="1"/>
  <c r="FE23"/>
  <c r="FQ23" s="1"/>
  <c r="FE16"/>
  <c r="FQ16" s="1"/>
  <c r="FG19"/>
  <c r="FS19" s="1"/>
  <c r="FI22"/>
  <c r="FU22" s="1"/>
  <c r="FB20"/>
  <c r="FN20" s="1"/>
  <c r="FB24"/>
  <c r="FN24" s="1"/>
  <c r="FD17"/>
  <c r="FP17" s="1"/>
  <c r="FH16"/>
  <c r="FT16" s="1"/>
  <c r="EZ20"/>
  <c r="FL20" s="1"/>
  <c r="FB23"/>
  <c r="FN23" s="1"/>
  <c r="FG16"/>
  <c r="FS16" s="1"/>
  <c r="FI19"/>
  <c r="FU19" s="1"/>
  <c r="FA23"/>
  <c r="FM23" s="1"/>
  <c r="FA16"/>
  <c r="FM16" s="1"/>
  <c r="FC19"/>
  <c r="FO19" s="1"/>
  <c r="FE22"/>
  <c r="FQ22" s="1"/>
  <c r="FG25"/>
  <c r="FS25" s="1"/>
  <c r="FD19"/>
  <c r="FP19" s="1"/>
  <c r="FH17"/>
  <c r="FT17" s="1"/>
  <c r="FD21"/>
  <c r="FP21" s="1"/>
  <c r="FD25"/>
  <c r="FP25" s="1"/>
  <c r="FH18"/>
  <c r="FT18" s="1"/>
  <c r="EZ22"/>
  <c r="FL22" s="1"/>
  <c r="FB25"/>
  <c r="FN25" s="1"/>
  <c r="FG18"/>
  <c r="FS18" s="1"/>
  <c r="FI21"/>
  <c r="FU21" s="1"/>
  <c r="FA25"/>
  <c r="FM25" s="1"/>
  <c r="FA18"/>
  <c r="FM18" s="1"/>
  <c r="FC21"/>
  <c r="FO21" s="1"/>
  <c r="FE24"/>
  <c r="FQ24" s="1"/>
  <c r="EG9"/>
  <c r="DY13"/>
  <c r="EA16"/>
  <c r="EG10"/>
  <c r="DY16"/>
  <c r="EF9"/>
  <c r="EH12"/>
  <c r="ED16"/>
  <c r="EG14"/>
  <c r="DZ9"/>
  <c r="EB12"/>
  <c r="DY7"/>
  <c r="EA10"/>
  <c r="EC13"/>
  <c r="EE16"/>
  <c r="EA11"/>
  <c r="EC16"/>
  <c r="DZ10"/>
  <c r="EB13"/>
  <c r="EA9"/>
  <c r="DZ7"/>
  <c r="EB10"/>
  <c r="ED13"/>
  <c r="FF18"/>
  <c r="FR18" s="1"/>
  <c r="EZ25"/>
  <c r="FL25" s="1"/>
  <c r="FF22"/>
  <c r="FR22" s="1"/>
  <c r="FB18"/>
  <c r="FN18" s="1"/>
  <c r="FF24"/>
  <c r="FR24" s="1"/>
  <c r="FB22"/>
  <c r="FN22" s="1"/>
  <c r="FD16"/>
  <c r="FP16" s="1"/>
  <c r="EZ18"/>
  <c r="FL18" s="1"/>
  <c r="FF19"/>
  <c r="FR19" s="1"/>
  <c r="FB21"/>
  <c r="FN21" s="1"/>
  <c r="FH22"/>
  <c r="FT22" s="1"/>
  <c r="FD24"/>
  <c r="FP24" s="1"/>
  <c r="FC16"/>
  <c r="FO16" s="1"/>
  <c r="FI17"/>
  <c r="FU17" s="1"/>
  <c r="FE19"/>
  <c r="FQ19" s="1"/>
  <c r="FA21"/>
  <c r="FM21" s="1"/>
  <c r="FG22"/>
  <c r="FS22" s="1"/>
  <c r="FC24"/>
  <c r="FO24" s="1"/>
  <c r="FI25"/>
  <c r="FU25" s="1"/>
  <c r="FC17"/>
  <c r="FO17" s="1"/>
  <c r="FI18"/>
  <c r="FU18" s="1"/>
  <c r="FE20"/>
  <c r="FQ20" s="1"/>
  <c r="FA22"/>
  <c r="FM22" s="1"/>
  <c r="FG23"/>
  <c r="FS23" s="1"/>
  <c r="FC25"/>
  <c r="FO25" s="1"/>
  <c r="EE8"/>
  <c r="EG11"/>
  <c r="DY15"/>
  <c r="EG8"/>
  <c r="DY14"/>
  <c r="ED8"/>
  <c r="EF11"/>
  <c r="EH14"/>
  <c r="EE13"/>
  <c r="EF8"/>
  <c r="EH11"/>
  <c r="ED15"/>
  <c r="EZ17"/>
  <c r="FL17" s="1"/>
  <c r="FD23"/>
  <c r="FP23" s="1"/>
  <c r="EZ21"/>
  <c r="FL21" s="1"/>
  <c r="FF16"/>
  <c r="FR16" s="1"/>
  <c r="EZ23"/>
  <c r="FL23" s="1"/>
  <c r="FF20"/>
  <c r="FR20" s="1"/>
  <c r="EZ16"/>
  <c r="FL16" s="1"/>
  <c r="FF17"/>
  <c r="FR17" s="1"/>
  <c r="FB19"/>
  <c r="FN19" s="1"/>
  <c r="FH20"/>
  <c r="FT20" s="1"/>
  <c r="FD22"/>
  <c r="FP22" s="1"/>
  <c r="EZ24"/>
  <c r="FL24" s="1"/>
  <c r="FF25"/>
  <c r="FR25" s="1"/>
  <c r="FE17"/>
  <c r="FQ17" s="1"/>
  <c r="FA19"/>
  <c r="FM19" s="1"/>
  <c r="FG20"/>
  <c r="FS20" s="1"/>
  <c r="FC22"/>
  <c r="FO22" s="1"/>
  <c r="FI23"/>
  <c r="FU23" s="1"/>
  <c r="FE25"/>
  <c r="FQ25" s="1"/>
  <c r="FI16"/>
  <c r="FU16" s="1"/>
  <c r="FE18"/>
  <c r="FQ18" s="1"/>
  <c r="FA20"/>
  <c r="FM20" s="1"/>
  <c r="FG21"/>
  <c r="FS21" s="1"/>
  <c r="FC23"/>
  <c r="FO23" s="1"/>
  <c r="EA8"/>
  <c r="EC11"/>
  <c r="EE14"/>
  <c r="EC8"/>
  <c r="EA13"/>
  <c r="DZ8"/>
  <c r="EB11"/>
  <c r="ED14"/>
  <c r="EC10"/>
  <c r="ED7"/>
  <c r="EF10"/>
  <c r="EH13"/>
  <c r="DZ16"/>
  <c r="DZ15"/>
  <c r="EF16"/>
  <c r="EG7"/>
  <c r="EC9"/>
  <c r="DY11"/>
  <c r="EE12"/>
  <c r="EA14"/>
  <c r="EG15"/>
  <c r="EE7"/>
  <c r="DY10"/>
  <c r="EC12"/>
  <c r="EA15"/>
  <c r="EF7"/>
  <c r="EB9"/>
  <c r="EH10"/>
  <c r="ED12"/>
  <c r="DZ14"/>
  <c r="EF15"/>
  <c r="DY8"/>
  <c r="EG12"/>
  <c r="EG16"/>
  <c r="EB8"/>
  <c r="EH9"/>
  <c r="ED11"/>
  <c r="DZ13"/>
  <c r="EF14"/>
  <c r="EB16"/>
  <c r="EC7"/>
  <c r="DY9"/>
  <c r="EE10"/>
  <c r="EA12"/>
  <c r="EG13"/>
  <c r="EC15"/>
  <c r="EA7"/>
  <c r="EE9"/>
  <c r="DY12"/>
  <c r="EC14"/>
  <c r="EB7"/>
  <c r="EH8"/>
  <c r="ED10"/>
  <c r="DZ12"/>
  <c r="EF13"/>
  <c r="EB15"/>
  <c r="EH16"/>
  <c r="EE11"/>
  <c r="EE15"/>
  <c r="EH7"/>
  <c r="ED9"/>
  <c r="DZ11"/>
  <c r="EF12"/>
  <c r="EB14"/>
  <c r="FH25" i="29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C25"/>
  <c r="FO25" s="1"/>
  <c r="FE24"/>
  <c r="FQ24" s="1"/>
  <c r="FG23"/>
  <c r="FS23" s="1"/>
  <c r="FI22"/>
  <c r="FU22" s="1"/>
  <c r="FA22"/>
  <c r="FM22" s="1"/>
  <c r="FC21"/>
  <c r="FO21" s="1"/>
  <c r="FE20"/>
  <c r="FQ20" s="1"/>
  <c r="FG19"/>
  <c r="FS19" s="1"/>
  <c r="FI18"/>
  <c r="FU18" s="1"/>
  <c r="FA18"/>
  <c r="FM18" s="1"/>
  <c r="FC17"/>
  <c r="FO17" s="1"/>
  <c r="FE16"/>
  <c r="FQ16" s="1"/>
  <c r="FI24"/>
  <c r="FU24" s="1"/>
  <c r="FE22"/>
  <c r="FQ22" s="1"/>
  <c r="FA20"/>
  <c r="FM20" s="1"/>
  <c r="FG17"/>
  <c r="FS17" s="1"/>
  <c r="FB25"/>
  <c r="FN25" s="1"/>
  <c r="FD24"/>
  <c r="FP24" s="1"/>
  <c r="FH22"/>
  <c r="FT22" s="1"/>
  <c r="FB21"/>
  <c r="FN21" s="1"/>
  <c r="FF19"/>
  <c r="FR19" s="1"/>
  <c r="EZ18"/>
  <c r="FL18" s="1"/>
  <c r="FD16"/>
  <c r="FP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G25"/>
  <c r="FS25" s="1"/>
  <c r="FA24"/>
  <c r="FM24" s="1"/>
  <c r="FC23"/>
  <c r="FO23" s="1"/>
  <c r="FG21"/>
  <c r="FS21" s="1"/>
  <c r="FI20"/>
  <c r="FU20" s="1"/>
  <c r="FC19"/>
  <c r="FO19" s="1"/>
  <c r="FE18"/>
  <c r="FQ18" s="1"/>
  <c r="FI16"/>
  <c r="FU16" s="1"/>
  <c r="FA16"/>
  <c r="FM16" s="1"/>
  <c r="FF23"/>
  <c r="FR23" s="1"/>
  <c r="EZ22"/>
  <c r="FL22" s="1"/>
  <c r="FD20"/>
  <c r="FP20" s="1"/>
  <c r="FH18"/>
  <c r="FT18" s="1"/>
  <c r="FB17"/>
  <c r="FN17" s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C16"/>
  <c r="EE15"/>
  <c r="EG14"/>
  <c r="DY14"/>
  <c r="EA13"/>
  <c r="EC12"/>
  <c r="EE11"/>
  <c r="EG10"/>
  <c r="DY10"/>
  <c r="EA9"/>
  <c r="EC8"/>
  <c r="EE7"/>
  <c r="DY16"/>
  <c r="EC14"/>
  <c r="EG12"/>
  <c r="EA11"/>
  <c r="EE9"/>
  <c r="EG8"/>
  <c r="EA7"/>
  <c r="ED15"/>
  <c r="EH13"/>
  <c r="EB12"/>
  <c r="EF10"/>
  <c r="DZ9"/>
  <c r="ED7"/>
  <c r="EF16"/>
  <c r="EH15"/>
  <c r="DZ15"/>
  <c r="EB14"/>
  <c r="ED13"/>
  <c r="EF12"/>
  <c r="EH11"/>
  <c r="DZ11"/>
  <c r="EB10"/>
  <c r="ED9"/>
  <c r="EF8"/>
  <c r="EH7"/>
  <c r="DZ7"/>
  <c r="EG16"/>
  <c r="EA15"/>
  <c r="EE13"/>
  <c r="DY12"/>
  <c r="EC10"/>
  <c r="DY8"/>
  <c r="EB16"/>
  <c r="EF14"/>
  <c r="DZ13"/>
  <c r="ED11"/>
  <c r="EH9"/>
  <c r="EB8"/>
  <c r="EF16" i="28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DY16"/>
  <c r="EC14"/>
  <c r="EG12"/>
  <c r="EA11"/>
  <c r="EE9"/>
  <c r="DY8"/>
  <c r="EE13"/>
  <c r="EG8"/>
  <c r="EC16"/>
  <c r="EG14"/>
  <c r="EA13"/>
  <c r="EE11"/>
  <c r="DY10"/>
  <c r="EC8"/>
  <c r="DY12"/>
  <c r="EE15"/>
  <c r="DY14"/>
  <c r="EC12"/>
  <c r="EG10"/>
  <c r="EA9"/>
  <c r="EE7"/>
  <c r="EG16"/>
  <c r="EA15"/>
  <c r="EC10"/>
  <c r="EA7"/>
  <c r="FF25"/>
  <c r="FR25" s="1"/>
  <c r="FB25"/>
  <c r="FN25" s="1"/>
  <c r="FH24"/>
  <c r="FT24" s="1"/>
  <c r="FD24"/>
  <c r="FP24" s="1"/>
  <c r="EZ24"/>
  <c r="FL24" s="1"/>
  <c r="FF23"/>
  <c r="FR23" s="1"/>
  <c r="FB23"/>
  <c r="FN23" s="1"/>
  <c r="FH22"/>
  <c r="FT22" s="1"/>
  <c r="FD22"/>
  <c r="FP22" s="1"/>
  <c r="EZ22"/>
  <c r="FL22" s="1"/>
  <c r="FF21"/>
  <c r="FR21" s="1"/>
  <c r="FB21"/>
  <c r="FN21" s="1"/>
  <c r="FH20"/>
  <c r="FT20" s="1"/>
  <c r="FD20"/>
  <c r="FP20" s="1"/>
  <c r="EZ20"/>
  <c r="FL20" s="1"/>
  <c r="FF19"/>
  <c r="FR19" s="1"/>
  <c r="FB19"/>
  <c r="FN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I24"/>
  <c r="FU24" s="1"/>
  <c r="FC23"/>
  <c r="FO23" s="1"/>
  <c r="FG21"/>
  <c r="FS21" s="1"/>
  <c r="FA20"/>
  <c r="FM20" s="1"/>
  <c r="FE18"/>
  <c r="FQ18" s="1"/>
  <c r="FI16"/>
  <c r="FU16" s="1"/>
  <c r="FA24"/>
  <c r="FM24" s="1"/>
  <c r="FC19"/>
  <c r="FO19" s="1"/>
  <c r="FC25"/>
  <c r="FO25" s="1"/>
  <c r="FG23"/>
  <c r="FS23" s="1"/>
  <c r="FA22"/>
  <c r="FM22" s="1"/>
  <c r="FE20"/>
  <c r="FQ20" s="1"/>
  <c r="FI18"/>
  <c r="FU18" s="1"/>
  <c r="FC17"/>
  <c r="FO17" s="1"/>
  <c r="FE22"/>
  <c r="FQ22" s="1"/>
  <c r="FG17"/>
  <c r="FS17" s="1"/>
  <c r="FE24"/>
  <c r="FQ24" s="1"/>
  <c r="FI22"/>
  <c r="FU22" s="1"/>
  <c r="FC21"/>
  <c r="FO21" s="1"/>
  <c r="FG19"/>
  <c r="FS19" s="1"/>
  <c r="FA18"/>
  <c r="FM18" s="1"/>
  <c r="FE16"/>
  <c r="FQ16" s="1"/>
  <c r="FG25"/>
  <c r="FS25" s="1"/>
  <c r="FI20"/>
  <c r="FU20" s="1"/>
  <c r="FA16"/>
  <c r="FM16" s="1"/>
  <c r="EJ15" i="26"/>
  <c r="FH12"/>
  <c r="FT12" s="1"/>
  <c r="EJ10"/>
  <c r="FC12"/>
  <c r="FO12" s="1"/>
  <c r="EJ14"/>
  <c r="FG12"/>
  <c r="FS12" s="1"/>
  <c r="FI12"/>
  <c r="FU12" s="1"/>
  <c r="EJ16"/>
  <c r="EZ12"/>
  <c r="FL12" s="1"/>
  <c r="EJ7"/>
  <c r="FD12"/>
  <c r="FP12" s="1"/>
  <c r="EJ11"/>
  <c r="EJ9"/>
  <c r="FB12"/>
  <c r="FN12" s="1"/>
  <c r="FA12"/>
  <c r="FM12" s="1"/>
  <c r="EJ8"/>
  <c r="FF12"/>
  <c r="FR12" s="1"/>
  <c r="EJ13"/>
  <c r="EZ16" a="1"/>
  <c r="DY7" a="1"/>
  <c r="FE12"/>
  <c r="FQ12" s="1"/>
  <c r="EJ12"/>
  <c r="K30" i="21"/>
  <c r="BV30" s="1"/>
  <c r="G26"/>
  <c r="BR26" s="1"/>
  <c r="I28"/>
  <c r="BT28" s="1"/>
  <c r="G31"/>
  <c r="BR31" s="1"/>
  <c r="H28"/>
  <c r="BS28" s="1"/>
  <c r="D25"/>
  <c r="BO25" s="1"/>
  <c r="H31"/>
  <c r="BS31" s="1"/>
  <c r="K28"/>
  <c r="BV28" s="1"/>
  <c r="C31"/>
  <c r="BN31" s="1"/>
  <c r="F23"/>
  <c r="BQ23" s="1"/>
  <c r="J29"/>
  <c r="BU29" s="1"/>
  <c r="F26"/>
  <c r="BQ26" s="1"/>
  <c r="J32"/>
  <c r="BU32" s="1"/>
  <c r="C24"/>
  <c r="BN24" s="1"/>
  <c r="E26"/>
  <c r="BP26" s="1"/>
  <c r="C29"/>
  <c r="BN29" s="1"/>
  <c r="F27"/>
  <c r="BQ27" s="1"/>
  <c r="B24"/>
  <c r="BM24" s="1"/>
  <c r="F30"/>
  <c r="BQ30" s="1"/>
  <c r="I23"/>
  <c r="BT23" s="1"/>
  <c r="E31"/>
  <c r="BP31" s="1"/>
  <c r="G23"/>
  <c r="BR23" s="1"/>
  <c r="H24"/>
  <c r="BS24" s="1"/>
  <c r="B31"/>
  <c r="BM31" s="1"/>
  <c r="H27"/>
  <c r="BS27" s="1"/>
  <c r="G28"/>
  <c r="BR28" s="1"/>
  <c r="G25"/>
  <c r="BR25" s="1"/>
  <c r="J23"/>
  <c r="BU23" s="1"/>
  <c r="J31"/>
  <c r="BU31" s="1"/>
  <c r="C32"/>
  <c r="BN32" s="1"/>
  <c r="G27"/>
  <c r="BR27" s="1"/>
  <c r="D28"/>
  <c r="BO28" s="1"/>
  <c r="B28"/>
  <c r="BM28" s="1"/>
  <c r="C23"/>
  <c r="BN23" s="1"/>
  <c r="J28"/>
  <c r="BU28" s="1"/>
  <c r="B23"/>
  <c r="E28"/>
  <c r="BP28" s="1"/>
  <c r="F28"/>
  <c r="BQ28" s="1"/>
  <c r="E24"/>
  <c r="BP24" s="1"/>
  <c r="J24"/>
  <c r="BU24" s="1"/>
  <c r="G30"/>
  <c r="BR30" s="1"/>
  <c r="B29"/>
  <c r="BM29" s="1"/>
  <c r="I31"/>
  <c r="BT31" s="1"/>
  <c r="K29"/>
  <c r="BV29" s="1"/>
  <c r="D29"/>
  <c r="BO29" s="1"/>
  <c r="C25"/>
  <c r="BN25" s="1"/>
  <c r="J26"/>
  <c r="BU26" s="1"/>
  <c r="K27"/>
  <c r="BV27" s="1"/>
  <c r="B25"/>
  <c r="BM25" s="1"/>
  <c r="D31"/>
  <c r="BO31" s="1"/>
  <c r="I32"/>
  <c r="BT32" s="1"/>
  <c r="H25"/>
  <c r="BS25" s="1"/>
  <c r="C28"/>
  <c r="BN28" s="1"/>
  <c r="J27"/>
  <c r="BU27" s="1"/>
  <c r="G24"/>
  <c r="BR24" s="1"/>
  <c r="E23"/>
  <c r="BP23" s="1"/>
  <c r="K31"/>
  <c r="BV31" s="1"/>
  <c r="F25"/>
  <c r="BQ25" s="1"/>
  <c r="H23"/>
  <c r="BS23" s="1"/>
  <c r="C30"/>
  <c r="BN30" s="1"/>
  <c r="I24"/>
  <c r="BT24" s="1"/>
  <c r="I30"/>
  <c r="BT30" s="1"/>
  <c r="F31"/>
  <c r="BQ31" s="1"/>
  <c r="H29"/>
  <c r="BS29" s="1"/>
  <c r="G32"/>
  <c r="BR32" s="1"/>
  <c r="G29"/>
  <c r="BR29" s="1"/>
  <c r="D24"/>
  <c r="BO24" s="1"/>
  <c r="D32"/>
  <c r="BO32" s="1"/>
  <c r="B32"/>
  <c r="BM32" s="1"/>
  <c r="K24"/>
  <c r="BV24" s="1"/>
  <c r="E30"/>
  <c r="BP30" s="1"/>
  <c r="D26"/>
  <c r="BO26" s="1"/>
  <c r="F24"/>
  <c r="BQ24" s="1"/>
  <c r="F32"/>
  <c r="BQ32" s="1"/>
  <c r="B30"/>
  <c r="BM30" s="1"/>
  <c r="K26"/>
  <c r="BV26" s="1"/>
  <c r="E32"/>
  <c r="BP32" s="1"/>
  <c r="H30"/>
  <c r="BS30" s="1"/>
  <c r="E29"/>
  <c r="BP29" s="1"/>
  <c r="C27"/>
  <c r="BN27" s="1"/>
  <c r="H32"/>
  <c r="BS32" s="1"/>
  <c r="J30"/>
  <c r="BU30" s="1"/>
  <c r="K32"/>
  <c r="BV32" s="1"/>
  <c r="D30"/>
  <c r="BO30" s="1"/>
  <c r="I25"/>
  <c r="BT25" s="1"/>
  <c r="H26"/>
  <c r="BS26" s="1"/>
  <c r="E25"/>
  <c r="BP25" s="1"/>
  <c r="K25"/>
  <c r="BV25" s="1"/>
  <c r="D27"/>
  <c r="BO27" s="1"/>
  <c r="K23"/>
  <c r="BV23" s="1"/>
  <c r="F29"/>
  <c r="BQ29" s="1"/>
  <c r="I29"/>
  <c r="BT29" s="1"/>
  <c r="B27"/>
  <c r="BM27" s="1"/>
  <c r="C26"/>
  <c r="BN26" s="1"/>
  <c r="D23"/>
  <c r="BO23" s="1"/>
  <c r="E27"/>
  <c r="BP27" s="1"/>
  <c r="J25"/>
  <c r="BU25" s="1"/>
  <c r="I27"/>
  <c r="BT27" s="1"/>
  <c r="I26"/>
  <c r="BT26" s="1"/>
  <c r="B26"/>
  <c r="BM26" s="1"/>
  <c r="EJ9" i="49" l="1"/>
  <c r="FB12"/>
  <c r="FN12" s="1"/>
  <c r="FC12"/>
  <c r="FO12" s="1"/>
  <c r="EJ10"/>
  <c r="FA12"/>
  <c r="FM12" s="1"/>
  <c r="EJ8"/>
  <c r="EJ16"/>
  <c r="FI12"/>
  <c r="FU12" s="1"/>
  <c r="EJ15"/>
  <c r="FH12"/>
  <c r="FT12" s="1"/>
  <c r="EJ13"/>
  <c r="FF12"/>
  <c r="FR12" s="1"/>
  <c r="EZ68" a="1"/>
  <c r="DY7" a="1"/>
  <c r="FG12"/>
  <c r="FS12" s="1"/>
  <c r="EJ14"/>
  <c r="EZ12"/>
  <c r="FL12" s="1"/>
  <c r="EJ7"/>
  <c r="FD12"/>
  <c r="FP12" s="1"/>
  <c r="EJ11"/>
  <c r="FE12"/>
  <c r="FQ12" s="1"/>
  <c r="EJ12"/>
  <c r="EZ12" i="48"/>
  <c r="FL12" s="1"/>
  <c r="EJ7"/>
  <c r="FD12"/>
  <c r="FP12" s="1"/>
  <c r="EJ11"/>
  <c r="EJ16"/>
  <c r="FI12"/>
  <c r="FU12" s="1"/>
  <c r="EJ9"/>
  <c r="FB12"/>
  <c r="FN12" s="1"/>
  <c r="FC12"/>
  <c r="FO12" s="1"/>
  <c r="EJ10"/>
  <c r="FG12"/>
  <c r="FS12" s="1"/>
  <c r="EJ14"/>
  <c r="EJ8"/>
  <c r="FA12"/>
  <c r="FM12" s="1"/>
  <c r="EZ68" a="1"/>
  <c r="DY7" a="1"/>
  <c r="EJ12"/>
  <c r="FE12"/>
  <c r="FQ12" s="1"/>
  <c r="FF12"/>
  <c r="FR12" s="1"/>
  <c r="EJ13"/>
  <c r="EJ15"/>
  <c r="FH12"/>
  <c r="FT12" s="1"/>
  <c r="FD12" i="47"/>
  <c r="FP12" s="1"/>
  <c r="EJ11"/>
  <c r="FA12"/>
  <c r="FM12" s="1"/>
  <c r="EJ8"/>
  <c r="FI12"/>
  <c r="FU12" s="1"/>
  <c r="EJ16"/>
  <c r="EZ68" a="1"/>
  <c r="DY7" a="1"/>
  <c r="EJ9"/>
  <c r="FB12"/>
  <c r="FN12" s="1"/>
  <c r="EJ14"/>
  <c r="FG12"/>
  <c r="FS12" s="1"/>
  <c r="FE12"/>
  <c r="FQ12" s="1"/>
  <c r="EJ12"/>
  <c r="EJ10"/>
  <c r="FC12"/>
  <c r="FO12" s="1"/>
  <c r="EJ13"/>
  <c r="FF12"/>
  <c r="FR12" s="1"/>
  <c r="EZ12"/>
  <c r="FL12" s="1"/>
  <c r="EJ7"/>
  <c r="EJ15"/>
  <c r="FH12"/>
  <c r="FT12" s="1"/>
  <c r="EJ13" i="46"/>
  <c r="FF12"/>
  <c r="FR12" s="1"/>
  <c r="EZ68" a="1"/>
  <c r="DY7" a="1"/>
  <c r="EJ12"/>
  <c r="FE12"/>
  <c r="FQ12" s="1"/>
  <c r="FB12"/>
  <c r="FN12" s="1"/>
  <c r="EJ9"/>
  <c r="FG12"/>
  <c r="FS12" s="1"/>
  <c r="EJ14"/>
  <c r="FC12"/>
  <c r="FO12" s="1"/>
  <c r="EJ10"/>
  <c r="EJ11"/>
  <c r="FD12"/>
  <c r="FP12" s="1"/>
  <c r="EJ15"/>
  <c r="FH12"/>
  <c r="FT12" s="1"/>
  <c r="FA12"/>
  <c r="FM12" s="1"/>
  <c r="EJ8"/>
  <c r="EJ16"/>
  <c r="FI12"/>
  <c r="FU12" s="1"/>
  <c r="EJ7"/>
  <c r="EZ12"/>
  <c r="FL12" s="1"/>
  <c r="FH77" i="45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F77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G77"/>
  <c r="FG25" s="1"/>
  <c r="FS25" s="1"/>
  <c r="FA76"/>
  <c r="FA24" s="1"/>
  <c r="FM24" s="1"/>
  <c r="FE74"/>
  <c r="FE22" s="1"/>
  <c r="FQ22" s="1"/>
  <c r="FI72"/>
  <c r="FI20" s="1"/>
  <c r="FU20" s="1"/>
  <c r="FC71"/>
  <c r="FC19" s="1"/>
  <c r="FO19" s="1"/>
  <c r="FG69"/>
  <c r="FG17" s="1"/>
  <c r="FS17" s="1"/>
  <c r="FA68"/>
  <c r="FA16" s="1"/>
  <c r="FM16" s="1"/>
  <c r="FE76"/>
  <c r="FE24" s="1"/>
  <c r="FQ24" s="1"/>
  <c r="FI74"/>
  <c r="FI22" s="1"/>
  <c r="FU22" s="1"/>
  <c r="FC73"/>
  <c r="FC21" s="1"/>
  <c r="FO21" s="1"/>
  <c r="FG71"/>
  <c r="FG19" s="1"/>
  <c r="FS19" s="1"/>
  <c r="FA70"/>
  <c r="FA18" s="1"/>
  <c r="FM18" s="1"/>
  <c r="FE68"/>
  <c r="FE16" s="1"/>
  <c r="FQ16" s="1"/>
  <c r="FI76"/>
  <c r="FI24" s="1"/>
  <c r="FU24" s="1"/>
  <c r="FC75"/>
  <c r="FC23" s="1"/>
  <c r="FO23" s="1"/>
  <c r="FG73"/>
  <c r="FG21" s="1"/>
  <c r="FS21" s="1"/>
  <c r="FA72"/>
  <c r="FA20" s="1"/>
  <c r="FM20" s="1"/>
  <c r="FE70"/>
  <c r="FE18" s="1"/>
  <c r="FQ18" s="1"/>
  <c r="FI68"/>
  <c r="FI16" s="1"/>
  <c r="FU16" s="1"/>
  <c r="FA74"/>
  <c r="FA22" s="1"/>
  <c r="FM22" s="1"/>
  <c r="FG75"/>
  <c r="FG23" s="1"/>
  <c r="FS23" s="1"/>
  <c r="FC69"/>
  <c r="FC17" s="1"/>
  <c r="FO17" s="1"/>
  <c r="FC77"/>
  <c r="FC25" s="1"/>
  <c r="FO25" s="1"/>
  <c r="FI70"/>
  <c r="FI18" s="1"/>
  <c r="FU18" s="1"/>
  <c r="FE72"/>
  <c r="FE20" s="1"/>
  <c r="FQ20" s="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D15"/>
  <c r="EH13"/>
  <c r="EB12"/>
  <c r="EF10"/>
  <c r="DZ9"/>
  <c r="ED7"/>
  <c r="EF16"/>
  <c r="DZ15"/>
  <c r="ED13"/>
  <c r="EH11"/>
  <c r="EF8"/>
  <c r="EH15"/>
  <c r="EB14"/>
  <c r="EF12"/>
  <c r="DZ11"/>
  <c r="ED9"/>
  <c r="EH7"/>
  <c r="EB10"/>
  <c r="EB16"/>
  <c r="EF14"/>
  <c r="DZ13"/>
  <c r="ED11"/>
  <c r="EH9"/>
  <c r="EB8"/>
  <c r="DZ7"/>
  <c r="FT25" i="44"/>
  <c r="FP25"/>
  <c r="FL25"/>
  <c r="FR24"/>
  <c r="FN24"/>
  <c r="FT23"/>
  <c r="FP23"/>
  <c r="FL23"/>
  <c r="FR22"/>
  <c r="FN22"/>
  <c r="FT21"/>
  <c r="FP21"/>
  <c r="FL21"/>
  <c r="FR20"/>
  <c r="FN20"/>
  <c r="FT19"/>
  <c r="FP19"/>
  <c r="FL19"/>
  <c r="FR18"/>
  <c r="FN18"/>
  <c r="FT17"/>
  <c r="FP17"/>
  <c r="FL17"/>
  <c r="FR16"/>
  <c r="FN16"/>
  <c r="FU25"/>
  <c r="FQ25"/>
  <c r="FM25"/>
  <c r="FS24"/>
  <c r="FO24"/>
  <c r="FU23"/>
  <c r="FQ23"/>
  <c r="FM23"/>
  <c r="FS22"/>
  <c r="FO22"/>
  <c r="FU21"/>
  <c r="FQ21"/>
  <c r="FM21"/>
  <c r="FS20"/>
  <c r="FO20"/>
  <c r="FU19"/>
  <c r="FQ19"/>
  <c r="FM19"/>
  <c r="FS18"/>
  <c r="FO18"/>
  <c r="FU17"/>
  <c r="FQ17"/>
  <c r="FM17"/>
  <c r="FS16"/>
  <c r="FO16"/>
  <c r="FR25"/>
  <c r="FN25"/>
  <c r="FT24"/>
  <c r="FP24"/>
  <c r="FL24"/>
  <c r="FR23"/>
  <c r="FN23"/>
  <c r="FT22"/>
  <c r="FP22"/>
  <c r="FL22"/>
  <c r="FR21"/>
  <c r="FN21"/>
  <c r="FT20"/>
  <c r="FP20"/>
  <c r="FL20"/>
  <c r="FR19"/>
  <c r="FN19"/>
  <c r="FT18"/>
  <c r="FP18"/>
  <c r="FL18"/>
  <c r="FR17"/>
  <c r="FN17"/>
  <c r="FT16"/>
  <c r="FP16"/>
  <c r="FL16"/>
  <c r="FU24"/>
  <c r="FO23"/>
  <c r="FS21"/>
  <c r="FM20"/>
  <c r="FQ18"/>
  <c r="FU16"/>
  <c r="FO25"/>
  <c r="FS23"/>
  <c r="FM22"/>
  <c r="FQ20"/>
  <c r="FU18"/>
  <c r="FO17"/>
  <c r="FS25"/>
  <c r="FM24"/>
  <c r="FQ22"/>
  <c r="FU20"/>
  <c r="FO19"/>
  <c r="FS17"/>
  <c r="FM16"/>
  <c r="FU22"/>
  <c r="FQ16"/>
  <c r="FQ24"/>
  <c r="FM18"/>
  <c r="FS19"/>
  <c r="FO2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B16"/>
  <c r="EF14"/>
  <c r="DZ13"/>
  <c r="ED11"/>
  <c r="EH9"/>
  <c r="EB8"/>
  <c r="DZ11"/>
  <c r="EF16"/>
  <c r="DZ15"/>
  <c r="ED13"/>
  <c r="EH11"/>
  <c r="EB10"/>
  <c r="EF8"/>
  <c r="DZ7"/>
  <c r="EF12"/>
  <c r="ED15"/>
  <c r="EH13"/>
  <c r="EB12"/>
  <c r="EF10"/>
  <c r="DZ9"/>
  <c r="ED7"/>
  <c r="EH15"/>
  <c r="EB14"/>
  <c r="ED9"/>
  <c r="EH7"/>
  <c r="FF12" i="41"/>
  <c r="FR12" s="1"/>
  <c r="EJ9"/>
  <c r="FE12"/>
  <c r="FQ12" s="1"/>
  <c r="EJ12"/>
  <c r="FG12"/>
  <c r="FS12" s="1"/>
  <c r="EJ7"/>
  <c r="DY7" a="1"/>
  <c r="ED16" s="1"/>
  <c r="EJ10"/>
  <c r="EZ16" a="1"/>
  <c r="FD25" s="1"/>
  <c r="FP25" s="1"/>
  <c r="EJ8"/>
  <c r="FC12"/>
  <c r="FO12" s="1"/>
  <c r="FA12"/>
  <c r="FM12" s="1"/>
  <c r="FA12" i="39"/>
  <c r="FM12" s="1"/>
  <c r="EJ11"/>
  <c r="EJ7"/>
  <c r="FF12"/>
  <c r="FR12" s="1"/>
  <c r="EJ10"/>
  <c r="FH12"/>
  <c r="FT12" s="1"/>
  <c r="DY7" a="1"/>
  <c r="EC15" s="1"/>
  <c r="EJ8"/>
  <c r="EJ13"/>
  <c r="EJ15"/>
  <c r="EZ16" a="1"/>
  <c r="EZ25" s="1"/>
  <c r="FL25" s="1"/>
  <c r="FD12"/>
  <c r="FP12" s="1"/>
  <c r="EZ12" i="43"/>
  <c r="FL12" s="1"/>
  <c r="EJ7"/>
  <c r="EJ15"/>
  <c r="FH12"/>
  <c r="FT12" s="1"/>
  <c r="DY7" a="1"/>
  <c r="EZ16" a="1"/>
  <c r="EJ13"/>
  <c r="FF12"/>
  <c r="FR12" s="1"/>
  <c r="FA12"/>
  <c r="FM12" s="1"/>
  <c r="EJ8"/>
  <c r="FB12"/>
  <c r="FN12" s="1"/>
  <c r="EJ9"/>
  <c r="FI12"/>
  <c r="FU12" s="1"/>
  <c r="EJ16"/>
  <c r="EJ14"/>
  <c r="FG12"/>
  <c r="FS12" s="1"/>
  <c r="EJ11"/>
  <c r="FD12"/>
  <c r="FP12" s="1"/>
  <c r="EJ10"/>
  <c r="FC12"/>
  <c r="FO12" s="1"/>
  <c r="FE12"/>
  <c r="FQ12" s="1"/>
  <c r="EJ12"/>
  <c r="EJ15" i="42"/>
  <c r="FH12"/>
  <c r="FT12" s="1"/>
  <c r="EZ12"/>
  <c r="FL12" s="1"/>
  <c r="EJ7"/>
  <c r="EJ13"/>
  <c r="FF12"/>
  <c r="FR12" s="1"/>
  <c r="FG12"/>
  <c r="FS12" s="1"/>
  <c r="EJ14"/>
  <c r="EJ11"/>
  <c r="FD12"/>
  <c r="FP12" s="1"/>
  <c r="FB12"/>
  <c r="FN12" s="1"/>
  <c r="EJ9"/>
  <c r="FC12"/>
  <c r="FO12" s="1"/>
  <c r="EJ10"/>
  <c r="EJ16"/>
  <c r="FI12"/>
  <c r="FU12" s="1"/>
  <c r="EZ16" a="1"/>
  <c r="DY7" a="1"/>
  <c r="FE12"/>
  <c r="FQ12" s="1"/>
  <c r="EJ12"/>
  <c r="EJ8"/>
  <c r="FA12"/>
  <c r="FM12" s="1"/>
  <c r="FF12" i="40"/>
  <c r="FR12" s="1"/>
  <c r="EJ13"/>
  <c r="FA12"/>
  <c r="FM12" s="1"/>
  <c r="EJ8"/>
  <c r="FC12"/>
  <c r="FO12" s="1"/>
  <c r="EJ10"/>
  <c r="EJ16"/>
  <c r="FI12"/>
  <c r="FU12" s="1"/>
  <c r="EJ15"/>
  <c r="FH12"/>
  <c r="FT12" s="1"/>
  <c r="EZ12"/>
  <c r="FL12" s="1"/>
  <c r="EJ7"/>
  <c r="FG12"/>
  <c r="FS12" s="1"/>
  <c r="EJ14"/>
  <c r="FD12"/>
  <c r="FP12" s="1"/>
  <c r="EJ11"/>
  <c r="EJ9"/>
  <c r="FB12"/>
  <c r="FN12" s="1"/>
  <c r="FE12"/>
  <c r="FQ12" s="1"/>
  <c r="EJ12"/>
  <c r="DY7" a="1"/>
  <c r="EZ16" a="1"/>
  <c r="EH16" i="38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F16"/>
  <c r="EA16"/>
  <c r="EE15"/>
  <c r="DZ15"/>
  <c r="EE14"/>
  <c r="DY14"/>
  <c r="ED13"/>
  <c r="DY13"/>
  <c r="EC12"/>
  <c r="EH11"/>
  <c r="EC11"/>
  <c r="EG10"/>
  <c r="EB10"/>
  <c r="EG9"/>
  <c r="EA9"/>
  <c r="EF8"/>
  <c r="EA8"/>
  <c r="EE7"/>
  <c r="DZ7"/>
  <c r="DY16"/>
  <c r="DY15"/>
  <c r="EC13"/>
  <c r="EG11"/>
  <c r="EA10"/>
  <c r="EE8"/>
  <c r="EG16"/>
  <c r="EB16"/>
  <c r="EG15"/>
  <c r="EA15"/>
  <c r="EF14"/>
  <c r="EA14"/>
  <c r="EE13"/>
  <c r="DZ13"/>
  <c r="EE12"/>
  <c r="DY12"/>
  <c r="ED11"/>
  <c r="DY11"/>
  <c r="EC10"/>
  <c r="EH9"/>
  <c r="EC9"/>
  <c r="EG8"/>
  <c r="EB8"/>
  <c r="EG7"/>
  <c r="EA7"/>
  <c r="EE16"/>
  <c r="EC14"/>
  <c r="EG12"/>
  <c r="EA11"/>
  <c r="DZ9"/>
  <c r="DY7"/>
  <c r="EC16"/>
  <c r="EH15"/>
  <c r="EC15"/>
  <c r="EG14"/>
  <c r="EB14"/>
  <c r="EG13"/>
  <c r="EA13"/>
  <c r="EF12"/>
  <c r="EA12"/>
  <c r="EE11"/>
  <c r="DZ11"/>
  <c r="EE10"/>
  <c r="DY10"/>
  <c r="ED9"/>
  <c r="DY9"/>
  <c r="EC8"/>
  <c r="EH7"/>
  <c r="EC7"/>
  <c r="ED15"/>
  <c r="EH13"/>
  <c r="EB12"/>
  <c r="EF10"/>
  <c r="EE9"/>
  <c r="DY8"/>
  <c r="ED7"/>
  <c r="FF25"/>
  <c r="FR25" s="1"/>
  <c r="FB25"/>
  <c r="FN25" s="1"/>
  <c r="FH24"/>
  <c r="FT24" s="1"/>
  <c r="FD24"/>
  <c r="FP24" s="1"/>
  <c r="EZ24"/>
  <c r="FL24" s="1"/>
  <c r="FF23"/>
  <c r="FR23" s="1"/>
  <c r="FB23"/>
  <c r="FN23" s="1"/>
  <c r="FH22"/>
  <c r="FT22" s="1"/>
  <c r="FD22"/>
  <c r="FP22" s="1"/>
  <c r="EZ22"/>
  <c r="FL22" s="1"/>
  <c r="FF21"/>
  <c r="FR21" s="1"/>
  <c r="FB21"/>
  <c r="FN21" s="1"/>
  <c r="FH20"/>
  <c r="FT20" s="1"/>
  <c r="FD20"/>
  <c r="FP20" s="1"/>
  <c r="EZ20"/>
  <c r="FL20" s="1"/>
  <c r="FF19"/>
  <c r="FR19" s="1"/>
  <c r="FB19"/>
  <c r="FN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E25"/>
  <c r="FQ25" s="1"/>
  <c r="FI23"/>
  <c r="FU23" s="1"/>
  <c r="FC22"/>
  <c r="FO22" s="1"/>
  <c r="FG20"/>
  <c r="FS20" s="1"/>
  <c r="FA19"/>
  <c r="FM19" s="1"/>
  <c r="FE17"/>
  <c r="FQ17" s="1"/>
  <c r="FE23"/>
  <c r="FQ23" s="1"/>
  <c r="FC20"/>
  <c r="FO20" s="1"/>
  <c r="FI25"/>
  <c r="FU25" s="1"/>
  <c r="FC24"/>
  <c r="FO24" s="1"/>
  <c r="FG22"/>
  <c r="FS22" s="1"/>
  <c r="FA21"/>
  <c r="FM21" s="1"/>
  <c r="FE19"/>
  <c r="FQ19" s="1"/>
  <c r="FI17"/>
  <c r="FU17" s="1"/>
  <c r="FC16"/>
  <c r="FO16" s="1"/>
  <c r="FA25"/>
  <c r="FM25" s="1"/>
  <c r="FI21"/>
  <c r="FU21" s="1"/>
  <c r="FA17"/>
  <c r="FM17" s="1"/>
  <c r="FG24"/>
  <c r="FS24" s="1"/>
  <c r="FA23"/>
  <c r="FM23" s="1"/>
  <c r="FE21"/>
  <c r="FQ21" s="1"/>
  <c r="FI19"/>
  <c r="FU19" s="1"/>
  <c r="FC18"/>
  <c r="FO18" s="1"/>
  <c r="FG16"/>
  <c r="FS16" s="1"/>
  <c r="FG18"/>
  <c r="FS18" s="1"/>
  <c r="EJ11" i="37"/>
  <c r="EZ16" a="1"/>
  <c r="DY7" a="1"/>
  <c r="EJ8"/>
  <c r="EJ14"/>
  <c r="EJ13"/>
  <c r="EJ10"/>
  <c r="EJ9"/>
  <c r="EJ16"/>
  <c r="EJ15"/>
  <c r="EJ7"/>
  <c r="EJ12"/>
  <c r="EJ8" i="36"/>
  <c r="EJ11"/>
  <c r="EJ16"/>
  <c r="EJ13"/>
  <c r="EJ10"/>
  <c r="EJ7"/>
  <c r="EJ9"/>
  <c r="EJ12"/>
  <c r="EJ14"/>
  <c r="DY7" a="1"/>
  <c r="EZ16" a="1"/>
  <c r="EJ15"/>
  <c r="EJ12" i="35"/>
  <c r="EJ15"/>
  <c r="EJ10"/>
  <c r="EZ16" a="1"/>
  <c r="FG24" s="1"/>
  <c r="GE24" s="1"/>
  <c r="GQ24" s="1"/>
  <c r="EJ13"/>
  <c r="DY7" a="1"/>
  <c r="EA16" s="1"/>
  <c r="EJ15" i="34"/>
  <c r="EJ7"/>
  <c r="EJ8"/>
  <c r="EJ12"/>
  <c r="DY7" a="1"/>
  <c r="EG16" s="1"/>
  <c r="EZ16" a="1"/>
  <c r="FB25" s="1"/>
  <c r="FZ25" s="1"/>
  <c r="GL25" s="1"/>
  <c r="EG14"/>
  <c r="EC8"/>
  <c r="EB10"/>
  <c r="EB8"/>
  <c r="EE16" i="33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B16"/>
  <c r="ED15"/>
  <c r="EB14"/>
  <c r="DZ13"/>
  <c r="EH11"/>
  <c r="EF10"/>
  <c r="ED9"/>
  <c r="EB8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F16"/>
  <c r="EH15"/>
  <c r="EF14"/>
  <c r="EH13"/>
  <c r="EF12"/>
  <c r="ED11"/>
  <c r="DZ11"/>
  <c r="EH9"/>
  <c r="DZ9"/>
  <c r="EH7"/>
  <c r="DZ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DZ15"/>
  <c r="ED13"/>
  <c r="EB12"/>
  <c r="EB10"/>
  <c r="EF8"/>
  <c r="ED7"/>
  <c r="EZ12" a="1"/>
  <c r="FF25"/>
  <c r="GD25" s="1"/>
  <c r="GP25" s="1"/>
  <c r="FB25"/>
  <c r="FZ25" s="1"/>
  <c r="GL25" s="1"/>
  <c r="FH24"/>
  <c r="GF24" s="1"/>
  <c r="GR24" s="1"/>
  <c r="FD24"/>
  <c r="GB24" s="1"/>
  <c r="GN24" s="1"/>
  <c r="EZ24"/>
  <c r="FX24" s="1"/>
  <c r="GJ24" s="1"/>
  <c r="FF23"/>
  <c r="GD23" s="1"/>
  <c r="GP23" s="1"/>
  <c r="FB23"/>
  <c r="FZ23" s="1"/>
  <c r="GL23" s="1"/>
  <c r="FH22"/>
  <c r="GF22" s="1"/>
  <c r="GR22" s="1"/>
  <c r="FD22"/>
  <c r="GB22" s="1"/>
  <c r="GN22" s="1"/>
  <c r="EZ22"/>
  <c r="FX22" s="1"/>
  <c r="GJ22" s="1"/>
  <c r="FF21"/>
  <c r="GD21" s="1"/>
  <c r="GP21" s="1"/>
  <c r="FB21"/>
  <c r="FZ21" s="1"/>
  <c r="GL21" s="1"/>
  <c r="FH20"/>
  <c r="GF20" s="1"/>
  <c r="GR20" s="1"/>
  <c r="FD20"/>
  <c r="GB20" s="1"/>
  <c r="GN20" s="1"/>
  <c r="EZ20"/>
  <c r="FX20" s="1"/>
  <c r="GJ20" s="1"/>
  <c r="FF19"/>
  <c r="GD19" s="1"/>
  <c r="GP19" s="1"/>
  <c r="FB19"/>
  <c r="FZ19" s="1"/>
  <c r="GL19" s="1"/>
  <c r="FH18"/>
  <c r="GF18" s="1"/>
  <c r="GR18" s="1"/>
  <c r="FD18"/>
  <c r="GB18" s="1"/>
  <c r="GN18" s="1"/>
  <c r="EZ18"/>
  <c r="FX18" s="1"/>
  <c r="GJ18" s="1"/>
  <c r="FF17"/>
  <c r="GD17" s="1"/>
  <c r="GP17" s="1"/>
  <c r="FB17"/>
  <c r="FZ17" s="1"/>
  <c r="GL17" s="1"/>
  <c r="FH16"/>
  <c r="GF16" s="1"/>
  <c r="GR16" s="1"/>
  <c r="FD16"/>
  <c r="GB16" s="1"/>
  <c r="GN16" s="1"/>
  <c r="EZ16"/>
  <c r="FX16" s="1"/>
  <c r="GJ16" s="1"/>
  <c r="FH25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I25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G25"/>
  <c r="GE25" s="1"/>
  <c r="GQ25" s="1"/>
  <c r="FA24"/>
  <c r="FY24" s="1"/>
  <c r="GK24" s="1"/>
  <c r="FE22"/>
  <c r="GC22" s="1"/>
  <c r="GO22" s="1"/>
  <c r="FI20"/>
  <c r="GG20" s="1"/>
  <c r="GS20" s="1"/>
  <c r="FC19"/>
  <c r="GA19" s="1"/>
  <c r="GM19" s="1"/>
  <c r="FG17"/>
  <c r="GE17" s="1"/>
  <c r="GQ17" s="1"/>
  <c r="FA16"/>
  <c r="FY16" s="1"/>
  <c r="GK16" s="1"/>
  <c r="FE24"/>
  <c r="GC24" s="1"/>
  <c r="GO24" s="1"/>
  <c r="FC21"/>
  <c r="GA21" s="1"/>
  <c r="GM21" s="1"/>
  <c r="FE16"/>
  <c r="GC16" s="1"/>
  <c r="GO16" s="1"/>
  <c r="FI24"/>
  <c r="GG24" s="1"/>
  <c r="GS24" s="1"/>
  <c r="FC23"/>
  <c r="GA23" s="1"/>
  <c r="GM23" s="1"/>
  <c r="FG21"/>
  <c r="GE21" s="1"/>
  <c r="GQ21" s="1"/>
  <c r="FA20"/>
  <c r="FY20" s="1"/>
  <c r="GK20" s="1"/>
  <c r="FE18"/>
  <c r="GC18" s="1"/>
  <c r="GO18" s="1"/>
  <c r="FI16"/>
  <c r="GG16" s="1"/>
  <c r="GS16" s="1"/>
  <c r="FI22"/>
  <c r="GG22" s="1"/>
  <c r="GS22" s="1"/>
  <c r="FG19"/>
  <c r="GE19" s="1"/>
  <c r="GQ19" s="1"/>
  <c r="FA18"/>
  <c r="FY18" s="1"/>
  <c r="GK18" s="1"/>
  <c r="FC25"/>
  <c r="GA25" s="1"/>
  <c r="GM25" s="1"/>
  <c r="FG23"/>
  <c r="GE23" s="1"/>
  <c r="GQ23" s="1"/>
  <c r="FA22"/>
  <c r="FY22" s="1"/>
  <c r="GK22" s="1"/>
  <c r="FE20"/>
  <c r="GC20" s="1"/>
  <c r="GO20" s="1"/>
  <c r="FI18"/>
  <c r="GG18" s="1"/>
  <c r="GS18" s="1"/>
  <c r="FC17"/>
  <c r="GA17" s="1"/>
  <c r="GM17" s="1"/>
  <c r="EH16" i="32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F16"/>
  <c r="EH15"/>
  <c r="EF14"/>
  <c r="EH13"/>
  <c r="DZ13"/>
  <c r="EB12"/>
  <c r="ED11"/>
  <c r="EF10"/>
  <c r="EH9"/>
  <c r="DZ9"/>
  <c r="EB8"/>
  <c r="ED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B16"/>
  <c r="ED15"/>
  <c r="DZ15"/>
  <c r="EB14"/>
  <c r="ED13"/>
  <c r="EF12"/>
  <c r="EH11"/>
  <c r="DZ11"/>
  <c r="EB10"/>
  <c r="ED9"/>
  <c r="EF8"/>
  <c r="EH7"/>
  <c r="DZ7"/>
  <c r="EE15"/>
  <c r="DY14"/>
  <c r="EC12"/>
  <c r="EG10"/>
  <c r="EA9"/>
  <c r="EE7"/>
  <c r="EC16"/>
  <c r="EA13"/>
  <c r="DY10"/>
  <c r="EC8"/>
  <c r="EA15"/>
  <c r="DY12"/>
  <c r="EA7"/>
  <c r="DY16"/>
  <c r="EC14"/>
  <c r="EG12"/>
  <c r="EA11"/>
  <c r="EE9"/>
  <c r="DY8"/>
  <c r="EG14"/>
  <c r="EE11"/>
  <c r="EG16"/>
  <c r="EE13"/>
  <c r="EC10"/>
  <c r="EG8"/>
  <c r="FG25" i="26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E25"/>
  <c r="FQ25" s="1"/>
  <c r="EZ25"/>
  <c r="FL25" s="1"/>
  <c r="FD24"/>
  <c r="FP24" s="1"/>
  <c r="FI23"/>
  <c r="FU23" s="1"/>
  <c r="FD23"/>
  <c r="FP23" s="1"/>
  <c r="FH22"/>
  <c r="FT22" s="1"/>
  <c r="FC22"/>
  <c r="FO22" s="1"/>
  <c r="FH21"/>
  <c r="FT21" s="1"/>
  <c r="FB21"/>
  <c r="FN21" s="1"/>
  <c r="FG20"/>
  <c r="FS20" s="1"/>
  <c r="FB20"/>
  <c r="FN20" s="1"/>
  <c r="FF19"/>
  <c r="FR19" s="1"/>
  <c r="FA19"/>
  <c r="FM19" s="1"/>
  <c r="FF18"/>
  <c r="FR18" s="1"/>
  <c r="EZ18"/>
  <c r="FL18" s="1"/>
  <c r="FE17"/>
  <c r="FQ17" s="1"/>
  <c r="EZ17"/>
  <c r="FL17" s="1"/>
  <c r="FD16"/>
  <c r="FP16" s="1"/>
  <c r="FH25"/>
  <c r="FT25" s="1"/>
  <c r="FB25"/>
  <c r="FN25" s="1"/>
  <c r="FB24"/>
  <c r="FN24" s="1"/>
  <c r="FF23"/>
  <c r="FR23" s="1"/>
  <c r="FF22"/>
  <c r="FR22" s="1"/>
  <c r="FE21"/>
  <c r="FQ21" s="1"/>
  <c r="FD20"/>
  <c r="FP20" s="1"/>
  <c r="FD19"/>
  <c r="FP19" s="1"/>
  <c r="FC18"/>
  <c r="FO18" s="1"/>
  <c r="FB17"/>
  <c r="FN17" s="1"/>
  <c r="FB16"/>
  <c r="FN16" s="1"/>
  <c r="FF25"/>
  <c r="FR25" s="1"/>
  <c r="FA25"/>
  <c r="FM25" s="1"/>
  <c r="FF24"/>
  <c r="FR24" s="1"/>
  <c r="EZ24"/>
  <c r="FL24" s="1"/>
  <c r="FE23"/>
  <c r="FQ23" s="1"/>
  <c r="EZ23"/>
  <c r="FL23" s="1"/>
  <c r="FD22"/>
  <c r="FP22" s="1"/>
  <c r="FI21"/>
  <c r="FU21" s="1"/>
  <c r="FD21"/>
  <c r="FP21" s="1"/>
  <c r="FH20"/>
  <c r="FT20" s="1"/>
  <c r="FC20"/>
  <c r="FO20" s="1"/>
  <c r="FH19"/>
  <c r="FT19" s="1"/>
  <c r="FB19"/>
  <c r="FN19" s="1"/>
  <c r="FG18"/>
  <c r="FS18" s="1"/>
  <c r="FB18"/>
  <c r="FN18" s="1"/>
  <c r="FF17"/>
  <c r="FR17" s="1"/>
  <c r="FA17"/>
  <c r="FM17" s="1"/>
  <c r="FF16"/>
  <c r="FR16" s="1"/>
  <c r="EZ16"/>
  <c r="FL16" s="1"/>
  <c r="FG24"/>
  <c r="FS24" s="1"/>
  <c r="FA23"/>
  <c r="FM23" s="1"/>
  <c r="EZ22"/>
  <c r="FL22" s="1"/>
  <c r="EZ21"/>
  <c r="FL21" s="1"/>
  <c r="FI19"/>
  <c r="FU19" s="1"/>
  <c r="FH18"/>
  <c r="FT18" s="1"/>
  <c r="FH17"/>
  <c r="FT17" s="1"/>
  <c r="FG16"/>
  <c r="FS16" s="1"/>
  <c r="FH24"/>
  <c r="FT24" s="1"/>
  <c r="FG22"/>
  <c r="FS22" s="1"/>
  <c r="FF20"/>
  <c r="FR20" s="1"/>
  <c r="FD18"/>
  <c r="FP18" s="1"/>
  <c r="FC16"/>
  <c r="FO16" s="1"/>
  <c r="FI25"/>
  <c r="FU25" s="1"/>
  <c r="FC24"/>
  <c r="FO24" s="1"/>
  <c r="EZ20"/>
  <c r="FL20" s="1"/>
  <c r="FI17"/>
  <c r="FU17" s="1"/>
  <c r="FD25"/>
  <c r="FP25" s="1"/>
  <c r="FB23"/>
  <c r="FN23" s="1"/>
  <c r="FA21"/>
  <c r="FM21" s="1"/>
  <c r="EZ19"/>
  <c r="FL19" s="1"/>
  <c r="FH16"/>
  <c r="FT16" s="1"/>
  <c r="FH23"/>
  <c r="FT23" s="1"/>
  <c r="FF21"/>
  <c r="FR21" s="1"/>
  <c r="FE19"/>
  <c r="FQ19" s="1"/>
  <c r="FD17"/>
  <c r="FP17" s="1"/>
  <c r="FB22"/>
  <c r="FN22" s="1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G16"/>
  <c r="DY16"/>
  <c r="EA15"/>
  <c r="EC14"/>
  <c r="EE13"/>
  <c r="EG12"/>
  <c r="DY12"/>
  <c r="EA11"/>
  <c r="EC10"/>
  <c r="EE9"/>
  <c r="EG8"/>
  <c r="DY8"/>
  <c r="EA7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C16"/>
  <c r="EE15"/>
  <c r="EG14"/>
  <c r="DY14"/>
  <c r="EA13"/>
  <c r="EC12"/>
  <c r="EE11"/>
  <c r="EG10"/>
  <c r="DY10"/>
  <c r="EA9"/>
  <c r="EC8"/>
  <c r="EE7"/>
  <c r="DZ16"/>
  <c r="ED14"/>
  <c r="EH12"/>
  <c r="EB11"/>
  <c r="EF9"/>
  <c r="DZ8"/>
  <c r="DZ14"/>
  <c r="EH10"/>
  <c r="EF7"/>
  <c r="ED16"/>
  <c r="EH14"/>
  <c r="EB13"/>
  <c r="EF11"/>
  <c r="DZ10"/>
  <c r="ED8"/>
  <c r="EH16"/>
  <c r="EB15"/>
  <c r="EF13"/>
  <c r="DZ12"/>
  <c r="ED10"/>
  <c r="EH8"/>
  <c r="EB7"/>
  <c r="EF15"/>
  <c r="ED12"/>
  <c r="EB9"/>
  <c r="N7" i="21" a="1"/>
  <c r="BM23"/>
  <c r="BS21" s="1"/>
  <c r="BO19" s="1"/>
  <c r="FH77" i="49" l="1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E77"/>
  <c r="FE25" s="1"/>
  <c r="FQ25" s="1"/>
  <c r="FI76"/>
  <c r="FI24" s="1"/>
  <c r="FU24" s="1"/>
  <c r="FD76"/>
  <c r="FD24" s="1"/>
  <c r="FP24" s="1"/>
  <c r="FI75"/>
  <c r="FI23" s="1"/>
  <c r="FU23" s="1"/>
  <c r="FC75"/>
  <c r="FC23" s="1"/>
  <c r="FO23" s="1"/>
  <c r="FH74"/>
  <c r="FH22" s="1"/>
  <c r="FT22" s="1"/>
  <c r="FC74"/>
  <c r="FC22" s="1"/>
  <c r="FO22" s="1"/>
  <c r="FG73"/>
  <c r="FG21" s="1"/>
  <c r="FS21" s="1"/>
  <c r="FB73"/>
  <c r="FB21" s="1"/>
  <c r="FN21" s="1"/>
  <c r="FG72"/>
  <c r="FG20" s="1"/>
  <c r="FS20" s="1"/>
  <c r="FA72"/>
  <c r="FA20" s="1"/>
  <c r="FM20" s="1"/>
  <c r="FF71"/>
  <c r="FF19" s="1"/>
  <c r="FR19" s="1"/>
  <c r="FA71"/>
  <c r="FA19" s="1"/>
  <c r="FM19" s="1"/>
  <c r="FE70"/>
  <c r="FE18" s="1"/>
  <c r="FQ18" s="1"/>
  <c r="EZ70"/>
  <c r="EZ18" s="1"/>
  <c r="FL18" s="1"/>
  <c r="FE69"/>
  <c r="FE17" s="1"/>
  <c r="FQ17" s="1"/>
  <c r="FI68"/>
  <c r="FI16" s="1"/>
  <c r="FU16" s="1"/>
  <c r="FD68"/>
  <c r="FD16" s="1"/>
  <c r="FP16" s="1"/>
  <c r="FF77"/>
  <c r="FF25" s="1"/>
  <c r="FR25" s="1"/>
  <c r="FA77"/>
  <c r="FA25" s="1"/>
  <c r="FM25" s="1"/>
  <c r="FE76"/>
  <c r="FE24" s="1"/>
  <c r="FQ24" s="1"/>
  <c r="EZ76"/>
  <c r="EZ24" s="1"/>
  <c r="FL24" s="1"/>
  <c r="FE75"/>
  <c r="FE23" s="1"/>
  <c r="FQ23" s="1"/>
  <c r="FI74"/>
  <c r="FI22" s="1"/>
  <c r="FU22" s="1"/>
  <c r="FD74"/>
  <c r="FD22" s="1"/>
  <c r="FP22" s="1"/>
  <c r="FI73"/>
  <c r="FI21" s="1"/>
  <c r="FU21" s="1"/>
  <c r="FC73"/>
  <c r="FC21" s="1"/>
  <c r="FO21" s="1"/>
  <c r="FH72"/>
  <c r="FH20" s="1"/>
  <c r="FT20" s="1"/>
  <c r="FC72"/>
  <c r="FC20" s="1"/>
  <c r="FO20" s="1"/>
  <c r="FG71"/>
  <c r="FG19" s="1"/>
  <c r="FS19" s="1"/>
  <c r="FB71"/>
  <c r="FB19" s="1"/>
  <c r="FN19" s="1"/>
  <c r="FG70"/>
  <c r="FG18" s="1"/>
  <c r="FS18" s="1"/>
  <c r="FA70"/>
  <c r="FA18" s="1"/>
  <c r="FM18" s="1"/>
  <c r="FF69"/>
  <c r="FF17" s="1"/>
  <c r="FR17" s="1"/>
  <c r="FA69"/>
  <c r="FA17" s="1"/>
  <c r="FM17" s="1"/>
  <c r="FE68"/>
  <c r="FE16" s="1"/>
  <c r="FQ16" s="1"/>
  <c r="EZ68"/>
  <c r="EZ16" s="1"/>
  <c r="FL16" s="1"/>
  <c r="FB77"/>
  <c r="FB25" s="1"/>
  <c r="FN25" s="1"/>
  <c r="FA76"/>
  <c r="FA24" s="1"/>
  <c r="FM24" s="1"/>
  <c r="FA75"/>
  <c r="FA23" s="1"/>
  <c r="FM23" s="1"/>
  <c r="EZ74"/>
  <c r="EZ22" s="1"/>
  <c r="FL22" s="1"/>
  <c r="FI72"/>
  <c r="FI20" s="1"/>
  <c r="FU20" s="1"/>
  <c r="FI71"/>
  <c r="FI19" s="1"/>
  <c r="FU19" s="1"/>
  <c r="FH70"/>
  <c r="FH18" s="1"/>
  <c r="FT18" s="1"/>
  <c r="FG69"/>
  <c r="FG17" s="1"/>
  <c r="FS17" s="1"/>
  <c r="FG68"/>
  <c r="FG16" s="1"/>
  <c r="FS16" s="1"/>
  <c r="FC77"/>
  <c r="FC25" s="1"/>
  <c r="FO25" s="1"/>
  <c r="FC76"/>
  <c r="FC24" s="1"/>
  <c r="FO24" s="1"/>
  <c r="FB75"/>
  <c r="FB23" s="1"/>
  <c r="FN23" s="1"/>
  <c r="FA74"/>
  <c r="FA22" s="1"/>
  <c r="FM22" s="1"/>
  <c r="FA73"/>
  <c r="FA21" s="1"/>
  <c r="FM21" s="1"/>
  <c r="EZ72"/>
  <c r="EZ20" s="1"/>
  <c r="FL20" s="1"/>
  <c r="FI70"/>
  <c r="FI18" s="1"/>
  <c r="FU18" s="1"/>
  <c r="FI69"/>
  <c r="FI17" s="1"/>
  <c r="FU17" s="1"/>
  <c r="FH68"/>
  <c r="FH16" s="1"/>
  <c r="FT16" s="1"/>
  <c r="FG77"/>
  <c r="FG25" s="1"/>
  <c r="FS25" s="1"/>
  <c r="FF75"/>
  <c r="FF23" s="1"/>
  <c r="FR23" s="1"/>
  <c r="FE73"/>
  <c r="FE21" s="1"/>
  <c r="FQ21" s="1"/>
  <c r="FC71"/>
  <c r="FC19" s="1"/>
  <c r="FO19" s="1"/>
  <c r="FB69"/>
  <c r="FB17" s="1"/>
  <c r="FN17" s="1"/>
  <c r="FG76"/>
  <c r="FG24" s="1"/>
  <c r="FS24" s="1"/>
  <c r="FD72"/>
  <c r="FD20" s="1"/>
  <c r="FP20" s="1"/>
  <c r="FA68"/>
  <c r="FA16" s="1"/>
  <c r="FM16" s="1"/>
  <c r="FI77"/>
  <c r="FI25" s="1"/>
  <c r="FU25" s="1"/>
  <c r="FG75"/>
  <c r="FG23" s="1"/>
  <c r="FS23" s="1"/>
  <c r="FF73"/>
  <c r="FF21" s="1"/>
  <c r="FR21" s="1"/>
  <c r="FE71"/>
  <c r="FE19" s="1"/>
  <c r="FQ19" s="1"/>
  <c r="FC69"/>
  <c r="FC17" s="1"/>
  <c r="FO17" s="1"/>
  <c r="FE74"/>
  <c r="FE22" s="1"/>
  <c r="FQ22" s="1"/>
  <c r="FC70"/>
  <c r="FC18" s="1"/>
  <c r="FO18" s="1"/>
  <c r="FG74"/>
  <c r="FG22" s="1"/>
  <c r="FS22" s="1"/>
  <c r="FE72"/>
  <c r="FE20" s="1"/>
  <c r="FQ20" s="1"/>
  <c r="FH76"/>
  <c r="FH24" s="1"/>
  <c r="FT24" s="1"/>
  <c r="FC68"/>
  <c r="FC16" s="1"/>
  <c r="FO16" s="1"/>
  <c r="FD70"/>
  <c r="FD18" s="1"/>
  <c r="FP18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A16"/>
  <c r="EF15"/>
  <c r="EA15"/>
  <c r="EE14"/>
  <c r="DZ14"/>
  <c r="EE13"/>
  <c r="DY13"/>
  <c r="ED12"/>
  <c r="DY12"/>
  <c r="EC11"/>
  <c r="EH10"/>
  <c r="EC10"/>
  <c r="EG9"/>
  <c r="EB9"/>
  <c r="EG8"/>
  <c r="EA8"/>
  <c r="EF7"/>
  <c r="EA7"/>
  <c r="EH16"/>
  <c r="EC16"/>
  <c r="EG15"/>
  <c r="EB15"/>
  <c r="EG14"/>
  <c r="EA14"/>
  <c r="EF13"/>
  <c r="EA13"/>
  <c r="EE12"/>
  <c r="DZ12"/>
  <c r="EE11"/>
  <c r="DY11"/>
  <c r="ED10"/>
  <c r="DY10"/>
  <c r="EC9"/>
  <c r="EH8"/>
  <c r="EC8"/>
  <c r="EG7"/>
  <c r="EB7"/>
  <c r="ED16"/>
  <c r="EC15"/>
  <c r="EC14"/>
  <c r="EB13"/>
  <c r="EA12"/>
  <c r="EA11"/>
  <c r="DZ10"/>
  <c r="DY9"/>
  <c r="DY8"/>
  <c r="DY16"/>
  <c r="EH14"/>
  <c r="EG13"/>
  <c r="EF11"/>
  <c r="EE10"/>
  <c r="ED8"/>
  <c r="DZ16"/>
  <c r="DY15"/>
  <c r="EH12"/>
  <c r="EG10"/>
  <c r="EE8"/>
  <c r="EE16"/>
  <c r="EE15"/>
  <c r="ED14"/>
  <c r="EC13"/>
  <c r="EC12"/>
  <c r="EB11"/>
  <c r="EA10"/>
  <c r="EA9"/>
  <c r="DZ8"/>
  <c r="DY7"/>
  <c r="EG12"/>
  <c r="EE9"/>
  <c r="EC7"/>
  <c r="DY14"/>
  <c r="EG11"/>
  <c r="EF9"/>
  <c r="EE7"/>
  <c r="FH77" i="48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F77"/>
  <c r="FF25" s="1"/>
  <c r="FR25" s="1"/>
  <c r="FH76"/>
  <c r="FH24" s="1"/>
  <c r="FT24" s="1"/>
  <c r="EZ76"/>
  <c r="EZ24" s="1"/>
  <c r="FL24" s="1"/>
  <c r="FB75"/>
  <c r="FB23" s="1"/>
  <c r="FN23" s="1"/>
  <c r="FD74"/>
  <c r="FD22" s="1"/>
  <c r="FP22" s="1"/>
  <c r="FF73"/>
  <c r="FF21" s="1"/>
  <c r="FR21" s="1"/>
  <c r="FH72"/>
  <c r="FH20" s="1"/>
  <c r="FT20" s="1"/>
  <c r="EZ72"/>
  <c r="EZ20" s="1"/>
  <c r="FL20" s="1"/>
  <c r="FB71"/>
  <c r="FB19" s="1"/>
  <c r="FN19" s="1"/>
  <c r="FD70"/>
  <c r="FD18" s="1"/>
  <c r="FP18" s="1"/>
  <c r="FF69"/>
  <c r="FF17" s="1"/>
  <c r="FR17" s="1"/>
  <c r="FH68"/>
  <c r="FH16" s="1"/>
  <c r="FT16" s="1"/>
  <c r="EZ68"/>
  <c r="EZ16" s="1"/>
  <c r="FL16" s="1"/>
  <c r="FG77"/>
  <c r="FG25" s="1"/>
  <c r="FS25" s="1"/>
  <c r="FI76"/>
  <c r="FI24" s="1"/>
  <c r="FU24" s="1"/>
  <c r="FA76"/>
  <c r="FA24" s="1"/>
  <c r="FM24" s="1"/>
  <c r="FC75"/>
  <c r="FC23" s="1"/>
  <c r="FO23" s="1"/>
  <c r="FE74"/>
  <c r="FE22" s="1"/>
  <c r="FQ22" s="1"/>
  <c r="FG73"/>
  <c r="FG21" s="1"/>
  <c r="FS21" s="1"/>
  <c r="FI72"/>
  <c r="FI20" s="1"/>
  <c r="FU20" s="1"/>
  <c r="FA72"/>
  <c r="FA20" s="1"/>
  <c r="FM20" s="1"/>
  <c r="FC71"/>
  <c r="FC19" s="1"/>
  <c r="FO19" s="1"/>
  <c r="FE70"/>
  <c r="FE18" s="1"/>
  <c r="FQ18" s="1"/>
  <c r="FG69"/>
  <c r="FG17" s="1"/>
  <c r="FS17" s="1"/>
  <c r="FI68"/>
  <c r="FI16" s="1"/>
  <c r="FU16" s="1"/>
  <c r="FA68"/>
  <c r="FA16" s="1"/>
  <c r="FM16" s="1"/>
  <c r="FD76"/>
  <c r="FD24" s="1"/>
  <c r="FP24" s="1"/>
  <c r="FH74"/>
  <c r="FH22" s="1"/>
  <c r="FT22" s="1"/>
  <c r="FB73"/>
  <c r="FB21" s="1"/>
  <c r="FN21" s="1"/>
  <c r="FF71"/>
  <c r="FF19" s="1"/>
  <c r="FR19" s="1"/>
  <c r="EZ70"/>
  <c r="EZ18" s="1"/>
  <c r="FL18" s="1"/>
  <c r="FD68"/>
  <c r="FD16" s="1"/>
  <c r="FP16" s="1"/>
  <c r="FE76"/>
  <c r="FE24" s="1"/>
  <c r="FQ24" s="1"/>
  <c r="FI74"/>
  <c r="FI22" s="1"/>
  <c r="FU22" s="1"/>
  <c r="FC73"/>
  <c r="FC21" s="1"/>
  <c r="FO21" s="1"/>
  <c r="FG71"/>
  <c r="FG19" s="1"/>
  <c r="FS19" s="1"/>
  <c r="FA70"/>
  <c r="FA18" s="1"/>
  <c r="FM18" s="1"/>
  <c r="FE68"/>
  <c r="FE16" s="1"/>
  <c r="FQ16" s="1"/>
  <c r="FB77"/>
  <c r="FB25" s="1"/>
  <c r="FN25" s="1"/>
  <c r="EZ74"/>
  <c r="EZ22" s="1"/>
  <c r="FL22" s="1"/>
  <c r="FH70"/>
  <c r="FH18" s="1"/>
  <c r="FT18" s="1"/>
  <c r="FF75"/>
  <c r="FF23" s="1"/>
  <c r="FR23" s="1"/>
  <c r="FB69"/>
  <c r="FB17" s="1"/>
  <c r="FN17" s="1"/>
  <c r="FE72"/>
  <c r="FE20" s="1"/>
  <c r="FQ20" s="1"/>
  <c r="FC77"/>
  <c r="FC25" s="1"/>
  <c r="FO25" s="1"/>
  <c r="FA74"/>
  <c r="FA22" s="1"/>
  <c r="FM22" s="1"/>
  <c r="FI70"/>
  <c r="FI18" s="1"/>
  <c r="FU18" s="1"/>
  <c r="FD72"/>
  <c r="FD20" s="1"/>
  <c r="FP20" s="1"/>
  <c r="FG75"/>
  <c r="FG23" s="1"/>
  <c r="FS23" s="1"/>
  <c r="FC69"/>
  <c r="FC17" s="1"/>
  <c r="FO17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DZ16"/>
  <c r="EB15"/>
  <c r="ED14"/>
  <c r="EF13"/>
  <c r="EH12"/>
  <c r="DZ12"/>
  <c r="EB11"/>
  <c r="ED10"/>
  <c r="EF9"/>
  <c r="EH8"/>
  <c r="DZ8"/>
  <c r="EB7"/>
  <c r="EF15"/>
  <c r="DZ14"/>
  <c r="EF11"/>
  <c r="DZ10"/>
  <c r="ED8"/>
  <c r="EA16"/>
  <c r="EC15"/>
  <c r="EE14"/>
  <c r="EG13"/>
  <c r="DY13"/>
  <c r="EA12"/>
  <c r="EC11"/>
  <c r="EE10"/>
  <c r="EG9"/>
  <c r="DY9"/>
  <c r="EA8"/>
  <c r="EC7"/>
  <c r="ED16"/>
  <c r="EH14"/>
  <c r="EB13"/>
  <c r="ED12"/>
  <c r="EH10"/>
  <c r="EB9"/>
  <c r="EF7"/>
  <c r="EG15"/>
  <c r="EE12"/>
  <c r="EC9"/>
  <c r="EA14"/>
  <c r="EG7"/>
  <c r="EE8"/>
  <c r="EE16"/>
  <c r="EC13"/>
  <c r="EA10"/>
  <c r="DY7"/>
  <c r="DY11"/>
  <c r="DY15"/>
  <c r="EG11"/>
  <c r="FH77" i="47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F77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G77"/>
  <c r="FG25" s="1"/>
  <c r="FS25" s="1"/>
  <c r="FA76"/>
  <c r="FA24" s="1"/>
  <c r="FM24" s="1"/>
  <c r="FE74"/>
  <c r="FE22" s="1"/>
  <c r="FQ22" s="1"/>
  <c r="FI72"/>
  <c r="FI20" s="1"/>
  <c r="FU20" s="1"/>
  <c r="FC71"/>
  <c r="FC19" s="1"/>
  <c r="FO19" s="1"/>
  <c r="FG69"/>
  <c r="FG17" s="1"/>
  <c r="FS17" s="1"/>
  <c r="FA68"/>
  <c r="FA16" s="1"/>
  <c r="FM16" s="1"/>
  <c r="FE76"/>
  <c r="FE24" s="1"/>
  <c r="FQ24" s="1"/>
  <c r="FI74"/>
  <c r="FI22" s="1"/>
  <c r="FU22" s="1"/>
  <c r="FC73"/>
  <c r="FC21" s="1"/>
  <c r="FO21" s="1"/>
  <c r="FG71"/>
  <c r="FG19" s="1"/>
  <c r="FS19" s="1"/>
  <c r="FA70"/>
  <c r="FA18" s="1"/>
  <c r="FM18" s="1"/>
  <c r="FE68"/>
  <c r="FE16" s="1"/>
  <c r="FQ16" s="1"/>
  <c r="FI76"/>
  <c r="FI24" s="1"/>
  <c r="FU24" s="1"/>
  <c r="FC75"/>
  <c r="FC23" s="1"/>
  <c r="FO23" s="1"/>
  <c r="FG73"/>
  <c r="FG21" s="1"/>
  <c r="FS21" s="1"/>
  <c r="FA72"/>
  <c r="FA20" s="1"/>
  <c r="FM20" s="1"/>
  <c r="FE70"/>
  <c r="FE18" s="1"/>
  <c r="FQ18" s="1"/>
  <c r="FI68"/>
  <c r="FI16" s="1"/>
  <c r="FU16" s="1"/>
  <c r="FA74"/>
  <c r="FA22" s="1"/>
  <c r="FM22" s="1"/>
  <c r="FG75"/>
  <c r="FG23" s="1"/>
  <c r="FS23" s="1"/>
  <c r="FC69"/>
  <c r="FC17" s="1"/>
  <c r="FO17" s="1"/>
  <c r="FC77"/>
  <c r="FC25" s="1"/>
  <c r="FO25" s="1"/>
  <c r="FI70"/>
  <c r="FI18" s="1"/>
  <c r="FU18" s="1"/>
  <c r="FE72"/>
  <c r="FE20" s="1"/>
  <c r="FQ20" s="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F16"/>
  <c r="EA16"/>
  <c r="EF15"/>
  <c r="DZ15"/>
  <c r="EE14"/>
  <c r="DZ14"/>
  <c r="ED13"/>
  <c r="DY13"/>
  <c r="ED12"/>
  <c r="EH11"/>
  <c r="EC11"/>
  <c r="EH10"/>
  <c r="EB10"/>
  <c r="EG9"/>
  <c r="EB9"/>
  <c r="EF8"/>
  <c r="EA8"/>
  <c r="EF7"/>
  <c r="DZ7"/>
  <c r="EE16"/>
  <c r="DZ16"/>
  <c r="DY15"/>
  <c r="EH13"/>
  <c r="EH12"/>
  <c r="EG11"/>
  <c r="EF10"/>
  <c r="EF9"/>
  <c r="EE8"/>
  <c r="ED7"/>
  <c r="EH16"/>
  <c r="EB16"/>
  <c r="EG15"/>
  <c r="EB15"/>
  <c r="EF14"/>
  <c r="EA14"/>
  <c r="EF13"/>
  <c r="DZ13"/>
  <c r="EE12"/>
  <c r="DZ12"/>
  <c r="ED11"/>
  <c r="DY11"/>
  <c r="ED10"/>
  <c r="EH9"/>
  <c r="EC9"/>
  <c r="EH8"/>
  <c r="EB8"/>
  <c r="EG7"/>
  <c r="EB7"/>
  <c r="ED14"/>
  <c r="EB12"/>
  <c r="EA10"/>
  <c r="DZ8"/>
  <c r="ED16"/>
  <c r="EH15"/>
  <c r="EC15"/>
  <c r="EH14"/>
  <c r="EB14"/>
  <c r="EG13"/>
  <c r="EB13"/>
  <c r="EF12"/>
  <c r="EA12"/>
  <c r="EF11"/>
  <c r="DZ11"/>
  <c r="EE10"/>
  <c r="DZ10"/>
  <c r="ED9"/>
  <c r="DY9"/>
  <c r="ED8"/>
  <c r="EH7"/>
  <c r="EC7"/>
  <c r="ED15"/>
  <c r="EC13"/>
  <c r="EB11"/>
  <c r="DZ9"/>
  <c r="DY7"/>
  <c r="FH77" i="46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G77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E77"/>
  <c r="FE25" s="1"/>
  <c r="FQ25" s="1"/>
  <c r="FG76"/>
  <c r="FG24" s="1"/>
  <c r="FS24" s="1"/>
  <c r="FI75"/>
  <c r="FI23" s="1"/>
  <c r="FU23" s="1"/>
  <c r="FA75"/>
  <c r="FA23" s="1"/>
  <c r="FM23" s="1"/>
  <c r="FC74"/>
  <c r="FC22" s="1"/>
  <c r="FO22" s="1"/>
  <c r="FE73"/>
  <c r="FE21" s="1"/>
  <c r="FQ21" s="1"/>
  <c r="FG72"/>
  <c r="FG20" s="1"/>
  <c r="FS20" s="1"/>
  <c r="FI71"/>
  <c r="FI19" s="1"/>
  <c r="FU19" s="1"/>
  <c r="FA71"/>
  <c r="FA19" s="1"/>
  <c r="FM19" s="1"/>
  <c r="FC70"/>
  <c r="FC18" s="1"/>
  <c r="FO18" s="1"/>
  <c r="FE69"/>
  <c r="FE17" s="1"/>
  <c r="FQ17" s="1"/>
  <c r="FG68"/>
  <c r="FG16" s="1"/>
  <c r="FS16" s="1"/>
  <c r="FF77"/>
  <c r="FF25" s="1"/>
  <c r="FR25" s="1"/>
  <c r="FH76"/>
  <c r="FH24" s="1"/>
  <c r="FT24" s="1"/>
  <c r="EZ76"/>
  <c r="EZ24" s="1"/>
  <c r="FL24" s="1"/>
  <c r="FB75"/>
  <c r="FB23" s="1"/>
  <c r="FN23" s="1"/>
  <c r="FD74"/>
  <c r="FD22" s="1"/>
  <c r="FP22" s="1"/>
  <c r="FF73"/>
  <c r="FF21" s="1"/>
  <c r="FR21" s="1"/>
  <c r="FH72"/>
  <c r="FH20" s="1"/>
  <c r="FT20" s="1"/>
  <c r="EZ72"/>
  <c r="EZ20" s="1"/>
  <c r="FL20" s="1"/>
  <c r="FB71"/>
  <c r="FB19" s="1"/>
  <c r="FN19" s="1"/>
  <c r="FD70"/>
  <c r="FD18" s="1"/>
  <c r="FP18" s="1"/>
  <c r="FF69"/>
  <c r="FF17" s="1"/>
  <c r="FR17" s="1"/>
  <c r="FH68"/>
  <c r="FH16" s="1"/>
  <c r="FT16" s="1"/>
  <c r="EZ68"/>
  <c r="EZ16" s="1"/>
  <c r="FL16" s="1"/>
  <c r="FI77"/>
  <c r="FI25" s="1"/>
  <c r="FU25" s="1"/>
  <c r="FC76"/>
  <c r="FC24" s="1"/>
  <c r="FO24" s="1"/>
  <c r="FG74"/>
  <c r="FG22" s="1"/>
  <c r="FS22" s="1"/>
  <c r="FA73"/>
  <c r="FA21" s="1"/>
  <c r="FM21" s="1"/>
  <c r="FE71"/>
  <c r="FE19" s="1"/>
  <c r="FQ19" s="1"/>
  <c r="FI69"/>
  <c r="FI17" s="1"/>
  <c r="FU17" s="1"/>
  <c r="FC68"/>
  <c r="FC16" s="1"/>
  <c r="FO16" s="1"/>
  <c r="FB77"/>
  <c r="FB25" s="1"/>
  <c r="FN25" s="1"/>
  <c r="FF75"/>
  <c r="FF23" s="1"/>
  <c r="FR23" s="1"/>
  <c r="EZ74"/>
  <c r="EZ22" s="1"/>
  <c r="FL22" s="1"/>
  <c r="FD72"/>
  <c r="FD20" s="1"/>
  <c r="FP20" s="1"/>
  <c r="FH70"/>
  <c r="FH18" s="1"/>
  <c r="FT18" s="1"/>
  <c r="FB69"/>
  <c r="FB17" s="1"/>
  <c r="FN17" s="1"/>
  <c r="FD76"/>
  <c r="FD24" s="1"/>
  <c r="FP24" s="1"/>
  <c r="FB73"/>
  <c r="FB21" s="1"/>
  <c r="FN21" s="1"/>
  <c r="EZ70"/>
  <c r="EZ18" s="1"/>
  <c r="FL18" s="1"/>
  <c r="FA77"/>
  <c r="FA25" s="1"/>
  <c r="FM25" s="1"/>
  <c r="FI73"/>
  <c r="FI21" s="1"/>
  <c r="FU21" s="1"/>
  <c r="FG70"/>
  <c r="FG18" s="1"/>
  <c r="FS18" s="1"/>
  <c r="FE75"/>
  <c r="FE23" s="1"/>
  <c r="FQ23" s="1"/>
  <c r="FC72"/>
  <c r="FC20" s="1"/>
  <c r="FO20" s="1"/>
  <c r="FA69"/>
  <c r="FA17" s="1"/>
  <c r="FM17" s="1"/>
  <c r="FH74"/>
  <c r="FH22" s="1"/>
  <c r="FT22" s="1"/>
  <c r="FD68"/>
  <c r="FD16" s="1"/>
  <c r="FP16" s="1"/>
  <c r="FF71"/>
  <c r="FF19" s="1"/>
  <c r="FR19" s="1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D16"/>
  <c r="DY16"/>
  <c r="ED15"/>
  <c r="EH14"/>
  <c r="EC14"/>
  <c r="EH13"/>
  <c r="EB13"/>
  <c r="EG12"/>
  <c r="EB12"/>
  <c r="EF11"/>
  <c r="EA11"/>
  <c r="EF10"/>
  <c r="DZ10"/>
  <c r="EE9"/>
  <c r="DZ9"/>
  <c r="ED8"/>
  <c r="DY8"/>
  <c r="ED7"/>
  <c r="EF16"/>
  <c r="EE15"/>
  <c r="ED14"/>
  <c r="ED13"/>
  <c r="EC12"/>
  <c r="EB11"/>
  <c r="EB10"/>
  <c r="EA9"/>
  <c r="DZ8"/>
  <c r="DZ7"/>
  <c r="EH16"/>
  <c r="EC16"/>
  <c r="EH15"/>
  <c r="EB15"/>
  <c r="EG14"/>
  <c r="EB14"/>
  <c r="EF13"/>
  <c r="EA13"/>
  <c r="EF12"/>
  <c r="DZ12"/>
  <c r="EE11"/>
  <c r="DZ11"/>
  <c r="ED10"/>
  <c r="DY10"/>
  <c r="ED9"/>
  <c r="EH8"/>
  <c r="EC8"/>
  <c r="EH7"/>
  <c r="EB7"/>
  <c r="DZ16"/>
  <c r="DZ15"/>
  <c r="DY14"/>
  <c r="EH12"/>
  <c r="EH11"/>
  <c r="EG10"/>
  <c r="EF9"/>
  <c r="EF8"/>
  <c r="EE7"/>
  <c r="EG16"/>
  <c r="EF14"/>
  <c r="ED12"/>
  <c r="EC10"/>
  <c r="EB8"/>
  <c r="DZ13"/>
  <c r="EH10"/>
  <c r="EE13"/>
  <c r="EA7"/>
  <c r="EB16"/>
  <c r="DZ14"/>
  <c r="DY12"/>
  <c r="EH9"/>
  <c r="EF7"/>
  <c r="EA15"/>
  <c r="EG8"/>
  <c r="EF15"/>
  <c r="ED11"/>
  <c r="EB9"/>
  <c r="FF21" i="41"/>
  <c r="FR21" s="1"/>
  <c r="FD22"/>
  <c r="FP22" s="1"/>
  <c r="FF23"/>
  <c r="FR23" s="1"/>
  <c r="FI18"/>
  <c r="FU18" s="1"/>
  <c r="FA22"/>
  <c r="FM22" s="1"/>
  <c r="FG25"/>
  <c r="FS25" s="1"/>
  <c r="FC20"/>
  <c r="FO20" s="1"/>
  <c r="FI23"/>
  <c r="FU23" s="1"/>
  <c r="EZ17"/>
  <c r="FL17" s="1"/>
  <c r="FD21"/>
  <c r="FP21" s="1"/>
  <c r="EZ25"/>
  <c r="FL25" s="1"/>
  <c r="EZ18"/>
  <c r="FL18" s="1"/>
  <c r="FD24"/>
  <c r="FP24" s="1"/>
  <c r="FF25"/>
  <c r="FR25" s="1"/>
  <c r="FA16"/>
  <c r="FM16" s="1"/>
  <c r="FC19"/>
  <c r="FO19" s="1"/>
  <c r="FC23"/>
  <c r="FO23" s="1"/>
  <c r="FE17"/>
  <c r="FQ17" s="1"/>
  <c r="FG20"/>
  <c r="FS20" s="1"/>
  <c r="FG24"/>
  <c r="FS24" s="1"/>
  <c r="FF18"/>
  <c r="FR18" s="1"/>
  <c r="FF22"/>
  <c r="FR22" s="1"/>
  <c r="FH25"/>
  <c r="FT25" s="1"/>
  <c r="FD18"/>
  <c r="FP18" s="1"/>
  <c r="FH20"/>
  <c r="FT20" s="1"/>
  <c r="FH18"/>
  <c r="FT18" s="1"/>
  <c r="FC17"/>
  <c r="FO17" s="1"/>
  <c r="FG21"/>
  <c r="FS21" s="1"/>
  <c r="FC25"/>
  <c r="FO25" s="1"/>
  <c r="FG18"/>
  <c r="FS18" s="1"/>
  <c r="FA23"/>
  <c r="FM23" s="1"/>
  <c r="FF16"/>
  <c r="FR16" s="1"/>
  <c r="FB20"/>
  <c r="FN20" s="1"/>
  <c r="FF24"/>
  <c r="FR24" s="1"/>
  <c r="FB21"/>
  <c r="FN21" s="1"/>
  <c r="EZ16"/>
  <c r="FL16" s="1"/>
  <c r="FB17"/>
  <c r="FN17" s="1"/>
  <c r="FI16"/>
  <c r="FU16" s="1"/>
  <c r="FA20"/>
  <c r="FM20" s="1"/>
  <c r="FA24"/>
  <c r="FM24" s="1"/>
  <c r="FC18"/>
  <c r="FO18" s="1"/>
  <c r="FI21"/>
  <c r="FU21" s="1"/>
  <c r="FB16"/>
  <c r="FN16" s="1"/>
  <c r="FD19"/>
  <c r="FP19" s="1"/>
  <c r="EZ23"/>
  <c r="FL23" s="1"/>
  <c r="EZ20"/>
  <c r="FL20" s="1"/>
  <c r="FF17"/>
  <c r="FR17" s="1"/>
  <c r="FF19"/>
  <c r="FR19" s="1"/>
  <c r="FB25"/>
  <c r="FN25" s="1"/>
  <c r="FG17"/>
  <c r="FS17" s="1"/>
  <c r="FI20"/>
  <c r="FU20" s="1"/>
  <c r="FG23"/>
  <c r="FS23" s="1"/>
  <c r="FG16"/>
  <c r="FS16" s="1"/>
  <c r="FI19"/>
  <c r="FU19" s="1"/>
  <c r="FC22"/>
  <c r="FO22" s="1"/>
  <c r="FA25"/>
  <c r="FM25" s="1"/>
  <c r="FB18"/>
  <c r="FN18" s="1"/>
  <c r="EZ21"/>
  <c r="FL21" s="1"/>
  <c r="FD23"/>
  <c r="FP23" s="1"/>
  <c r="FH16"/>
  <c r="FT16" s="1"/>
  <c r="FH24"/>
  <c r="FT24" s="1"/>
  <c r="FB19"/>
  <c r="FN19" s="1"/>
  <c r="FD16"/>
  <c r="FP16" s="1"/>
  <c r="FD20"/>
  <c r="FP20" s="1"/>
  <c r="FE16"/>
  <c r="FQ16" s="1"/>
  <c r="FE18"/>
  <c r="FQ18" s="1"/>
  <c r="FE20"/>
  <c r="FQ20" s="1"/>
  <c r="FE22"/>
  <c r="FQ22" s="1"/>
  <c r="FI24"/>
  <c r="FU24" s="1"/>
  <c r="FA17"/>
  <c r="FM17" s="1"/>
  <c r="FA19"/>
  <c r="FM19" s="1"/>
  <c r="FE21"/>
  <c r="FQ21" s="1"/>
  <c r="FE23"/>
  <c r="FQ23" s="1"/>
  <c r="FE25"/>
  <c r="FQ25" s="1"/>
  <c r="FH17"/>
  <c r="FT17" s="1"/>
  <c r="FH19"/>
  <c r="FT19" s="1"/>
  <c r="FH21"/>
  <c r="FT21" s="1"/>
  <c r="FB24"/>
  <c r="FN24" s="1"/>
  <c r="EF10"/>
  <c r="DZ9"/>
  <c r="EB10"/>
  <c r="EF16"/>
  <c r="EH9"/>
  <c r="EB16"/>
  <c r="EC8"/>
  <c r="EE11"/>
  <c r="EA13"/>
  <c r="EG14"/>
  <c r="EC16"/>
  <c r="EG7"/>
  <c r="EC9"/>
  <c r="DY11"/>
  <c r="EE12"/>
  <c r="EA14"/>
  <c r="EG15"/>
  <c r="EF7"/>
  <c r="EB9"/>
  <c r="EH10"/>
  <c r="ED12"/>
  <c r="DZ14"/>
  <c r="EF15"/>
  <c r="ED9"/>
  <c r="EH15"/>
  <c r="EF8"/>
  <c r="DZ15"/>
  <c r="EB8"/>
  <c r="EF14"/>
  <c r="DY8"/>
  <c r="EE9"/>
  <c r="EA11"/>
  <c r="EG12"/>
  <c r="EC14"/>
  <c r="DY16"/>
  <c r="EC7"/>
  <c r="DY9"/>
  <c r="EE10"/>
  <c r="EA12"/>
  <c r="EG13"/>
  <c r="EC15"/>
  <c r="EB7"/>
  <c r="EH8"/>
  <c r="ED10"/>
  <c r="DZ12"/>
  <c r="EF13"/>
  <c r="EB15"/>
  <c r="EH16"/>
  <c r="ED15"/>
  <c r="EF12"/>
  <c r="EH13"/>
  <c r="EH11"/>
  <c r="ED7"/>
  <c r="ED11"/>
  <c r="EA7"/>
  <c r="EG8"/>
  <c r="EC10"/>
  <c r="DY12"/>
  <c r="EE13"/>
  <c r="EA15"/>
  <c r="EG16"/>
  <c r="EA8"/>
  <c r="EG9"/>
  <c r="EC11"/>
  <c r="DY13"/>
  <c r="EE14"/>
  <c r="EA16"/>
  <c r="DZ8"/>
  <c r="EF9"/>
  <c r="EB11"/>
  <c r="EH12"/>
  <c r="ED14"/>
  <c r="DZ16"/>
  <c r="DZ11"/>
  <c r="DY10"/>
  <c r="FB23"/>
  <c r="FN23" s="1"/>
  <c r="EZ24"/>
  <c r="FL24" s="1"/>
  <c r="FH22"/>
  <c r="FT22" s="1"/>
  <c r="EZ22"/>
  <c r="FL22" s="1"/>
  <c r="FA18"/>
  <c r="FM18" s="1"/>
  <c r="FG19"/>
  <c r="FS19" s="1"/>
  <c r="FC21"/>
  <c r="FO21" s="1"/>
  <c r="FI22"/>
  <c r="FU22" s="1"/>
  <c r="FE24"/>
  <c r="FQ24" s="1"/>
  <c r="FC16"/>
  <c r="FO16" s="1"/>
  <c r="FI17"/>
  <c r="FU17" s="1"/>
  <c r="FE19"/>
  <c r="FQ19" s="1"/>
  <c r="FA21"/>
  <c r="FM21" s="1"/>
  <c r="FG22"/>
  <c r="FS22" s="1"/>
  <c r="FC24"/>
  <c r="FO24" s="1"/>
  <c r="FI25"/>
  <c r="FU25" s="1"/>
  <c r="FD17"/>
  <c r="FP17" s="1"/>
  <c r="EZ19"/>
  <c r="FL19" s="1"/>
  <c r="FF20"/>
  <c r="FR20" s="1"/>
  <c r="FB22"/>
  <c r="FN22" s="1"/>
  <c r="FH23"/>
  <c r="FT23" s="1"/>
  <c r="EH7"/>
  <c r="EB14"/>
  <c r="DZ7"/>
  <c r="ED13"/>
  <c r="EB12"/>
  <c r="DZ13"/>
  <c r="EE7"/>
  <c r="EA9"/>
  <c r="EG10"/>
  <c r="EC12"/>
  <c r="DY14"/>
  <c r="EE15"/>
  <c r="DY7"/>
  <c r="EE8"/>
  <c r="EA10"/>
  <c r="EG11"/>
  <c r="EC13"/>
  <c r="DY15"/>
  <c r="EE16"/>
  <c r="ED8"/>
  <c r="DZ10"/>
  <c r="EF11"/>
  <c r="EB13"/>
  <c r="EH14"/>
  <c r="EB12" i="39"/>
  <c r="EF13"/>
  <c r="EF11"/>
  <c r="EA10"/>
  <c r="ED10"/>
  <c r="EF10"/>
  <c r="EE16"/>
  <c r="DY16"/>
  <c r="EE8"/>
  <c r="EB7"/>
  <c r="EG12"/>
  <c r="ED7"/>
  <c r="DY7"/>
  <c r="DY15"/>
  <c r="DY10"/>
  <c r="EE9"/>
  <c r="EH14"/>
  <c r="EH13"/>
  <c r="EC13"/>
  <c r="EA13"/>
  <c r="EH16"/>
  <c r="ED8"/>
  <c r="DZ9"/>
  <c r="ED15"/>
  <c r="EG11"/>
  <c r="EA9"/>
  <c r="EC12"/>
  <c r="EE15"/>
  <c r="EF9"/>
  <c r="EH12"/>
  <c r="DZ16"/>
  <c r="DY12"/>
  <c r="EA15"/>
  <c r="EF7"/>
  <c r="EH10"/>
  <c r="DZ14"/>
  <c r="DZ7"/>
  <c r="EF8"/>
  <c r="EB10"/>
  <c r="EH11"/>
  <c r="ED13"/>
  <c r="DZ15"/>
  <c r="EF16"/>
  <c r="EA8"/>
  <c r="EG9"/>
  <c r="EC11"/>
  <c r="DY13"/>
  <c r="EE14"/>
  <c r="EA16"/>
  <c r="EC8"/>
  <c r="EE11"/>
  <c r="EG14"/>
  <c r="EH8"/>
  <c r="DZ12"/>
  <c r="EB15"/>
  <c r="DY8"/>
  <c r="EA11"/>
  <c r="EC14"/>
  <c r="EC16"/>
  <c r="DZ10"/>
  <c r="EB13"/>
  <c r="ED16"/>
  <c r="EB8"/>
  <c r="EH9"/>
  <c r="ED11"/>
  <c r="DZ13"/>
  <c r="EF14"/>
  <c r="EB16"/>
  <c r="EG7"/>
  <c r="EC9"/>
  <c r="DY11"/>
  <c r="EE12"/>
  <c r="EA14"/>
  <c r="EG15"/>
  <c r="EG8"/>
  <c r="EE7"/>
  <c r="EG10"/>
  <c r="DY14"/>
  <c r="DZ8"/>
  <c r="EB11"/>
  <c r="ED14"/>
  <c r="EA7"/>
  <c r="EC10"/>
  <c r="EE13"/>
  <c r="EG16"/>
  <c r="EB9"/>
  <c r="ED12"/>
  <c r="EF15"/>
  <c r="EH7"/>
  <c r="ED9"/>
  <c r="DZ11"/>
  <c r="EF12"/>
  <c r="EB14"/>
  <c r="EH15"/>
  <c r="EC7"/>
  <c r="DY9"/>
  <c r="EE10"/>
  <c r="EA12"/>
  <c r="EG13"/>
  <c r="FH18"/>
  <c r="FT18" s="1"/>
  <c r="FA23"/>
  <c r="FM23" s="1"/>
  <c r="FC17"/>
  <c r="FO17" s="1"/>
  <c r="FF21"/>
  <c r="FR21" s="1"/>
  <c r="FI25"/>
  <c r="FU25" s="1"/>
  <c r="FC19"/>
  <c r="FO19" s="1"/>
  <c r="FF23"/>
  <c r="FR23" s="1"/>
  <c r="FI17"/>
  <c r="FU17" s="1"/>
  <c r="FA22"/>
  <c r="FM22" s="1"/>
  <c r="EZ16"/>
  <c r="FL16" s="1"/>
  <c r="FA18"/>
  <c r="FM18" s="1"/>
  <c r="FC20"/>
  <c r="FO20" s="1"/>
  <c r="FD22"/>
  <c r="FP22" s="1"/>
  <c r="FE24"/>
  <c r="FQ24" s="1"/>
  <c r="FI16"/>
  <c r="FU16" s="1"/>
  <c r="FA19"/>
  <c r="FM19" s="1"/>
  <c r="FB21"/>
  <c r="FN21" s="1"/>
  <c r="FC23"/>
  <c r="FO23" s="1"/>
  <c r="FE25"/>
  <c r="FQ25" s="1"/>
  <c r="FD17"/>
  <c r="FP17" s="1"/>
  <c r="EZ19"/>
  <c r="FL19" s="1"/>
  <c r="FF20"/>
  <c r="FR20" s="1"/>
  <c r="FB22"/>
  <c r="FN22" s="1"/>
  <c r="FH23"/>
  <c r="FT23" s="1"/>
  <c r="FD25"/>
  <c r="FP25" s="1"/>
  <c r="FG16"/>
  <c r="FS16" s="1"/>
  <c r="FI20"/>
  <c r="FU20" s="1"/>
  <c r="FB25"/>
  <c r="FN25" s="1"/>
  <c r="FE19"/>
  <c r="FQ19" s="1"/>
  <c r="FG23"/>
  <c r="FS23" s="1"/>
  <c r="FB17"/>
  <c r="FN17" s="1"/>
  <c r="FE21"/>
  <c r="FQ21" s="1"/>
  <c r="FG25"/>
  <c r="FS25" s="1"/>
  <c r="EZ20"/>
  <c r="FL20" s="1"/>
  <c r="FC24"/>
  <c r="FO24" s="1"/>
  <c r="FA17"/>
  <c r="FM17" s="1"/>
  <c r="FB19"/>
  <c r="FN19" s="1"/>
  <c r="FC21"/>
  <c r="FO21" s="1"/>
  <c r="FE23"/>
  <c r="FQ23" s="1"/>
  <c r="FF25"/>
  <c r="FR25" s="1"/>
  <c r="EZ18"/>
  <c r="FL18" s="1"/>
  <c r="FA20"/>
  <c r="FM20" s="1"/>
  <c r="FC22"/>
  <c r="FO22" s="1"/>
  <c r="FD24"/>
  <c r="FP24" s="1"/>
  <c r="FF16"/>
  <c r="FR16" s="1"/>
  <c r="FB18"/>
  <c r="FN18" s="1"/>
  <c r="FH19"/>
  <c r="FT19" s="1"/>
  <c r="FD21"/>
  <c r="FP21" s="1"/>
  <c r="EZ23"/>
  <c r="FL23" s="1"/>
  <c r="FF24"/>
  <c r="FR24" s="1"/>
  <c r="FI19"/>
  <c r="FU19" s="1"/>
  <c r="FA24"/>
  <c r="FM24" s="1"/>
  <c r="FD18"/>
  <c r="FP18" s="1"/>
  <c r="FG22"/>
  <c r="FS22" s="1"/>
  <c r="FA16"/>
  <c r="FM16" s="1"/>
  <c r="FD20"/>
  <c r="FP20" s="1"/>
  <c r="FG24"/>
  <c r="FS24" s="1"/>
  <c r="FI18"/>
  <c r="FU18" s="1"/>
  <c r="FB23"/>
  <c r="FN23" s="1"/>
  <c r="FE16"/>
  <c r="FQ16" s="1"/>
  <c r="FG18"/>
  <c r="FS18" s="1"/>
  <c r="FH20"/>
  <c r="FT20" s="1"/>
  <c r="FI22"/>
  <c r="FU22" s="1"/>
  <c r="FA25"/>
  <c r="FM25" s="1"/>
  <c r="FE17"/>
  <c r="FQ17" s="1"/>
  <c r="FF19"/>
  <c r="FR19" s="1"/>
  <c r="FG21"/>
  <c r="FS21" s="1"/>
  <c r="FI23"/>
  <c r="FU23" s="1"/>
  <c r="FB16"/>
  <c r="FN16" s="1"/>
  <c r="FH17"/>
  <c r="FT17" s="1"/>
  <c r="FD19"/>
  <c r="FP19" s="1"/>
  <c r="EZ21"/>
  <c r="FL21" s="1"/>
  <c r="FF22"/>
  <c r="FR22" s="1"/>
  <c r="FB24"/>
  <c r="FN24" s="1"/>
  <c r="FH25"/>
  <c r="FT25" s="1"/>
  <c r="FG17"/>
  <c r="FS17" s="1"/>
  <c r="EZ22"/>
  <c r="FL22" s="1"/>
  <c r="FC16"/>
  <c r="FO16" s="1"/>
  <c r="FE20"/>
  <c r="FQ20" s="1"/>
  <c r="FH24"/>
  <c r="FT24" s="1"/>
  <c r="FC18"/>
  <c r="FO18" s="1"/>
  <c r="FE22"/>
  <c r="FQ22" s="1"/>
  <c r="FH16"/>
  <c r="FT16" s="1"/>
  <c r="FA21"/>
  <c r="FM21" s="1"/>
  <c r="FC25"/>
  <c r="FO25" s="1"/>
  <c r="FF17"/>
  <c r="FR17" s="1"/>
  <c r="FG19"/>
  <c r="FS19" s="1"/>
  <c r="FI21"/>
  <c r="FU21" s="1"/>
  <c r="EZ24"/>
  <c r="FL24" s="1"/>
  <c r="FD16"/>
  <c r="FP16" s="1"/>
  <c r="FE18"/>
  <c r="FQ18" s="1"/>
  <c r="FG20"/>
  <c r="FS20" s="1"/>
  <c r="FH22"/>
  <c r="FT22" s="1"/>
  <c r="FI24"/>
  <c r="FU24" s="1"/>
  <c r="EZ17"/>
  <c r="FL17" s="1"/>
  <c r="FF18"/>
  <c r="FR18" s="1"/>
  <c r="FB20"/>
  <c r="FN20" s="1"/>
  <c r="FH21"/>
  <c r="FT21" s="1"/>
  <c r="FD23"/>
  <c r="FP23" s="1"/>
  <c r="EH16" i="43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C15"/>
  <c r="EE14"/>
  <c r="EG13"/>
  <c r="DY13"/>
  <c r="EA12"/>
  <c r="EC11"/>
  <c r="EE10"/>
  <c r="EG9"/>
  <c r="DY9"/>
  <c r="EA8"/>
  <c r="EC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G15"/>
  <c r="DY15"/>
  <c r="EA14"/>
  <c r="EC13"/>
  <c r="EE12"/>
  <c r="EG11"/>
  <c r="DY11"/>
  <c r="EA10"/>
  <c r="EC9"/>
  <c r="EE8"/>
  <c r="EG7"/>
  <c r="DY7"/>
  <c r="EF16"/>
  <c r="DZ15"/>
  <c r="ED13"/>
  <c r="EH11"/>
  <c r="EB10"/>
  <c r="EF8"/>
  <c r="DZ7"/>
  <c r="ED15"/>
  <c r="EH13"/>
  <c r="EB12"/>
  <c r="EF10"/>
  <c r="DZ9"/>
  <c r="ED7"/>
  <c r="EF12"/>
  <c r="ED9"/>
  <c r="EB16"/>
  <c r="EF14"/>
  <c r="DZ13"/>
  <c r="ED11"/>
  <c r="EH9"/>
  <c r="EB8"/>
  <c r="EH15"/>
  <c r="EB14"/>
  <c r="DZ11"/>
  <c r="EH7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F25"/>
  <c r="FR25" s="1"/>
  <c r="FI25"/>
  <c r="FU25" s="1"/>
  <c r="FB25"/>
  <c r="FN25" s="1"/>
  <c r="FG24"/>
  <c r="FS24" s="1"/>
  <c r="FB24"/>
  <c r="FN24" s="1"/>
  <c r="FF23"/>
  <c r="FR23" s="1"/>
  <c r="FA23"/>
  <c r="FM23" s="1"/>
  <c r="FF22"/>
  <c r="FR22" s="1"/>
  <c r="EZ22"/>
  <c r="FL22" s="1"/>
  <c r="FE21"/>
  <c r="FQ21" s="1"/>
  <c r="EZ21"/>
  <c r="FL21" s="1"/>
  <c r="FD20"/>
  <c r="FP20" s="1"/>
  <c r="FI19"/>
  <c r="FU19" s="1"/>
  <c r="FD19"/>
  <c r="FP19" s="1"/>
  <c r="FH18"/>
  <c r="FT18" s="1"/>
  <c r="FC18"/>
  <c r="FO18" s="1"/>
  <c r="FH17"/>
  <c r="FT17" s="1"/>
  <c r="FB17"/>
  <c r="FN17" s="1"/>
  <c r="FG16"/>
  <c r="FS16" s="1"/>
  <c r="FB16"/>
  <c r="FN16" s="1"/>
  <c r="FD25"/>
  <c r="FP25" s="1"/>
  <c r="FC24"/>
  <c r="FO24" s="1"/>
  <c r="FB23"/>
  <c r="FN23" s="1"/>
  <c r="FB22"/>
  <c r="FN22" s="1"/>
  <c r="FA21"/>
  <c r="FM21" s="1"/>
  <c r="EZ20"/>
  <c r="FL20" s="1"/>
  <c r="EZ19"/>
  <c r="FL19" s="1"/>
  <c r="FI17"/>
  <c r="FU17" s="1"/>
  <c r="FH16"/>
  <c r="FT16" s="1"/>
  <c r="FH25"/>
  <c r="FT25" s="1"/>
  <c r="FA25"/>
  <c r="FM25" s="1"/>
  <c r="FF24"/>
  <c r="FR24" s="1"/>
  <c r="EZ24"/>
  <c r="FL24" s="1"/>
  <c r="FE23"/>
  <c r="FQ23" s="1"/>
  <c r="EZ23"/>
  <c r="FL23" s="1"/>
  <c r="FD22"/>
  <c r="FP22" s="1"/>
  <c r="FI21"/>
  <c r="FU21" s="1"/>
  <c r="FD21"/>
  <c r="FP21" s="1"/>
  <c r="FH20"/>
  <c r="FT20" s="1"/>
  <c r="FC20"/>
  <c r="FO20" s="1"/>
  <c r="FH19"/>
  <c r="FT19" s="1"/>
  <c r="FB19"/>
  <c r="FN19" s="1"/>
  <c r="FG18"/>
  <c r="FS18" s="1"/>
  <c r="FB18"/>
  <c r="FN18" s="1"/>
  <c r="FF17"/>
  <c r="FR17" s="1"/>
  <c r="FA17"/>
  <c r="FM17" s="1"/>
  <c r="FF16"/>
  <c r="FR16" s="1"/>
  <c r="EZ16"/>
  <c r="FL16" s="1"/>
  <c r="FH24"/>
  <c r="FT24" s="1"/>
  <c r="FH23"/>
  <c r="FT23" s="1"/>
  <c r="FG22"/>
  <c r="FS22" s="1"/>
  <c r="FF21"/>
  <c r="FR21" s="1"/>
  <c r="FF20"/>
  <c r="FR20" s="1"/>
  <c r="FE19"/>
  <c r="FQ19" s="1"/>
  <c r="FD18"/>
  <c r="FP18" s="1"/>
  <c r="FD17"/>
  <c r="FP17" s="1"/>
  <c r="FC16"/>
  <c r="FO16" s="1"/>
  <c r="FI23"/>
  <c r="FU23" s="1"/>
  <c r="FH21"/>
  <c r="FT21" s="1"/>
  <c r="FF19"/>
  <c r="FR19" s="1"/>
  <c r="FE17"/>
  <c r="FQ17" s="1"/>
  <c r="EZ18"/>
  <c r="FL18" s="1"/>
  <c r="EZ25"/>
  <c r="FL25" s="1"/>
  <c r="FG20"/>
  <c r="FS20" s="1"/>
  <c r="FF18"/>
  <c r="FR18" s="1"/>
  <c r="FE25"/>
  <c r="FQ25" s="1"/>
  <c r="FD23"/>
  <c r="FP23" s="1"/>
  <c r="FB21"/>
  <c r="FN21" s="1"/>
  <c r="FA19"/>
  <c r="FM19" s="1"/>
  <c r="EZ17"/>
  <c r="FL17" s="1"/>
  <c r="FD24"/>
  <c r="FP24" s="1"/>
  <c r="FC22"/>
  <c r="FO22" s="1"/>
  <c r="FB20"/>
  <c r="FN20" s="1"/>
  <c r="FH22"/>
  <c r="FT22" s="1"/>
  <c r="FD16"/>
  <c r="FP16" s="1"/>
  <c r="FI25" i="42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F25"/>
  <c r="FR25" s="1"/>
  <c r="FB25"/>
  <c r="FN25" s="1"/>
  <c r="FH24"/>
  <c r="FT24" s="1"/>
  <c r="FD24"/>
  <c r="FP24" s="1"/>
  <c r="EZ24"/>
  <c r="FL24" s="1"/>
  <c r="FF23"/>
  <c r="FR23" s="1"/>
  <c r="FB23"/>
  <c r="FN23" s="1"/>
  <c r="FH22"/>
  <c r="FT22" s="1"/>
  <c r="FD22"/>
  <c r="FP22" s="1"/>
  <c r="EZ22"/>
  <c r="FL22" s="1"/>
  <c r="FF21"/>
  <c r="FR21" s="1"/>
  <c r="FB21"/>
  <c r="FN21" s="1"/>
  <c r="FH20"/>
  <c r="FT20" s="1"/>
  <c r="FD20"/>
  <c r="FP20" s="1"/>
  <c r="EZ20"/>
  <c r="FL20" s="1"/>
  <c r="FF19"/>
  <c r="FR19" s="1"/>
  <c r="FB19"/>
  <c r="FN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B24"/>
  <c r="FN24" s="1"/>
  <c r="FF22"/>
  <c r="FR22" s="1"/>
  <c r="EZ21"/>
  <c r="FL21" s="1"/>
  <c r="FD19"/>
  <c r="FP19" s="1"/>
  <c r="FH17"/>
  <c r="FT17" s="1"/>
  <c r="FB16"/>
  <c r="FN16" s="1"/>
  <c r="FB20"/>
  <c r="FN20" s="1"/>
  <c r="EZ17"/>
  <c r="FL17" s="1"/>
  <c r="FD25"/>
  <c r="FP25" s="1"/>
  <c r="FH23"/>
  <c r="FT23" s="1"/>
  <c r="FB22"/>
  <c r="FN22" s="1"/>
  <c r="FF20"/>
  <c r="FR20" s="1"/>
  <c r="EZ19"/>
  <c r="FL19" s="1"/>
  <c r="FF24"/>
  <c r="FR24" s="1"/>
  <c r="EZ23"/>
  <c r="FL23" s="1"/>
  <c r="FD21"/>
  <c r="FP21" s="1"/>
  <c r="FH19"/>
  <c r="FT19" s="1"/>
  <c r="FB18"/>
  <c r="FN18" s="1"/>
  <c r="FF16"/>
  <c r="FR16" s="1"/>
  <c r="EZ25"/>
  <c r="FL25" s="1"/>
  <c r="FD23"/>
  <c r="FP23" s="1"/>
  <c r="FH21"/>
  <c r="FT21" s="1"/>
  <c r="FF18"/>
  <c r="FR18" s="1"/>
  <c r="FD17"/>
  <c r="FP17" s="1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G16"/>
  <c r="EC16"/>
  <c r="EE15"/>
  <c r="EG14"/>
  <c r="DY14"/>
  <c r="EA13"/>
  <c r="EC12"/>
  <c r="EE11"/>
  <c r="EG10"/>
  <c r="DY10"/>
  <c r="EA9"/>
  <c r="EC8"/>
  <c r="EE7"/>
  <c r="EH16"/>
  <c r="DZ16"/>
  <c r="EB15"/>
  <c r="ED14"/>
  <c r="DZ14"/>
  <c r="EB13"/>
  <c r="ED12"/>
  <c r="EF11"/>
  <c r="EH10"/>
  <c r="DZ10"/>
  <c r="EB9"/>
  <c r="ED8"/>
  <c r="EF7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DY16"/>
  <c r="EA15"/>
  <c r="EC14"/>
  <c r="EE13"/>
  <c r="EG12"/>
  <c r="DY12"/>
  <c r="EA11"/>
  <c r="EC10"/>
  <c r="EE9"/>
  <c r="EG8"/>
  <c r="DY8"/>
  <c r="EA7"/>
  <c r="ED16"/>
  <c r="EF15"/>
  <c r="EH14"/>
  <c r="EF13"/>
  <c r="EH12"/>
  <c r="DZ12"/>
  <c r="EB11"/>
  <c r="ED10"/>
  <c r="EF9"/>
  <c r="EH8"/>
  <c r="DZ8"/>
  <c r="EB7"/>
  <c r="EF16" i="40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A16"/>
  <c r="EE14"/>
  <c r="DY13"/>
  <c r="EC11"/>
  <c r="EG9"/>
  <c r="EA8"/>
  <c r="EG15"/>
  <c r="EA14"/>
  <c r="DY11"/>
  <c r="EE16"/>
  <c r="DY15"/>
  <c r="EC13"/>
  <c r="EG11"/>
  <c r="EA10"/>
  <c r="EE8"/>
  <c r="DY7"/>
  <c r="EG7"/>
  <c r="EC15"/>
  <c r="EG13"/>
  <c r="EA12"/>
  <c r="EE10"/>
  <c r="DY9"/>
  <c r="EC7"/>
  <c r="EE12"/>
  <c r="EC9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F25"/>
  <c r="FR25" s="1"/>
  <c r="FA25"/>
  <c r="FM25" s="1"/>
  <c r="FE24"/>
  <c r="FQ24" s="1"/>
  <c r="EZ24"/>
  <c r="FL24" s="1"/>
  <c r="FE23"/>
  <c r="FQ23" s="1"/>
  <c r="FI22"/>
  <c r="FU22" s="1"/>
  <c r="FD22"/>
  <c r="FP22" s="1"/>
  <c r="FI21"/>
  <c r="FU21" s="1"/>
  <c r="FC21"/>
  <c r="FO21" s="1"/>
  <c r="FH20"/>
  <c r="FT20" s="1"/>
  <c r="FC20"/>
  <c r="FO20" s="1"/>
  <c r="FG19"/>
  <c r="FS19" s="1"/>
  <c r="FB19"/>
  <c r="FN19" s="1"/>
  <c r="FG18"/>
  <c r="FS18" s="1"/>
  <c r="FA18"/>
  <c r="FM18" s="1"/>
  <c r="FF17"/>
  <c r="FR17" s="1"/>
  <c r="FA17"/>
  <c r="FM17" s="1"/>
  <c r="FE16"/>
  <c r="FQ16" s="1"/>
  <c r="EZ16"/>
  <c r="FL16" s="1"/>
  <c r="FG25"/>
  <c r="FS25" s="1"/>
  <c r="FB25"/>
  <c r="FN25" s="1"/>
  <c r="FG24"/>
  <c r="FS24" s="1"/>
  <c r="FA24"/>
  <c r="FM24" s="1"/>
  <c r="FF23"/>
  <c r="FR23" s="1"/>
  <c r="FA23"/>
  <c r="FM23" s="1"/>
  <c r="FE22"/>
  <c r="FQ22" s="1"/>
  <c r="EZ22"/>
  <c r="FL22" s="1"/>
  <c r="FE21"/>
  <c r="FQ21" s="1"/>
  <c r="FI20"/>
  <c r="FU20" s="1"/>
  <c r="FD20"/>
  <c r="FP20" s="1"/>
  <c r="FI19"/>
  <c r="FU19" s="1"/>
  <c r="FC19"/>
  <c r="FO19" s="1"/>
  <c r="FH18"/>
  <c r="FT18" s="1"/>
  <c r="FC18"/>
  <c r="FO18" s="1"/>
  <c r="FG17"/>
  <c r="FS17" s="1"/>
  <c r="FB17"/>
  <c r="FN17" s="1"/>
  <c r="FG16"/>
  <c r="FS16" s="1"/>
  <c r="FA16"/>
  <c r="FM16" s="1"/>
  <c r="FI25"/>
  <c r="FU25" s="1"/>
  <c r="FC25"/>
  <c r="FO25" s="1"/>
  <c r="FH24"/>
  <c r="FT24" s="1"/>
  <c r="FC24"/>
  <c r="FO24" s="1"/>
  <c r="FG23"/>
  <c r="FS23" s="1"/>
  <c r="FB23"/>
  <c r="FN23" s="1"/>
  <c r="FG22"/>
  <c r="FS22" s="1"/>
  <c r="FA22"/>
  <c r="FM22" s="1"/>
  <c r="FF21"/>
  <c r="FR21" s="1"/>
  <c r="FA21"/>
  <c r="FM21" s="1"/>
  <c r="FE20"/>
  <c r="FQ20" s="1"/>
  <c r="EZ20"/>
  <c r="FL20" s="1"/>
  <c r="FE19"/>
  <c r="FQ19" s="1"/>
  <c r="FI18"/>
  <c r="FU18" s="1"/>
  <c r="FD18"/>
  <c r="FP18" s="1"/>
  <c r="FI17"/>
  <c r="FU17" s="1"/>
  <c r="FC17"/>
  <c r="FO17" s="1"/>
  <c r="FH16"/>
  <c r="FT16" s="1"/>
  <c r="FC16"/>
  <c r="FO16" s="1"/>
  <c r="FD24"/>
  <c r="FP24" s="1"/>
  <c r="FC22"/>
  <c r="FO22" s="1"/>
  <c r="FA20"/>
  <c r="FM20" s="1"/>
  <c r="EZ18"/>
  <c r="FL18" s="1"/>
  <c r="FI24"/>
  <c r="FU24" s="1"/>
  <c r="FH22"/>
  <c r="FT22" s="1"/>
  <c r="FG20"/>
  <c r="FS20" s="1"/>
  <c r="FE18"/>
  <c r="FQ18" s="1"/>
  <c r="FD16"/>
  <c r="FP16" s="1"/>
  <c r="FF19"/>
  <c r="FR19" s="1"/>
  <c r="FE25"/>
  <c r="FQ25" s="1"/>
  <c r="FC23"/>
  <c r="FO23" s="1"/>
  <c r="FB21"/>
  <c r="FN21" s="1"/>
  <c r="FA19"/>
  <c r="FM19" s="1"/>
  <c r="FI16"/>
  <c r="FU16" s="1"/>
  <c r="FI23"/>
  <c r="FU23" s="1"/>
  <c r="FG21"/>
  <c r="FS21" s="1"/>
  <c r="FE17"/>
  <c r="FQ17" s="1"/>
  <c r="FH25" i="37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I25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G25"/>
  <c r="GE25" s="1"/>
  <c r="GQ25" s="1"/>
  <c r="FI24"/>
  <c r="GG24" s="1"/>
  <c r="GS24" s="1"/>
  <c r="FA24"/>
  <c r="FY24" s="1"/>
  <c r="GK24" s="1"/>
  <c r="FC23"/>
  <c r="GA23" s="1"/>
  <c r="GM23" s="1"/>
  <c r="FE22"/>
  <c r="GC22" s="1"/>
  <c r="GO22" s="1"/>
  <c r="FG21"/>
  <c r="GE21" s="1"/>
  <c r="GQ21" s="1"/>
  <c r="FI20"/>
  <c r="GG20" s="1"/>
  <c r="GS20" s="1"/>
  <c r="FA20"/>
  <c r="FY20" s="1"/>
  <c r="GK20" s="1"/>
  <c r="FC19"/>
  <c r="GA19" s="1"/>
  <c r="GM19" s="1"/>
  <c r="FE18"/>
  <c r="GC18" s="1"/>
  <c r="GO18" s="1"/>
  <c r="FG17"/>
  <c r="GE17" s="1"/>
  <c r="GQ17" s="1"/>
  <c r="FI16"/>
  <c r="GG16" s="1"/>
  <c r="GS16" s="1"/>
  <c r="FA16"/>
  <c r="FY16" s="1"/>
  <c r="GK16" s="1"/>
  <c r="FB25"/>
  <c r="FZ25" s="1"/>
  <c r="GL25" s="1"/>
  <c r="FD24"/>
  <c r="GB24" s="1"/>
  <c r="GN24" s="1"/>
  <c r="FF23"/>
  <c r="GD23" s="1"/>
  <c r="GP23" s="1"/>
  <c r="FH22"/>
  <c r="GF22" s="1"/>
  <c r="GR22" s="1"/>
  <c r="EZ22"/>
  <c r="FX22" s="1"/>
  <c r="GJ22" s="1"/>
  <c r="FB21"/>
  <c r="FZ21" s="1"/>
  <c r="GL21" s="1"/>
  <c r="FD20"/>
  <c r="GB20" s="1"/>
  <c r="GN20" s="1"/>
  <c r="FF19"/>
  <c r="GD19" s="1"/>
  <c r="GP19" s="1"/>
  <c r="FH18"/>
  <c r="GF18" s="1"/>
  <c r="GR18" s="1"/>
  <c r="EZ18"/>
  <c r="FX18" s="1"/>
  <c r="GJ18" s="1"/>
  <c r="FB17"/>
  <c r="FZ17" s="1"/>
  <c r="GL17" s="1"/>
  <c r="FD16"/>
  <c r="GB16" s="1"/>
  <c r="GN16" s="1"/>
  <c r="FH24"/>
  <c r="GF24" s="1"/>
  <c r="GR24" s="1"/>
  <c r="FB23"/>
  <c r="FZ23" s="1"/>
  <c r="GL23" s="1"/>
  <c r="FF21"/>
  <c r="GD21" s="1"/>
  <c r="GP21" s="1"/>
  <c r="EZ20"/>
  <c r="FX20" s="1"/>
  <c r="GJ20" s="1"/>
  <c r="FD18"/>
  <c r="GB18" s="1"/>
  <c r="GN18" s="1"/>
  <c r="FH16"/>
  <c r="GF16" s="1"/>
  <c r="GR16" s="1"/>
  <c r="FD22"/>
  <c r="GB22" s="1"/>
  <c r="GN22" s="1"/>
  <c r="FE24"/>
  <c r="GC24" s="1"/>
  <c r="GO24" s="1"/>
  <c r="FI22"/>
  <c r="GG22" s="1"/>
  <c r="GS22" s="1"/>
  <c r="FC21"/>
  <c r="GA21" s="1"/>
  <c r="GM21" s="1"/>
  <c r="FA18"/>
  <c r="FY18" s="1"/>
  <c r="GK18" s="1"/>
  <c r="FE16"/>
  <c r="GC16" s="1"/>
  <c r="GO16" s="1"/>
  <c r="FC25"/>
  <c r="GA25" s="1"/>
  <c r="GM25" s="1"/>
  <c r="FG23"/>
  <c r="GE23" s="1"/>
  <c r="GQ23" s="1"/>
  <c r="FA22"/>
  <c r="FY22" s="1"/>
  <c r="GK22" s="1"/>
  <c r="FE20"/>
  <c r="GC20" s="1"/>
  <c r="GO20" s="1"/>
  <c r="FI18"/>
  <c r="GG18" s="1"/>
  <c r="GS18" s="1"/>
  <c r="FC17"/>
  <c r="GA17" s="1"/>
  <c r="GM17" s="1"/>
  <c r="FF25"/>
  <c r="GD25" s="1"/>
  <c r="GP25" s="1"/>
  <c r="EZ24"/>
  <c r="FX24" s="1"/>
  <c r="GJ24" s="1"/>
  <c r="FH20"/>
  <c r="GF20" s="1"/>
  <c r="GR20" s="1"/>
  <c r="FB19"/>
  <c r="FZ19" s="1"/>
  <c r="GL19" s="1"/>
  <c r="FF17"/>
  <c r="GD17" s="1"/>
  <c r="GP17" s="1"/>
  <c r="EZ16"/>
  <c r="FX16" s="1"/>
  <c r="GJ16" s="1"/>
  <c r="FG19"/>
  <c r="GE19" s="1"/>
  <c r="GQ19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A16"/>
  <c r="EC15"/>
  <c r="EE14"/>
  <c r="EG13"/>
  <c r="DY13"/>
  <c r="EA12"/>
  <c r="EC11"/>
  <c r="EE10"/>
  <c r="EG9"/>
  <c r="DY9"/>
  <c r="EA8"/>
  <c r="EC7"/>
  <c r="EG15"/>
  <c r="EC13"/>
  <c r="EG11"/>
  <c r="EA10"/>
  <c r="EE8"/>
  <c r="DY7"/>
  <c r="DZ16"/>
  <c r="ED14"/>
  <c r="EH12"/>
  <c r="DZ12"/>
  <c r="ED10"/>
  <c r="EH8"/>
  <c r="ED16"/>
  <c r="EF15"/>
  <c r="EH14"/>
  <c r="DZ14"/>
  <c r="EB13"/>
  <c r="ED12"/>
  <c r="EF11"/>
  <c r="EH10"/>
  <c r="DZ10"/>
  <c r="EB9"/>
  <c r="ED8"/>
  <c r="EF7"/>
  <c r="EE16"/>
  <c r="DY15"/>
  <c r="EA14"/>
  <c r="EE12"/>
  <c r="DY11"/>
  <c r="EC9"/>
  <c r="EG7"/>
  <c r="EH16"/>
  <c r="EB15"/>
  <c r="EF13"/>
  <c r="EB11"/>
  <c r="EF9"/>
  <c r="DZ8"/>
  <c r="EB7"/>
  <c r="EZ12" a="1"/>
  <c r="EE16" i="3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F16"/>
  <c r="DZ16"/>
  <c r="EE15"/>
  <c r="DZ15"/>
  <c r="ED14"/>
  <c r="DY14"/>
  <c r="ED13"/>
  <c r="EH12"/>
  <c r="EC12"/>
  <c r="EH11"/>
  <c r="EB11"/>
  <c r="EG10"/>
  <c r="EB10"/>
  <c r="EF9"/>
  <c r="EA9"/>
  <c r="EF8"/>
  <c r="DZ8"/>
  <c r="EE7"/>
  <c r="DZ7"/>
  <c r="EH14"/>
  <c r="EB12"/>
  <c r="EF10"/>
  <c r="DZ9"/>
  <c r="EG16"/>
  <c r="EB16"/>
  <c r="EF15"/>
  <c r="EA15"/>
  <c r="EF14"/>
  <c r="DZ14"/>
  <c r="EE13"/>
  <c r="DZ13"/>
  <c r="ED12"/>
  <c r="DY12"/>
  <c r="ED11"/>
  <c r="EH10"/>
  <c r="EC10"/>
  <c r="EH9"/>
  <c r="EB9"/>
  <c r="EG8"/>
  <c r="EB8"/>
  <c r="EF7"/>
  <c r="EA7"/>
  <c r="DY16"/>
  <c r="EC14"/>
  <c r="EG12"/>
  <c r="EA11"/>
  <c r="EE9"/>
  <c r="DY8"/>
  <c r="EH16"/>
  <c r="EC16"/>
  <c r="EH15"/>
  <c r="EB15"/>
  <c r="EG14"/>
  <c r="EB14"/>
  <c r="EF13"/>
  <c r="EA13"/>
  <c r="EF12"/>
  <c r="DZ12"/>
  <c r="EE11"/>
  <c r="DZ11"/>
  <c r="ED10"/>
  <c r="DY10"/>
  <c r="ED9"/>
  <c r="EH8"/>
  <c r="EC8"/>
  <c r="EH7"/>
  <c r="EB7"/>
  <c r="ED16"/>
  <c r="ED15"/>
  <c r="EH13"/>
  <c r="EB13"/>
  <c r="EF11"/>
  <c r="DZ10"/>
  <c r="ED8"/>
  <c r="ED7"/>
  <c r="EZ12" a="1"/>
  <c r="FF25"/>
  <c r="GD25" s="1"/>
  <c r="GP25" s="1"/>
  <c r="FB25"/>
  <c r="FZ25" s="1"/>
  <c r="GL25" s="1"/>
  <c r="FH24"/>
  <c r="GF24" s="1"/>
  <c r="GR24" s="1"/>
  <c r="FD24"/>
  <c r="GB24" s="1"/>
  <c r="GN24" s="1"/>
  <c r="EZ24"/>
  <c r="FX24" s="1"/>
  <c r="GJ24" s="1"/>
  <c r="FF23"/>
  <c r="GD23" s="1"/>
  <c r="GP23" s="1"/>
  <c r="FB23"/>
  <c r="FZ23" s="1"/>
  <c r="GL23" s="1"/>
  <c r="FH22"/>
  <c r="GF22" s="1"/>
  <c r="GR22" s="1"/>
  <c r="FD22"/>
  <c r="GB22" s="1"/>
  <c r="GN22" s="1"/>
  <c r="EZ22"/>
  <c r="FX22" s="1"/>
  <c r="GJ22" s="1"/>
  <c r="FF21"/>
  <c r="GD21" s="1"/>
  <c r="GP21" s="1"/>
  <c r="FB21"/>
  <c r="FZ21" s="1"/>
  <c r="GL21" s="1"/>
  <c r="FH20"/>
  <c r="GF20" s="1"/>
  <c r="GR20" s="1"/>
  <c r="FD20"/>
  <c r="GB20" s="1"/>
  <c r="GN20" s="1"/>
  <c r="EZ20"/>
  <c r="FX20" s="1"/>
  <c r="GJ20" s="1"/>
  <c r="FF19"/>
  <c r="GD19" s="1"/>
  <c r="GP19" s="1"/>
  <c r="FB19"/>
  <c r="FZ19" s="1"/>
  <c r="GL19" s="1"/>
  <c r="FH18"/>
  <c r="GF18" s="1"/>
  <c r="GR18" s="1"/>
  <c r="FD18"/>
  <c r="GB18" s="1"/>
  <c r="GN18" s="1"/>
  <c r="EZ18"/>
  <c r="FX18" s="1"/>
  <c r="GJ18" s="1"/>
  <c r="FF17"/>
  <c r="GD17" s="1"/>
  <c r="GP17" s="1"/>
  <c r="FB17"/>
  <c r="FZ17" s="1"/>
  <c r="GL17" s="1"/>
  <c r="FH16"/>
  <c r="GF16" s="1"/>
  <c r="GR16" s="1"/>
  <c r="FD16"/>
  <c r="GB16" s="1"/>
  <c r="GN16" s="1"/>
  <c r="EZ16"/>
  <c r="FX16" s="1"/>
  <c r="GJ16" s="1"/>
  <c r="FG25"/>
  <c r="GE25" s="1"/>
  <c r="GQ25" s="1"/>
  <c r="FC25"/>
  <c r="GA25" s="1"/>
  <c r="GM25" s="1"/>
  <c r="FI24"/>
  <c r="GG24" s="1"/>
  <c r="GS24" s="1"/>
  <c r="FE24"/>
  <c r="GC24" s="1"/>
  <c r="GO24" s="1"/>
  <c r="FA24"/>
  <c r="FY24" s="1"/>
  <c r="GK24" s="1"/>
  <c r="FG23"/>
  <c r="GE23" s="1"/>
  <c r="GQ23" s="1"/>
  <c r="FC23"/>
  <c r="GA23" s="1"/>
  <c r="GM23" s="1"/>
  <c r="FI22"/>
  <c r="GG22" s="1"/>
  <c r="GS22" s="1"/>
  <c r="FE22"/>
  <c r="GC22" s="1"/>
  <c r="GO22" s="1"/>
  <c r="FA22"/>
  <c r="FY22" s="1"/>
  <c r="GK22" s="1"/>
  <c r="FG21"/>
  <c r="GE21" s="1"/>
  <c r="GQ21" s="1"/>
  <c r="FC21"/>
  <c r="GA21" s="1"/>
  <c r="GM21" s="1"/>
  <c r="FI20"/>
  <c r="GG20" s="1"/>
  <c r="GS20" s="1"/>
  <c r="FE20"/>
  <c r="GC20" s="1"/>
  <c r="GO20" s="1"/>
  <c r="FA20"/>
  <c r="FY20" s="1"/>
  <c r="GK20" s="1"/>
  <c r="FG19"/>
  <c r="GE19" s="1"/>
  <c r="GQ19" s="1"/>
  <c r="FC19"/>
  <c r="GA19" s="1"/>
  <c r="GM19" s="1"/>
  <c r="FI18"/>
  <c r="GG18" s="1"/>
  <c r="GS18" s="1"/>
  <c r="FE18"/>
  <c r="GC18" s="1"/>
  <c r="GO18" s="1"/>
  <c r="FA18"/>
  <c r="FY18" s="1"/>
  <c r="GK18" s="1"/>
  <c r="FG17"/>
  <c r="GE17" s="1"/>
  <c r="GQ17" s="1"/>
  <c r="FC17"/>
  <c r="GA17" s="1"/>
  <c r="GM17" s="1"/>
  <c r="FI16"/>
  <c r="GG16" s="1"/>
  <c r="GS16" s="1"/>
  <c r="FE16"/>
  <c r="GC16" s="1"/>
  <c r="GO16" s="1"/>
  <c r="FA16"/>
  <c r="FY16" s="1"/>
  <c r="GK16" s="1"/>
  <c r="FH25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I25"/>
  <c r="GG25" s="1"/>
  <c r="GS25" s="1"/>
  <c r="FC24"/>
  <c r="GA24" s="1"/>
  <c r="GM24" s="1"/>
  <c r="FG22"/>
  <c r="GE22" s="1"/>
  <c r="GQ22" s="1"/>
  <c r="FA21"/>
  <c r="FY21" s="1"/>
  <c r="GK21" s="1"/>
  <c r="FE19"/>
  <c r="GC19" s="1"/>
  <c r="GO19" s="1"/>
  <c r="FI17"/>
  <c r="GG17" s="1"/>
  <c r="GS17" s="1"/>
  <c r="FC16"/>
  <c r="GA16" s="1"/>
  <c r="GM16" s="1"/>
  <c r="FG24"/>
  <c r="GE24" s="1"/>
  <c r="GQ24" s="1"/>
  <c r="FA23"/>
  <c r="FY23" s="1"/>
  <c r="GK23" s="1"/>
  <c r="FE21"/>
  <c r="GC21" s="1"/>
  <c r="GO21" s="1"/>
  <c r="FI19"/>
  <c r="GG19" s="1"/>
  <c r="GS19" s="1"/>
  <c r="FC18"/>
  <c r="GA18" s="1"/>
  <c r="GM18" s="1"/>
  <c r="FG16"/>
  <c r="GE16" s="1"/>
  <c r="GQ16" s="1"/>
  <c r="FA19"/>
  <c r="FY19" s="1"/>
  <c r="GK19" s="1"/>
  <c r="FA25"/>
  <c r="FY25" s="1"/>
  <c r="GK25" s="1"/>
  <c r="FE23"/>
  <c r="GC23" s="1"/>
  <c r="GO23" s="1"/>
  <c r="FI21"/>
  <c r="GG21" s="1"/>
  <c r="GS21" s="1"/>
  <c r="FC20"/>
  <c r="GA20" s="1"/>
  <c r="GM20" s="1"/>
  <c r="FG18"/>
  <c r="GE18" s="1"/>
  <c r="GQ18" s="1"/>
  <c r="FA17"/>
  <c r="FY17" s="1"/>
  <c r="GK17" s="1"/>
  <c r="FE25"/>
  <c r="GC25" s="1"/>
  <c r="GO25" s="1"/>
  <c r="FI23"/>
  <c r="GG23" s="1"/>
  <c r="GS23" s="1"/>
  <c r="FC22"/>
  <c r="GA22" s="1"/>
  <c r="GM22" s="1"/>
  <c r="FG20"/>
  <c r="GE20" s="1"/>
  <c r="GQ20" s="1"/>
  <c r="FE17"/>
  <c r="GC17" s="1"/>
  <c r="GO17" s="1"/>
  <c r="EZ12" i="35" a="1"/>
  <c r="FA12" s="1"/>
  <c r="FY12" s="1"/>
  <c r="GK12" s="1"/>
  <c r="FD19"/>
  <c r="GB19" s="1"/>
  <c r="GN19" s="1"/>
  <c r="FH25"/>
  <c r="GF25" s="1"/>
  <c r="GR25" s="1"/>
  <c r="FD18"/>
  <c r="GB18" s="1"/>
  <c r="GN18" s="1"/>
  <c r="FF21"/>
  <c r="GD21" s="1"/>
  <c r="GP21" s="1"/>
  <c r="FH24"/>
  <c r="GF24" s="1"/>
  <c r="GR24" s="1"/>
  <c r="FB24"/>
  <c r="FZ24" s="1"/>
  <c r="GL24" s="1"/>
  <c r="EZ19"/>
  <c r="FX19" s="1"/>
  <c r="GJ19" s="1"/>
  <c r="FB22"/>
  <c r="FZ22" s="1"/>
  <c r="GL22" s="1"/>
  <c r="FD25"/>
  <c r="GB25" s="1"/>
  <c r="GN25" s="1"/>
  <c r="FD16"/>
  <c r="GB16" s="1"/>
  <c r="GN16" s="1"/>
  <c r="FF19"/>
  <c r="GD19" s="1"/>
  <c r="GP19" s="1"/>
  <c r="FH22"/>
  <c r="GF22" s="1"/>
  <c r="GR22" s="1"/>
  <c r="FA16"/>
  <c r="FY16" s="1"/>
  <c r="GK16" s="1"/>
  <c r="FG17"/>
  <c r="GE17" s="1"/>
  <c r="GQ17" s="1"/>
  <c r="FC19"/>
  <c r="GA19" s="1"/>
  <c r="GM19" s="1"/>
  <c r="FI20"/>
  <c r="GG20" s="1"/>
  <c r="GS20" s="1"/>
  <c r="FE22"/>
  <c r="GC22" s="1"/>
  <c r="GO22" s="1"/>
  <c r="FA24"/>
  <c r="FY24" s="1"/>
  <c r="GK24" s="1"/>
  <c r="FG25"/>
  <c r="GE25" s="1"/>
  <c r="GQ25" s="1"/>
  <c r="FE17"/>
  <c r="GC17" s="1"/>
  <c r="GO17" s="1"/>
  <c r="FA19"/>
  <c r="FY19" s="1"/>
  <c r="GK19" s="1"/>
  <c r="FG20"/>
  <c r="GE20" s="1"/>
  <c r="GQ20" s="1"/>
  <c r="FC22"/>
  <c r="GA22" s="1"/>
  <c r="GM22" s="1"/>
  <c r="FI23"/>
  <c r="GG23" s="1"/>
  <c r="GS23" s="1"/>
  <c r="FE25"/>
  <c r="GC25" s="1"/>
  <c r="GO25" s="1"/>
  <c r="FB20"/>
  <c r="FZ20" s="1"/>
  <c r="GL20" s="1"/>
  <c r="EZ16"/>
  <c r="FX16" s="1"/>
  <c r="GJ16" s="1"/>
  <c r="FB19"/>
  <c r="FZ19" s="1"/>
  <c r="GL19" s="1"/>
  <c r="FD22"/>
  <c r="GB22" s="1"/>
  <c r="GN22" s="1"/>
  <c r="FF25"/>
  <c r="GD25" s="1"/>
  <c r="GP25" s="1"/>
  <c r="FF16"/>
  <c r="GD16" s="1"/>
  <c r="GP16" s="1"/>
  <c r="FH19"/>
  <c r="GF19" s="1"/>
  <c r="GR19" s="1"/>
  <c r="EZ23"/>
  <c r="FX23" s="1"/>
  <c r="GJ23" s="1"/>
  <c r="FH17"/>
  <c r="GF17" s="1"/>
  <c r="GR17" s="1"/>
  <c r="FB17"/>
  <c r="FZ17" s="1"/>
  <c r="GL17" s="1"/>
  <c r="FD20"/>
  <c r="GB20" s="1"/>
  <c r="GN20" s="1"/>
  <c r="FF23"/>
  <c r="GD23" s="1"/>
  <c r="GP23" s="1"/>
  <c r="FE16"/>
  <c r="GC16" s="1"/>
  <c r="GO16" s="1"/>
  <c r="FA18"/>
  <c r="FY18" s="1"/>
  <c r="GK18" s="1"/>
  <c r="FG19"/>
  <c r="GE19" s="1"/>
  <c r="GQ19" s="1"/>
  <c r="FC21"/>
  <c r="GA21" s="1"/>
  <c r="GM21" s="1"/>
  <c r="FI22"/>
  <c r="GG22" s="1"/>
  <c r="GS22" s="1"/>
  <c r="FE24"/>
  <c r="GC24" s="1"/>
  <c r="GO24" s="1"/>
  <c r="FC16"/>
  <c r="GA16" s="1"/>
  <c r="GM16" s="1"/>
  <c r="FI17"/>
  <c r="GG17" s="1"/>
  <c r="GS17" s="1"/>
  <c r="FE19"/>
  <c r="GC19" s="1"/>
  <c r="GO19" s="1"/>
  <c r="FA21"/>
  <c r="FY21" s="1"/>
  <c r="GK21" s="1"/>
  <c r="FG22"/>
  <c r="GE22" s="1"/>
  <c r="GQ22" s="1"/>
  <c r="FC24"/>
  <c r="GA24" s="1"/>
  <c r="GM24" s="1"/>
  <c r="FI25"/>
  <c r="GG25" s="1"/>
  <c r="GS25" s="1"/>
  <c r="EZ17"/>
  <c r="FX17" s="1"/>
  <c r="GJ17" s="1"/>
  <c r="FD23"/>
  <c r="GB23" s="1"/>
  <c r="GN23" s="1"/>
  <c r="FF17"/>
  <c r="GD17" s="1"/>
  <c r="GP17" s="1"/>
  <c r="FH20"/>
  <c r="GF20" s="1"/>
  <c r="GR20" s="1"/>
  <c r="EZ24"/>
  <c r="FX24" s="1"/>
  <c r="GJ24" s="1"/>
  <c r="FH21"/>
  <c r="GF21" s="1"/>
  <c r="GR21" s="1"/>
  <c r="FB18"/>
  <c r="FZ18" s="1"/>
  <c r="GL18" s="1"/>
  <c r="FD21"/>
  <c r="GB21" s="1"/>
  <c r="GN21" s="1"/>
  <c r="FF24"/>
  <c r="GD24" s="1"/>
  <c r="GP24" s="1"/>
  <c r="EZ25"/>
  <c r="FX25" s="1"/>
  <c r="GJ25" s="1"/>
  <c r="FH18"/>
  <c r="GF18" s="1"/>
  <c r="GR18" s="1"/>
  <c r="EZ22"/>
  <c r="FX22" s="1"/>
  <c r="GJ22" s="1"/>
  <c r="FB25"/>
  <c r="FZ25" s="1"/>
  <c r="GL25" s="1"/>
  <c r="FC17"/>
  <c r="GA17" s="1"/>
  <c r="GM17" s="1"/>
  <c r="FI18"/>
  <c r="GG18" s="1"/>
  <c r="GS18" s="1"/>
  <c r="FE20"/>
  <c r="GC20" s="1"/>
  <c r="GO20" s="1"/>
  <c r="FA22"/>
  <c r="FY22" s="1"/>
  <c r="GK22" s="1"/>
  <c r="FG23"/>
  <c r="GE23" s="1"/>
  <c r="GQ23" s="1"/>
  <c r="FC25"/>
  <c r="GA25" s="1"/>
  <c r="GM25" s="1"/>
  <c r="FA17"/>
  <c r="FY17" s="1"/>
  <c r="GK17" s="1"/>
  <c r="FG18"/>
  <c r="GE18" s="1"/>
  <c r="GQ18" s="1"/>
  <c r="FC20"/>
  <c r="GA20" s="1"/>
  <c r="GM20" s="1"/>
  <c r="FI21"/>
  <c r="GG21" s="1"/>
  <c r="GS21" s="1"/>
  <c r="FE23"/>
  <c r="GC23" s="1"/>
  <c r="GO23" s="1"/>
  <c r="FA25"/>
  <c r="FY25" s="1"/>
  <c r="GK25" s="1"/>
  <c r="FB16"/>
  <c r="FZ16" s="1"/>
  <c r="GL16" s="1"/>
  <c r="FF22"/>
  <c r="GD22" s="1"/>
  <c r="GP22" s="1"/>
  <c r="FH16"/>
  <c r="GF16" s="1"/>
  <c r="GR16" s="1"/>
  <c r="EZ20"/>
  <c r="FX20" s="1"/>
  <c r="GJ20" s="1"/>
  <c r="FB23"/>
  <c r="FZ23" s="1"/>
  <c r="GL23" s="1"/>
  <c r="FF18"/>
  <c r="GD18" s="1"/>
  <c r="GP18" s="1"/>
  <c r="FD17"/>
  <c r="GB17" s="1"/>
  <c r="GN17" s="1"/>
  <c r="FF20"/>
  <c r="GD20" s="1"/>
  <c r="GP20" s="1"/>
  <c r="FH23"/>
  <c r="GF23" s="1"/>
  <c r="GR23" s="1"/>
  <c r="EZ21"/>
  <c r="FX21" s="1"/>
  <c r="GJ21" s="1"/>
  <c r="EZ18"/>
  <c r="FX18" s="1"/>
  <c r="GJ18" s="1"/>
  <c r="FB21"/>
  <c r="FZ21" s="1"/>
  <c r="GL21" s="1"/>
  <c r="FD24"/>
  <c r="GB24" s="1"/>
  <c r="GN24" s="1"/>
  <c r="FI16"/>
  <c r="GG16" s="1"/>
  <c r="GS16" s="1"/>
  <c r="FE18"/>
  <c r="GC18" s="1"/>
  <c r="GO18" s="1"/>
  <c r="FA20"/>
  <c r="FY20" s="1"/>
  <c r="GK20" s="1"/>
  <c r="FG21"/>
  <c r="GE21" s="1"/>
  <c r="GQ21" s="1"/>
  <c r="FC23"/>
  <c r="GA23" s="1"/>
  <c r="GM23" s="1"/>
  <c r="FI24"/>
  <c r="GG24" s="1"/>
  <c r="GS24" s="1"/>
  <c r="FG16"/>
  <c r="GE16" s="1"/>
  <c r="GQ16" s="1"/>
  <c r="FC18"/>
  <c r="GA18" s="1"/>
  <c r="GM18" s="1"/>
  <c r="FI19"/>
  <c r="GG19" s="1"/>
  <c r="GS19" s="1"/>
  <c r="FE21"/>
  <c r="GC21" s="1"/>
  <c r="GO21" s="1"/>
  <c r="FA23"/>
  <c r="FY23" s="1"/>
  <c r="GK23" s="1"/>
  <c r="ED10"/>
  <c r="EA7"/>
  <c r="EC10"/>
  <c r="EE13"/>
  <c r="DZ12"/>
  <c r="EH9"/>
  <c r="DZ13"/>
  <c r="EC7"/>
  <c r="EF9"/>
  <c r="EF13"/>
  <c r="ED16"/>
  <c r="EC8"/>
  <c r="DY10"/>
  <c r="EE11"/>
  <c r="EA13"/>
  <c r="EG14"/>
  <c r="EC16"/>
  <c r="EH10"/>
  <c r="EF15"/>
  <c r="EH7"/>
  <c r="ED9"/>
  <c r="DZ11"/>
  <c r="EF12"/>
  <c r="EB14"/>
  <c r="EH15"/>
  <c r="DZ10"/>
  <c r="DY7"/>
  <c r="EE8"/>
  <c r="EA10"/>
  <c r="EG11"/>
  <c r="EC13"/>
  <c r="DY15"/>
  <c r="EE16"/>
  <c r="DZ8"/>
  <c r="EB11"/>
  <c r="EB15"/>
  <c r="EE7"/>
  <c r="EA9"/>
  <c r="EG10"/>
  <c r="EC12"/>
  <c r="DY14"/>
  <c r="EE15"/>
  <c r="EF7"/>
  <c r="EH12"/>
  <c r="DZ7"/>
  <c r="EF8"/>
  <c r="EB10"/>
  <c r="EH11"/>
  <c r="ED13"/>
  <c r="DZ15"/>
  <c r="EF16"/>
  <c r="EB13"/>
  <c r="EG7"/>
  <c r="EC9"/>
  <c r="DY11"/>
  <c r="EE12"/>
  <c r="EA14"/>
  <c r="EG15"/>
  <c r="EB7"/>
  <c r="ED14"/>
  <c r="EG8"/>
  <c r="DY12"/>
  <c r="EA15"/>
  <c r="EG16"/>
  <c r="EH16"/>
  <c r="EB8"/>
  <c r="ED11"/>
  <c r="EF14"/>
  <c r="EB16"/>
  <c r="EF11"/>
  <c r="DY9"/>
  <c r="EE10"/>
  <c r="EA12"/>
  <c r="EG13"/>
  <c r="EC15"/>
  <c r="EH8"/>
  <c r="ED12"/>
  <c r="DZ16"/>
  <c r="DY8"/>
  <c r="EE9"/>
  <c r="EA11"/>
  <c r="EG12"/>
  <c r="EC14"/>
  <c r="DY16"/>
  <c r="EB9"/>
  <c r="DZ14"/>
  <c r="ED7"/>
  <c r="DZ9"/>
  <c r="EF10"/>
  <c r="EB12"/>
  <c r="EH13"/>
  <c r="ED15"/>
  <c r="ED8"/>
  <c r="EH14"/>
  <c r="EA8"/>
  <c r="EG9"/>
  <c r="EC11"/>
  <c r="DY13"/>
  <c r="EE14"/>
  <c r="EZ12" i="34" a="1"/>
  <c r="FH12" s="1"/>
  <c r="GF12" s="1"/>
  <c r="GR12" s="1"/>
  <c r="DZ12"/>
  <c r="EA14"/>
  <c r="EH13"/>
  <c r="EC15"/>
  <c r="DY11"/>
  <c r="ED10"/>
  <c r="EH16"/>
  <c r="EA13"/>
  <c r="EG9"/>
  <c r="DY9"/>
  <c r="EG7"/>
  <c r="EH8"/>
  <c r="EB15"/>
  <c r="EE11"/>
  <c r="DZ13"/>
  <c r="EF12"/>
  <c r="EE14"/>
  <c r="EB7"/>
  <c r="EF13"/>
  <c r="DY10"/>
  <c r="EC16"/>
  <c r="DZ11"/>
  <c r="EF8"/>
  <c r="DY13"/>
  <c r="EC7"/>
  <c r="ED11"/>
  <c r="EH15"/>
  <c r="EB14"/>
  <c r="DZ9"/>
  <c r="ED13"/>
  <c r="DY7"/>
  <c r="EA10"/>
  <c r="EC13"/>
  <c r="EE16"/>
  <c r="ED8"/>
  <c r="DZ10"/>
  <c r="EF11"/>
  <c r="EB13"/>
  <c r="EH14"/>
  <c r="ED16"/>
  <c r="DY8"/>
  <c r="EE9"/>
  <c r="EA11"/>
  <c r="EG12"/>
  <c r="EC14"/>
  <c r="DY16"/>
  <c r="EH7"/>
  <c r="ED7"/>
  <c r="EH11"/>
  <c r="EA16"/>
  <c r="EE10"/>
  <c r="EF14"/>
  <c r="EA12"/>
  <c r="EA8"/>
  <c r="EB12"/>
  <c r="EF16"/>
  <c r="EC9"/>
  <c r="EE12"/>
  <c r="EG15"/>
  <c r="DZ8"/>
  <c r="EF9"/>
  <c r="EB11"/>
  <c r="EH12"/>
  <c r="ED14"/>
  <c r="DZ16"/>
  <c r="EE7"/>
  <c r="EA9"/>
  <c r="EG10"/>
  <c r="EC12"/>
  <c r="DY14"/>
  <c r="EE15"/>
  <c r="EB16"/>
  <c r="EF10"/>
  <c r="DZ15"/>
  <c r="ED9"/>
  <c r="EG13"/>
  <c r="EH9"/>
  <c r="DZ7"/>
  <c r="EC11"/>
  <c r="ED15"/>
  <c r="EE8"/>
  <c r="EG11"/>
  <c r="DY15"/>
  <c r="EF7"/>
  <c r="EB9"/>
  <c r="EH10"/>
  <c r="ED12"/>
  <c r="DZ14"/>
  <c r="EF15"/>
  <c r="EA7"/>
  <c r="EG8"/>
  <c r="EC10"/>
  <c r="DY12"/>
  <c r="EE13"/>
  <c r="EA15"/>
  <c r="FH19"/>
  <c r="GF19" s="1"/>
  <c r="GR19" s="1"/>
  <c r="FA19"/>
  <c r="FY19" s="1"/>
  <c r="GK19" s="1"/>
  <c r="FE25"/>
  <c r="GC25" s="1"/>
  <c r="GO25" s="1"/>
  <c r="FB22"/>
  <c r="FZ22" s="1"/>
  <c r="GL22" s="1"/>
  <c r="EZ23"/>
  <c r="FX23" s="1"/>
  <c r="GJ23" s="1"/>
  <c r="FE21"/>
  <c r="GC21" s="1"/>
  <c r="GO21" s="1"/>
  <c r="EZ17"/>
  <c r="FX17" s="1"/>
  <c r="GJ17" s="1"/>
  <c r="FB20"/>
  <c r="FZ20" s="1"/>
  <c r="GL20" s="1"/>
  <c r="FD23"/>
  <c r="GB23" s="1"/>
  <c r="GN23" s="1"/>
  <c r="FC16"/>
  <c r="GA16" s="1"/>
  <c r="GM16" s="1"/>
  <c r="FE19"/>
  <c r="GC19" s="1"/>
  <c r="GO19" s="1"/>
  <c r="FG22"/>
  <c r="GE22" s="1"/>
  <c r="GQ22" s="1"/>
  <c r="FI25"/>
  <c r="GG25" s="1"/>
  <c r="GS25" s="1"/>
  <c r="FC17"/>
  <c r="GA17" s="1"/>
  <c r="GM17" s="1"/>
  <c r="FI18"/>
  <c r="GG18" s="1"/>
  <c r="GS18" s="1"/>
  <c r="FE20"/>
  <c r="GC20" s="1"/>
  <c r="GO20" s="1"/>
  <c r="FA22"/>
  <c r="FY22" s="1"/>
  <c r="GK22" s="1"/>
  <c r="FG23"/>
  <c r="GE23" s="1"/>
  <c r="GQ23" s="1"/>
  <c r="FC25"/>
  <c r="GA25" s="1"/>
  <c r="GM25" s="1"/>
  <c r="FH16"/>
  <c r="GF16" s="1"/>
  <c r="GR16" s="1"/>
  <c r="FD18"/>
  <c r="GB18" s="1"/>
  <c r="GN18" s="1"/>
  <c r="EZ20"/>
  <c r="FX20" s="1"/>
  <c r="GJ20" s="1"/>
  <c r="FF21"/>
  <c r="GD21" s="1"/>
  <c r="GP21" s="1"/>
  <c r="FB23"/>
  <c r="FZ23" s="1"/>
  <c r="GL23" s="1"/>
  <c r="FH24"/>
  <c r="GF24" s="1"/>
  <c r="GR24" s="1"/>
  <c r="FF24"/>
  <c r="GD24" s="1"/>
  <c r="GP24" s="1"/>
  <c r="FC22"/>
  <c r="GA22" s="1"/>
  <c r="GM22" s="1"/>
  <c r="EZ19"/>
  <c r="FX19" s="1"/>
  <c r="GJ19" s="1"/>
  <c r="FD25"/>
  <c r="GB25" s="1"/>
  <c r="GN25" s="1"/>
  <c r="FC18"/>
  <c r="GA18" s="1"/>
  <c r="GM18" s="1"/>
  <c r="FG24"/>
  <c r="GE24" s="1"/>
  <c r="GQ24" s="1"/>
  <c r="FF18"/>
  <c r="GD18" s="1"/>
  <c r="GP18" s="1"/>
  <c r="FH21"/>
  <c r="GF21" s="1"/>
  <c r="GR21" s="1"/>
  <c r="EZ25"/>
  <c r="FX25" s="1"/>
  <c r="GJ25" s="1"/>
  <c r="FI17"/>
  <c r="GG17" s="1"/>
  <c r="GS17" s="1"/>
  <c r="FA21"/>
  <c r="FY21" s="1"/>
  <c r="GK21" s="1"/>
  <c r="FC24"/>
  <c r="GA24" s="1"/>
  <c r="GM24" s="1"/>
  <c r="FE16"/>
  <c r="GC16" s="1"/>
  <c r="GO16" s="1"/>
  <c r="FA18"/>
  <c r="FY18" s="1"/>
  <c r="GK18" s="1"/>
  <c r="FG19"/>
  <c r="GE19" s="1"/>
  <c r="GQ19" s="1"/>
  <c r="FC21"/>
  <c r="GA21" s="1"/>
  <c r="GM21" s="1"/>
  <c r="FI22"/>
  <c r="GG22" s="1"/>
  <c r="GS22" s="1"/>
  <c r="FE24"/>
  <c r="GC24" s="1"/>
  <c r="GO24" s="1"/>
  <c r="EZ16"/>
  <c r="FX16" s="1"/>
  <c r="GJ16" s="1"/>
  <c r="FF17"/>
  <c r="GD17" s="1"/>
  <c r="GP17" s="1"/>
  <c r="FB19"/>
  <c r="FZ19" s="1"/>
  <c r="GL19" s="1"/>
  <c r="FH20"/>
  <c r="GF20" s="1"/>
  <c r="GR20" s="1"/>
  <c r="FD22"/>
  <c r="GB22" s="1"/>
  <c r="GN22" s="1"/>
  <c r="EZ24"/>
  <c r="FX24" s="1"/>
  <c r="GJ24" s="1"/>
  <c r="FF25"/>
  <c r="GD25" s="1"/>
  <c r="GP25" s="1"/>
  <c r="FF16"/>
  <c r="GD16" s="1"/>
  <c r="GP16" s="1"/>
  <c r="FE17"/>
  <c r="GC17" s="1"/>
  <c r="GO17" s="1"/>
  <c r="FI23"/>
  <c r="GG23" s="1"/>
  <c r="GS23" s="1"/>
  <c r="FF20"/>
  <c r="GD20" s="1"/>
  <c r="GP20" s="1"/>
  <c r="FB18"/>
  <c r="FZ18" s="1"/>
  <c r="GL18" s="1"/>
  <c r="FI19"/>
  <c r="GG19" s="1"/>
  <c r="GS19" s="1"/>
  <c r="FB16"/>
  <c r="FZ16" s="1"/>
  <c r="GL16" s="1"/>
  <c r="FD19"/>
  <c r="GB19" s="1"/>
  <c r="GN19" s="1"/>
  <c r="FF22"/>
  <c r="GD22" s="1"/>
  <c r="GP22" s="1"/>
  <c r="FH25"/>
  <c r="GF25" s="1"/>
  <c r="GR25" s="1"/>
  <c r="FG18"/>
  <c r="GE18" s="1"/>
  <c r="GQ18" s="1"/>
  <c r="FI21"/>
  <c r="GG21" s="1"/>
  <c r="GS21" s="1"/>
  <c r="FA25"/>
  <c r="FY25" s="1"/>
  <c r="GK25" s="1"/>
  <c r="FI16"/>
  <c r="GG16" s="1"/>
  <c r="GS16" s="1"/>
  <c r="FE18"/>
  <c r="GC18" s="1"/>
  <c r="GO18" s="1"/>
  <c r="FA20"/>
  <c r="FY20" s="1"/>
  <c r="GK20" s="1"/>
  <c r="FG21"/>
  <c r="GE21" s="1"/>
  <c r="GQ21" s="1"/>
  <c r="FC23"/>
  <c r="GA23" s="1"/>
  <c r="GM23" s="1"/>
  <c r="FI24"/>
  <c r="GG24" s="1"/>
  <c r="GS24" s="1"/>
  <c r="FD16"/>
  <c r="GB16" s="1"/>
  <c r="GN16" s="1"/>
  <c r="EZ18"/>
  <c r="FX18" s="1"/>
  <c r="GJ18" s="1"/>
  <c r="FF19"/>
  <c r="GD19" s="1"/>
  <c r="GP19" s="1"/>
  <c r="FB21"/>
  <c r="FZ21" s="1"/>
  <c r="GL21" s="1"/>
  <c r="FH22"/>
  <c r="GF22" s="1"/>
  <c r="GR22" s="1"/>
  <c r="FD24"/>
  <c r="GB24" s="1"/>
  <c r="GN24" s="1"/>
  <c r="FD21"/>
  <c r="GB21" s="1"/>
  <c r="GN21" s="1"/>
  <c r="FG20"/>
  <c r="GE20" s="1"/>
  <c r="GQ20" s="1"/>
  <c r="FD17"/>
  <c r="GB17" s="1"/>
  <c r="GN17" s="1"/>
  <c r="FH23"/>
  <c r="GF23" s="1"/>
  <c r="GR23" s="1"/>
  <c r="FG16"/>
  <c r="GE16" s="1"/>
  <c r="GQ16" s="1"/>
  <c r="FA23"/>
  <c r="FY23" s="1"/>
  <c r="GK23" s="1"/>
  <c r="FH17"/>
  <c r="GF17" s="1"/>
  <c r="GR17" s="1"/>
  <c r="EZ21"/>
  <c r="FX21" s="1"/>
  <c r="GJ21" s="1"/>
  <c r="FB24"/>
  <c r="FZ24" s="1"/>
  <c r="GL24" s="1"/>
  <c r="FA17"/>
  <c r="FY17" s="1"/>
  <c r="GK17" s="1"/>
  <c r="FC20"/>
  <c r="GA20" s="1"/>
  <c r="GM20" s="1"/>
  <c r="FE23"/>
  <c r="GC23" s="1"/>
  <c r="GO23" s="1"/>
  <c r="FA16"/>
  <c r="FY16" s="1"/>
  <c r="GK16" s="1"/>
  <c r="FG17"/>
  <c r="GE17" s="1"/>
  <c r="GQ17" s="1"/>
  <c r="FC19"/>
  <c r="GA19" s="1"/>
  <c r="GM19" s="1"/>
  <c r="FI20"/>
  <c r="GG20" s="1"/>
  <c r="GS20" s="1"/>
  <c r="FE22"/>
  <c r="GC22" s="1"/>
  <c r="GO22" s="1"/>
  <c r="FA24"/>
  <c r="FY24" s="1"/>
  <c r="GK24" s="1"/>
  <c r="FG25"/>
  <c r="GE25" s="1"/>
  <c r="GQ25" s="1"/>
  <c r="FB17"/>
  <c r="FZ17" s="1"/>
  <c r="GL17" s="1"/>
  <c r="FH18"/>
  <c r="GF18" s="1"/>
  <c r="GR18" s="1"/>
  <c r="FD20"/>
  <c r="GB20" s="1"/>
  <c r="GN20" s="1"/>
  <c r="EZ22"/>
  <c r="FX22" s="1"/>
  <c r="GJ22" s="1"/>
  <c r="FF23"/>
  <c r="GD23" s="1"/>
  <c r="GP23" s="1"/>
  <c r="FI12"/>
  <c r="GG12" s="1"/>
  <c r="GS12" s="1"/>
  <c r="FD12"/>
  <c r="GB12" s="1"/>
  <c r="GN12" s="1"/>
  <c r="FE12"/>
  <c r="GC12" s="1"/>
  <c r="GO12" s="1"/>
  <c r="FC12"/>
  <c r="GA12" s="1"/>
  <c r="GM12" s="1"/>
  <c r="FA12"/>
  <c r="FY12" s="1"/>
  <c r="GK12" s="1"/>
  <c r="FG12" i="33"/>
  <c r="GE12" s="1"/>
  <c r="GQ12" s="1"/>
  <c r="FC12"/>
  <c r="GA12" s="1"/>
  <c r="GM12" s="1"/>
  <c r="FI12"/>
  <c r="GG12" s="1"/>
  <c r="GS12" s="1"/>
  <c r="FE12"/>
  <c r="GC12" s="1"/>
  <c r="GO12" s="1"/>
  <c r="FA12"/>
  <c r="FY12" s="1"/>
  <c r="GK12" s="1"/>
  <c r="FF12"/>
  <c r="GD12" s="1"/>
  <c r="GP12" s="1"/>
  <c r="FB12"/>
  <c r="FZ12" s="1"/>
  <c r="GL12" s="1"/>
  <c r="FD12"/>
  <c r="GB12" s="1"/>
  <c r="GN12" s="1"/>
  <c r="EZ12"/>
  <c r="FX12" s="1"/>
  <c r="GJ12" s="1"/>
  <c r="FH12"/>
  <c r="GF12" s="1"/>
  <c r="GR12" s="1"/>
  <c r="P15" i="21"/>
  <c r="U15" s="1"/>
  <c r="P11"/>
  <c r="U11" s="1"/>
  <c r="P7"/>
  <c r="U7" s="1"/>
  <c r="Q11"/>
  <c r="V11" s="1"/>
  <c r="N16"/>
  <c r="S16" s="1"/>
  <c r="N15"/>
  <c r="S15" s="1"/>
  <c r="Q9"/>
  <c r="V9" s="1"/>
  <c r="O9"/>
  <c r="T9" s="1"/>
  <c r="Q12"/>
  <c r="V12" s="1"/>
  <c r="O7"/>
  <c r="T7" s="1"/>
  <c r="P14"/>
  <c r="U14" s="1"/>
  <c r="P10"/>
  <c r="U10" s="1"/>
  <c r="Q15"/>
  <c r="V15" s="1"/>
  <c r="O10"/>
  <c r="T10" s="1"/>
  <c r="Q14"/>
  <c r="V14" s="1"/>
  <c r="Q13"/>
  <c r="V13" s="1"/>
  <c r="O8"/>
  <c r="T8" s="1"/>
  <c r="Q16"/>
  <c r="V16" s="1"/>
  <c r="O13"/>
  <c r="T13" s="1"/>
  <c r="P16"/>
  <c r="U16" s="1"/>
  <c r="P12"/>
  <c r="U12" s="1"/>
  <c r="P8"/>
  <c r="U8" s="1"/>
  <c r="N13"/>
  <c r="S13" s="1"/>
  <c r="Q7"/>
  <c r="V7" s="1"/>
  <c r="O16"/>
  <c r="T16" s="1"/>
  <c r="N11"/>
  <c r="S11" s="1"/>
  <c r="N12"/>
  <c r="S12" s="1"/>
  <c r="N14"/>
  <c r="S14" s="1"/>
  <c r="Q8"/>
  <c r="V8" s="1"/>
  <c r="P13"/>
  <c r="U13" s="1"/>
  <c r="P9"/>
  <c r="U9" s="1"/>
  <c r="O14"/>
  <c r="T14" s="1"/>
  <c r="N9"/>
  <c r="S9" s="1"/>
  <c r="Q10"/>
  <c r="V10" s="1"/>
  <c r="O12"/>
  <c r="T12" s="1"/>
  <c r="N7"/>
  <c r="S7" s="1"/>
  <c r="O15"/>
  <c r="T15" s="1"/>
  <c r="N10"/>
  <c r="S10" s="1"/>
  <c r="N8"/>
  <c r="S8" s="1"/>
  <c r="O11"/>
  <c r="T11" s="1"/>
  <c r="FF12" i="37" l="1"/>
  <c r="GD12" s="1"/>
  <c r="GP12" s="1"/>
  <c r="FB12"/>
  <c r="FZ12" s="1"/>
  <c r="GL12" s="1"/>
  <c r="FI12"/>
  <c r="GG12" s="1"/>
  <c r="GS12" s="1"/>
  <c r="FD12"/>
  <c r="GB12" s="1"/>
  <c r="GN12" s="1"/>
  <c r="FE12"/>
  <c r="GC12" s="1"/>
  <c r="GO12" s="1"/>
  <c r="EZ12"/>
  <c r="FX12" s="1"/>
  <c r="GJ12" s="1"/>
  <c r="FC12"/>
  <c r="GA12" s="1"/>
  <c r="GM12" s="1"/>
  <c r="FA12"/>
  <c r="FY12" s="1"/>
  <c r="GK12" s="1"/>
  <c r="FG12"/>
  <c r="GE12" s="1"/>
  <c r="GQ12" s="1"/>
  <c r="FH12"/>
  <c r="GF12" s="1"/>
  <c r="GR12" s="1"/>
  <c r="FH12" i="36"/>
  <c r="GF12" s="1"/>
  <c r="GR12" s="1"/>
  <c r="FD12"/>
  <c r="GB12" s="1"/>
  <c r="GN12" s="1"/>
  <c r="FI12"/>
  <c r="GG12" s="1"/>
  <c r="GS12" s="1"/>
  <c r="FE12"/>
  <c r="GC12" s="1"/>
  <c r="GO12" s="1"/>
  <c r="FA12"/>
  <c r="FY12" s="1"/>
  <c r="GK12" s="1"/>
  <c r="FB12"/>
  <c r="FZ12" s="1"/>
  <c r="GL12" s="1"/>
  <c r="FC12"/>
  <c r="GA12" s="1"/>
  <c r="GM12" s="1"/>
  <c r="FG12"/>
  <c r="GE12" s="1"/>
  <c r="GQ12" s="1"/>
  <c r="EZ12"/>
  <c r="FX12" s="1"/>
  <c r="GJ12" s="1"/>
  <c r="FF12"/>
  <c r="GD12" s="1"/>
  <c r="GP12" s="1"/>
  <c r="EZ12" i="35"/>
  <c r="FX12" s="1"/>
  <c r="GJ12" s="1"/>
  <c r="FE12"/>
  <c r="GC12" s="1"/>
  <c r="GO12" s="1"/>
  <c r="FF12"/>
  <c r="GD12" s="1"/>
  <c r="GP12" s="1"/>
  <c r="FD12"/>
  <c r="GB12" s="1"/>
  <c r="GN12" s="1"/>
  <c r="FC12"/>
  <c r="GA12" s="1"/>
  <c r="GM12" s="1"/>
  <c r="FI12"/>
  <c r="GG12" s="1"/>
  <c r="GS12" s="1"/>
  <c r="FH12"/>
  <c r="GF12" s="1"/>
  <c r="GR12" s="1"/>
  <c r="FB12"/>
  <c r="FZ12" s="1"/>
  <c r="GL12" s="1"/>
  <c r="FG12"/>
  <c r="GE12" s="1"/>
  <c r="GQ12" s="1"/>
  <c r="FB12" i="34"/>
  <c r="FZ12" s="1"/>
  <c r="GL12" s="1"/>
  <c r="FG12"/>
  <c r="GE12" s="1"/>
  <c r="GQ12" s="1"/>
  <c r="EZ12"/>
  <c r="FX12" s="1"/>
  <c r="GJ12" s="1"/>
  <c r="FF12"/>
  <c r="GD12" s="1"/>
  <c r="GP12" s="1"/>
  <c r="AA10" i="21"/>
  <c r="X11"/>
  <c r="AA16"/>
  <c r="Y10"/>
  <c r="Z11"/>
  <c r="X8"/>
  <c r="Z9"/>
  <c r="X13"/>
  <c r="AA14"/>
  <c r="Z14"/>
  <c r="AA9"/>
  <c r="Y15"/>
  <c r="X9"/>
  <c r="AA8"/>
  <c r="Y16"/>
  <c r="Z12"/>
  <c r="Y8"/>
  <c r="AA15"/>
  <c r="AA12"/>
  <c r="X16"/>
  <c r="Z15"/>
  <c r="X10"/>
  <c r="Z13"/>
  <c r="Z8"/>
  <c r="Y7"/>
  <c r="X15"/>
  <c r="Y12"/>
  <c r="X12"/>
  <c r="Y13"/>
  <c r="Z7"/>
  <c r="Y11"/>
  <c r="X7"/>
  <c r="Y14"/>
  <c r="X14"/>
  <c r="AA7"/>
  <c r="Z16"/>
  <c r="AA13"/>
  <c r="Z10"/>
  <c r="Y9"/>
  <c r="AA11"/>
  <c r="AC7" l="1" a="1"/>
  <c r="AD16" l="1"/>
  <c r="AI16" s="1"/>
  <c r="AD12"/>
  <c r="AI12" s="1"/>
  <c r="AD8"/>
  <c r="AI8" s="1"/>
  <c r="AC14"/>
  <c r="AH14" s="1"/>
  <c r="AF8"/>
  <c r="AK8" s="1"/>
  <c r="AC16"/>
  <c r="AH16" s="1"/>
  <c r="AF10"/>
  <c r="AK10" s="1"/>
  <c r="AE10"/>
  <c r="AJ10" s="1"/>
  <c r="AF13"/>
  <c r="AK13" s="1"/>
  <c r="AE8"/>
  <c r="AJ8" s="1"/>
  <c r="AD13"/>
  <c r="AI13" s="1"/>
  <c r="AD9"/>
  <c r="AI9" s="1"/>
  <c r="AE15"/>
  <c r="AJ15" s="1"/>
  <c r="AC10"/>
  <c r="AH10" s="1"/>
  <c r="AC9"/>
  <c r="AH9" s="1"/>
  <c r="AC12"/>
  <c r="AH12" s="1"/>
  <c r="AE14"/>
  <c r="AJ14" s="1"/>
  <c r="AC15"/>
  <c r="AH15" s="1"/>
  <c r="AF9"/>
  <c r="AK9" s="1"/>
  <c r="AF11"/>
  <c r="AK11" s="1"/>
  <c r="AD15"/>
  <c r="AI15" s="1"/>
  <c r="AD11"/>
  <c r="AI11" s="1"/>
  <c r="AD7"/>
  <c r="AI7" s="1"/>
  <c r="AF12"/>
  <c r="AK12" s="1"/>
  <c r="AE7"/>
  <c r="AJ7" s="1"/>
  <c r="AF14"/>
  <c r="AK14" s="1"/>
  <c r="AE9"/>
  <c r="AJ9" s="1"/>
  <c r="AF7"/>
  <c r="AK7" s="1"/>
  <c r="AE12"/>
  <c r="AJ12" s="1"/>
  <c r="AC7"/>
  <c r="AH7" s="1"/>
  <c r="AD14"/>
  <c r="AI14" s="1"/>
  <c r="AD10"/>
  <c r="AI10" s="1"/>
  <c r="AF16"/>
  <c r="AK16" s="1"/>
  <c r="AE11"/>
  <c r="AJ11" s="1"/>
  <c r="AC13"/>
  <c r="AH13" s="1"/>
  <c r="AE13"/>
  <c r="AJ13" s="1"/>
  <c r="AC8"/>
  <c r="AH8" s="1"/>
  <c r="AE16"/>
  <c r="AJ16" s="1"/>
  <c r="AC11"/>
  <c r="AH11" s="1"/>
  <c r="AF15"/>
  <c r="AK15" s="1"/>
  <c r="AM8" l="1"/>
  <c r="AO12"/>
  <c r="AN15"/>
  <c r="AO15"/>
  <c r="AP8"/>
  <c r="AO16"/>
  <c r="AM7"/>
  <c r="AN11"/>
  <c r="AM15"/>
  <c r="AO8"/>
  <c r="AM16"/>
  <c r="AN12"/>
  <c r="AM11"/>
  <c r="AM13"/>
  <c r="AN14"/>
  <c r="AO9"/>
  <c r="AN7"/>
  <c r="AP9"/>
  <c r="AM9"/>
  <c r="AN13"/>
  <c r="AP10"/>
  <c r="AN8"/>
  <c r="AP16"/>
  <c r="AO7"/>
  <c r="AO14"/>
  <c r="AP13"/>
  <c r="AN16"/>
  <c r="AO11"/>
  <c r="AP14"/>
  <c r="AM10"/>
  <c r="AP15"/>
  <c r="AO13"/>
  <c r="AN10"/>
  <c r="AP7"/>
  <c r="AP12"/>
  <c r="AP11"/>
  <c r="AM12"/>
  <c r="AN9"/>
  <c r="AO10"/>
  <c r="AM14"/>
  <c r="AR7" l="1" a="1"/>
  <c r="AR16" l="1"/>
  <c r="AW16" s="1"/>
  <c r="AR12"/>
  <c r="AW12" s="1"/>
  <c r="AR8"/>
  <c r="AW8" s="1"/>
  <c r="AU13"/>
  <c r="AZ13" s="1"/>
  <c r="AT8"/>
  <c r="AY8" s="1"/>
  <c r="AU15"/>
  <c r="AZ15" s="1"/>
  <c r="AT10"/>
  <c r="AY10" s="1"/>
  <c r="AU12"/>
  <c r="AZ12" s="1"/>
  <c r="AT13"/>
  <c r="AY13" s="1"/>
  <c r="AS8"/>
  <c r="AX8" s="1"/>
  <c r="AR14"/>
  <c r="AW14" s="1"/>
  <c r="AR10"/>
  <c r="AW10" s="1"/>
  <c r="AT16"/>
  <c r="AY16" s="1"/>
  <c r="AS11"/>
  <c r="AX11" s="1"/>
  <c r="AS14"/>
  <c r="AX14" s="1"/>
  <c r="AS13"/>
  <c r="AX13" s="1"/>
  <c r="AU7"/>
  <c r="AZ7" s="1"/>
  <c r="AS16"/>
  <c r="AX16" s="1"/>
  <c r="AU10"/>
  <c r="AZ10" s="1"/>
  <c r="AT11"/>
  <c r="AY11" s="1"/>
  <c r="AR13"/>
  <c r="AW13" s="1"/>
  <c r="AR9"/>
  <c r="AW9" s="1"/>
  <c r="AS15"/>
  <c r="AX15" s="1"/>
  <c r="AU9"/>
  <c r="AZ9" s="1"/>
  <c r="AS10"/>
  <c r="AX10" s="1"/>
  <c r="AU11"/>
  <c r="AZ11" s="1"/>
  <c r="AU16"/>
  <c r="AZ16" s="1"/>
  <c r="AU14"/>
  <c r="AZ14" s="1"/>
  <c r="AT9"/>
  <c r="AY9" s="1"/>
  <c r="AT7"/>
  <c r="AY7" s="1"/>
  <c r="AR15"/>
  <c r="AW15" s="1"/>
  <c r="AR11"/>
  <c r="AW11" s="1"/>
  <c r="AR7"/>
  <c r="AW7" s="1"/>
  <c r="AT12"/>
  <c r="AY12" s="1"/>
  <c r="AS7"/>
  <c r="AX7" s="1"/>
  <c r="AT14"/>
  <c r="AY14" s="1"/>
  <c r="AS9"/>
  <c r="AX9" s="1"/>
  <c r="AU8"/>
  <c r="AZ8" s="1"/>
  <c r="AS12"/>
  <c r="AX12" s="1"/>
  <c r="AT15"/>
  <c r="AY15" s="1"/>
  <c r="AZ20" l="1"/>
  <c r="BE14" s="1"/>
  <c r="AX20"/>
  <c r="BC15" s="1"/>
  <c r="BE8"/>
  <c r="BE15"/>
  <c r="BE10"/>
  <c r="AW20"/>
  <c r="BB9" s="1"/>
  <c r="BC10"/>
  <c r="AY20"/>
  <c r="BD7" s="1"/>
  <c r="BC16"/>
  <c r="BC8"/>
  <c r="BB11"/>
  <c r="BE9"/>
  <c r="BC13"/>
  <c r="BE12"/>
  <c r="BE13"/>
  <c r="BB13" l="1"/>
  <c r="BB7"/>
  <c r="BB14"/>
  <c r="BB20" s="1"/>
  <c r="BB12"/>
  <c r="BB16"/>
  <c r="BE7"/>
  <c r="BE20" s="1"/>
  <c r="BD10"/>
  <c r="BB15"/>
  <c r="BB10"/>
  <c r="BD14"/>
  <c r="BD16"/>
  <c r="BB8"/>
  <c r="BE16"/>
  <c r="BD12"/>
  <c r="BD9"/>
  <c r="BC11"/>
  <c r="BC9"/>
  <c r="BD11"/>
  <c r="BD15"/>
  <c r="BD8"/>
  <c r="BC14"/>
  <c r="BC12"/>
  <c r="BE11"/>
  <c r="BD13"/>
  <c r="BC7"/>
  <c r="BJ12" l="1"/>
  <c r="BJ16"/>
  <c r="BG11"/>
  <c r="CC23" s="1"/>
  <c r="BG13"/>
  <c r="BG8"/>
  <c r="BZ23" s="1"/>
  <c r="BD20"/>
  <c r="BI7" s="1"/>
  <c r="BI8"/>
  <c r="BI12"/>
  <c r="BI9"/>
  <c r="BI10"/>
  <c r="BG21"/>
  <c r="BG33" s="1"/>
  <c r="BQ8" s="1"/>
  <c r="BY8"/>
  <c r="BG24"/>
  <c r="BG36" s="1"/>
  <c r="BQ11" s="1"/>
  <c r="BY11"/>
  <c r="BJ11"/>
  <c r="BJ10"/>
  <c r="BJ15"/>
  <c r="BG16"/>
  <c r="BJ8"/>
  <c r="BG7"/>
  <c r="BJ7"/>
  <c r="BG9"/>
  <c r="BJ13"/>
  <c r="BG12"/>
  <c r="BG14"/>
  <c r="BJ9"/>
  <c r="BG10"/>
  <c r="CE23"/>
  <c r="BY13"/>
  <c r="BG26"/>
  <c r="BG38" s="1"/>
  <c r="BQ13" s="1"/>
  <c r="BJ29"/>
  <c r="BJ41" s="1"/>
  <c r="BT16" s="1"/>
  <c r="CH26"/>
  <c r="CB16"/>
  <c r="CB12"/>
  <c r="BJ25"/>
  <c r="BJ37" s="1"/>
  <c r="BT12" s="1"/>
  <c r="CD26"/>
  <c r="BC20"/>
  <c r="BH9" s="1"/>
  <c r="BH7"/>
  <c r="BH12"/>
  <c r="BH14"/>
  <c r="BI11"/>
  <c r="BJ14"/>
  <c r="BG15"/>
  <c r="BI16" l="1"/>
  <c r="BH11"/>
  <c r="BI13"/>
  <c r="CE25" s="1"/>
  <c r="BI15"/>
  <c r="BI14"/>
  <c r="BI24"/>
  <c r="BI36" s="1"/>
  <c r="BS11" s="1"/>
  <c r="CC25"/>
  <c r="CA11"/>
  <c r="BZ7"/>
  <c r="BY24"/>
  <c r="BH20"/>
  <c r="BH32" s="1"/>
  <c r="BR7" s="1"/>
  <c r="CA26"/>
  <c r="CB9"/>
  <c r="BJ22"/>
  <c r="BJ34" s="1"/>
  <c r="BT9" s="1"/>
  <c r="CF26"/>
  <c r="CB14"/>
  <c r="BJ27"/>
  <c r="BJ39" s="1"/>
  <c r="BT14" s="1"/>
  <c r="BZ12"/>
  <c r="BH25"/>
  <c r="BH37" s="1"/>
  <c r="BR12" s="1"/>
  <c r="CD24"/>
  <c r="CB23"/>
  <c r="BY10"/>
  <c r="BG23"/>
  <c r="BG35" s="1"/>
  <c r="BQ10" s="1"/>
  <c r="BG25"/>
  <c r="BG37" s="1"/>
  <c r="BQ12" s="1"/>
  <c r="BY12"/>
  <c r="CD23"/>
  <c r="CB7"/>
  <c r="BY26"/>
  <c r="BJ20"/>
  <c r="BJ32" s="1"/>
  <c r="BT7" s="1"/>
  <c r="CB15"/>
  <c r="CG26"/>
  <c r="BJ28"/>
  <c r="BJ40" s="1"/>
  <c r="BT15" s="1"/>
  <c r="CA25"/>
  <c r="BI22"/>
  <c r="BI34" s="1"/>
  <c r="BS9" s="1"/>
  <c r="CA9"/>
  <c r="BI21"/>
  <c r="BI33" s="1"/>
  <c r="BS8" s="1"/>
  <c r="CA8"/>
  <c r="BZ25"/>
  <c r="BY15"/>
  <c r="CG23"/>
  <c r="BG28"/>
  <c r="BG40" s="1"/>
  <c r="BQ15" s="1"/>
  <c r="BZ11"/>
  <c r="CC24"/>
  <c r="BH24"/>
  <c r="BH36" s="1"/>
  <c r="BR11" s="1"/>
  <c r="BZ9"/>
  <c r="CA24"/>
  <c r="BH22"/>
  <c r="BH34" s="1"/>
  <c r="BR9" s="1"/>
  <c r="BY16"/>
  <c r="BG29"/>
  <c r="BG41" s="1"/>
  <c r="BQ16" s="1"/>
  <c r="CH23"/>
  <c r="BI28"/>
  <c r="BI40" s="1"/>
  <c r="BS15" s="1"/>
  <c r="CA15"/>
  <c r="CG25"/>
  <c r="CF25"/>
  <c r="CA14"/>
  <c r="BI27"/>
  <c r="BI39" s="1"/>
  <c r="BS14" s="1"/>
  <c r="CA7"/>
  <c r="BI20"/>
  <c r="BI32" s="1"/>
  <c r="BS7" s="1"/>
  <c r="BY25"/>
  <c r="BZ14"/>
  <c r="CF24"/>
  <c r="BH27"/>
  <c r="BH39" s="1"/>
  <c r="BR14" s="1"/>
  <c r="BH16"/>
  <c r="BH10"/>
  <c r="BH8"/>
  <c r="BH15"/>
  <c r="BH13"/>
  <c r="BG27"/>
  <c r="BG39" s="1"/>
  <c r="BQ14" s="1"/>
  <c r="CF23"/>
  <c r="BY14"/>
  <c r="CA23"/>
  <c r="BY9"/>
  <c r="BG22"/>
  <c r="BG34" s="1"/>
  <c r="BQ9" s="1"/>
  <c r="CB8"/>
  <c r="BJ21"/>
  <c r="BJ33" s="1"/>
  <c r="BT8" s="1"/>
  <c r="BZ26"/>
  <c r="BJ24"/>
  <c r="BJ36" s="1"/>
  <c r="BT11" s="1"/>
  <c r="CC26"/>
  <c r="CB11"/>
  <c r="BI23"/>
  <c r="BI35" s="1"/>
  <c r="BS10" s="1"/>
  <c r="CA10"/>
  <c r="CB25"/>
  <c r="CH25"/>
  <c r="CA16"/>
  <c r="BI29"/>
  <c r="BI41" s="1"/>
  <c r="BS16" s="1"/>
  <c r="BJ26"/>
  <c r="BJ38" s="1"/>
  <c r="BT13" s="1"/>
  <c r="CE26"/>
  <c r="CB13"/>
  <c r="BG20"/>
  <c r="BG32" s="1"/>
  <c r="BQ7" s="1"/>
  <c r="BY23"/>
  <c r="BY7"/>
  <c r="BJ23"/>
  <c r="BJ35" s="1"/>
  <c r="BT10" s="1"/>
  <c r="CB26"/>
  <c r="CB10"/>
  <c r="BI25"/>
  <c r="BI37" s="1"/>
  <c r="BS12" s="1"/>
  <c r="CA12"/>
  <c r="CD25"/>
  <c r="CA13" l="1"/>
  <c r="CR7" s="1" a="1"/>
  <c r="BI26"/>
  <c r="BI38" s="1"/>
  <c r="BS13" s="1"/>
  <c r="BS17" s="1"/>
  <c r="FD48"/>
  <c r="FP48" s="1"/>
  <c r="ER48" i="22" s="1"/>
  <c r="FG48" i="21"/>
  <c r="FS48" s="1"/>
  <c r="EU48" i="22" s="1"/>
  <c r="CO14" i="21"/>
  <c r="CE24"/>
  <c r="BH26"/>
  <c r="BH38" s="1"/>
  <c r="BR13" s="1"/>
  <c r="BZ13"/>
  <c r="BZ16"/>
  <c r="CO16" s="1"/>
  <c r="CH24"/>
  <c r="BH29"/>
  <c r="BH41" s="1"/>
  <c r="BR16" s="1"/>
  <c r="BQ17"/>
  <c r="CO11"/>
  <c r="BZ10"/>
  <c r="FC48" s="1"/>
  <c r="FO48" s="1"/>
  <c r="EQ48" i="22" s="1"/>
  <c r="CB24" i="21"/>
  <c r="BH23"/>
  <c r="BH35" s="1"/>
  <c r="BR10" s="1"/>
  <c r="CO7"/>
  <c r="EZ48"/>
  <c r="FL48" s="1"/>
  <c r="EN48" i="22" s="1"/>
  <c r="BH21" i="21"/>
  <c r="BH33" s="1"/>
  <c r="BR8" s="1"/>
  <c r="BR17" s="1"/>
  <c r="BZ24"/>
  <c r="CD7" s="1" a="1"/>
  <c r="BZ8"/>
  <c r="CO9"/>
  <c r="FB48"/>
  <c r="FN48" s="1"/>
  <c r="EP48" i="22" s="1"/>
  <c r="BZ15" i="21"/>
  <c r="FH48" s="1"/>
  <c r="FT48" s="1"/>
  <c r="EV48" i="22" s="1"/>
  <c r="CG24" i="21"/>
  <c r="BH28"/>
  <c r="BH40" s="1"/>
  <c r="BR15" s="1"/>
  <c r="CO12"/>
  <c r="FE48"/>
  <c r="FQ48" s="1"/>
  <c r="ES48" i="22" s="1"/>
  <c r="BT17" i="21"/>
  <c r="CO10" l="1"/>
  <c r="CE16"/>
  <c r="CI14"/>
  <c r="CM12"/>
  <c r="CG11"/>
  <c r="CK9"/>
  <c r="CE8"/>
  <c r="CM15"/>
  <c r="CL13"/>
  <c r="CJ11"/>
  <c r="CI9"/>
  <c r="CH7"/>
  <c r="CF10"/>
  <c r="CJ15"/>
  <c r="CI13"/>
  <c r="CH11"/>
  <c r="CF9"/>
  <c r="CE7"/>
  <c r="CL12"/>
  <c r="CI7"/>
  <c r="CF15"/>
  <c r="CE13"/>
  <c r="CD11"/>
  <c r="CL8"/>
  <c r="CD16"/>
  <c r="CD8"/>
  <c r="CM7"/>
  <c r="CF7"/>
  <c r="CM16"/>
  <c r="CK13"/>
  <c r="CE12"/>
  <c r="CM8"/>
  <c r="CL14"/>
  <c r="CJ10"/>
  <c r="CM13"/>
  <c r="CJ14"/>
  <c r="CG10"/>
  <c r="CD15"/>
  <c r="CG16"/>
  <c r="CD12"/>
  <c r="CL7"/>
  <c r="CK15"/>
  <c r="CE14"/>
  <c r="CI12"/>
  <c r="CM10"/>
  <c r="CG9"/>
  <c r="CK7"/>
  <c r="CH15"/>
  <c r="CF13"/>
  <c r="CE11"/>
  <c r="CD9"/>
  <c r="CI15"/>
  <c r="CJ8"/>
  <c r="CE15"/>
  <c r="CD13"/>
  <c r="CL10"/>
  <c r="CK8"/>
  <c r="CJ16"/>
  <c r="CL11"/>
  <c r="CL16"/>
  <c r="CK14"/>
  <c r="CJ12"/>
  <c r="CH10"/>
  <c r="CG8"/>
  <c r="CH13"/>
  <c r="CD7"/>
  <c r="CI16"/>
  <c r="CM14"/>
  <c r="CG13"/>
  <c r="CK11"/>
  <c r="CE10"/>
  <c r="CI8"/>
  <c r="CH16"/>
  <c r="CG14"/>
  <c r="CF12"/>
  <c r="CD10"/>
  <c r="CG12"/>
  <c r="CF16"/>
  <c r="CD14"/>
  <c r="CM11"/>
  <c r="CL9"/>
  <c r="CJ7"/>
  <c r="CH14"/>
  <c r="CE9"/>
  <c r="CL15"/>
  <c r="CJ13"/>
  <c r="CI11"/>
  <c r="CH9"/>
  <c r="CJ9"/>
  <c r="CG15"/>
  <c r="CI10"/>
  <c r="CG7"/>
  <c r="CK12"/>
  <c r="CH8"/>
  <c r="CK16"/>
  <c r="CH12"/>
  <c r="CF8"/>
  <c r="CK10"/>
  <c r="CF14"/>
  <c r="CM9"/>
  <c r="CF11"/>
  <c r="CU15"/>
  <c r="CU11"/>
  <c r="CU7"/>
  <c r="CS13"/>
  <c r="CS9"/>
  <c r="CT14"/>
  <c r="CR13"/>
  <c r="CT11"/>
  <c r="CR16"/>
  <c r="CR8"/>
  <c r="CU12"/>
  <c r="CS14"/>
  <c r="CT16"/>
  <c r="CT13"/>
  <c r="CR10"/>
  <c r="CU13"/>
  <c r="CU9"/>
  <c r="CS15"/>
  <c r="CS11"/>
  <c r="CS7"/>
  <c r="CT10"/>
  <c r="CT15"/>
  <c r="CR12"/>
  <c r="CR11"/>
  <c r="CU14"/>
  <c r="CU10"/>
  <c r="CS16"/>
  <c r="CS12"/>
  <c r="CS8"/>
  <c r="CT12"/>
  <c r="CR7"/>
  <c r="CT9"/>
  <c r="CR14"/>
  <c r="CR15"/>
  <c r="CU16"/>
  <c r="CU8"/>
  <c r="CS10"/>
  <c r="CT8"/>
  <c r="CR9"/>
  <c r="CT7"/>
  <c r="CO13"/>
  <c r="FF48"/>
  <c r="FR48" s="1"/>
  <c r="ET48" i="22" s="1"/>
  <c r="FI48" i="21"/>
  <c r="FU48" s="1"/>
  <c r="EW48" i="22" s="1"/>
  <c r="CO15" i="21"/>
  <c r="EZ52" a="1"/>
  <c r="FA48"/>
  <c r="FM48" s="1"/>
  <c r="EO48" i="22" s="1"/>
  <c r="CO8" i="21"/>
  <c r="BS5"/>
  <c r="BV2" s="1"/>
  <c r="M49" i="22" a="1"/>
  <c r="FH60" i="21" l="1"/>
  <c r="FT60" s="1"/>
  <c r="EV60" i="22" s="1"/>
  <c r="AA57" s="1"/>
  <c r="FB59" i="21"/>
  <c r="FN59" s="1"/>
  <c r="EP59" i="22" s="1"/>
  <c r="U56" s="1"/>
  <c r="FF57" i="21"/>
  <c r="FR57" s="1"/>
  <c r="ET57" i="22" s="1"/>
  <c r="Y54" s="1"/>
  <c r="EZ56" i="21"/>
  <c r="FL56" s="1"/>
  <c r="EN56" i="22" s="1"/>
  <c r="S53" s="1"/>
  <c r="FD54" i="21"/>
  <c r="FP54" s="1"/>
  <c r="ER54" i="22" s="1"/>
  <c r="W51" s="1"/>
  <c r="FH52" i="21"/>
  <c r="FT52" s="1"/>
  <c r="EV52" i="22" s="1"/>
  <c r="AA49" s="1"/>
  <c r="FC61" i="21"/>
  <c r="FO61" s="1"/>
  <c r="EQ61" i="22" s="1"/>
  <c r="V58" s="1"/>
  <c r="FG59" i="21"/>
  <c r="FS59" s="1"/>
  <c r="EU59" i="22" s="1"/>
  <c r="Z56" s="1"/>
  <c r="FA58" i="21"/>
  <c r="FM58" s="1"/>
  <c r="EO58" i="22" s="1"/>
  <c r="T55" s="1"/>
  <c r="FE56" i="21"/>
  <c r="FQ56" s="1"/>
  <c r="ES56" i="22" s="1"/>
  <c r="X53" s="1"/>
  <c r="FI54" i="21"/>
  <c r="FU54" s="1"/>
  <c r="EW54" i="22" s="1"/>
  <c r="AB51" s="1"/>
  <c r="FC53" i="21"/>
  <c r="FO53" s="1"/>
  <c r="EQ53" i="22" s="1"/>
  <c r="V50" s="1"/>
  <c r="FH61" i="21"/>
  <c r="FT61" s="1"/>
  <c r="EV61" i="22" s="1"/>
  <c r="AA58" s="1"/>
  <c r="FB60" i="21"/>
  <c r="FN60" s="1"/>
  <c r="EP60" i="22" s="1"/>
  <c r="U57" s="1"/>
  <c r="FF58" i="21"/>
  <c r="FR58" s="1"/>
  <c r="ET58" i="22" s="1"/>
  <c r="Y55" s="1"/>
  <c r="EZ57" i="21"/>
  <c r="FL57" s="1"/>
  <c r="EN57" i="22" s="1"/>
  <c r="S54" s="1"/>
  <c r="FD55" i="21"/>
  <c r="FP55" s="1"/>
  <c r="ER55" i="22" s="1"/>
  <c r="W52" s="1"/>
  <c r="FI55" i="21"/>
  <c r="FU55" s="1"/>
  <c r="EW55" i="22" s="1"/>
  <c r="AB52" s="1"/>
  <c r="FC52" i="21"/>
  <c r="FO52" s="1"/>
  <c r="EQ52" i="22" s="1"/>
  <c r="V49" s="1"/>
  <c r="FG56" i="21"/>
  <c r="FS56" s="1"/>
  <c r="EU56" i="22" s="1"/>
  <c r="Z53" s="1"/>
  <c r="FG52" i="21"/>
  <c r="FS52" s="1"/>
  <c r="EU52" i="22" s="1"/>
  <c r="Z49" s="1"/>
  <c r="FF52" i="21"/>
  <c r="FR52" s="1"/>
  <c r="ET52" i="22" s="1"/>
  <c r="Y49" s="1"/>
  <c r="FD53" i="21"/>
  <c r="FP53" s="1"/>
  <c r="ER53" i="22" s="1"/>
  <c r="W50" s="1"/>
  <c r="FH53" i="21"/>
  <c r="FT53" s="1"/>
  <c r="EV53" i="22" s="1"/>
  <c r="AA50" s="1"/>
  <c r="FC60" i="21"/>
  <c r="FO60" s="1"/>
  <c r="EQ60" i="22" s="1"/>
  <c r="V57" s="1"/>
  <c r="EZ58" i="21"/>
  <c r="FL58" s="1"/>
  <c r="EN58" i="22" s="1"/>
  <c r="S55" s="1"/>
  <c r="FB53" i="21"/>
  <c r="FN53" s="1"/>
  <c r="EP53" i="22" s="1"/>
  <c r="U50" s="1"/>
  <c r="FE58" i="21"/>
  <c r="FQ58" s="1"/>
  <c r="ES58" i="22" s="1"/>
  <c r="X55" s="1"/>
  <c r="FC55" i="21"/>
  <c r="FO55" s="1"/>
  <c r="EQ55" i="22" s="1"/>
  <c r="V52" s="1"/>
  <c r="FA52" i="21"/>
  <c r="FM52" s="1"/>
  <c r="EO52" i="22" s="1"/>
  <c r="T49" s="1"/>
  <c r="EZ59" i="21"/>
  <c r="FL59" s="1"/>
  <c r="EN59" i="22" s="1"/>
  <c r="S56" s="1"/>
  <c r="FH55" i="21"/>
  <c r="FT55" s="1"/>
  <c r="EV55" i="22" s="1"/>
  <c r="AA52" s="1"/>
  <c r="FA53" i="21"/>
  <c r="FM53" s="1"/>
  <c r="EO53" i="22" s="1"/>
  <c r="T50" s="1"/>
  <c r="FE53" i="21"/>
  <c r="FQ53" s="1"/>
  <c r="ES53" i="22" s="1"/>
  <c r="X50" s="1"/>
  <c r="EZ55" i="21"/>
  <c r="FL55" s="1"/>
  <c r="EN55" i="22" s="1"/>
  <c r="S52" s="1"/>
  <c r="EZ53" i="21"/>
  <c r="FL53" s="1"/>
  <c r="EN53" i="22" s="1"/>
  <c r="S50" s="1"/>
  <c r="FF61" i="21"/>
  <c r="FR61" s="1"/>
  <c r="ET61" i="22" s="1"/>
  <c r="Y58" s="1"/>
  <c r="FD58" i="21"/>
  <c r="FP58" s="1"/>
  <c r="ER58" i="22" s="1"/>
  <c r="W55" s="1"/>
  <c r="FB55" i="21"/>
  <c r="FN55" s="1"/>
  <c r="EP55" i="22" s="1"/>
  <c r="U52" s="1"/>
  <c r="EZ52" i="21"/>
  <c r="FL52" s="1"/>
  <c r="EN52" i="22" s="1"/>
  <c r="FI58" i="21"/>
  <c r="FU58" s="1"/>
  <c r="EW58" i="22" s="1"/>
  <c r="AB55" s="1"/>
  <c r="FG55" i="21"/>
  <c r="FS55" s="1"/>
  <c r="EU55" i="22" s="1"/>
  <c r="Z52" s="1"/>
  <c r="FE52" i="21"/>
  <c r="FQ52" s="1"/>
  <c r="ES52" i="22" s="1"/>
  <c r="X49" s="1"/>
  <c r="FD59" i="21"/>
  <c r="FP59" s="1"/>
  <c r="ER59" i="22" s="1"/>
  <c r="W56" s="1"/>
  <c r="FB56" i="21"/>
  <c r="FN56" s="1"/>
  <c r="EP56" i="22" s="1"/>
  <c r="U53" s="1"/>
  <c r="FI53" i="21"/>
  <c r="FU53" s="1"/>
  <c r="EW53" i="22" s="1"/>
  <c r="AB50" s="1"/>
  <c r="FC54" i="21"/>
  <c r="FO54" s="1"/>
  <c r="EQ54" i="22" s="1"/>
  <c r="V51" s="1"/>
  <c r="FI57" i="21"/>
  <c r="FU57" s="1"/>
  <c r="EW57" i="22" s="1"/>
  <c r="AB54" s="1"/>
  <c r="FA57" i="21"/>
  <c r="FM57" s="1"/>
  <c r="EO57" i="22" s="1"/>
  <c r="T54" s="1"/>
  <c r="FD60" i="21"/>
  <c r="FP60" s="1"/>
  <c r="ER60" i="22" s="1"/>
  <c r="W57" s="1"/>
  <c r="FH58" i="21"/>
  <c r="FT58" s="1"/>
  <c r="EV58" i="22" s="1"/>
  <c r="AA55" s="1"/>
  <c r="FB57" i="21"/>
  <c r="FN57" s="1"/>
  <c r="EP57" i="22" s="1"/>
  <c r="U54" s="1"/>
  <c r="FF55" i="21"/>
  <c r="FR55" s="1"/>
  <c r="ET55" i="22" s="1"/>
  <c r="Y52" s="1"/>
  <c r="EZ54" i="21"/>
  <c r="FL54" s="1"/>
  <c r="EN54" i="22" s="1"/>
  <c r="S51" s="1"/>
  <c r="FD52" i="21"/>
  <c r="FP52" s="1"/>
  <c r="ER52" i="22" s="1"/>
  <c r="W49" s="1"/>
  <c r="FI60" i="21"/>
  <c r="FU60" s="1"/>
  <c r="EW60" i="22" s="1"/>
  <c r="AB57" s="1"/>
  <c r="FC59" i="21"/>
  <c r="FO59" s="1"/>
  <c r="EQ59" i="22" s="1"/>
  <c r="V56" s="1"/>
  <c r="FG57" i="21"/>
  <c r="FS57" s="1"/>
  <c r="EU57" i="22" s="1"/>
  <c r="Z54" s="1"/>
  <c r="FA56" i="21"/>
  <c r="FM56" s="1"/>
  <c r="EO56" i="22" s="1"/>
  <c r="T53" s="1"/>
  <c r="FE54" i="21"/>
  <c r="FQ54" s="1"/>
  <c r="ES54" i="22" s="1"/>
  <c r="X51" s="1"/>
  <c r="FI52" i="21"/>
  <c r="FU52" s="1"/>
  <c r="EW52" i="22" s="1"/>
  <c r="AB49" s="1"/>
  <c r="FD61" i="21"/>
  <c r="FP61" s="1"/>
  <c r="ER61" i="22" s="1"/>
  <c r="W58" s="1"/>
  <c r="FH59" i="21"/>
  <c r="FT59" s="1"/>
  <c r="EV59" i="22" s="1"/>
  <c r="AA56" s="1"/>
  <c r="FB58" i="21"/>
  <c r="FN58" s="1"/>
  <c r="EP58" i="22" s="1"/>
  <c r="U55" s="1"/>
  <c r="FF56" i="21"/>
  <c r="FR56" s="1"/>
  <c r="ET56" i="22" s="1"/>
  <c r="Y53" s="1"/>
  <c r="FG60" i="21"/>
  <c r="FS60" s="1"/>
  <c r="EU60" i="22" s="1"/>
  <c r="Z57" s="1"/>
  <c r="FG54" i="21"/>
  <c r="FS54" s="1"/>
  <c r="EU54" i="22" s="1"/>
  <c r="Z51" s="1"/>
  <c r="FE61" i="21"/>
  <c r="FQ61" s="1"/>
  <c r="ES61" i="22" s="1"/>
  <c r="X58" s="1"/>
  <c r="FA55" i="21"/>
  <c r="FM55" s="1"/>
  <c r="EO55" i="22" s="1"/>
  <c r="T52" s="1"/>
  <c r="FE59" i="21"/>
  <c r="FQ59" s="1"/>
  <c r="ES59" i="22" s="1"/>
  <c r="X56" s="1"/>
  <c r="FA61" i="21"/>
  <c r="FM61" s="1"/>
  <c r="EO61" i="22" s="1"/>
  <c r="T58" s="1"/>
  <c r="FI61" i="21"/>
  <c r="FU61" s="1"/>
  <c r="EW61" i="22" s="1"/>
  <c r="AB58" s="1"/>
  <c r="FB52" i="21"/>
  <c r="FN52" s="1"/>
  <c r="EP52" i="22" s="1"/>
  <c r="U49" s="1"/>
  <c r="FF54" i="21"/>
  <c r="FR54" s="1"/>
  <c r="ET54" i="22" s="1"/>
  <c r="Y51" s="1"/>
  <c r="FB61" i="21"/>
  <c r="FN61" s="1"/>
  <c r="EP61" i="22" s="1"/>
  <c r="U58" s="1"/>
  <c r="FF59" i="21"/>
  <c r="FR59" s="1"/>
  <c r="ET59" i="22" s="1"/>
  <c r="Y56" s="1"/>
  <c r="FD56" i="21"/>
  <c r="FP56" s="1"/>
  <c r="ER56" i="22" s="1"/>
  <c r="W53" s="1"/>
  <c r="FH54" i="21"/>
  <c r="FT54" s="1"/>
  <c r="EV54" i="22" s="1"/>
  <c r="AA51" s="1"/>
  <c r="FG61" i="21"/>
  <c r="FS61" s="1"/>
  <c r="EU61" i="22" s="1"/>
  <c r="Z58" s="1"/>
  <c r="FA60" i="21"/>
  <c r="FM60" s="1"/>
  <c r="EO60" i="22" s="1"/>
  <c r="T57" s="1"/>
  <c r="FI56" i="21"/>
  <c r="FU56" s="1"/>
  <c r="EW56" i="22" s="1"/>
  <c r="AB53" s="1"/>
  <c r="FG53" i="21"/>
  <c r="FS53" s="1"/>
  <c r="EU53" i="22" s="1"/>
  <c r="Z50" s="1"/>
  <c r="FF60" i="21"/>
  <c r="FR60" s="1"/>
  <c r="ET60" i="22" s="1"/>
  <c r="Y57" s="1"/>
  <c r="FD57" i="21"/>
  <c r="FP57" s="1"/>
  <c r="ER57" i="22" s="1"/>
  <c r="W54" s="1"/>
  <c r="FE57" i="21"/>
  <c r="FQ57" s="1"/>
  <c r="ES57" i="22" s="1"/>
  <c r="X54" s="1"/>
  <c r="FC58" i="21"/>
  <c r="FO58" s="1"/>
  <c r="EQ58" i="22" s="1"/>
  <c r="V55" s="1"/>
  <c r="FB54" i="21"/>
  <c r="FN54" s="1"/>
  <c r="EP54" i="22" s="1"/>
  <c r="U51" s="1"/>
  <c r="FE55" i="21"/>
  <c r="FQ55" s="1"/>
  <c r="ES55" i="22" s="1"/>
  <c r="X52" s="1"/>
  <c r="EZ60" i="21"/>
  <c r="FL60" s="1"/>
  <c r="EN60" i="22" s="1"/>
  <c r="S57" s="1"/>
  <c r="FH56" i="21"/>
  <c r="FT56" s="1"/>
  <c r="EV56" i="22" s="1"/>
  <c r="AA53" s="1"/>
  <c r="FF53" i="21"/>
  <c r="FR53" s="1"/>
  <c r="ET53" i="22" s="1"/>
  <c r="Y50" s="1"/>
  <c r="FE60" i="21"/>
  <c r="FQ60" s="1"/>
  <c r="ES60" i="22" s="1"/>
  <c r="X57" s="1"/>
  <c r="FC57" i="21"/>
  <c r="FO57" s="1"/>
  <c r="EQ57" i="22" s="1"/>
  <c r="V54" s="1"/>
  <c r="FA54" i="21"/>
  <c r="FM54" s="1"/>
  <c r="EO54" i="22" s="1"/>
  <c r="T51" s="1"/>
  <c r="EZ61" i="21"/>
  <c r="FL61" s="1"/>
  <c r="EN61" i="22" s="1"/>
  <c r="S58" s="1"/>
  <c r="FH57" i="21"/>
  <c r="FT57" s="1"/>
  <c r="EV57" i="22" s="1"/>
  <c r="AA54" s="1"/>
  <c r="FA59" i="21"/>
  <c r="FM59" s="1"/>
  <c r="EO59" i="22" s="1"/>
  <c r="T56" s="1"/>
  <c r="FI59" i="21"/>
  <c r="FU59" s="1"/>
  <c r="EW59" i="22" s="1"/>
  <c r="AB56" s="1"/>
  <c r="FC56" i="21"/>
  <c r="FO56" s="1"/>
  <c r="EQ56" i="22" s="1"/>
  <c r="V53" s="1"/>
  <c r="FG58" i="21"/>
  <c r="FS58" s="1"/>
  <c r="EU58" i="22" s="1"/>
  <c r="Z55" s="1"/>
  <c r="CX10" i="21"/>
  <c r="CZ24"/>
  <c r="DD23"/>
  <c r="CW14"/>
  <c r="CX8"/>
  <c r="CX24"/>
  <c r="CZ14"/>
  <c r="DD26"/>
  <c r="CY10"/>
  <c r="CZ25"/>
  <c r="CY26"/>
  <c r="CZ9"/>
  <c r="DF25"/>
  <c r="CY16"/>
  <c r="DF23"/>
  <c r="CW16"/>
  <c r="CY24"/>
  <c r="CX9"/>
  <c r="CZ15"/>
  <c r="DE26"/>
  <c r="M52" i="22"/>
  <c r="M55"/>
  <c r="M54"/>
  <c r="M56"/>
  <c r="M49"/>
  <c r="M50"/>
  <c r="M53"/>
  <c r="M58"/>
  <c r="M57"/>
  <c r="M51"/>
  <c r="CY8" i="21"/>
  <c r="CX25"/>
  <c r="DE23"/>
  <c r="CW15"/>
  <c r="CY12"/>
  <c r="DB25"/>
  <c r="CZ26"/>
  <c r="CZ10"/>
  <c r="CY15"/>
  <c r="DE25"/>
  <c r="CX15"/>
  <c r="DE24"/>
  <c r="CY13"/>
  <c r="DC25"/>
  <c r="CW8"/>
  <c r="CX23"/>
  <c r="CY14"/>
  <c r="DD25"/>
  <c r="CZ11"/>
  <c r="DA26"/>
  <c r="CW9"/>
  <c r="CY23"/>
  <c r="DF26"/>
  <c r="CZ16"/>
  <c r="CW23"/>
  <c r="CW7"/>
  <c r="DF24"/>
  <c r="CX16"/>
  <c r="DB23"/>
  <c r="CW12"/>
  <c r="CX11"/>
  <c r="DA24"/>
  <c r="CW10"/>
  <c r="CZ23"/>
  <c r="CZ12"/>
  <c r="DB26"/>
  <c r="CW13"/>
  <c r="DC23"/>
  <c r="CZ7"/>
  <c r="CW26"/>
  <c r="CW25"/>
  <c r="CY7"/>
  <c r="CZ8"/>
  <c r="CX26"/>
  <c r="CY25"/>
  <c r="CY9"/>
  <c r="CX12"/>
  <c r="DB24"/>
  <c r="DA23"/>
  <c r="CW11"/>
  <c r="CW24"/>
  <c r="CX7"/>
  <c r="CZ13"/>
  <c r="DC26"/>
  <c r="DD24"/>
  <c r="CX14"/>
  <c r="CY11"/>
  <c r="DA25"/>
  <c r="DC24"/>
  <c r="CX13"/>
  <c r="DM8" l="1"/>
  <c r="FA30"/>
  <c r="FM30" s="1"/>
  <c r="EO30" i="22" s="1"/>
  <c r="DM15" i="21"/>
  <c r="FH30"/>
  <c r="FT30" s="1"/>
  <c r="EV30" i="22" s="1"/>
  <c r="FF30" i="21"/>
  <c r="FR30" s="1"/>
  <c r="ET30" i="22" s="1"/>
  <c r="DM13" i="21"/>
  <c r="DM10"/>
  <c r="FC30"/>
  <c r="FO30" s="1"/>
  <c r="EQ30" i="22" s="1"/>
  <c r="DB7" i="21" a="1"/>
  <c r="EZ34" a="1"/>
  <c r="FB30"/>
  <c r="FN30" s="1"/>
  <c r="EP30" i="22" s="1"/>
  <c r="DM9" i="21"/>
  <c r="DM11"/>
  <c r="FD30"/>
  <c r="FP30" s="1"/>
  <c r="ER30" i="22" s="1"/>
  <c r="DM12" i="21"/>
  <c r="FE30"/>
  <c r="FQ30" s="1"/>
  <c r="ES30" i="22" s="1"/>
  <c r="DO7" i="21" a="1"/>
  <c r="DM7"/>
  <c r="EZ30"/>
  <c r="FL30" s="1"/>
  <c r="EN30" i="22" s="1"/>
  <c r="DM16" i="21"/>
  <c r="FI30"/>
  <c r="FU30" s="1"/>
  <c r="EW30" i="22" s="1"/>
  <c r="DM14" i="21"/>
  <c r="FG30"/>
  <c r="FS30" s="1"/>
  <c r="EU30" i="22" s="1"/>
  <c r="S49"/>
  <c r="B49" a="1"/>
  <c r="DO13" i="21" l="1"/>
  <c r="DO9"/>
  <c r="DQ15"/>
  <c r="DQ11"/>
  <c r="DQ7"/>
  <c r="DR13"/>
  <c r="DR9"/>
  <c r="DP9"/>
  <c r="DP14"/>
  <c r="DP8"/>
  <c r="DO14"/>
  <c r="DO10"/>
  <c r="DQ16"/>
  <c r="DQ12"/>
  <c r="DQ8"/>
  <c r="DR14"/>
  <c r="DR10"/>
  <c r="DP13"/>
  <c r="DP7"/>
  <c r="DP12"/>
  <c r="DO15"/>
  <c r="DO11"/>
  <c r="DO7"/>
  <c r="DQ13"/>
  <c r="DQ9"/>
  <c r="DR15"/>
  <c r="DR11"/>
  <c r="DR7"/>
  <c r="DP11"/>
  <c r="DP16"/>
  <c r="DO16"/>
  <c r="DO12"/>
  <c r="DO8"/>
  <c r="DQ14"/>
  <c r="DQ10"/>
  <c r="DR16"/>
  <c r="DR12"/>
  <c r="DR8"/>
  <c r="DP15"/>
  <c r="DP10"/>
  <c r="DH15"/>
  <c r="DB14"/>
  <c r="DF12"/>
  <c r="DJ10"/>
  <c r="DD9"/>
  <c r="DH7"/>
  <c r="DJ15"/>
  <c r="DD14"/>
  <c r="DH12"/>
  <c r="DB11"/>
  <c r="DF9"/>
  <c r="DJ7"/>
  <c r="DE16"/>
  <c r="DC15"/>
  <c r="DK11"/>
  <c r="DI8"/>
  <c r="DC12"/>
  <c r="DK13"/>
  <c r="DI10"/>
  <c r="DG7"/>
  <c r="DI9"/>
  <c r="DC14"/>
  <c r="DK10"/>
  <c r="DI7"/>
  <c r="DC8"/>
  <c r="DB16"/>
  <c r="DF14"/>
  <c r="DJ12"/>
  <c r="DD11"/>
  <c r="DH9"/>
  <c r="DB8"/>
  <c r="DD16"/>
  <c r="DH14"/>
  <c r="DB13"/>
  <c r="DF11"/>
  <c r="DJ9"/>
  <c r="DD8"/>
  <c r="DI16"/>
  <c r="DG16"/>
  <c r="DI12"/>
  <c r="DG9"/>
  <c r="DK16"/>
  <c r="DI14"/>
  <c r="DG11"/>
  <c r="DE8"/>
  <c r="DG10"/>
  <c r="DK14"/>
  <c r="DI11"/>
  <c r="DG8"/>
  <c r="DE11"/>
  <c r="DF16"/>
  <c r="DJ14"/>
  <c r="DD13"/>
  <c r="DH11"/>
  <c r="DB10"/>
  <c r="DF8"/>
  <c r="DH16"/>
  <c r="DB15"/>
  <c r="DF13"/>
  <c r="DJ11"/>
  <c r="DD10"/>
  <c r="DH8"/>
  <c r="DB7"/>
  <c r="DG15"/>
  <c r="DG13"/>
  <c r="DE10"/>
  <c r="DC7"/>
  <c r="DI15"/>
  <c r="DE12"/>
  <c r="DC9"/>
  <c r="DK12"/>
  <c r="DC16"/>
  <c r="DG12"/>
  <c r="DE9"/>
  <c r="DI13"/>
  <c r="DJ16"/>
  <c r="DD15"/>
  <c r="DH13"/>
  <c r="DB12"/>
  <c r="DF10"/>
  <c r="DJ8"/>
  <c r="DD7"/>
  <c r="DF15"/>
  <c r="DJ13"/>
  <c r="DD12"/>
  <c r="DH10"/>
  <c r="DB9"/>
  <c r="DF7"/>
  <c r="DK15"/>
  <c r="DE14"/>
  <c r="DC11"/>
  <c r="DK7"/>
  <c r="DK8"/>
  <c r="DC13"/>
  <c r="DK9"/>
  <c r="DG14"/>
  <c r="DE7"/>
  <c r="DE13"/>
  <c r="DC10"/>
  <c r="DE15"/>
  <c r="D58" i="22"/>
  <c r="BO58" s="1"/>
  <c r="H56"/>
  <c r="BS56" s="1"/>
  <c r="B55"/>
  <c r="BM55" s="1"/>
  <c r="F53"/>
  <c r="BQ53" s="1"/>
  <c r="J51"/>
  <c r="BU51" s="1"/>
  <c r="D50"/>
  <c r="BO50" s="1"/>
  <c r="I58"/>
  <c r="BT58" s="1"/>
  <c r="C57"/>
  <c r="BN57" s="1"/>
  <c r="H58"/>
  <c r="BS58" s="1"/>
  <c r="B57"/>
  <c r="BM57" s="1"/>
  <c r="F55"/>
  <c r="BQ55" s="1"/>
  <c r="J53"/>
  <c r="BU53" s="1"/>
  <c r="D52"/>
  <c r="BO52" s="1"/>
  <c r="H50"/>
  <c r="BS50" s="1"/>
  <c r="B49"/>
  <c r="G57"/>
  <c r="BR57" s="1"/>
  <c r="K55"/>
  <c r="BV55" s="1"/>
  <c r="E54"/>
  <c r="BP54" s="1"/>
  <c r="I52"/>
  <c r="BT52" s="1"/>
  <c r="C51"/>
  <c r="BN51" s="1"/>
  <c r="G49"/>
  <c r="BR49" s="1"/>
  <c r="C58"/>
  <c r="BN58" s="1"/>
  <c r="G56"/>
  <c r="BR56" s="1"/>
  <c r="K54"/>
  <c r="BV54" s="1"/>
  <c r="E53"/>
  <c r="BP53" s="1"/>
  <c r="I51"/>
  <c r="BT51" s="1"/>
  <c r="C50"/>
  <c r="BN50" s="1"/>
  <c r="J56"/>
  <c r="BU56" s="1"/>
  <c r="F50"/>
  <c r="BQ50" s="1"/>
  <c r="B54"/>
  <c r="BM54" s="1"/>
  <c r="H57"/>
  <c r="BS57" s="1"/>
  <c r="D51"/>
  <c r="BO51" s="1"/>
  <c r="B58"/>
  <c r="BM58" s="1"/>
  <c r="F57"/>
  <c r="BQ57" s="1"/>
  <c r="J55"/>
  <c r="BU55" s="1"/>
  <c r="D54"/>
  <c r="BO54" s="1"/>
  <c r="H52"/>
  <c r="BS52" s="1"/>
  <c r="B51"/>
  <c r="BM51" s="1"/>
  <c r="F49"/>
  <c r="BQ49" s="1"/>
  <c r="K57"/>
  <c r="BV57" s="1"/>
  <c r="E56"/>
  <c r="BP56" s="1"/>
  <c r="I54"/>
  <c r="BT54" s="1"/>
  <c r="C53"/>
  <c r="BN53" s="1"/>
  <c r="G51"/>
  <c r="BR51" s="1"/>
  <c r="K49"/>
  <c r="BV49" s="1"/>
  <c r="G58"/>
  <c r="BR58" s="1"/>
  <c r="K56"/>
  <c r="BV56" s="1"/>
  <c r="E55"/>
  <c r="BP55" s="1"/>
  <c r="I53"/>
  <c r="BT53" s="1"/>
  <c r="C52"/>
  <c r="BN52" s="1"/>
  <c r="G50"/>
  <c r="BR50" s="1"/>
  <c r="F58"/>
  <c r="BQ58" s="1"/>
  <c r="B52"/>
  <c r="BM52" s="1"/>
  <c r="H55"/>
  <c r="BS55" s="1"/>
  <c r="D49"/>
  <c r="BO49" s="1"/>
  <c r="J52"/>
  <c r="BU52" s="1"/>
  <c r="B50"/>
  <c r="BM50" s="1"/>
  <c r="J54"/>
  <c r="BU54" s="1"/>
  <c r="H54"/>
  <c r="BS54" s="1"/>
  <c r="E58"/>
  <c r="BP58" s="1"/>
  <c r="K53"/>
  <c r="BV53" s="1"/>
  <c r="I50"/>
  <c r="BT50" s="1"/>
  <c r="I57"/>
  <c r="BT57" s="1"/>
  <c r="G54"/>
  <c r="BR54" s="1"/>
  <c r="E51"/>
  <c r="BP51" s="1"/>
  <c r="D55"/>
  <c r="BO55" s="1"/>
  <c r="F52"/>
  <c r="BQ52" s="1"/>
  <c r="H49"/>
  <c r="BS49" s="1"/>
  <c r="D56"/>
  <c r="BO56" s="1"/>
  <c r="C55"/>
  <c r="BN55" s="1"/>
  <c r="K58"/>
  <c r="BV58" s="1"/>
  <c r="G52"/>
  <c r="BR52" s="1"/>
  <c r="D57"/>
  <c r="BO57" s="1"/>
  <c r="D53"/>
  <c r="BO53" s="1"/>
  <c r="J57"/>
  <c r="BU57" s="1"/>
  <c r="G55"/>
  <c r="BR55" s="1"/>
  <c r="C49"/>
  <c r="BN49" s="1"/>
  <c r="K52"/>
  <c r="BV52" s="1"/>
  <c r="J58"/>
  <c r="BU58" s="1"/>
  <c r="H51"/>
  <c r="BS51" s="1"/>
  <c r="B53"/>
  <c r="BM53" s="1"/>
  <c r="I56"/>
  <c r="BT56" s="1"/>
  <c r="G53"/>
  <c r="BR53" s="1"/>
  <c r="E50"/>
  <c r="BP50" s="1"/>
  <c r="E57"/>
  <c r="BP57" s="1"/>
  <c r="C54"/>
  <c r="BN54" s="1"/>
  <c r="K50"/>
  <c r="BV50" s="1"/>
  <c r="H53"/>
  <c r="BS53" s="1"/>
  <c r="J50"/>
  <c r="BU50" s="1"/>
  <c r="F56"/>
  <c r="BQ56" s="1"/>
  <c r="J49"/>
  <c r="BU49" s="1"/>
  <c r="K51"/>
  <c r="BV51" s="1"/>
  <c r="I55"/>
  <c r="BT55" s="1"/>
  <c r="E49"/>
  <c r="BP49" s="1"/>
  <c r="F54"/>
  <c r="BQ54" s="1"/>
  <c r="F51"/>
  <c r="BQ51" s="1"/>
  <c r="E52"/>
  <c r="BP52" s="1"/>
  <c r="C56"/>
  <c r="BN56" s="1"/>
  <c r="I49"/>
  <c r="BT49" s="1"/>
  <c r="B56"/>
  <c r="BM56" s="1"/>
  <c r="FF42" i="21"/>
  <c r="FR42" s="1"/>
  <c r="ET42" i="22" s="1"/>
  <c r="Y44" s="1"/>
  <c r="EZ41" i="21"/>
  <c r="FL41" s="1"/>
  <c r="EN41" i="22" s="1"/>
  <c r="S43" s="1"/>
  <c r="FD39" i="21"/>
  <c r="FP39" s="1"/>
  <c r="ER39" i="22" s="1"/>
  <c r="W41" s="1"/>
  <c r="FH37" i="21"/>
  <c r="FT37" s="1"/>
  <c r="EV37" i="22" s="1"/>
  <c r="AA39" s="1"/>
  <c r="FB36" i="21"/>
  <c r="FN36" s="1"/>
  <c r="EP36" i="22" s="1"/>
  <c r="U38" s="1"/>
  <c r="FF34" i="21"/>
  <c r="FR34" s="1"/>
  <c r="ET34" i="22" s="1"/>
  <c r="Y36" s="1"/>
  <c r="FA43" i="21"/>
  <c r="FM43" s="1"/>
  <c r="EO43" i="22" s="1"/>
  <c r="T45" s="1"/>
  <c r="FE41" i="21"/>
  <c r="FQ41" s="1"/>
  <c r="ES41" i="22" s="1"/>
  <c r="X43" s="1"/>
  <c r="FI39" i="21"/>
  <c r="FU39" s="1"/>
  <c r="EW39" i="22" s="1"/>
  <c r="AB41" s="1"/>
  <c r="FC38" i="21"/>
  <c r="FO38" s="1"/>
  <c r="EQ38" i="22" s="1"/>
  <c r="V40" s="1"/>
  <c r="FG36" i="21"/>
  <c r="FS36" s="1"/>
  <c r="EU36" i="22" s="1"/>
  <c r="Z38" s="1"/>
  <c r="FA35" i="21"/>
  <c r="FM35" s="1"/>
  <c r="EO35" i="22" s="1"/>
  <c r="T37" s="1"/>
  <c r="FH42" i="21"/>
  <c r="FT42" s="1"/>
  <c r="EV42" i="22" s="1"/>
  <c r="AA44" s="1"/>
  <c r="FF39" i="21"/>
  <c r="FR39" s="1"/>
  <c r="ET39" i="22" s="1"/>
  <c r="Y41" s="1"/>
  <c r="FD36" i="21"/>
  <c r="FP36" s="1"/>
  <c r="ER36" i="22" s="1"/>
  <c r="W38" s="1"/>
  <c r="FB43" i="21"/>
  <c r="FN43" s="1"/>
  <c r="EP43" i="22" s="1"/>
  <c r="U45" s="1"/>
  <c r="EZ40" i="21"/>
  <c r="FL40" s="1"/>
  <c r="EN40" i="22" s="1"/>
  <c r="S42" s="1"/>
  <c r="FH36" i="21"/>
  <c r="FT36" s="1"/>
  <c r="EV36" i="22" s="1"/>
  <c r="AA38" s="1"/>
  <c r="FI42" i="21"/>
  <c r="FU42" s="1"/>
  <c r="EW42" i="22" s="1"/>
  <c r="AB44" s="1"/>
  <c r="FE36" i="21"/>
  <c r="FQ36" s="1"/>
  <c r="ES36" i="22" s="1"/>
  <c r="X38" s="1"/>
  <c r="FE40" i="21"/>
  <c r="FQ40" s="1"/>
  <c r="ES40" i="22" s="1"/>
  <c r="X42" s="1"/>
  <c r="FA34" i="21"/>
  <c r="FM34" s="1"/>
  <c r="EO34" i="22" s="1"/>
  <c r="T36" s="1"/>
  <c r="FG37" i="21"/>
  <c r="FS37" s="1"/>
  <c r="EU37" i="22" s="1"/>
  <c r="Z39" s="1"/>
  <c r="FC35" i="21"/>
  <c r="FO35" s="1"/>
  <c r="EQ35" i="22" s="1"/>
  <c r="V37" s="1"/>
  <c r="FC43" i="21"/>
  <c r="FO43" s="1"/>
  <c r="EQ43" i="22" s="1"/>
  <c r="V45" s="1"/>
  <c r="EZ43" i="21"/>
  <c r="FL43" s="1"/>
  <c r="EN43" i="22" s="1"/>
  <c r="S45" s="1"/>
  <c r="FD41" i="21"/>
  <c r="FP41" s="1"/>
  <c r="ER41" i="22" s="1"/>
  <c r="W43" s="1"/>
  <c r="FH39" i="21"/>
  <c r="FT39" s="1"/>
  <c r="EV39" i="22" s="1"/>
  <c r="AA41" s="1"/>
  <c r="FB38" i="21"/>
  <c r="FN38" s="1"/>
  <c r="EP38" i="22" s="1"/>
  <c r="U40" s="1"/>
  <c r="FF36" i="21"/>
  <c r="FR36" s="1"/>
  <c r="ET36" i="22" s="1"/>
  <c r="Y38" s="1"/>
  <c r="EZ35" i="21"/>
  <c r="FL35" s="1"/>
  <c r="EN35" i="22" s="1"/>
  <c r="S37" s="1"/>
  <c r="FE43" i="21"/>
  <c r="FQ43" s="1"/>
  <c r="ES43" i="22" s="1"/>
  <c r="X45" s="1"/>
  <c r="FI41" i="21"/>
  <c r="FU41" s="1"/>
  <c r="EW41" i="22" s="1"/>
  <c r="AB43" s="1"/>
  <c r="FC40" i="21"/>
  <c r="FO40" s="1"/>
  <c r="EQ40" i="22" s="1"/>
  <c r="V42" s="1"/>
  <c r="FG38" i="21"/>
  <c r="FS38" s="1"/>
  <c r="EU38" i="22" s="1"/>
  <c r="Z40" s="1"/>
  <c r="FA37" i="21"/>
  <c r="FM37" s="1"/>
  <c r="EO37" i="22" s="1"/>
  <c r="T39" s="1"/>
  <c r="FE35" i="21"/>
  <c r="FQ35" s="1"/>
  <c r="ES35" i="22" s="1"/>
  <c r="X37" s="1"/>
  <c r="FF43" i="21"/>
  <c r="FR43" s="1"/>
  <c r="ET43" i="22" s="1"/>
  <c r="Y45" s="1"/>
  <c r="FD40" i="21"/>
  <c r="FP40" s="1"/>
  <c r="ER40" i="22" s="1"/>
  <c r="W42" s="1"/>
  <c r="FB37" i="21"/>
  <c r="FN37" s="1"/>
  <c r="EP37" i="22" s="1"/>
  <c r="U39" s="1"/>
  <c r="EZ34" i="21"/>
  <c r="FL34" s="1"/>
  <c r="EN34" i="22" s="1"/>
  <c r="FH40" i="21"/>
  <c r="FT40" s="1"/>
  <c r="EV40" i="22" s="1"/>
  <c r="AA42" s="1"/>
  <c r="FF37" i="21"/>
  <c r="FR37" s="1"/>
  <c r="ET37" i="22" s="1"/>
  <c r="Y39" s="1"/>
  <c r="FD34" i="21"/>
  <c r="FP34" s="1"/>
  <c r="ER34" i="22" s="1"/>
  <c r="W36" s="1"/>
  <c r="FA38" i="21"/>
  <c r="FM38" s="1"/>
  <c r="EO38" i="22" s="1"/>
  <c r="T40" s="1"/>
  <c r="FA42" i="21"/>
  <c r="FM42" s="1"/>
  <c r="EO42" i="22" s="1"/>
  <c r="T44" s="1"/>
  <c r="FG35" i="21"/>
  <c r="FS35" s="1"/>
  <c r="EU35" i="22" s="1"/>
  <c r="Z37" s="1"/>
  <c r="FC39" i="21"/>
  <c r="FO39" s="1"/>
  <c r="EQ39" i="22" s="1"/>
  <c r="V41" s="1"/>
  <c r="FG41" i="21"/>
  <c r="FS41" s="1"/>
  <c r="EU41" i="22" s="1"/>
  <c r="Z43" s="1"/>
  <c r="FA40" i="21"/>
  <c r="FM40" s="1"/>
  <c r="EO40" i="22" s="1"/>
  <c r="T42" s="1"/>
  <c r="FD43" i="21"/>
  <c r="FP43" s="1"/>
  <c r="ER43" i="22" s="1"/>
  <c r="W45" s="1"/>
  <c r="FH41" i="21"/>
  <c r="FT41" s="1"/>
  <c r="EV41" i="22" s="1"/>
  <c r="AA43" s="1"/>
  <c r="FB40" i="21"/>
  <c r="FN40" s="1"/>
  <c r="EP40" i="22" s="1"/>
  <c r="U42" s="1"/>
  <c r="FF38" i="21"/>
  <c r="FR38" s="1"/>
  <c r="ET38" i="22" s="1"/>
  <c r="Y40" s="1"/>
  <c r="EZ37" i="21"/>
  <c r="FL37" s="1"/>
  <c r="EN37" i="22" s="1"/>
  <c r="S39" s="1"/>
  <c r="FD35" i="21"/>
  <c r="FP35" s="1"/>
  <c r="ER35" i="22" s="1"/>
  <c r="W37" s="1"/>
  <c r="FI43" i="21"/>
  <c r="FU43" s="1"/>
  <c r="EW43" i="22" s="1"/>
  <c r="AB45" s="1"/>
  <c r="FC42" i="21"/>
  <c r="FO42" s="1"/>
  <c r="EQ42" i="22" s="1"/>
  <c r="V44" s="1"/>
  <c r="FG40" i="21"/>
  <c r="FS40" s="1"/>
  <c r="EU40" i="22" s="1"/>
  <c r="Z42" s="1"/>
  <c r="FA39" i="21"/>
  <c r="FM39" s="1"/>
  <c r="EO39" i="22" s="1"/>
  <c r="T41" s="1"/>
  <c r="FE37" i="21"/>
  <c r="FQ37" s="1"/>
  <c r="ES37" i="22" s="1"/>
  <c r="X39" s="1"/>
  <c r="FI35" i="21"/>
  <c r="FU35" s="1"/>
  <c r="EW35" i="22" s="1"/>
  <c r="AB37" s="1"/>
  <c r="FC34" i="21"/>
  <c r="FO34" s="1"/>
  <c r="EQ34" i="22" s="1"/>
  <c r="V36" s="1"/>
  <c r="FB41" i="21"/>
  <c r="FN41" s="1"/>
  <c r="EP41" i="22" s="1"/>
  <c r="U43" s="1"/>
  <c r="EZ38" i="21"/>
  <c r="FL38" s="1"/>
  <c r="EN38" i="22" s="1"/>
  <c r="S40" s="1"/>
  <c r="FH34" i="21"/>
  <c r="FT34" s="1"/>
  <c r="EV34" i="22" s="1"/>
  <c r="AA36" s="1"/>
  <c r="FF41" i="21"/>
  <c r="FR41" s="1"/>
  <c r="ET41" i="22" s="1"/>
  <c r="Y43" s="1"/>
  <c r="FD38" i="21"/>
  <c r="FP38" s="1"/>
  <c r="ER38" i="22" s="1"/>
  <c r="W40" s="1"/>
  <c r="FB35" i="21"/>
  <c r="FN35" s="1"/>
  <c r="EP35" i="22" s="1"/>
  <c r="U37" s="1"/>
  <c r="FG39" i="21"/>
  <c r="FS39" s="1"/>
  <c r="EU39" i="22" s="1"/>
  <c r="Z41" s="1"/>
  <c r="FG43" i="21"/>
  <c r="FS43" s="1"/>
  <c r="EU43" i="22" s="1"/>
  <c r="Z45" s="1"/>
  <c r="FC37" i="21"/>
  <c r="FO37" s="1"/>
  <c r="EQ37" i="22" s="1"/>
  <c r="V39" s="1"/>
  <c r="FI40" i="21"/>
  <c r="FU40" s="1"/>
  <c r="EW40" i="22" s="1"/>
  <c r="AB42" s="1"/>
  <c r="FE34" i="21"/>
  <c r="FQ34" s="1"/>
  <c r="ES34" i="22" s="1"/>
  <c r="X36" s="1"/>
  <c r="FI36" i="21"/>
  <c r="FU36" s="1"/>
  <c r="EW36" i="22" s="1"/>
  <c r="AB38" s="1"/>
  <c r="FH43" i="21"/>
  <c r="FT43" s="1"/>
  <c r="EV43" i="22" s="1"/>
  <c r="AA45" s="1"/>
  <c r="FB42" i="21"/>
  <c r="FN42" s="1"/>
  <c r="EP42" i="22" s="1"/>
  <c r="U44" s="1"/>
  <c r="FF40" i="21"/>
  <c r="FR40" s="1"/>
  <c r="ET40" i="22" s="1"/>
  <c r="Y42" s="1"/>
  <c r="EZ39" i="21"/>
  <c r="FL39" s="1"/>
  <c r="EN39" i="22" s="1"/>
  <c r="S41" s="1"/>
  <c r="FD37" i="21"/>
  <c r="FP37" s="1"/>
  <c r="ER37" i="22" s="1"/>
  <c r="W39" s="1"/>
  <c r="FH35" i="21"/>
  <c r="FT35" s="1"/>
  <c r="EV35" i="22" s="1"/>
  <c r="AA37" s="1"/>
  <c r="FB34" i="21"/>
  <c r="FN34" s="1"/>
  <c r="EP34" i="22" s="1"/>
  <c r="U36" s="1"/>
  <c r="FG42" i="21"/>
  <c r="FS42" s="1"/>
  <c r="EU42" i="22" s="1"/>
  <c r="Z44" s="1"/>
  <c r="FA41" i="21"/>
  <c r="FM41" s="1"/>
  <c r="EO41" i="22" s="1"/>
  <c r="T43" s="1"/>
  <c r="FE39" i="21"/>
  <c r="FQ39" s="1"/>
  <c r="ES39" i="22" s="1"/>
  <c r="X41" s="1"/>
  <c r="FI37" i="21"/>
  <c r="FU37" s="1"/>
  <c r="EW37" i="22" s="1"/>
  <c r="AB39" s="1"/>
  <c r="FC36" i="21"/>
  <c r="FO36" s="1"/>
  <c r="EQ36" i="22" s="1"/>
  <c r="V38" s="1"/>
  <c r="FG34" i="21"/>
  <c r="FS34" s="1"/>
  <c r="EU34" i="22" s="1"/>
  <c r="Z36" s="1"/>
  <c r="EZ42" i="21"/>
  <c r="FL42" s="1"/>
  <c r="EN42" i="22" s="1"/>
  <c r="S44" s="1"/>
  <c r="FH38" i="21"/>
  <c r="FT38" s="1"/>
  <c r="EV38" i="22" s="1"/>
  <c r="AA40" s="1"/>
  <c r="FF35" i="21"/>
  <c r="FR35" s="1"/>
  <c r="ET35" i="22" s="1"/>
  <c r="Y37" s="1"/>
  <c r="FD42" i="21"/>
  <c r="FP42" s="1"/>
  <c r="ER42" i="22" s="1"/>
  <c r="W44" s="1"/>
  <c r="FB39" i="21"/>
  <c r="FN39" s="1"/>
  <c r="EP39" i="22" s="1"/>
  <c r="U41" s="1"/>
  <c r="EZ36" i="21"/>
  <c r="FL36" s="1"/>
  <c r="EN36" i="22" s="1"/>
  <c r="S38" s="1"/>
  <c r="FC41" i="21"/>
  <c r="FO41" s="1"/>
  <c r="EQ41" i="22" s="1"/>
  <c r="V43" s="1"/>
  <c r="FI34" i="21"/>
  <c r="FU34" s="1"/>
  <c r="EW34" i="22" s="1"/>
  <c r="AB36" s="1"/>
  <c r="FI38" i="21"/>
  <c r="FU38" s="1"/>
  <c r="EW38" i="22" s="1"/>
  <c r="AB40" s="1"/>
  <c r="FE42" i="21"/>
  <c r="FQ42" s="1"/>
  <c r="ES42" i="22" s="1"/>
  <c r="X44" s="1"/>
  <c r="FA36" i="21"/>
  <c r="FM36" s="1"/>
  <c r="EO36" i="22" s="1"/>
  <c r="T38" s="1"/>
  <c r="FE38" i="21"/>
  <c r="FQ38" s="1"/>
  <c r="ES38" i="22" s="1"/>
  <c r="X40" s="1"/>
  <c r="M36" a="1"/>
  <c r="DW8" i="21" l="1"/>
  <c r="DU26"/>
  <c r="EA25"/>
  <c r="DV14"/>
  <c r="EC24"/>
  <c r="DU16"/>
  <c r="DX23"/>
  <c r="DT11"/>
  <c r="DU13"/>
  <c r="DZ24"/>
  <c r="DY25"/>
  <c r="DV12"/>
  <c r="DU24"/>
  <c r="DU8"/>
  <c r="DZ26"/>
  <c r="DW13"/>
  <c r="DW9"/>
  <c r="DV26"/>
  <c r="M39" i="22"/>
  <c r="M40"/>
  <c r="M43"/>
  <c r="M37"/>
  <c r="M38"/>
  <c r="M41"/>
  <c r="M36"/>
  <c r="M45"/>
  <c r="M44"/>
  <c r="M42"/>
  <c r="S36"/>
  <c r="B36" a="1"/>
  <c r="DW12" i="21"/>
  <c r="DY26"/>
  <c r="DU23"/>
  <c r="DT8"/>
  <c r="DU11"/>
  <c r="DX24"/>
  <c r="DV9"/>
  <c r="DV25"/>
  <c r="DT15"/>
  <c r="EB23"/>
  <c r="DW10"/>
  <c r="DW26"/>
  <c r="DV16"/>
  <c r="EC25"/>
  <c r="EA24"/>
  <c r="DU14"/>
  <c r="DT25"/>
  <c r="DV7"/>
  <c r="DT13"/>
  <c r="DZ23"/>
  <c r="EB26"/>
  <c r="DW15"/>
  <c r="DT9"/>
  <c r="DV23"/>
  <c r="BM49" i="22"/>
  <c r="BS47" s="1"/>
  <c r="DU15" i="21"/>
  <c r="EB24"/>
  <c r="DV10"/>
  <c r="DW25"/>
  <c r="EC23"/>
  <c r="DT16"/>
  <c r="DW11"/>
  <c r="DX26"/>
  <c r="DT7"/>
  <c r="DT23"/>
  <c r="DU7"/>
  <c r="DT24"/>
  <c r="DU25"/>
  <c r="DV8"/>
  <c r="EA23"/>
  <c r="DT14"/>
  <c r="EB25"/>
  <c r="DV15"/>
  <c r="DU10"/>
  <c r="DW24"/>
  <c r="EC26"/>
  <c r="DW16"/>
  <c r="DT12"/>
  <c r="DY23"/>
  <c r="DW7"/>
  <c r="DT26"/>
  <c r="DZ25"/>
  <c r="DV13"/>
  <c r="DU12"/>
  <c r="DY24"/>
  <c r="EA26"/>
  <c r="DW14"/>
  <c r="DW23"/>
  <c r="DT10"/>
  <c r="DV24"/>
  <c r="DU9"/>
  <c r="DV11"/>
  <c r="DX25"/>
  <c r="EZ12" l="1"/>
  <c r="FL12" s="1"/>
  <c r="EN12" i="22" s="1"/>
  <c r="EJ7" i="21"/>
  <c r="EJ9"/>
  <c r="FB12"/>
  <c r="FN12" s="1"/>
  <c r="EP12" i="22" s="1"/>
  <c r="FF12" i="21"/>
  <c r="FR12" s="1"/>
  <c r="ET12" i="22" s="1"/>
  <c r="EJ13" i="21"/>
  <c r="K45" i="22"/>
  <c r="BV45" s="1"/>
  <c r="E44"/>
  <c r="BP44" s="1"/>
  <c r="I42"/>
  <c r="BT42" s="1"/>
  <c r="C41"/>
  <c r="BN41" s="1"/>
  <c r="G39"/>
  <c r="BR39" s="1"/>
  <c r="K37"/>
  <c r="BV37" s="1"/>
  <c r="E36"/>
  <c r="BP36" s="1"/>
  <c r="F44"/>
  <c r="BQ44" s="1"/>
  <c r="J42"/>
  <c r="BU42" s="1"/>
  <c r="D41"/>
  <c r="BO41" s="1"/>
  <c r="H39"/>
  <c r="BS39" s="1"/>
  <c r="I44"/>
  <c r="BT44" s="1"/>
  <c r="C43"/>
  <c r="BN43" s="1"/>
  <c r="G41"/>
  <c r="BR41" s="1"/>
  <c r="K39"/>
  <c r="BV39" s="1"/>
  <c r="E38"/>
  <c r="BP38" s="1"/>
  <c r="I36"/>
  <c r="BT36" s="1"/>
  <c r="J44"/>
  <c r="BU44" s="1"/>
  <c r="D43"/>
  <c r="BO43" s="1"/>
  <c r="H41"/>
  <c r="BS41" s="1"/>
  <c r="C45"/>
  <c r="BN45" s="1"/>
  <c r="K41"/>
  <c r="BV41" s="1"/>
  <c r="I38"/>
  <c r="BT38" s="1"/>
  <c r="D45"/>
  <c r="BO45" s="1"/>
  <c r="B42"/>
  <c r="BM42" s="1"/>
  <c r="D39"/>
  <c r="BO39" s="1"/>
  <c r="H37"/>
  <c r="BS37" s="1"/>
  <c r="B36"/>
  <c r="H44"/>
  <c r="BS44" s="1"/>
  <c r="B43"/>
  <c r="BM43" s="1"/>
  <c r="F41"/>
  <c r="BQ41" s="1"/>
  <c r="J39"/>
  <c r="BU39" s="1"/>
  <c r="D38"/>
  <c r="BO38" s="1"/>
  <c r="H36"/>
  <c r="BS36" s="1"/>
  <c r="I41"/>
  <c r="BT41" s="1"/>
  <c r="E45"/>
  <c r="BP45" s="1"/>
  <c r="K38"/>
  <c r="BV38" s="1"/>
  <c r="G42"/>
  <c r="BR42" s="1"/>
  <c r="C36"/>
  <c r="BN36" s="1"/>
  <c r="E41"/>
  <c r="BP41" s="1"/>
  <c r="G45"/>
  <c r="BR45" s="1"/>
  <c r="E42"/>
  <c r="BP42" s="1"/>
  <c r="C39"/>
  <c r="BN39" s="1"/>
  <c r="H45"/>
  <c r="BS45" s="1"/>
  <c r="F42"/>
  <c r="BQ42" s="1"/>
  <c r="B40"/>
  <c r="BM40" s="1"/>
  <c r="B38"/>
  <c r="BM38" s="1"/>
  <c r="F36"/>
  <c r="BQ36" s="1"/>
  <c r="B45"/>
  <c r="BM45" s="1"/>
  <c r="F43"/>
  <c r="BQ43" s="1"/>
  <c r="J41"/>
  <c r="BU41" s="1"/>
  <c r="D40"/>
  <c r="BO40" s="1"/>
  <c r="H38"/>
  <c r="BS38" s="1"/>
  <c r="B37"/>
  <c r="BM37" s="1"/>
  <c r="E43"/>
  <c r="BP43" s="1"/>
  <c r="K36"/>
  <c r="BV36" s="1"/>
  <c r="G40"/>
  <c r="BR40" s="1"/>
  <c r="C44"/>
  <c r="BN44" s="1"/>
  <c r="I37"/>
  <c r="BT37" s="1"/>
  <c r="I39"/>
  <c r="BT39" s="1"/>
  <c r="G43"/>
  <c r="BR43" s="1"/>
  <c r="E40"/>
  <c r="BP40" s="1"/>
  <c r="C37"/>
  <c r="BN37" s="1"/>
  <c r="H43"/>
  <c r="BS43" s="1"/>
  <c r="F40"/>
  <c r="BQ40" s="1"/>
  <c r="F38"/>
  <c r="BQ38" s="1"/>
  <c r="J36"/>
  <c r="BU36" s="1"/>
  <c r="F45"/>
  <c r="BQ45" s="1"/>
  <c r="J43"/>
  <c r="BU43" s="1"/>
  <c r="D42"/>
  <c r="BO42" s="1"/>
  <c r="H40"/>
  <c r="BS40" s="1"/>
  <c r="B39"/>
  <c r="BM39" s="1"/>
  <c r="F37"/>
  <c r="BQ37" s="1"/>
  <c r="K44"/>
  <c r="BV44" s="1"/>
  <c r="G38"/>
  <c r="BR38" s="1"/>
  <c r="C42"/>
  <c r="BN42" s="1"/>
  <c r="I45"/>
  <c r="BT45" s="1"/>
  <c r="E39"/>
  <c r="BP39" s="1"/>
  <c r="C38"/>
  <c r="BN38" s="1"/>
  <c r="G36"/>
  <c r="BR36" s="1"/>
  <c r="B44"/>
  <c r="BM44" s="1"/>
  <c r="J45"/>
  <c r="BU45" s="1"/>
  <c r="F39"/>
  <c r="BQ39" s="1"/>
  <c r="I43"/>
  <c r="BT43" s="1"/>
  <c r="K42"/>
  <c r="BV42" s="1"/>
  <c r="G37"/>
  <c r="BR37" s="1"/>
  <c r="B41"/>
  <c r="BM41" s="1"/>
  <c r="G44"/>
  <c r="BR44" s="1"/>
  <c r="I40"/>
  <c r="BT40" s="1"/>
  <c r="H42"/>
  <c r="BS42" s="1"/>
  <c r="K40"/>
  <c r="BV40" s="1"/>
  <c r="K43"/>
  <c r="BV43" s="1"/>
  <c r="J40"/>
  <c r="BU40" s="1"/>
  <c r="D44"/>
  <c r="BO44" s="1"/>
  <c r="J37"/>
  <c r="BU37" s="1"/>
  <c r="E37"/>
  <c r="BP37" s="1"/>
  <c r="D37"/>
  <c r="BO37" s="1"/>
  <c r="C40"/>
  <c r="BN40" s="1"/>
  <c r="J38"/>
  <c r="BU38" s="1"/>
  <c r="D36"/>
  <c r="BO36" s="1"/>
  <c r="FE12" i="21"/>
  <c r="FQ12" s="1"/>
  <c r="ES12" i="22" s="1"/>
  <c r="EJ12" i="21"/>
  <c r="FH12"/>
  <c r="FT12" s="1"/>
  <c r="EV12" i="22" s="1"/>
  <c r="EJ15" i="21"/>
  <c r="EJ10"/>
  <c r="FC12"/>
  <c r="FO12" s="1"/>
  <c r="EQ12" i="22" s="1"/>
  <c r="DY7" i="21" a="1"/>
  <c r="EZ16" a="1"/>
  <c r="FI12"/>
  <c r="FU12" s="1"/>
  <c r="EW12" i="22" s="1"/>
  <c r="EJ16" i="21"/>
  <c r="FA12"/>
  <c r="FM12" s="1"/>
  <c r="EO12" i="22" s="1"/>
  <c r="EJ8" i="21"/>
  <c r="EJ14"/>
  <c r="FG12"/>
  <c r="FS12" s="1"/>
  <c r="EU12" i="22" s="1"/>
  <c r="EJ11" i="21"/>
  <c r="FD12"/>
  <c r="FP12" s="1"/>
  <c r="ER12" i="22" s="1"/>
  <c r="FE25" i="21" l="1"/>
  <c r="FQ25" s="1"/>
  <c r="ES25" i="22" s="1"/>
  <c r="X32" s="1"/>
  <c r="FI23" i="21"/>
  <c r="FU23" s="1"/>
  <c r="EW23" i="22" s="1"/>
  <c r="AB30" s="1"/>
  <c r="FC22" i="21"/>
  <c r="FO22" s="1"/>
  <c r="EQ22" i="22" s="1"/>
  <c r="V29" s="1"/>
  <c r="FG20" i="21"/>
  <c r="FS20" s="1"/>
  <c r="EU20" i="22" s="1"/>
  <c r="Z27" s="1"/>
  <c r="FA19" i="21"/>
  <c r="FM19" s="1"/>
  <c r="EO19" i="22" s="1"/>
  <c r="T26" s="1"/>
  <c r="FE17" i="21"/>
  <c r="FQ17" s="1"/>
  <c r="ES17" i="22" s="1"/>
  <c r="X24" s="1"/>
  <c r="FG25" i="21"/>
  <c r="FS25" s="1"/>
  <c r="EU25" i="22" s="1"/>
  <c r="Z32" s="1"/>
  <c r="FA24" i="21"/>
  <c r="FM24" s="1"/>
  <c r="EO24" i="22" s="1"/>
  <c r="T31" s="1"/>
  <c r="FE22" i="21"/>
  <c r="FQ22" s="1"/>
  <c r="ES22" i="22" s="1"/>
  <c r="X29" s="1"/>
  <c r="FI20" i="21"/>
  <c r="FU20" s="1"/>
  <c r="EW20" i="22" s="1"/>
  <c r="AB27" s="1"/>
  <c r="FC19" i="21"/>
  <c r="FO19" s="1"/>
  <c r="EQ19" i="22" s="1"/>
  <c r="V26" s="1"/>
  <c r="FG17" i="21"/>
  <c r="FS17" s="1"/>
  <c r="EU17" i="22" s="1"/>
  <c r="Z24" s="1"/>
  <c r="FA16" i="21"/>
  <c r="FM16" s="1"/>
  <c r="EO16" i="22" s="1"/>
  <c r="T23" s="1"/>
  <c r="FD23" i="21"/>
  <c r="FP23" s="1"/>
  <c r="ER23" i="22" s="1"/>
  <c r="W30" s="1"/>
  <c r="FB20" i="21"/>
  <c r="FN20" s="1"/>
  <c r="EP20" i="22" s="1"/>
  <c r="U27" s="1"/>
  <c r="EZ17" i="21"/>
  <c r="FL17" s="1"/>
  <c r="EN17" i="22" s="1"/>
  <c r="S24" s="1"/>
  <c r="FH23" i="21"/>
  <c r="FT23" s="1"/>
  <c r="EV23" i="22" s="1"/>
  <c r="AA30" s="1"/>
  <c r="FF20" i="21"/>
  <c r="FR20" s="1"/>
  <c r="ET20" i="22" s="1"/>
  <c r="Y27" s="1"/>
  <c r="FD17" i="21"/>
  <c r="FP17" s="1"/>
  <c r="ER17" i="22" s="1"/>
  <c r="W24" s="1"/>
  <c r="EZ24" i="21"/>
  <c r="FL24" s="1"/>
  <c r="EN24" i="22" s="1"/>
  <c r="S31" s="1"/>
  <c r="FH20" i="21"/>
  <c r="FT20" s="1"/>
  <c r="EV20" i="22" s="1"/>
  <c r="AA27" s="1"/>
  <c r="FF17" i="21"/>
  <c r="FR17" s="1"/>
  <c r="ET17" i="22" s="1"/>
  <c r="Y24" s="1"/>
  <c r="FF19" i="21"/>
  <c r="FR19" s="1"/>
  <c r="ET19" i="22" s="1"/>
  <c r="Y26" s="1"/>
  <c r="FB21" i="21"/>
  <c r="FN21" s="1"/>
  <c r="EP21" i="22" s="1"/>
  <c r="U28" s="1"/>
  <c r="FB25" i="21"/>
  <c r="FN25" s="1"/>
  <c r="EP25" i="22" s="1"/>
  <c r="U32" s="1"/>
  <c r="FG24" i="21"/>
  <c r="FS24" s="1"/>
  <c r="EU24" i="22" s="1"/>
  <c r="Z31" s="1"/>
  <c r="FA23" i="21"/>
  <c r="FM23" s="1"/>
  <c r="EO23" i="22" s="1"/>
  <c r="T30" s="1"/>
  <c r="FE21" i="21"/>
  <c r="FQ21" s="1"/>
  <c r="ES21" i="22" s="1"/>
  <c r="X28" s="1"/>
  <c r="FI19" i="21"/>
  <c r="FU19" s="1"/>
  <c r="EW19" i="22" s="1"/>
  <c r="AB26" s="1"/>
  <c r="FC18" i="21"/>
  <c r="FO18" s="1"/>
  <c r="EQ18" i="22" s="1"/>
  <c r="V25" s="1"/>
  <c r="FG16" i="21"/>
  <c r="FS16" s="1"/>
  <c r="EU16" i="22" s="1"/>
  <c r="Z23" s="1"/>
  <c r="FI24" i="21"/>
  <c r="FU24" s="1"/>
  <c r="EW24" i="22" s="1"/>
  <c r="AB31" s="1"/>
  <c r="FC23" i="21"/>
  <c r="FO23" s="1"/>
  <c r="EQ23" i="22" s="1"/>
  <c r="V30" s="1"/>
  <c r="FG21" i="21"/>
  <c r="FS21" s="1"/>
  <c r="EU21" i="22" s="1"/>
  <c r="Z28" s="1"/>
  <c r="FA20" i="21"/>
  <c r="FM20" s="1"/>
  <c r="EO20" i="22" s="1"/>
  <c r="T27" s="1"/>
  <c r="FE18" i="21"/>
  <c r="FQ18" s="1"/>
  <c r="ES18" i="22" s="1"/>
  <c r="X25" s="1"/>
  <c r="FI16" i="21"/>
  <c r="FU16" s="1"/>
  <c r="EW16" i="22" s="1"/>
  <c r="AB23" s="1"/>
  <c r="EZ25" i="21"/>
  <c r="FL25" s="1"/>
  <c r="EN25" i="22" s="1"/>
  <c r="S32" s="1"/>
  <c r="FH21" i="21"/>
  <c r="FT21" s="1"/>
  <c r="EV21" i="22" s="1"/>
  <c r="AA28" s="1"/>
  <c r="FF18" i="21"/>
  <c r="FR18" s="1"/>
  <c r="ET18" i="22" s="1"/>
  <c r="Y25" s="1"/>
  <c r="FD25" i="21"/>
  <c r="FP25" s="1"/>
  <c r="ER25" i="22" s="1"/>
  <c r="W32" s="1"/>
  <c r="FB22" i="21"/>
  <c r="FN22" s="1"/>
  <c r="EP22" i="22" s="1"/>
  <c r="U29" s="1"/>
  <c r="EZ19" i="21"/>
  <c r="FL19" s="1"/>
  <c r="EN19" i="22" s="1"/>
  <c r="S26" s="1"/>
  <c r="FF25" i="21"/>
  <c r="FR25" s="1"/>
  <c r="ET25" i="22" s="1"/>
  <c r="Y32" s="1"/>
  <c r="FD22" i="21"/>
  <c r="FP22" s="1"/>
  <c r="ER22" i="22" s="1"/>
  <c r="W29" s="1"/>
  <c r="FB19" i="21"/>
  <c r="FN19" s="1"/>
  <c r="EP19" i="22" s="1"/>
  <c r="U26" s="1"/>
  <c r="EZ16" i="21"/>
  <c r="FL16" s="1"/>
  <c r="EN16" i="22" s="1"/>
  <c r="FD20" i="21"/>
  <c r="FP20" s="1"/>
  <c r="ER20" i="22" s="1"/>
  <c r="W27" s="1"/>
  <c r="FF23" i="21"/>
  <c r="FR23" s="1"/>
  <c r="ET23" i="22" s="1"/>
  <c r="Y30" s="1"/>
  <c r="FH18" i="21"/>
  <c r="FT18" s="1"/>
  <c r="EV18" i="22" s="1"/>
  <c r="AA25" s="1"/>
  <c r="FI25" i="21"/>
  <c r="FU25" s="1"/>
  <c r="EW25" i="22" s="1"/>
  <c r="AB32" s="1"/>
  <c r="FC24" i="21"/>
  <c r="FO24" s="1"/>
  <c r="EQ24" i="22" s="1"/>
  <c r="V31" s="1"/>
  <c r="FG22" i="21"/>
  <c r="FS22" s="1"/>
  <c r="EU22" i="22" s="1"/>
  <c r="Z29" s="1"/>
  <c r="FA21" i="21"/>
  <c r="FM21" s="1"/>
  <c r="EO21" i="22" s="1"/>
  <c r="T28" s="1"/>
  <c r="FE19" i="21"/>
  <c r="FQ19" s="1"/>
  <c r="ES19" i="22" s="1"/>
  <c r="X26" s="1"/>
  <c r="FI17" i="21"/>
  <c r="FU17" s="1"/>
  <c r="EW17" i="22" s="1"/>
  <c r="AB24" s="1"/>
  <c r="FC16" i="21"/>
  <c r="FO16" s="1"/>
  <c r="EQ16" i="22" s="1"/>
  <c r="V23" s="1"/>
  <c r="FE24" i="21"/>
  <c r="FQ24" s="1"/>
  <c r="ES24" i="22" s="1"/>
  <c r="X31" s="1"/>
  <c r="FI22" i="21"/>
  <c r="FU22" s="1"/>
  <c r="EW22" i="22" s="1"/>
  <c r="AB29" s="1"/>
  <c r="FC21" i="21"/>
  <c r="FO21" s="1"/>
  <c r="EQ21" i="22" s="1"/>
  <c r="V28" s="1"/>
  <c r="FG19" i="21"/>
  <c r="FS19" s="1"/>
  <c r="EU19" i="22" s="1"/>
  <c r="Z26" s="1"/>
  <c r="FA18" i="21"/>
  <c r="FM18" s="1"/>
  <c r="EO18" i="22" s="1"/>
  <c r="T25" s="1"/>
  <c r="FE16" i="21"/>
  <c r="FQ16" s="1"/>
  <c r="ES16" i="22" s="1"/>
  <c r="X23" s="1"/>
  <c r="FB24" i="21"/>
  <c r="FN24" s="1"/>
  <c r="EP24" i="22" s="1"/>
  <c r="U31" s="1"/>
  <c r="EZ21" i="21"/>
  <c r="FL21" s="1"/>
  <c r="EN21" i="22" s="1"/>
  <c r="S28" s="1"/>
  <c r="FH17" i="21"/>
  <c r="FT17" s="1"/>
  <c r="EV17" i="22" s="1"/>
  <c r="AA24" s="1"/>
  <c r="FF24" i="21"/>
  <c r="FR24" s="1"/>
  <c r="ET24" i="22" s="1"/>
  <c r="Y31" s="1"/>
  <c r="FD21" i="21"/>
  <c r="FP21" s="1"/>
  <c r="ER21" i="22" s="1"/>
  <c r="W28" s="1"/>
  <c r="FB18" i="21"/>
  <c r="FN18" s="1"/>
  <c r="EP18" i="22" s="1"/>
  <c r="U25" s="1"/>
  <c r="FH24" i="21"/>
  <c r="FT24" s="1"/>
  <c r="EV24" i="22" s="1"/>
  <c r="AA31" s="1"/>
  <c r="FF21" i="21"/>
  <c r="FR21" s="1"/>
  <c r="ET21" i="22" s="1"/>
  <c r="Y28" s="1"/>
  <c r="FD18" i="21"/>
  <c r="FP18" s="1"/>
  <c r="ER18" i="22" s="1"/>
  <c r="W25" s="1"/>
  <c r="FH22" i="21"/>
  <c r="FT22" s="1"/>
  <c r="EV22" i="22" s="1"/>
  <c r="AA29" s="1"/>
  <c r="FD24" i="21"/>
  <c r="FP24" s="1"/>
  <c r="ER24" i="22" s="1"/>
  <c r="W31" s="1"/>
  <c r="FB17" i="21"/>
  <c r="FN17" s="1"/>
  <c r="EP17" i="22" s="1"/>
  <c r="U24" s="1"/>
  <c r="FA25" i="21"/>
  <c r="FM25" s="1"/>
  <c r="EO25" i="22" s="1"/>
  <c r="T32" s="1"/>
  <c r="FE23" i="21"/>
  <c r="FQ23" s="1"/>
  <c r="ES23" i="22" s="1"/>
  <c r="X30" s="1"/>
  <c r="FI21" i="21"/>
  <c r="FU21" s="1"/>
  <c r="EW21" i="22" s="1"/>
  <c r="AB28" s="1"/>
  <c r="FC20" i="21"/>
  <c r="FO20" s="1"/>
  <c r="EQ20" i="22" s="1"/>
  <c r="V27" s="1"/>
  <c r="FG18" i="21"/>
  <c r="FS18" s="1"/>
  <c r="EU18" i="22" s="1"/>
  <c r="Z25" s="1"/>
  <c r="FA17" i="21"/>
  <c r="FM17" s="1"/>
  <c r="EO17" i="22" s="1"/>
  <c r="T24" s="1"/>
  <c r="FC25" i="21"/>
  <c r="FO25" s="1"/>
  <c r="EQ25" i="22" s="1"/>
  <c r="V32" s="1"/>
  <c r="FG23" i="21"/>
  <c r="FS23" s="1"/>
  <c r="EU23" i="22" s="1"/>
  <c r="Z30" s="1"/>
  <c r="FA22" i="21"/>
  <c r="FM22" s="1"/>
  <c r="EO22" i="22" s="1"/>
  <c r="T29" s="1"/>
  <c r="FE20" i="21"/>
  <c r="FQ20" s="1"/>
  <c r="ES20" i="22" s="1"/>
  <c r="X27" s="1"/>
  <c r="FI18" i="21"/>
  <c r="FU18" s="1"/>
  <c r="EW18" i="22" s="1"/>
  <c r="AB25" s="1"/>
  <c r="FC17" i="21"/>
  <c r="FO17" s="1"/>
  <c r="EQ17" i="22" s="1"/>
  <c r="V24" s="1"/>
  <c r="FH25" i="21"/>
  <c r="FT25" s="1"/>
  <c r="EV25" i="22" s="1"/>
  <c r="AA32" s="1"/>
  <c r="FF22" i="21"/>
  <c r="FR22" s="1"/>
  <c r="ET22" i="22" s="1"/>
  <c r="Y29" s="1"/>
  <c r="FD19" i="21"/>
  <c r="FP19" s="1"/>
  <c r="ER19" i="22" s="1"/>
  <c r="W26" s="1"/>
  <c r="FB16" i="21"/>
  <c r="FN16" s="1"/>
  <c r="EP16" i="22" s="1"/>
  <c r="U23" s="1"/>
  <c r="EZ23" i="21"/>
  <c r="FL23" s="1"/>
  <c r="EN23" i="22" s="1"/>
  <c r="S30" s="1"/>
  <c r="FH19" i="21"/>
  <c r="FT19" s="1"/>
  <c r="EV19" i="22" s="1"/>
  <c r="AA26" s="1"/>
  <c r="FF16" i="21"/>
  <c r="FR16" s="1"/>
  <c r="ET16" i="22" s="1"/>
  <c r="Y23" s="1"/>
  <c r="FB23" i="21"/>
  <c r="FN23" s="1"/>
  <c r="EP23" i="22" s="1"/>
  <c r="U30" s="1"/>
  <c r="EZ20" i="21"/>
  <c r="FL20" s="1"/>
  <c r="EN20" i="22" s="1"/>
  <c r="S27" s="1"/>
  <c r="FH16" i="21"/>
  <c r="FT16" s="1"/>
  <c r="EV16" i="22" s="1"/>
  <c r="AA23" s="1"/>
  <c r="FD16" i="21"/>
  <c r="FP16" s="1"/>
  <c r="ER16" i="22" s="1"/>
  <c r="W23" s="1"/>
  <c r="EZ18" i="21"/>
  <c r="FL18" s="1"/>
  <c r="EN18" i="22" s="1"/>
  <c r="S25" s="1"/>
  <c r="EZ22" i="21"/>
  <c r="FL22" s="1"/>
  <c r="EN22" i="22" s="1"/>
  <c r="S29" s="1"/>
  <c r="BM36"/>
  <c r="BS34" s="1"/>
  <c r="M23" a="1"/>
  <c r="ED16" i="21"/>
  <c r="EH14"/>
  <c r="EB13"/>
  <c r="EF11"/>
  <c r="DZ10"/>
  <c r="ED8"/>
  <c r="EF16"/>
  <c r="DZ15"/>
  <c r="ED13"/>
  <c r="EH11"/>
  <c r="EB10"/>
  <c r="EF8"/>
  <c r="DZ7"/>
  <c r="EE15"/>
  <c r="DY14"/>
  <c r="EC12"/>
  <c r="EG10"/>
  <c r="EA9"/>
  <c r="EE7"/>
  <c r="DY13"/>
  <c r="EE8"/>
  <c r="EE10"/>
  <c r="EC13"/>
  <c r="EE12"/>
  <c r="EE16"/>
  <c r="EF15"/>
  <c r="DZ14"/>
  <c r="ED12"/>
  <c r="EH10"/>
  <c r="EB9"/>
  <c r="EF7"/>
  <c r="EB14"/>
  <c r="EF12"/>
  <c r="DZ11"/>
  <c r="ED9"/>
  <c r="EH7"/>
  <c r="EC16"/>
  <c r="EG14"/>
  <c r="EA13"/>
  <c r="EE11"/>
  <c r="DY10"/>
  <c r="EC8"/>
  <c r="EA16"/>
  <c r="EG9"/>
  <c r="EG13"/>
  <c r="EC7"/>
  <c r="EG15"/>
  <c r="EC9"/>
  <c r="DY7"/>
  <c r="EH16"/>
  <c r="EB15"/>
  <c r="EF13"/>
  <c r="DZ12"/>
  <c r="ED10"/>
  <c r="EH8"/>
  <c r="EB7"/>
  <c r="ED15"/>
  <c r="EH13"/>
  <c r="EB12"/>
  <c r="EF10"/>
  <c r="DZ9"/>
  <c r="ED7"/>
  <c r="DY16"/>
  <c r="EC14"/>
  <c r="EG12"/>
  <c r="EA11"/>
  <c r="EE9"/>
  <c r="DY8"/>
  <c r="EE14"/>
  <c r="EA8"/>
  <c r="EA12"/>
  <c r="DY15"/>
  <c r="EA14"/>
  <c r="EG7"/>
  <c r="EH15"/>
  <c r="DZ16"/>
  <c r="ED14"/>
  <c r="EH12"/>
  <c r="EB11"/>
  <c r="EF9"/>
  <c r="DZ8"/>
  <c r="EB16"/>
  <c r="EF14"/>
  <c r="DZ13"/>
  <c r="ED11"/>
  <c r="EH9"/>
  <c r="EB8"/>
  <c r="EG16"/>
  <c r="EA15"/>
  <c r="EE13"/>
  <c r="DY12"/>
  <c r="EC10"/>
  <c r="EG8"/>
  <c r="EA7"/>
  <c r="EC11"/>
  <c r="EC15"/>
  <c r="DY9"/>
  <c r="EA10"/>
  <c r="DY11"/>
  <c r="EG11"/>
  <c r="M27" i="22" l="1"/>
  <c r="M24"/>
  <c r="M30"/>
  <c r="M23"/>
  <c r="M29"/>
  <c r="M31"/>
  <c r="M28"/>
  <c r="M26"/>
  <c r="M32"/>
  <c r="M25"/>
  <c r="S23"/>
  <c r="B23" a="1"/>
  <c r="I32" l="1"/>
  <c r="BT32" s="1"/>
  <c r="C31"/>
  <c r="BN31" s="1"/>
  <c r="G29"/>
  <c r="BR29" s="1"/>
  <c r="K27"/>
  <c r="BV27" s="1"/>
  <c r="E26"/>
  <c r="BP26" s="1"/>
  <c r="I24"/>
  <c r="BT24" s="1"/>
  <c r="C23"/>
  <c r="BN23" s="1"/>
  <c r="H31"/>
  <c r="BS31" s="1"/>
  <c r="B30"/>
  <c r="BM30" s="1"/>
  <c r="F28"/>
  <c r="BQ28" s="1"/>
  <c r="J26"/>
  <c r="BU26" s="1"/>
  <c r="D25"/>
  <c r="BO25" s="1"/>
  <c r="H23"/>
  <c r="BS23" s="1"/>
  <c r="C32"/>
  <c r="BN32" s="1"/>
  <c r="G30"/>
  <c r="BR30" s="1"/>
  <c r="K28"/>
  <c r="BV28" s="1"/>
  <c r="E27"/>
  <c r="BP27" s="1"/>
  <c r="I25"/>
  <c r="BT25" s="1"/>
  <c r="C24"/>
  <c r="BN24" s="1"/>
  <c r="J29"/>
  <c r="BU29" s="1"/>
  <c r="F23"/>
  <c r="BQ23" s="1"/>
  <c r="B27"/>
  <c r="BM27" s="1"/>
  <c r="H30"/>
  <c r="BS30" s="1"/>
  <c r="D24"/>
  <c r="BO24" s="1"/>
  <c r="J27"/>
  <c r="BU27" s="1"/>
  <c r="G31"/>
  <c r="BR31" s="1"/>
  <c r="K29"/>
  <c r="BV29" s="1"/>
  <c r="E28"/>
  <c r="BP28" s="1"/>
  <c r="I26"/>
  <c r="BT26" s="1"/>
  <c r="C25"/>
  <c r="BN25" s="1"/>
  <c r="G23"/>
  <c r="BR23" s="1"/>
  <c r="B32"/>
  <c r="BM32" s="1"/>
  <c r="F30"/>
  <c r="BQ30" s="1"/>
  <c r="J28"/>
  <c r="BU28" s="1"/>
  <c r="D27"/>
  <c r="BO27" s="1"/>
  <c r="H25"/>
  <c r="BS25" s="1"/>
  <c r="B24"/>
  <c r="BM24" s="1"/>
  <c r="G32"/>
  <c r="BR32" s="1"/>
  <c r="K30"/>
  <c r="BV30" s="1"/>
  <c r="E29"/>
  <c r="BP29" s="1"/>
  <c r="I27"/>
  <c r="BT27" s="1"/>
  <c r="C26"/>
  <c r="BN26" s="1"/>
  <c r="G24"/>
  <c r="BR24" s="1"/>
  <c r="F31"/>
  <c r="BQ31" s="1"/>
  <c r="B25"/>
  <c r="BM25" s="1"/>
  <c r="H28"/>
  <c r="BS28" s="1"/>
  <c r="D32"/>
  <c r="BO32" s="1"/>
  <c r="J25"/>
  <c r="BU25" s="1"/>
  <c r="B31"/>
  <c r="BM31" s="1"/>
  <c r="B23"/>
  <c r="E32"/>
  <c r="BP32" s="1"/>
  <c r="C29"/>
  <c r="BN29" s="1"/>
  <c r="K25"/>
  <c r="BV25" s="1"/>
  <c r="J32"/>
  <c r="BU32" s="1"/>
  <c r="H29"/>
  <c r="BS29" s="1"/>
  <c r="F26"/>
  <c r="BQ26" s="1"/>
  <c r="D23"/>
  <c r="BO23" s="1"/>
  <c r="C30"/>
  <c r="BN30" s="1"/>
  <c r="K26"/>
  <c r="BV26" s="1"/>
  <c r="I23"/>
  <c r="BT23" s="1"/>
  <c r="J31"/>
  <c r="BU31" s="1"/>
  <c r="B29"/>
  <c r="BM29" s="1"/>
  <c r="H24"/>
  <c r="BS24" s="1"/>
  <c r="C27"/>
  <c r="BN27" s="1"/>
  <c r="J30"/>
  <c r="BU30" s="1"/>
  <c r="F24"/>
  <c r="BQ24" s="1"/>
  <c r="C28"/>
  <c r="BN28" s="1"/>
  <c r="H26"/>
  <c r="BS26" s="1"/>
  <c r="D26"/>
  <c r="BO26" s="1"/>
  <c r="G27"/>
  <c r="BR27" s="1"/>
  <c r="D31"/>
  <c r="BO31" s="1"/>
  <c r="J24"/>
  <c r="BU24" s="1"/>
  <c r="G28"/>
  <c r="BR28" s="1"/>
  <c r="D28"/>
  <c r="BO28" s="1"/>
  <c r="H32"/>
  <c r="BS32" s="1"/>
  <c r="K31"/>
  <c r="BV31" s="1"/>
  <c r="I28"/>
  <c r="BT28" s="1"/>
  <c r="G25"/>
  <c r="BR25" s="1"/>
  <c r="F32"/>
  <c r="BQ32" s="1"/>
  <c r="D29"/>
  <c r="BO29" s="1"/>
  <c r="B26"/>
  <c r="BM26" s="1"/>
  <c r="K32"/>
  <c r="BV32" s="1"/>
  <c r="I29"/>
  <c r="BT29" s="1"/>
  <c r="G26"/>
  <c r="BR26" s="1"/>
  <c r="E23"/>
  <c r="BP23" s="1"/>
  <c r="D30"/>
  <c r="BO30" s="1"/>
  <c r="F27"/>
  <c r="BQ27" s="1"/>
  <c r="F29"/>
  <c r="BQ29" s="1"/>
  <c r="E30"/>
  <c r="BP30" s="1"/>
  <c r="K23"/>
  <c r="BV23" s="1"/>
  <c r="H27"/>
  <c r="BS27" s="1"/>
  <c r="E31"/>
  <c r="BP31" s="1"/>
  <c r="K24"/>
  <c r="BV24" s="1"/>
  <c r="J23"/>
  <c r="BU23" s="1"/>
  <c r="I30"/>
  <c r="BT30" s="1"/>
  <c r="E24"/>
  <c r="BP24" s="1"/>
  <c r="B28"/>
  <c r="BM28" s="1"/>
  <c r="I31"/>
  <c r="BT31" s="1"/>
  <c r="E25"/>
  <c r="BP25" s="1"/>
  <c r="F25"/>
  <c r="BQ25" s="1"/>
  <c r="N7" l="1" a="1"/>
  <c r="BM23"/>
  <c r="BS21" s="1"/>
  <c r="BO19" s="1"/>
  <c r="P16" l="1"/>
  <c r="U16" s="1"/>
  <c r="P12"/>
  <c r="U12" s="1"/>
  <c r="P8"/>
  <c r="U8" s="1"/>
  <c r="O10"/>
  <c r="T10" s="1"/>
  <c r="Q14"/>
  <c r="V14" s="1"/>
  <c r="Q10"/>
  <c r="V10" s="1"/>
  <c r="N16"/>
  <c r="S16" s="1"/>
  <c r="N12"/>
  <c r="S12" s="1"/>
  <c r="N8"/>
  <c r="S8" s="1"/>
  <c r="O13"/>
  <c r="T13" s="1"/>
  <c r="P10"/>
  <c r="U10" s="1"/>
  <c r="Q16"/>
  <c r="V16" s="1"/>
  <c r="Q8"/>
  <c r="V8" s="1"/>
  <c r="N10"/>
  <c r="S10" s="1"/>
  <c r="O9"/>
  <c r="T9" s="1"/>
  <c r="P15"/>
  <c r="U15" s="1"/>
  <c r="P7"/>
  <c r="U7" s="1"/>
  <c r="Q13"/>
  <c r="V13" s="1"/>
  <c r="N15"/>
  <c r="S15" s="1"/>
  <c r="N7"/>
  <c r="S7" s="1"/>
  <c r="P13"/>
  <c r="U13" s="1"/>
  <c r="P9"/>
  <c r="U9" s="1"/>
  <c r="O12"/>
  <c r="T12" s="1"/>
  <c r="Q15"/>
  <c r="V15" s="1"/>
  <c r="Q11"/>
  <c r="V11" s="1"/>
  <c r="Q7"/>
  <c r="V7" s="1"/>
  <c r="N13"/>
  <c r="S13" s="1"/>
  <c r="N9"/>
  <c r="S9" s="1"/>
  <c r="O14"/>
  <c r="T14" s="1"/>
  <c r="O8"/>
  <c r="T8" s="1"/>
  <c r="P14"/>
  <c r="U14" s="1"/>
  <c r="O15"/>
  <c r="T15" s="1"/>
  <c r="Q12"/>
  <c r="V12" s="1"/>
  <c r="N14"/>
  <c r="S14" s="1"/>
  <c r="O16"/>
  <c r="T16" s="1"/>
  <c r="P11"/>
  <c r="U11" s="1"/>
  <c r="O7"/>
  <c r="T7" s="1"/>
  <c r="Q9"/>
  <c r="V9" s="1"/>
  <c r="N11"/>
  <c r="S11" s="1"/>
  <c r="O11"/>
  <c r="T11" s="1"/>
  <c r="Y14" l="1"/>
  <c r="Z13"/>
  <c r="AA8"/>
  <c r="AA14"/>
  <c r="AA9"/>
  <c r="Y8"/>
  <c r="AA7"/>
  <c r="AA13"/>
  <c r="X10"/>
  <c r="Y13"/>
  <c r="AA10"/>
  <c r="Z12"/>
  <c r="X11"/>
  <c r="Y16"/>
  <c r="Z14"/>
  <c r="X13"/>
  <c r="Y12"/>
  <c r="X15"/>
  <c r="Y9"/>
  <c r="Z10"/>
  <c r="X16"/>
  <c r="Z8"/>
  <c r="Y7"/>
  <c r="AA12"/>
  <c r="AA11"/>
  <c r="Z7"/>
  <c r="X8"/>
  <c r="Z16"/>
  <c r="X14"/>
  <c r="Z9"/>
  <c r="Y11"/>
  <c r="Z11"/>
  <c r="Y15"/>
  <c r="X9"/>
  <c r="AA15"/>
  <c r="X7"/>
  <c r="Z15"/>
  <c r="AA16"/>
  <c r="X12"/>
  <c r="Y10"/>
  <c r="AC7" l="1" a="1"/>
  <c r="AD13" l="1"/>
  <c r="AI13" s="1"/>
  <c r="AD9"/>
  <c r="AI9" s="1"/>
  <c r="AC15"/>
  <c r="AH15" s="1"/>
  <c r="AC9"/>
  <c r="AH9" s="1"/>
  <c r="AE13"/>
  <c r="AJ13" s="1"/>
  <c r="AE9"/>
  <c r="AJ9" s="1"/>
  <c r="AF15"/>
  <c r="AK15" s="1"/>
  <c r="AF11"/>
  <c r="AK11" s="1"/>
  <c r="AF7"/>
  <c r="AK7" s="1"/>
  <c r="AC7"/>
  <c r="AH7" s="1"/>
  <c r="AD15"/>
  <c r="AI15" s="1"/>
  <c r="AD7"/>
  <c r="AI7" s="1"/>
  <c r="AE15"/>
  <c r="AJ15" s="1"/>
  <c r="AE7"/>
  <c r="AJ7" s="1"/>
  <c r="AF9"/>
  <c r="AK9" s="1"/>
  <c r="AD12"/>
  <c r="AI12" s="1"/>
  <c r="AC14"/>
  <c r="AH14" s="1"/>
  <c r="AE12"/>
  <c r="AJ12" s="1"/>
  <c r="AF14"/>
  <c r="AK14" s="1"/>
  <c r="AC13"/>
  <c r="AH13" s="1"/>
  <c r="AD14"/>
  <c r="AI14" s="1"/>
  <c r="AD10"/>
  <c r="AI10" s="1"/>
  <c r="AC16"/>
  <c r="AH16" s="1"/>
  <c r="AC11"/>
  <c r="AH11" s="1"/>
  <c r="AE14"/>
  <c r="AJ14" s="1"/>
  <c r="AE10"/>
  <c r="AJ10" s="1"/>
  <c r="AF16"/>
  <c r="AK16" s="1"/>
  <c r="AF12"/>
  <c r="AK12" s="1"/>
  <c r="AF8"/>
  <c r="AK8" s="1"/>
  <c r="AC8"/>
  <c r="AH8" s="1"/>
  <c r="AD11"/>
  <c r="AI11" s="1"/>
  <c r="AC12"/>
  <c r="AH12" s="1"/>
  <c r="AE11"/>
  <c r="AJ11" s="1"/>
  <c r="AF13"/>
  <c r="AK13" s="1"/>
  <c r="AC10"/>
  <c r="AH10" s="1"/>
  <c r="AD16"/>
  <c r="AI16" s="1"/>
  <c r="AD8"/>
  <c r="AI8" s="1"/>
  <c r="AE16"/>
  <c r="AJ16" s="1"/>
  <c r="AE8"/>
  <c r="AJ8" s="1"/>
  <c r="AF10"/>
  <c r="AK10" s="1"/>
  <c r="AO11" l="1"/>
  <c r="AO14"/>
  <c r="AM14"/>
  <c r="AP7"/>
  <c r="AN13"/>
  <c r="AP13"/>
  <c r="AO10"/>
  <c r="AO12"/>
  <c r="AM7"/>
  <c r="AO9"/>
  <c r="AN9"/>
  <c r="AO8"/>
  <c r="AM10"/>
  <c r="AN11"/>
  <c r="AP16"/>
  <c r="AM16"/>
  <c r="AP14"/>
  <c r="AP9"/>
  <c r="AN15"/>
  <c r="AP15"/>
  <c r="AM15"/>
  <c r="AN8"/>
  <c r="AP8"/>
  <c r="AN14"/>
  <c r="AO15"/>
  <c r="AO13"/>
  <c r="AO16"/>
  <c r="AM8"/>
  <c r="AN10"/>
  <c r="AO7"/>
  <c r="AP10"/>
  <c r="AN16"/>
  <c r="AM12"/>
  <c r="AP12"/>
  <c r="AM11"/>
  <c r="AM13"/>
  <c r="AN12"/>
  <c r="AN7"/>
  <c r="AP11"/>
  <c r="AM9"/>
  <c r="AR7" l="1" a="1"/>
  <c r="AR14" l="1"/>
  <c r="AW14" s="1"/>
  <c r="AR10"/>
  <c r="AW10" s="1"/>
  <c r="AU14"/>
  <c r="AZ14" s="1"/>
  <c r="AS16"/>
  <c r="AX16" s="1"/>
  <c r="AS12"/>
  <c r="AX12" s="1"/>
  <c r="AS8"/>
  <c r="AX8" s="1"/>
  <c r="AU13"/>
  <c r="AZ13" s="1"/>
  <c r="AT15"/>
  <c r="AY15" s="1"/>
  <c r="AT11"/>
  <c r="AY11" s="1"/>
  <c r="AT7"/>
  <c r="AY7" s="1"/>
  <c r="AR15"/>
  <c r="AW15" s="1"/>
  <c r="AR11"/>
  <c r="AW11" s="1"/>
  <c r="AR7"/>
  <c r="AW7" s="1"/>
  <c r="AU7"/>
  <c r="AZ7" s="1"/>
  <c r="AS13"/>
  <c r="AX13" s="1"/>
  <c r="AS9"/>
  <c r="AX9" s="1"/>
  <c r="AU15"/>
  <c r="AZ15" s="1"/>
  <c r="AT16"/>
  <c r="AY16" s="1"/>
  <c r="AT12"/>
  <c r="AY12" s="1"/>
  <c r="AT8"/>
  <c r="AY8" s="1"/>
  <c r="AR16"/>
  <c r="AW16" s="1"/>
  <c r="AR12"/>
  <c r="AW12" s="1"/>
  <c r="AR8"/>
  <c r="AW8" s="1"/>
  <c r="AU9"/>
  <c r="AZ9" s="1"/>
  <c r="AS14"/>
  <c r="AX14" s="1"/>
  <c r="AS10"/>
  <c r="AX10" s="1"/>
  <c r="AU16"/>
  <c r="AZ16" s="1"/>
  <c r="AU8"/>
  <c r="AZ8" s="1"/>
  <c r="AT13"/>
  <c r="AY13" s="1"/>
  <c r="AT9"/>
  <c r="AY9" s="1"/>
  <c r="AR13"/>
  <c r="AW13" s="1"/>
  <c r="AR9"/>
  <c r="AW9" s="1"/>
  <c r="AU12"/>
  <c r="AZ12" s="1"/>
  <c r="AS15"/>
  <c r="AX15" s="1"/>
  <c r="AS11"/>
  <c r="AX11" s="1"/>
  <c r="AS7"/>
  <c r="AX7" s="1"/>
  <c r="AU11"/>
  <c r="AZ11" s="1"/>
  <c r="AT14"/>
  <c r="AY14" s="1"/>
  <c r="AT10"/>
  <c r="AY10" s="1"/>
  <c r="AU10"/>
  <c r="AZ10" s="1"/>
  <c r="AZ20" l="1"/>
  <c r="BE16" s="1"/>
  <c r="AY20"/>
  <c r="BD12" s="1"/>
  <c r="AW20"/>
  <c r="BB14" s="1"/>
  <c r="AX20"/>
  <c r="BC13" s="1"/>
  <c r="BB16"/>
  <c r="BE8"/>
  <c r="BE9"/>
  <c r="BC10" l="1"/>
  <c r="BB9"/>
  <c r="BB7"/>
  <c r="BD16"/>
  <c r="BD9"/>
  <c r="BB11"/>
  <c r="BE10"/>
  <c r="BE11"/>
  <c r="BE13"/>
  <c r="BD15"/>
  <c r="BD10"/>
  <c r="BC14"/>
  <c r="BB15"/>
  <c r="BE15"/>
  <c r="BE7"/>
  <c r="BD13"/>
  <c r="BB12"/>
  <c r="BE12"/>
  <c r="BC9"/>
  <c r="BC15"/>
  <c r="BB8"/>
  <c r="BB10"/>
  <c r="BD14"/>
  <c r="BC11"/>
  <c r="BC16"/>
  <c r="BD8"/>
  <c r="BD11"/>
  <c r="BC7"/>
  <c r="BE14"/>
  <c r="BB13"/>
  <c r="BC8"/>
  <c r="BC12"/>
  <c r="BD7"/>
  <c r="BB20" l="1"/>
  <c r="BG8" s="1"/>
  <c r="BE20"/>
  <c r="BJ13" s="1"/>
  <c r="BG16"/>
  <c r="BY16" s="1"/>
  <c r="BG14"/>
  <c r="BG27" s="1"/>
  <c r="BG39" s="1"/>
  <c r="BQ14" s="1"/>
  <c r="BG9"/>
  <c r="BG7"/>
  <c r="BD20"/>
  <c r="BI8" s="1"/>
  <c r="BG12"/>
  <c r="BJ7"/>
  <c r="BG10"/>
  <c r="BG29"/>
  <c r="BG41" s="1"/>
  <c r="BQ16" s="1"/>
  <c r="BC20"/>
  <c r="BH16" s="1"/>
  <c r="BG13"/>
  <c r="BJ15"/>
  <c r="BJ9"/>
  <c r="BJ11"/>
  <c r="BJ8" l="1"/>
  <c r="BJ21" s="1"/>
  <c r="BJ33" s="1"/>
  <c r="BT8" s="1"/>
  <c r="BG15"/>
  <c r="BJ12"/>
  <c r="BI14"/>
  <c r="BJ10"/>
  <c r="BJ23" s="1"/>
  <c r="BJ35" s="1"/>
  <c r="BT10" s="1"/>
  <c r="CH23"/>
  <c r="BG11"/>
  <c r="BJ14"/>
  <c r="BJ16"/>
  <c r="CE26"/>
  <c r="CB13"/>
  <c r="CD26"/>
  <c r="BY14"/>
  <c r="CF23"/>
  <c r="BH9"/>
  <c r="BH22" s="1"/>
  <c r="BH34" s="1"/>
  <c r="BR9" s="1"/>
  <c r="BJ26"/>
  <c r="BJ38" s="1"/>
  <c r="BT13" s="1"/>
  <c r="CA8"/>
  <c r="BI21"/>
  <c r="BI33" s="1"/>
  <c r="BS8" s="1"/>
  <c r="BZ25"/>
  <c r="BZ16"/>
  <c r="BH29"/>
  <c r="BH41" s="1"/>
  <c r="BR16" s="1"/>
  <c r="CH24"/>
  <c r="CF25"/>
  <c r="CA14"/>
  <c r="BI27"/>
  <c r="BI39" s="1"/>
  <c r="BS14" s="1"/>
  <c r="CC26"/>
  <c r="BJ24"/>
  <c r="BJ36" s="1"/>
  <c r="BT11" s="1"/>
  <c r="CB11"/>
  <c r="BJ28"/>
  <c r="BJ40" s="1"/>
  <c r="BT15" s="1"/>
  <c r="CB15"/>
  <c r="CG26"/>
  <c r="BG23"/>
  <c r="BG35" s="1"/>
  <c r="BQ10" s="1"/>
  <c r="CB23"/>
  <c r="BY10"/>
  <c r="BZ23"/>
  <c r="BG21"/>
  <c r="BG33" s="1"/>
  <c r="BQ8" s="1"/>
  <c r="BY8"/>
  <c r="CB9"/>
  <c r="CA26"/>
  <c r="BJ22"/>
  <c r="BJ34" s="1"/>
  <c r="BT9" s="1"/>
  <c r="BG22"/>
  <c r="BG34" s="1"/>
  <c r="BQ9" s="1"/>
  <c r="CA23"/>
  <c r="BY9"/>
  <c r="BH8"/>
  <c r="BH7"/>
  <c r="BH15"/>
  <c r="CB7"/>
  <c r="BY26"/>
  <c r="BJ20"/>
  <c r="BJ32" s="1"/>
  <c r="BT7" s="1"/>
  <c r="BI7"/>
  <c r="BI16"/>
  <c r="BI13"/>
  <c r="BI12"/>
  <c r="BI15"/>
  <c r="BI9"/>
  <c r="BI10"/>
  <c r="BG28"/>
  <c r="BG40" s="1"/>
  <c r="BQ15" s="1"/>
  <c r="BY15"/>
  <c r="CG23"/>
  <c r="BZ9"/>
  <c r="BH13"/>
  <c r="BH10"/>
  <c r="BH14"/>
  <c r="CF26"/>
  <c r="CB14"/>
  <c r="BJ27"/>
  <c r="BJ39" s="1"/>
  <c r="BT14" s="1"/>
  <c r="CB8"/>
  <c r="BZ26"/>
  <c r="CE23"/>
  <c r="BY13"/>
  <c r="BG26"/>
  <c r="BG38" s="1"/>
  <c r="BQ13" s="1"/>
  <c r="BY11"/>
  <c r="CC23"/>
  <c r="BG24"/>
  <c r="BG36" s="1"/>
  <c r="BQ11" s="1"/>
  <c r="CD23"/>
  <c r="BG25"/>
  <c r="BG37" s="1"/>
  <c r="BQ12" s="1"/>
  <c r="BY12"/>
  <c r="BY7"/>
  <c r="BY23"/>
  <c r="BG20"/>
  <c r="BG32" s="1"/>
  <c r="BQ7" s="1"/>
  <c r="BH12"/>
  <c r="BH11"/>
  <c r="BI11"/>
  <c r="CH26" l="1"/>
  <c r="CB16"/>
  <c r="BJ29"/>
  <c r="BJ41" s="1"/>
  <c r="BT16" s="1"/>
  <c r="CB26"/>
  <c r="CB12"/>
  <c r="BJ25"/>
  <c r="BJ37" s="1"/>
  <c r="BT12" s="1"/>
  <c r="CB10"/>
  <c r="CA24"/>
  <c r="CA11"/>
  <c r="FD48" s="1"/>
  <c r="FP48" s="1"/>
  <c r="ER48" i="23" s="1"/>
  <c r="CC25" i="22"/>
  <c r="BI24"/>
  <c r="BI36" s="1"/>
  <c r="BS11" s="1"/>
  <c r="CA15"/>
  <c r="CG25"/>
  <c r="BI28"/>
  <c r="BI40" s="1"/>
  <c r="BS15" s="1"/>
  <c r="BY25"/>
  <c r="CA7"/>
  <c r="BI20"/>
  <c r="BI32" s="1"/>
  <c r="BS7" s="1"/>
  <c r="BZ15"/>
  <c r="CG24"/>
  <c r="BH28"/>
  <c r="BH40" s="1"/>
  <c r="BR15" s="1"/>
  <c r="BZ13"/>
  <c r="CE24"/>
  <c r="BH26"/>
  <c r="BH38" s="1"/>
  <c r="BR13" s="1"/>
  <c r="CA16"/>
  <c r="CH25"/>
  <c r="BI29"/>
  <c r="BI41" s="1"/>
  <c r="BS16" s="1"/>
  <c r="BZ12"/>
  <c r="CD24"/>
  <c r="BH25"/>
  <c r="BH37" s="1"/>
  <c r="BR12" s="1"/>
  <c r="BZ10"/>
  <c r="CB24"/>
  <c r="BH23"/>
  <c r="BH35" s="1"/>
  <c r="BR10" s="1"/>
  <c r="BI23"/>
  <c r="BI35" s="1"/>
  <c r="BS10" s="1"/>
  <c r="CA10"/>
  <c r="CB25"/>
  <c r="CE25"/>
  <c r="CA13"/>
  <c r="BI26"/>
  <c r="BI38" s="1"/>
  <c r="BS13" s="1"/>
  <c r="BZ24"/>
  <c r="BZ8"/>
  <c r="CO8" s="1"/>
  <c r="BH21"/>
  <c r="BH33" s="1"/>
  <c r="BR8" s="1"/>
  <c r="CA9"/>
  <c r="CO9" s="1"/>
  <c r="BI22"/>
  <c r="BI34" s="1"/>
  <c r="BS9" s="1"/>
  <c r="CA25"/>
  <c r="BH24"/>
  <c r="BH36" s="1"/>
  <c r="BR11" s="1"/>
  <c r="BZ11"/>
  <c r="CC24"/>
  <c r="CF24"/>
  <c r="BZ14"/>
  <c r="BH27"/>
  <c r="BH39" s="1"/>
  <c r="BR14" s="1"/>
  <c r="CA12"/>
  <c r="CO12" s="1"/>
  <c r="CD25"/>
  <c r="BI25"/>
  <c r="BI37" s="1"/>
  <c r="BS12" s="1"/>
  <c r="BZ7"/>
  <c r="CO7" s="1"/>
  <c r="BH20"/>
  <c r="BH32" s="1"/>
  <c r="BR7" s="1"/>
  <c r="BY24"/>
  <c r="BQ17"/>
  <c r="BT17"/>
  <c r="FH48" l="1"/>
  <c r="FT48" s="1"/>
  <c r="EV48" i="23" s="1"/>
  <c r="EZ48" i="22"/>
  <c r="FL48" s="1"/>
  <c r="EN48" i="23" s="1"/>
  <c r="CO13" i="22"/>
  <c r="EZ52" a="1"/>
  <c r="FG55" s="1"/>
  <c r="FS55" s="1"/>
  <c r="EU55" i="23" s="1"/>
  <c r="Z52" s="1"/>
  <c r="CO11" i="22"/>
  <c r="CO15"/>
  <c r="FA48"/>
  <c r="FM48" s="1"/>
  <c r="EO48" i="23" s="1"/>
  <c r="CO10" i="22"/>
  <c r="FE48"/>
  <c r="FQ48" s="1"/>
  <c r="ES48" i="23" s="1"/>
  <c r="CR7" i="22" a="1"/>
  <c r="FF48"/>
  <c r="FR48" s="1"/>
  <c r="ET48" i="23" s="1"/>
  <c r="FB48" i="22"/>
  <c r="FN48" s="1"/>
  <c r="EP48" i="23" s="1"/>
  <c r="FC48" i="22"/>
  <c r="FO48" s="1"/>
  <c r="EQ48" i="23" s="1"/>
  <c r="BS17" i="22"/>
  <c r="CO14"/>
  <c r="FG48"/>
  <c r="FS48" s="1"/>
  <c r="EU48" i="23" s="1"/>
  <c r="FI48" i="22"/>
  <c r="FU48" s="1"/>
  <c r="EW48" i="23" s="1"/>
  <c r="CO16" i="22"/>
  <c r="CD7" a="1"/>
  <c r="BR17"/>
  <c r="FC57" l="1"/>
  <c r="FO57" s="1"/>
  <c r="EQ57" i="23" s="1"/>
  <c r="V54" s="1"/>
  <c r="FD58" i="22"/>
  <c r="FP58" s="1"/>
  <c r="ER58" i="23" s="1"/>
  <c r="W55" s="1"/>
  <c r="FD60" i="22"/>
  <c r="FP60" s="1"/>
  <c r="ER60" i="23" s="1"/>
  <c r="W57" s="1"/>
  <c r="FE60" i="22"/>
  <c r="FQ60" s="1"/>
  <c r="ES60" i="23" s="1"/>
  <c r="X57" s="1"/>
  <c r="FH53" i="22"/>
  <c r="FT53" s="1"/>
  <c r="EV53" i="23" s="1"/>
  <c r="AA50" s="1"/>
  <c r="FA52" i="22"/>
  <c r="FM52" s="1"/>
  <c r="EO52" i="23" s="1"/>
  <c r="T49" s="1"/>
  <c r="FD59" i="22"/>
  <c r="FP59" s="1"/>
  <c r="ER59" i="23" s="1"/>
  <c r="W56" s="1"/>
  <c r="FB54" i="22"/>
  <c r="FN54" s="1"/>
  <c r="EP54" i="23" s="1"/>
  <c r="U51" s="1"/>
  <c r="FB52" i="22"/>
  <c r="FN52" s="1"/>
  <c r="EP52" i="23" s="1"/>
  <c r="U49" s="1"/>
  <c r="EZ60" i="22"/>
  <c r="FL60" s="1"/>
  <c r="EN60" i="23" s="1"/>
  <c r="S57" s="1"/>
  <c r="FD54" i="22"/>
  <c r="FP54" s="1"/>
  <c r="ER54" i="23" s="1"/>
  <c r="W51" s="1"/>
  <c r="FB61" i="22"/>
  <c r="FN61" s="1"/>
  <c r="EP61" i="23" s="1"/>
  <c r="U58" s="1"/>
  <c r="FI56" i="22"/>
  <c r="FU56" s="1"/>
  <c r="EW56" i="23" s="1"/>
  <c r="AB53" s="1"/>
  <c r="EZ53" i="22"/>
  <c r="FL53" s="1"/>
  <c r="EN53" i="23" s="1"/>
  <c r="S50" s="1"/>
  <c r="FI58" i="22"/>
  <c r="FU58" s="1"/>
  <c r="EW58" i="23" s="1"/>
  <c r="AB55" s="1"/>
  <c r="FH54" i="22"/>
  <c r="FT54" s="1"/>
  <c r="EV54" i="23" s="1"/>
  <c r="AA51" s="1"/>
  <c r="FF52" i="22"/>
  <c r="FR52" s="1"/>
  <c r="ET52" i="23" s="1"/>
  <c r="Y49" s="1"/>
  <c r="FD57" i="22"/>
  <c r="FP57" s="1"/>
  <c r="ER57" i="23" s="1"/>
  <c r="W54" s="1"/>
  <c r="FH61" i="22"/>
  <c r="FT61" s="1"/>
  <c r="EV61" i="23" s="1"/>
  <c r="AA58" s="1"/>
  <c r="FC54" i="22"/>
  <c r="FO54" s="1"/>
  <c r="EQ54" i="23" s="1"/>
  <c r="V51" s="1"/>
  <c r="FB57" i="22"/>
  <c r="FN57" s="1"/>
  <c r="EP57" i="23" s="1"/>
  <c r="U54" s="1"/>
  <c r="FH55" i="22"/>
  <c r="FT55" s="1"/>
  <c r="EV55" i="23" s="1"/>
  <c r="AA52" s="1"/>
  <c r="FG52" i="22"/>
  <c r="FS52" s="1"/>
  <c r="EU52" i="23" s="1"/>
  <c r="Z49" s="1"/>
  <c r="FH56" i="22"/>
  <c r="FT56" s="1"/>
  <c r="EV56" i="23" s="1"/>
  <c r="AA53" s="1"/>
  <c r="FC52" i="22"/>
  <c r="FO52" s="1"/>
  <c r="EQ52" i="23" s="1"/>
  <c r="V49" s="1"/>
  <c r="FB59" i="22"/>
  <c r="FN59" s="1"/>
  <c r="EP59" i="23" s="1"/>
  <c r="U56" s="1"/>
  <c r="FC53" i="22"/>
  <c r="FO53" s="1"/>
  <c r="EQ53" i="23" s="1"/>
  <c r="V50" s="1"/>
  <c r="FI53" i="22"/>
  <c r="FU53" s="1"/>
  <c r="EW53" i="23" s="1"/>
  <c r="AB50" s="1"/>
  <c r="FG60" i="22"/>
  <c r="FS60" s="1"/>
  <c r="EU60" i="23" s="1"/>
  <c r="Z57" s="1"/>
  <c r="EZ54" i="22"/>
  <c r="FL54" s="1"/>
  <c r="EN54" i="23" s="1"/>
  <c r="S51" s="1"/>
  <c r="FF60" i="22"/>
  <c r="FR60" s="1"/>
  <c r="ET60" i="23" s="1"/>
  <c r="Y57" s="1"/>
  <c r="FI54" i="22"/>
  <c r="FU54" s="1"/>
  <c r="EW54" i="23" s="1"/>
  <c r="AB51" s="1"/>
  <c r="FE58" i="22"/>
  <c r="FQ58" s="1"/>
  <c r="ES58" i="23" s="1"/>
  <c r="X55" s="1"/>
  <c r="FE55" i="22"/>
  <c r="FQ55" s="1"/>
  <c r="ES55" i="23" s="1"/>
  <c r="X52" s="1"/>
  <c r="FF58" i="22"/>
  <c r="FR58" s="1"/>
  <c r="ET58" i="23" s="1"/>
  <c r="Y55" s="1"/>
  <c r="FI52" i="22"/>
  <c r="FU52" s="1"/>
  <c r="EW52" i="23" s="1"/>
  <c r="AB49" s="1"/>
  <c r="FD56" i="22"/>
  <c r="FP56" s="1"/>
  <c r="ER56" i="23" s="1"/>
  <c r="W53" s="1"/>
  <c r="FE56" i="22"/>
  <c r="FQ56" s="1"/>
  <c r="ES56" i="23" s="1"/>
  <c r="X53" s="1"/>
  <c r="FG61" i="22"/>
  <c r="FS61" s="1"/>
  <c r="EU61" i="23" s="1"/>
  <c r="Z58" s="1"/>
  <c r="FA57" i="22"/>
  <c r="FM57" s="1"/>
  <c r="EO57" i="23" s="1"/>
  <c r="T54" s="1"/>
  <c r="FD55" i="22"/>
  <c r="FP55" s="1"/>
  <c r="ER55" i="23" s="1"/>
  <c r="W52" s="1"/>
  <c r="EZ56" i="22"/>
  <c r="FL56" s="1"/>
  <c r="EN56" i="23" s="1"/>
  <c r="S53" s="1"/>
  <c r="FC58" i="22"/>
  <c r="FO58" s="1"/>
  <c r="EQ58" i="23" s="1"/>
  <c r="V55" s="1"/>
  <c r="FB60" i="22"/>
  <c r="FN60" s="1"/>
  <c r="EP60" i="23" s="1"/>
  <c r="U57" s="1"/>
  <c r="FE54" i="22"/>
  <c r="FQ54" s="1"/>
  <c r="ES54" i="23" s="1"/>
  <c r="X51" s="1"/>
  <c r="FG53" i="22"/>
  <c r="FS53" s="1"/>
  <c r="EU53" i="23" s="1"/>
  <c r="Z50" s="1"/>
  <c r="FA58" i="22"/>
  <c r="FM58" s="1"/>
  <c r="EO58" i="23" s="1"/>
  <c r="T55" s="1"/>
  <c r="FA55" i="22"/>
  <c r="FM55" s="1"/>
  <c r="EO55" i="23" s="1"/>
  <c r="T52" s="1"/>
  <c r="FG58" i="22"/>
  <c r="FS58" s="1"/>
  <c r="EU58" i="23" s="1"/>
  <c r="Z55" s="1"/>
  <c r="FH52" i="22"/>
  <c r="FT52" s="1"/>
  <c r="EV52" i="23" s="1"/>
  <c r="AA49" s="1"/>
  <c r="FA56" i="22"/>
  <c r="FM56" s="1"/>
  <c r="EO56" i="23" s="1"/>
  <c r="T53" s="1"/>
  <c r="FC56" i="22"/>
  <c r="FO56" s="1"/>
  <c r="EQ56" i="23" s="1"/>
  <c r="V53" s="1"/>
  <c r="FF56" i="22"/>
  <c r="FR56" s="1"/>
  <c r="ET56" i="23" s="1"/>
  <c r="Y53" s="1"/>
  <c r="EZ57" i="22"/>
  <c r="FL57" s="1"/>
  <c r="EN57" i="23" s="1"/>
  <c r="S54" s="1"/>
  <c r="FF59" i="22"/>
  <c r="FR59" s="1"/>
  <c r="ET59" i="23" s="1"/>
  <c r="Y56" s="1"/>
  <c r="FF53" i="22"/>
  <c r="FR53" s="1"/>
  <c r="ET53" i="23" s="1"/>
  <c r="Y50" s="1"/>
  <c r="FC61" i="22"/>
  <c r="FO61" s="1"/>
  <c r="EQ61" i="23" s="1"/>
  <c r="V58" s="1"/>
  <c r="FE61" i="22"/>
  <c r="FQ61" s="1"/>
  <c r="ES61" i="23" s="1"/>
  <c r="X58" s="1"/>
  <c r="FI61" i="22"/>
  <c r="FU61" s="1"/>
  <c r="EW61" i="23" s="1"/>
  <c r="AB58" s="1"/>
  <c r="FH58" i="22"/>
  <c r="FT58" s="1"/>
  <c r="EV58" i="23" s="1"/>
  <c r="AA55" s="1"/>
  <c r="FC59" i="22"/>
  <c r="FO59" s="1"/>
  <c r="EQ59" i="23" s="1"/>
  <c r="V56" s="1"/>
  <c r="FE53" i="22"/>
  <c r="FQ53" s="1"/>
  <c r="ES53" i="23" s="1"/>
  <c r="X50" s="1"/>
  <c r="FA53" i="22"/>
  <c r="FM53" s="1"/>
  <c r="EO53" i="23" s="1"/>
  <c r="T50" s="1"/>
  <c r="FF54" i="22"/>
  <c r="FR54" s="1"/>
  <c r="ET54" i="23" s="1"/>
  <c r="Y51" s="1"/>
  <c r="FD53" i="22"/>
  <c r="FP53" s="1"/>
  <c r="ER53" i="23" s="1"/>
  <c r="W50" s="1"/>
  <c r="FB55" i="22"/>
  <c r="FN55" s="1"/>
  <c r="EP55" i="23" s="1"/>
  <c r="U52" s="1"/>
  <c r="FI59" i="22"/>
  <c r="FU59" s="1"/>
  <c r="EW59" i="23" s="1"/>
  <c r="AB56" s="1"/>
  <c r="EZ52" i="22"/>
  <c r="FL52" s="1"/>
  <c r="EN52" i="23" s="1"/>
  <c r="EZ58" i="22"/>
  <c r="FL58" s="1"/>
  <c r="EN58" i="23" s="1"/>
  <c r="S55" s="1"/>
  <c r="FI60" i="22"/>
  <c r="FU60" s="1"/>
  <c r="EW60" i="23" s="1"/>
  <c r="AB57" s="1"/>
  <c r="FG56" i="22"/>
  <c r="FS56" s="1"/>
  <c r="EU56" i="23" s="1"/>
  <c r="Z53" s="1"/>
  <c r="FG54" i="22"/>
  <c r="FS54" s="1"/>
  <c r="EU54" i="23" s="1"/>
  <c r="Z51" s="1"/>
  <c r="FB56" i="22"/>
  <c r="FN56" s="1"/>
  <c r="EP56" i="23" s="1"/>
  <c r="U53" s="1"/>
  <c r="EZ55" i="22"/>
  <c r="FL55" s="1"/>
  <c r="EN55" i="23" s="1"/>
  <c r="S52" s="1"/>
  <c r="FF61" i="22"/>
  <c r="FR61" s="1"/>
  <c r="ET61" i="23" s="1"/>
  <c r="Y58" s="1"/>
  <c r="FA59" i="22"/>
  <c r="FM59" s="1"/>
  <c r="EO59" i="23" s="1"/>
  <c r="T56" s="1"/>
  <c r="EZ59" i="22"/>
  <c r="FL59" s="1"/>
  <c r="EN59" i="23" s="1"/>
  <c r="S56" s="1"/>
  <c r="FC55" i="22"/>
  <c r="FO55" s="1"/>
  <c r="EQ55" i="23" s="1"/>
  <c r="V52" s="1"/>
  <c r="FD52" i="22"/>
  <c r="FP52" s="1"/>
  <c r="ER52" i="23" s="1"/>
  <c r="W49" s="1"/>
  <c r="FG57" i="22"/>
  <c r="FS57" s="1"/>
  <c r="EU57" i="23" s="1"/>
  <c r="Z54" s="1"/>
  <c r="FA60" i="22"/>
  <c r="FM60" s="1"/>
  <c r="EO60" i="23" s="1"/>
  <c r="T57" s="1"/>
  <c r="FI57" i="22"/>
  <c r="FU57" s="1"/>
  <c r="EW57" i="23" s="1"/>
  <c r="AB54" s="1"/>
  <c r="FH60" i="22"/>
  <c r="FT60" s="1"/>
  <c r="EV60" i="23" s="1"/>
  <c r="AA57" s="1"/>
  <c r="FB58" i="22"/>
  <c r="FN58" s="1"/>
  <c r="EP58" i="23" s="1"/>
  <c r="U55" s="1"/>
  <c r="FE52" i="22"/>
  <c r="FQ52" s="1"/>
  <c r="ES52" i="23" s="1"/>
  <c r="X49" s="1"/>
  <c r="FI55" i="22"/>
  <c r="FU55" s="1"/>
  <c r="EW55" i="23" s="1"/>
  <c r="AB52" s="1"/>
  <c r="FH57" i="22"/>
  <c r="FT57" s="1"/>
  <c r="EV57" i="23" s="1"/>
  <c r="AA54" s="1"/>
  <c r="FE59" i="22"/>
  <c r="FQ59" s="1"/>
  <c r="ES59" i="23" s="1"/>
  <c r="X56" s="1"/>
  <c r="FF57" i="22"/>
  <c r="FR57" s="1"/>
  <c r="ET57" i="23" s="1"/>
  <c r="Y54" s="1"/>
  <c r="FH59" i="22"/>
  <c r="FT59" s="1"/>
  <c r="EV59" i="23" s="1"/>
  <c r="AA56" s="1"/>
  <c r="FA54" i="22"/>
  <c r="FM54" s="1"/>
  <c r="EO54" i="23" s="1"/>
  <c r="T51" s="1"/>
  <c r="FB53" i="22"/>
  <c r="FN53" s="1"/>
  <c r="EP53" i="23" s="1"/>
  <c r="U50" s="1"/>
  <c r="FG59" i="22"/>
  <c r="FS59" s="1"/>
  <c r="EU59" i="23" s="1"/>
  <c r="Z56" s="1"/>
  <c r="FC60" i="22"/>
  <c r="FO60" s="1"/>
  <c r="EQ60" i="23" s="1"/>
  <c r="V57" s="1"/>
  <c r="FE57" i="22"/>
  <c r="FQ57" s="1"/>
  <c r="ES57" i="23" s="1"/>
  <c r="X54" s="1"/>
  <c r="EZ61" i="22"/>
  <c r="FL61" s="1"/>
  <c r="EN61" i="23" s="1"/>
  <c r="S58" s="1"/>
  <c r="FA61" i="22"/>
  <c r="FM61" s="1"/>
  <c r="EO61" i="23" s="1"/>
  <c r="T58" s="1"/>
  <c r="FF55" i="22"/>
  <c r="FR55" s="1"/>
  <c r="ET55" i="23" s="1"/>
  <c r="Y52" s="1"/>
  <c r="FD61" i="22"/>
  <c r="FP61" s="1"/>
  <c r="ER61" i="23" s="1"/>
  <c r="W58" s="1"/>
  <c r="BS5" i="22"/>
  <c r="BV2" s="1"/>
  <c r="M49" i="23" a="1"/>
  <c r="M54" s="1"/>
  <c r="CI16" i="22"/>
  <c r="CL12"/>
  <c r="CD11"/>
  <c r="CH9"/>
  <c r="CI7"/>
  <c r="CM12"/>
  <c r="CL7"/>
  <c r="CE16"/>
  <c r="CM11"/>
  <c r="CJ9"/>
  <c r="CH7"/>
  <c r="CL13"/>
  <c r="CK7"/>
  <c r="CE14"/>
  <c r="CG8"/>
  <c r="CK14"/>
  <c r="CD14"/>
  <c r="CF10"/>
  <c r="CJ16"/>
  <c r="CI10"/>
  <c r="CM16"/>
  <c r="CI9"/>
  <c r="CM15"/>
  <c r="CF15"/>
  <c r="CH11"/>
  <c r="CF9"/>
  <c r="CK11"/>
  <c r="CG11"/>
  <c r="CJ11"/>
  <c r="CI13"/>
  <c r="CD9"/>
  <c r="CG9"/>
  <c r="CM9"/>
  <c r="CJ15"/>
  <c r="CD10"/>
  <c r="CD8"/>
  <c r="CD13"/>
  <c r="CG13"/>
  <c r="CK10"/>
  <c r="CE8"/>
  <c r="CF7"/>
  <c r="CH8"/>
  <c r="CH10"/>
  <c r="CL15"/>
  <c r="CG10"/>
  <c r="CK16"/>
  <c r="CD16"/>
  <c r="CF12"/>
  <c r="CL10"/>
  <c r="CI12"/>
  <c r="CE13"/>
  <c r="CD12"/>
  <c r="CJ8"/>
  <c r="CD15"/>
  <c r="CM8"/>
  <c r="CG15"/>
  <c r="CM7"/>
  <c r="CG14"/>
  <c r="CJ13"/>
  <c r="CL9"/>
  <c r="CF16"/>
  <c r="CE10"/>
  <c r="CJ12"/>
  <c r="CM13"/>
  <c r="CE9"/>
  <c r="CI14"/>
  <c r="CH16"/>
  <c r="CG12"/>
  <c r="CK9"/>
  <c r="CK8"/>
  <c r="CE15"/>
  <c r="CH14"/>
  <c r="CJ10"/>
  <c r="CJ7"/>
  <c r="CM10"/>
  <c r="CI11"/>
  <c r="CL8"/>
  <c r="CD7"/>
  <c r="CH13"/>
  <c r="CG7"/>
  <c r="CK13"/>
  <c r="CK12"/>
  <c r="CF11"/>
  <c r="CF8"/>
  <c r="CJ14"/>
  <c r="CI8"/>
  <c r="CM14"/>
  <c r="CL14"/>
  <c r="CI15"/>
  <c r="CF14"/>
  <c r="CE7"/>
  <c r="CH12"/>
  <c r="CH15"/>
  <c r="CK15"/>
  <c r="CG16"/>
  <c r="CL11"/>
  <c r="CE12"/>
  <c r="CE11"/>
  <c r="CL16"/>
  <c r="CF13"/>
  <c r="CS15"/>
  <c r="CT9"/>
  <c r="CR15"/>
  <c r="CU15"/>
  <c r="CT12"/>
  <c r="CR12"/>
  <c r="CS8"/>
  <c r="CU13"/>
  <c r="CT10"/>
  <c r="CS14"/>
  <c r="CS10"/>
  <c r="CR9"/>
  <c r="CU10"/>
  <c r="CS12"/>
  <c r="CT14"/>
  <c r="CU12"/>
  <c r="CU8"/>
  <c r="CT13"/>
  <c r="CU11"/>
  <c r="CT8"/>
  <c r="CS13"/>
  <c r="CR8"/>
  <c r="CT15"/>
  <c r="CU9"/>
  <c r="CR16"/>
  <c r="CS11"/>
  <c r="CR14"/>
  <c r="CU16"/>
  <c r="CU7"/>
  <c r="CR13"/>
  <c r="CS9"/>
  <c r="CU14"/>
  <c r="CT11"/>
  <c r="CS16"/>
  <c r="CR11"/>
  <c r="CS7"/>
  <c r="CR10"/>
  <c r="CT16"/>
  <c r="CT7"/>
  <c r="CR7"/>
  <c r="S49" i="23"/>
  <c r="M56" l="1"/>
  <c r="M52"/>
  <c r="M58"/>
  <c r="M53"/>
  <c r="B49" a="1"/>
  <c r="D56" s="1"/>
  <c r="BO56" s="1"/>
  <c r="M55"/>
  <c r="M51"/>
  <c r="M57"/>
  <c r="M50"/>
  <c r="M49"/>
  <c r="CW10" i="22"/>
  <c r="CZ23"/>
  <c r="DA25"/>
  <c r="CY11"/>
  <c r="CW26"/>
  <c r="CZ7"/>
  <c r="CW16"/>
  <c r="DF23"/>
  <c r="DC24"/>
  <c r="CX13"/>
  <c r="CX26"/>
  <c r="CZ8"/>
  <c r="CZ26"/>
  <c r="CZ10"/>
  <c r="CY10"/>
  <c r="CZ25"/>
  <c r="DB25"/>
  <c r="CY12"/>
  <c r="DE24"/>
  <c r="CX15"/>
  <c r="CY7"/>
  <c r="CW25"/>
  <c r="DA23"/>
  <c r="CW11"/>
  <c r="CY24"/>
  <c r="CX9"/>
  <c r="CW14"/>
  <c r="DD23"/>
  <c r="DE25"/>
  <c r="CY15"/>
  <c r="DA26"/>
  <c r="CZ11"/>
  <c r="CY14"/>
  <c r="DD25"/>
  <c r="CZ24"/>
  <c r="CX10"/>
  <c r="CX24"/>
  <c r="CX8"/>
  <c r="DE23"/>
  <c r="CW15"/>
  <c r="CW7"/>
  <c r="CW23"/>
  <c r="CW24"/>
  <c r="CX7"/>
  <c r="DD26"/>
  <c r="CZ14"/>
  <c r="DF26"/>
  <c r="CZ16"/>
  <c r="CZ9"/>
  <c r="CY26"/>
  <c r="CY8"/>
  <c r="CX25"/>
  <c r="DB26"/>
  <c r="CZ12"/>
  <c r="CW9"/>
  <c r="CY23"/>
  <c r="CZ13"/>
  <c r="DC26"/>
  <c r="CZ15"/>
  <c r="DE26"/>
  <c r="DF25"/>
  <c r="CY16"/>
  <c r="CX16"/>
  <c r="DF24"/>
  <c r="CW13"/>
  <c r="DC23"/>
  <c r="CX11"/>
  <c r="DA24"/>
  <c r="CX23"/>
  <c r="CW8"/>
  <c r="CY13"/>
  <c r="DC25"/>
  <c r="CX12"/>
  <c r="DB24"/>
  <c r="CX14"/>
  <c r="DD24"/>
  <c r="CW12"/>
  <c r="DB23"/>
  <c r="CY9"/>
  <c r="CY25"/>
  <c r="J56" i="23" l="1"/>
  <c r="BU56" s="1"/>
  <c r="I51"/>
  <c r="BT51" s="1"/>
  <c r="G54"/>
  <c r="BR54" s="1"/>
  <c r="E57"/>
  <c r="BP57" s="1"/>
  <c r="F56"/>
  <c r="BQ56" s="1"/>
  <c r="B49"/>
  <c r="BM49" s="1"/>
  <c r="I57"/>
  <c r="BT57" s="1"/>
  <c r="B52"/>
  <c r="BM52" s="1"/>
  <c r="I54"/>
  <c r="BT54" s="1"/>
  <c r="F57"/>
  <c r="BQ57" s="1"/>
  <c r="H51"/>
  <c r="BS51" s="1"/>
  <c r="E54"/>
  <c r="BP54" s="1"/>
  <c r="B57"/>
  <c r="BM57" s="1"/>
  <c r="C52"/>
  <c r="BN52" s="1"/>
  <c r="D51"/>
  <c r="BO51" s="1"/>
  <c r="H57"/>
  <c r="BS57" s="1"/>
  <c r="K53"/>
  <c r="BV53" s="1"/>
  <c r="D50"/>
  <c r="BO50" s="1"/>
  <c r="H56"/>
  <c r="BS56" s="1"/>
  <c r="C54"/>
  <c r="BN54" s="1"/>
  <c r="D49"/>
  <c r="BO49" s="1"/>
  <c r="H55"/>
  <c r="BS55" s="1"/>
  <c r="K51"/>
  <c r="BV51" s="1"/>
  <c r="E58"/>
  <c r="BP58" s="1"/>
  <c r="H54"/>
  <c r="BS54" s="1"/>
  <c r="K49"/>
  <c r="BV49" s="1"/>
  <c r="J55"/>
  <c r="BU55" s="1"/>
  <c r="F49"/>
  <c r="BQ49" s="1"/>
  <c r="C56"/>
  <c r="BN56" s="1"/>
  <c r="D53"/>
  <c r="BO53" s="1"/>
  <c r="K55"/>
  <c r="BV55" s="1"/>
  <c r="H58"/>
  <c r="BS58" s="1"/>
  <c r="C58"/>
  <c r="BN58" s="1"/>
  <c r="G51"/>
  <c r="BR51" s="1"/>
  <c r="D54"/>
  <c r="BO54" s="1"/>
  <c r="G56"/>
  <c r="BR56" s="1"/>
  <c r="C51"/>
  <c r="BN51" s="1"/>
  <c r="J53"/>
  <c r="BU53" s="1"/>
  <c r="I55"/>
  <c r="BT55" s="1"/>
  <c r="H49"/>
  <c r="BS49" s="1"/>
  <c r="B56"/>
  <c r="BM56" s="1"/>
  <c r="E52"/>
  <c r="BP52" s="1"/>
  <c r="I58"/>
  <c r="BT58" s="1"/>
  <c r="B55"/>
  <c r="BM55" s="1"/>
  <c r="K52"/>
  <c r="BV52" s="1"/>
  <c r="E53"/>
  <c r="BP53" s="1"/>
  <c r="B54"/>
  <c r="BM54" s="1"/>
  <c r="E50"/>
  <c r="BP50" s="1"/>
  <c r="I56"/>
  <c r="BT56" s="1"/>
  <c r="B53"/>
  <c r="BM53" s="1"/>
  <c r="C53"/>
  <c r="BN53" s="1"/>
  <c r="K58"/>
  <c r="BV58" s="1"/>
  <c r="E56"/>
  <c r="BP56" s="1"/>
  <c r="B50"/>
  <c r="BM50" s="1"/>
  <c r="I52"/>
  <c r="BT52" s="1"/>
  <c r="F55"/>
  <c r="BQ55" s="1"/>
  <c r="E55"/>
  <c r="BP55" s="1"/>
  <c r="F58"/>
  <c r="BQ58" s="1"/>
  <c r="B51"/>
  <c r="BM51" s="1"/>
  <c r="I53"/>
  <c r="BT53" s="1"/>
  <c r="B58"/>
  <c r="BM58" s="1"/>
  <c r="H50"/>
  <c r="BS50" s="1"/>
  <c r="E49"/>
  <c r="BP49" s="1"/>
  <c r="K54"/>
  <c r="BV54" s="1"/>
  <c r="F54"/>
  <c r="BQ54" s="1"/>
  <c r="I50"/>
  <c r="BT50" s="1"/>
  <c r="C57"/>
  <c r="BN57" s="1"/>
  <c r="F53"/>
  <c r="BQ53" s="1"/>
  <c r="E51"/>
  <c r="BP51" s="1"/>
  <c r="K56"/>
  <c r="BV56" s="1"/>
  <c r="F52"/>
  <c r="BQ52" s="1"/>
  <c r="J58"/>
  <c r="BU58" s="1"/>
  <c r="C55"/>
  <c r="BN55" s="1"/>
  <c r="F51"/>
  <c r="BQ51" s="1"/>
  <c r="J57"/>
  <c r="BU57" s="1"/>
  <c r="F50"/>
  <c r="BQ50" s="1"/>
  <c r="H52"/>
  <c r="BS52" s="1"/>
  <c r="H53"/>
  <c r="BS53" s="1"/>
  <c r="C50"/>
  <c r="BN50" s="1"/>
  <c r="G49"/>
  <c r="BR49" s="1"/>
  <c r="D52"/>
  <c r="BO52" s="1"/>
  <c r="G52"/>
  <c r="BR52" s="1"/>
  <c r="D55"/>
  <c r="BO55" s="1"/>
  <c r="K57"/>
  <c r="BV57" s="1"/>
  <c r="K50"/>
  <c r="BV50" s="1"/>
  <c r="J54"/>
  <c r="BU54" s="1"/>
  <c r="G57"/>
  <c r="BR57" s="1"/>
  <c r="I49"/>
  <c r="BT49" s="1"/>
  <c r="G58"/>
  <c r="BR58" s="1"/>
  <c r="J52"/>
  <c r="BU52" s="1"/>
  <c r="C49"/>
  <c r="BN49" s="1"/>
  <c r="G55"/>
  <c r="BR55" s="1"/>
  <c r="J51"/>
  <c r="BU51" s="1"/>
  <c r="D58"/>
  <c r="BO58" s="1"/>
  <c r="G50"/>
  <c r="BR50" s="1"/>
  <c r="J50"/>
  <c r="BU50" s="1"/>
  <c r="D57"/>
  <c r="BO57" s="1"/>
  <c r="G53"/>
  <c r="BR53" s="1"/>
  <c r="J49"/>
  <c r="BU49" s="1"/>
  <c r="FI30" i="22"/>
  <c r="FU30" s="1"/>
  <c r="EW30" i="23" s="1"/>
  <c r="FG30" i="22"/>
  <c r="FS30" s="1"/>
  <c r="EU30" i="23" s="1"/>
  <c r="FB30" i="22"/>
  <c r="FN30" s="1"/>
  <c r="EP30" i="23" s="1"/>
  <c r="FF30" i="22"/>
  <c r="FR30" s="1"/>
  <c r="ET30" i="23" s="1"/>
  <c r="FE30" i="22"/>
  <c r="FQ30" s="1"/>
  <c r="ES30" i="23" s="1"/>
  <c r="DM12" i="22"/>
  <c r="DM7"/>
  <c r="DO7" a="1"/>
  <c r="FC30"/>
  <c r="FO30" s="1"/>
  <c r="EQ30" i="23" s="1"/>
  <c r="DM10" i="22"/>
  <c r="DM9"/>
  <c r="DM13"/>
  <c r="FA30"/>
  <c r="FM30" s="1"/>
  <c r="EO30" i="23" s="1"/>
  <c r="DM8" i="22"/>
  <c r="DB7" a="1"/>
  <c r="EZ34" a="1"/>
  <c r="FH30"/>
  <c r="FT30" s="1"/>
  <c r="EV30" i="23" s="1"/>
  <c r="DM15" i="22"/>
  <c r="DM11"/>
  <c r="FD30"/>
  <c r="FP30" s="1"/>
  <c r="ER30" i="23" s="1"/>
  <c r="DM14" i="22"/>
  <c r="DM16"/>
  <c r="EZ30"/>
  <c r="FL30" s="1"/>
  <c r="EN30" i="23" s="1"/>
  <c r="BS47" l="1"/>
  <c r="FI43" i="22"/>
  <c r="FU43" s="1"/>
  <c r="EW43" i="23" s="1"/>
  <c r="AB45" s="1"/>
  <c r="FD43" i="22"/>
  <c r="FP43" s="1"/>
  <c r="ER43" i="23" s="1"/>
  <c r="W45" s="1"/>
  <c r="FH40" i="22"/>
  <c r="FT40" s="1"/>
  <c r="EV40" i="23" s="1"/>
  <c r="AA42" s="1"/>
  <c r="FF37" i="22"/>
  <c r="FR37" s="1"/>
  <c r="ET37" i="23" s="1"/>
  <c r="Y39" s="1"/>
  <c r="FA35" i="22"/>
  <c r="FM35" s="1"/>
  <c r="EO35" i="23" s="1"/>
  <c r="T37" s="1"/>
  <c r="FA42" i="22"/>
  <c r="FM42" s="1"/>
  <c r="EO42" i="23" s="1"/>
  <c r="T44" s="1"/>
  <c r="FC36" i="22"/>
  <c r="FO36" s="1"/>
  <c r="EQ36" i="23" s="1"/>
  <c r="V38" s="1"/>
  <c r="FF34" i="22"/>
  <c r="FR34" s="1"/>
  <c r="ET34" i="23" s="1"/>
  <c r="Y36" s="1"/>
  <c r="EZ35" i="22"/>
  <c r="FL35" s="1"/>
  <c r="EN35" i="23" s="1"/>
  <c r="S37" s="1"/>
  <c r="FD35" i="22"/>
  <c r="FP35" s="1"/>
  <c r="ER35" i="23" s="1"/>
  <c r="W37" s="1"/>
  <c r="FC35" i="22"/>
  <c r="FO35" s="1"/>
  <c r="EQ35" i="23" s="1"/>
  <c r="V37" s="1"/>
  <c r="FG41" i="22"/>
  <c r="FS41" s="1"/>
  <c r="EU41" i="23" s="1"/>
  <c r="Z43" s="1"/>
  <c r="FA43" i="22"/>
  <c r="FM43" s="1"/>
  <c r="EO43" i="23" s="1"/>
  <c r="T45" s="1"/>
  <c r="FB35" i="22"/>
  <c r="FN35" s="1"/>
  <c r="EP35" i="23" s="1"/>
  <c r="U37" s="1"/>
  <c r="FC38" i="22"/>
  <c r="FO38" s="1"/>
  <c r="EQ38" i="23" s="1"/>
  <c r="V40" s="1"/>
  <c r="FG38" i="22"/>
  <c r="FS38" s="1"/>
  <c r="EU38" i="23" s="1"/>
  <c r="Z40" s="1"/>
  <c r="FB39" i="22"/>
  <c r="FN39" s="1"/>
  <c r="EP39" i="23" s="1"/>
  <c r="U41" s="1"/>
  <c r="FA38" i="22"/>
  <c r="FM38" s="1"/>
  <c r="EO38" i="23" s="1"/>
  <c r="T40" s="1"/>
  <c r="FE39" i="22"/>
  <c r="FQ39" s="1"/>
  <c r="ES39" i="23" s="1"/>
  <c r="X41" s="1"/>
  <c r="FB42" i="22"/>
  <c r="FN42" s="1"/>
  <c r="EP42" i="23" s="1"/>
  <c r="U44" s="1"/>
  <c r="FF43" i="22"/>
  <c r="FR43" s="1"/>
  <c r="ET43" i="23" s="1"/>
  <c r="Y45" s="1"/>
  <c r="FC34" i="22"/>
  <c r="FO34" s="1"/>
  <c r="EQ34" i="23" s="1"/>
  <c r="V36" s="1"/>
  <c r="FE34" i="22"/>
  <c r="FQ34" s="1"/>
  <c r="ES34" i="23" s="1"/>
  <c r="X36" s="1"/>
  <c r="FI40" i="22"/>
  <c r="FU40" s="1"/>
  <c r="EW40" i="23" s="1"/>
  <c r="AB42" s="1"/>
  <c r="FC42" i="22"/>
  <c r="FO42" s="1"/>
  <c r="EQ42" i="23" s="1"/>
  <c r="V44" s="1"/>
  <c r="FE40" i="22"/>
  <c r="FQ40" s="1"/>
  <c r="ES40" i="23" s="1"/>
  <c r="X42" s="1"/>
  <c r="FH42" i="22"/>
  <c r="FT42" s="1"/>
  <c r="EV42" i="23" s="1"/>
  <c r="AA44" s="1"/>
  <c r="FC40" i="22"/>
  <c r="FO40" s="1"/>
  <c r="EQ40" i="23" s="1"/>
  <c r="V42" s="1"/>
  <c r="FC37" i="22"/>
  <c r="FO37" s="1"/>
  <c r="EQ37" i="23" s="1"/>
  <c r="V39" s="1"/>
  <c r="FH38" i="22"/>
  <c r="FT38" s="1"/>
  <c r="EV38" i="23" s="1"/>
  <c r="AA40" s="1"/>
  <c r="EZ40" i="22"/>
  <c r="FL40" s="1"/>
  <c r="EN40" i="23" s="1"/>
  <c r="S42" s="1"/>
  <c r="FI39" i="22"/>
  <c r="FU39" s="1"/>
  <c r="EW39" i="23" s="1"/>
  <c r="AB41" s="1"/>
  <c r="FD38" i="22"/>
  <c r="FP38" s="1"/>
  <c r="ER38" i="23" s="1"/>
  <c r="W40" s="1"/>
  <c r="FH34" i="22"/>
  <c r="FT34" s="1"/>
  <c r="EV34" i="23" s="1"/>
  <c r="AA36" s="1"/>
  <c r="FG42" i="22"/>
  <c r="FS42" s="1"/>
  <c r="EU42" i="23" s="1"/>
  <c r="Z44" s="1"/>
  <c r="FH37" i="22"/>
  <c r="FT37" s="1"/>
  <c r="EV37" i="23" s="1"/>
  <c r="AA39" s="1"/>
  <c r="FF38" i="22"/>
  <c r="FR38" s="1"/>
  <c r="ET38" i="23" s="1"/>
  <c r="Y40" s="1"/>
  <c r="FA39" i="22"/>
  <c r="FM39" s="1"/>
  <c r="EO39" i="23" s="1"/>
  <c r="T41" s="1"/>
  <c r="EZ39" i="22"/>
  <c r="FL39" s="1"/>
  <c r="EN39" i="23" s="1"/>
  <c r="S41" s="1"/>
  <c r="FH39" i="22"/>
  <c r="FT39" s="1"/>
  <c r="EV39" i="23" s="1"/>
  <c r="AA41" s="1"/>
  <c r="FA37" i="22"/>
  <c r="FM37" s="1"/>
  <c r="EO37" i="23" s="1"/>
  <c r="T39" s="1"/>
  <c r="FI36" i="22"/>
  <c r="FU36" s="1"/>
  <c r="EW36" i="23" s="1"/>
  <c r="AB38" s="1"/>
  <c r="FB41" i="22"/>
  <c r="FN41" s="1"/>
  <c r="EP41" i="23" s="1"/>
  <c r="U43" s="1"/>
  <c r="FD42" i="22"/>
  <c r="FP42" s="1"/>
  <c r="ER42" i="23" s="1"/>
  <c r="W44" s="1"/>
  <c r="FA41" i="22"/>
  <c r="FM41" s="1"/>
  <c r="EO41" i="23" s="1"/>
  <c r="T43" s="1"/>
  <c r="FB34" i="22"/>
  <c r="FN34" s="1"/>
  <c r="EP34" i="23" s="1"/>
  <c r="U36" s="1"/>
  <c r="EZ36" i="22"/>
  <c r="FL36" s="1"/>
  <c r="EN36" i="23" s="1"/>
  <c r="S38" s="1"/>
  <c r="FA36" i="22"/>
  <c r="FM36" s="1"/>
  <c r="EO36" i="23" s="1"/>
  <c r="T38" s="1"/>
  <c r="FI41" i="22"/>
  <c r="FU41" s="1"/>
  <c r="EW41" i="23" s="1"/>
  <c r="AB43" s="1"/>
  <c r="FA34" i="22"/>
  <c r="FM34" s="1"/>
  <c r="EO34" i="23" s="1"/>
  <c r="T36" s="1"/>
  <c r="FB40" i="22"/>
  <c r="FN40" s="1"/>
  <c r="EP40" i="23" s="1"/>
  <c r="U42" s="1"/>
  <c r="FB37" i="22"/>
  <c r="FN37" s="1"/>
  <c r="EP37" i="23" s="1"/>
  <c r="U39" s="1"/>
  <c r="FG43" i="22"/>
  <c r="FS43" s="1"/>
  <c r="EU43" i="23" s="1"/>
  <c r="Z45" s="1"/>
  <c r="FD41" i="22"/>
  <c r="FP41" s="1"/>
  <c r="ER41" i="23" s="1"/>
  <c r="W43" s="1"/>
  <c r="FG35" i="22"/>
  <c r="FS35" s="1"/>
  <c r="EU35" i="23" s="1"/>
  <c r="Z37" s="1"/>
  <c r="FH36" i="22"/>
  <c r="FT36" s="1"/>
  <c r="EV36" i="23" s="1"/>
  <c r="AA38" s="1"/>
  <c r="EZ42" i="22"/>
  <c r="FL42" s="1"/>
  <c r="EN42" i="23" s="1"/>
  <c r="S44" s="1"/>
  <c r="FF42" i="22"/>
  <c r="FR42" s="1"/>
  <c r="ET42" i="23" s="1"/>
  <c r="Y44" s="1"/>
  <c r="FB43" i="22"/>
  <c r="FN43" s="1"/>
  <c r="EP43" i="23" s="1"/>
  <c r="U45" s="1"/>
  <c r="FA40" i="22"/>
  <c r="FM40" s="1"/>
  <c r="EO40" i="23" s="1"/>
  <c r="T42" s="1"/>
  <c r="FE41" i="22"/>
  <c r="FQ41" s="1"/>
  <c r="ES41" i="23" s="1"/>
  <c r="X43" s="1"/>
  <c r="FH35" i="22"/>
  <c r="FT35" s="1"/>
  <c r="EV35" i="23" s="1"/>
  <c r="AA37" s="1"/>
  <c r="FB36" i="22"/>
  <c r="FN36" s="1"/>
  <c r="EP36" i="23" s="1"/>
  <c r="U38" s="1"/>
  <c r="FF36" i="22"/>
  <c r="FR36" s="1"/>
  <c r="ET36" i="23" s="1"/>
  <c r="Y38" s="1"/>
  <c r="EZ37" i="22"/>
  <c r="FL37" s="1"/>
  <c r="EN37" i="23" s="1"/>
  <c r="S39" s="1"/>
  <c r="FE36" i="22"/>
  <c r="FQ36" s="1"/>
  <c r="ES36" i="23" s="1"/>
  <c r="X38" s="1"/>
  <c r="FI42" i="22"/>
  <c r="FU42" s="1"/>
  <c r="EW42" i="23" s="1"/>
  <c r="AB44" s="1"/>
  <c r="EZ43" i="22"/>
  <c r="FL43" s="1"/>
  <c r="EN43" i="23" s="1"/>
  <c r="S45" s="1"/>
  <c r="FD40" i="22"/>
  <c r="FP40" s="1"/>
  <c r="ER40" i="23" s="1"/>
  <c r="W42" s="1"/>
  <c r="EZ41" i="22"/>
  <c r="FL41" s="1"/>
  <c r="EN41" i="23" s="1"/>
  <c r="S43" s="1"/>
  <c r="FF41" i="22"/>
  <c r="FR41" s="1"/>
  <c r="ET41" i="23" s="1"/>
  <c r="Y43" s="1"/>
  <c r="FC39" i="22"/>
  <c r="FO39" s="1"/>
  <c r="EQ39" i="23" s="1"/>
  <c r="V41" s="1"/>
  <c r="FG40" i="22"/>
  <c r="FS40" s="1"/>
  <c r="EU40" i="23" s="1"/>
  <c r="Z42" s="1"/>
  <c r="FF39" i="22"/>
  <c r="FR39" s="1"/>
  <c r="ET39" i="23" s="1"/>
  <c r="Y41" s="1"/>
  <c r="FF40" i="22"/>
  <c r="FR40" s="1"/>
  <c r="ET40" i="23" s="1"/>
  <c r="Y42" s="1"/>
  <c r="FI35" i="22"/>
  <c r="FU35" s="1"/>
  <c r="EW35" i="23" s="1"/>
  <c r="AB37" s="1"/>
  <c r="FD37" i="22"/>
  <c r="FP37" s="1"/>
  <c r="ER37" i="23" s="1"/>
  <c r="W39" s="1"/>
  <c r="FD39" i="22"/>
  <c r="FP39" s="1"/>
  <c r="ER39" i="23" s="1"/>
  <c r="W41" s="1"/>
  <c r="FE38" i="22"/>
  <c r="FQ38" s="1"/>
  <c r="ES38" i="23" s="1"/>
  <c r="X40" s="1"/>
  <c r="EZ34" i="22"/>
  <c r="FL34" s="1"/>
  <c r="EN34" i="23" s="1"/>
  <c r="FD34" i="22"/>
  <c r="FP34" s="1"/>
  <c r="ER34" i="23" s="1"/>
  <c r="W36" s="1"/>
  <c r="FI34" i="22"/>
  <c r="FU34" s="1"/>
  <c r="EW34" i="23" s="1"/>
  <c r="AB36" s="1"/>
  <c r="FC41" i="22"/>
  <c r="FO41" s="1"/>
  <c r="EQ41" i="23" s="1"/>
  <c r="V43" s="1"/>
  <c r="FH43" i="22"/>
  <c r="FT43" s="1"/>
  <c r="EV43" i="23" s="1"/>
  <c r="AA45" s="1"/>
  <c r="FB38" i="22"/>
  <c r="FN38" s="1"/>
  <c r="EP38" i="23" s="1"/>
  <c r="U40" s="1"/>
  <c r="FG37" i="22"/>
  <c r="FS37" s="1"/>
  <c r="EU37" i="23" s="1"/>
  <c r="Z39" s="1"/>
  <c r="FI38" i="22"/>
  <c r="FU38" s="1"/>
  <c r="EW38" i="23" s="1"/>
  <c r="AB40" s="1"/>
  <c r="EZ38" i="22"/>
  <c r="FL38" s="1"/>
  <c r="EN38" i="23" s="1"/>
  <c r="S40" s="1"/>
  <c r="FE35" i="22"/>
  <c r="FQ35" s="1"/>
  <c r="ES35" i="23" s="1"/>
  <c r="X37" s="1"/>
  <c r="FE43" i="22"/>
  <c r="FQ43" s="1"/>
  <c r="ES43" i="23" s="1"/>
  <c r="X45" s="1"/>
  <c r="FI37" i="22"/>
  <c r="FU37" s="1"/>
  <c r="EW37" i="23" s="1"/>
  <c r="AB39" s="1"/>
  <c r="FG36" i="22"/>
  <c r="FS36" s="1"/>
  <c r="EU36" i="23" s="1"/>
  <c r="Z38" s="1"/>
  <c r="FE37" i="22"/>
  <c r="FQ37" s="1"/>
  <c r="ES37" i="23" s="1"/>
  <c r="X39" s="1"/>
  <c r="FC43" i="22"/>
  <c r="FO43" s="1"/>
  <c r="EQ43" i="23" s="1"/>
  <c r="V45" s="1"/>
  <c r="FG34" i="22"/>
  <c r="FS34" s="1"/>
  <c r="EU34" i="23" s="1"/>
  <c r="Z36" s="1"/>
  <c r="FH41" i="22"/>
  <c r="FT41" s="1"/>
  <c r="EV41" i="23" s="1"/>
  <c r="AA43" s="1"/>
  <c r="FG39" i="22"/>
  <c r="FS39" s="1"/>
  <c r="EU39" i="23" s="1"/>
  <c r="Z41" s="1"/>
  <c r="FF35" i="22"/>
  <c r="FR35" s="1"/>
  <c r="ET35" i="23" s="1"/>
  <c r="Y37" s="1"/>
  <c r="FD36" i="22"/>
  <c r="FP36" s="1"/>
  <c r="ER36" i="23" s="1"/>
  <c r="W38" s="1"/>
  <c r="FE42" i="22"/>
  <c r="FQ42" s="1"/>
  <c r="ES42" i="23" s="1"/>
  <c r="X44" s="1"/>
  <c r="M36" a="1"/>
  <c r="DJ16" i="22"/>
  <c r="DK7"/>
  <c r="DE10"/>
  <c r="DB10"/>
  <c r="DD10"/>
  <c r="DG12"/>
  <c r="DJ13"/>
  <c r="DK8"/>
  <c r="DB8"/>
  <c r="DF14"/>
  <c r="DB13"/>
  <c r="DK13"/>
  <c r="DB9"/>
  <c r="DJ9"/>
  <c r="DH12"/>
  <c r="DJ10"/>
  <c r="DD16"/>
  <c r="DG16"/>
  <c r="DJ15"/>
  <c r="DF16"/>
  <c r="DE11"/>
  <c r="DI15"/>
  <c r="DK14"/>
  <c r="DK9"/>
  <c r="DJ8"/>
  <c r="DD15"/>
  <c r="DK12"/>
  <c r="DG14"/>
  <c r="DK11"/>
  <c r="DK10"/>
  <c r="DE8"/>
  <c r="DB14"/>
  <c r="DG11"/>
  <c r="DG15"/>
  <c r="DC15"/>
  <c r="DB12"/>
  <c r="DF9"/>
  <c r="DE7"/>
  <c r="DI10"/>
  <c r="DE9"/>
  <c r="DG7"/>
  <c r="DB11"/>
  <c r="DB16"/>
  <c r="DC16"/>
  <c r="DI16"/>
  <c r="DF12"/>
  <c r="DG13"/>
  <c r="DF11"/>
  <c r="DG8"/>
  <c r="DC12"/>
  <c r="DH8"/>
  <c r="DD12"/>
  <c r="DF8"/>
  <c r="DC8"/>
  <c r="DH16"/>
  <c r="DI11"/>
  <c r="DB7"/>
  <c r="DE15"/>
  <c r="DJ12"/>
  <c r="DI7"/>
  <c r="DJ11"/>
  <c r="DC7"/>
  <c r="DF15"/>
  <c r="DG10"/>
  <c r="DD9"/>
  <c r="DH15"/>
  <c r="DE14"/>
  <c r="DI13"/>
  <c r="DJ14"/>
  <c r="DC9"/>
  <c r="DI8"/>
  <c r="DI12"/>
  <c r="DJ7"/>
  <c r="DE16"/>
  <c r="DH13"/>
  <c r="DF7"/>
  <c r="DC10"/>
  <c r="DH14"/>
  <c r="DG9"/>
  <c r="DC13"/>
  <c r="DD11"/>
  <c r="DI9"/>
  <c r="DE13"/>
  <c r="DK16"/>
  <c r="DC14"/>
  <c r="DD13"/>
  <c r="DD7"/>
  <c r="DH10"/>
  <c r="DD14"/>
  <c r="DE12"/>
  <c r="DK15"/>
  <c r="DH9"/>
  <c r="DH7"/>
  <c r="DC11"/>
  <c r="DI14"/>
  <c r="DB15"/>
  <c r="DH11"/>
  <c r="DF13"/>
  <c r="DD8"/>
  <c r="DF10"/>
  <c r="DO14"/>
  <c r="DP7"/>
  <c r="DQ10"/>
  <c r="DQ13"/>
  <c r="DO7"/>
  <c r="DP8"/>
  <c r="DR12"/>
  <c r="DR13"/>
  <c r="DR8"/>
  <c r="DQ12"/>
  <c r="DR11"/>
  <c r="DO10"/>
  <c r="DR10"/>
  <c r="DP9"/>
  <c r="DP11"/>
  <c r="DQ11"/>
  <c r="DO9"/>
  <c r="DP16"/>
  <c r="DP12"/>
  <c r="DQ9"/>
  <c r="DQ7"/>
  <c r="DP14"/>
  <c r="DQ16"/>
  <c r="DP10"/>
  <c r="DR15"/>
  <c r="DP13"/>
  <c r="DO16"/>
  <c r="DP15"/>
  <c r="DR16"/>
  <c r="DQ8"/>
  <c r="DQ14"/>
  <c r="DO13"/>
  <c r="DO11"/>
  <c r="DR14"/>
  <c r="DO15"/>
  <c r="DR7"/>
  <c r="DO12"/>
  <c r="DO8"/>
  <c r="DQ15"/>
  <c r="DR9"/>
  <c r="M36" i="23" l="1"/>
  <c r="M42"/>
  <c r="M40"/>
  <c r="M41"/>
  <c r="M38"/>
  <c r="M44"/>
  <c r="M43"/>
  <c r="M37"/>
  <c r="M39"/>
  <c r="M45"/>
  <c r="DY23" i="22"/>
  <c r="DT12"/>
  <c r="EC26"/>
  <c r="DW16"/>
  <c r="DT25"/>
  <c r="DV7"/>
  <c r="DT9"/>
  <c r="DV23"/>
  <c r="DW8"/>
  <c r="DU26"/>
  <c r="DT23"/>
  <c r="DT7"/>
  <c r="EA26"/>
  <c r="DW14"/>
  <c r="DV8"/>
  <c r="DU25"/>
  <c r="EA24"/>
  <c r="DU14"/>
  <c r="EC24"/>
  <c r="DU16"/>
  <c r="DY25"/>
  <c r="DV12"/>
  <c r="DU24"/>
  <c r="DU8"/>
  <c r="DU7"/>
  <c r="DT24"/>
  <c r="DV26"/>
  <c r="DW9"/>
  <c r="DT26"/>
  <c r="DW7"/>
  <c r="DZ23"/>
  <c r="DT13"/>
  <c r="EB24"/>
  <c r="DU15"/>
  <c r="DW24"/>
  <c r="DU10"/>
  <c r="DV9"/>
  <c r="DV25"/>
  <c r="DX25"/>
  <c r="DV11"/>
  <c r="DT10"/>
  <c r="DW23"/>
  <c r="DZ26"/>
  <c r="DW13"/>
  <c r="DV13"/>
  <c r="DZ25"/>
  <c r="DT11"/>
  <c r="DX23"/>
  <c r="DW15"/>
  <c r="EB26"/>
  <c r="DW10"/>
  <c r="DW26"/>
  <c r="DT14"/>
  <c r="EA23"/>
  <c r="DU23"/>
  <c r="DT8"/>
  <c r="DU13"/>
  <c r="DZ24"/>
  <c r="DU9"/>
  <c r="DV24"/>
  <c r="EB25"/>
  <c r="DV15"/>
  <c r="EB23"/>
  <c r="DT15"/>
  <c r="EA25"/>
  <c r="DV14"/>
  <c r="EC23"/>
  <c r="DT16"/>
  <c r="DV16"/>
  <c r="EC25"/>
  <c r="DY24"/>
  <c r="DU12"/>
  <c r="DX24"/>
  <c r="DU11"/>
  <c r="DW11"/>
  <c r="DX26"/>
  <c r="DW12"/>
  <c r="DY26"/>
  <c r="DW25"/>
  <c r="DV10"/>
  <c r="S36" i="23"/>
  <c r="B36" a="1"/>
  <c r="EJ11" i="22" l="1"/>
  <c r="FD12"/>
  <c r="FP12" s="1"/>
  <c r="ER12" i="23" s="1"/>
  <c r="EJ16" i="22"/>
  <c r="FI12"/>
  <c r="FU12" s="1"/>
  <c r="EW12" i="23" s="1"/>
  <c r="FH12" i="22"/>
  <c r="FT12" s="1"/>
  <c r="EV12" i="23" s="1"/>
  <c r="EJ15" i="22"/>
  <c r="EJ8"/>
  <c r="FA12"/>
  <c r="FM12" s="1"/>
  <c r="EO12" i="23" s="1"/>
  <c r="EJ13" i="22"/>
  <c r="FF12"/>
  <c r="FR12" s="1"/>
  <c r="ET12" i="23" s="1"/>
  <c r="EZ12" i="22"/>
  <c r="FL12" s="1"/>
  <c r="EN12" i="23" s="1"/>
  <c r="EJ7" i="22"/>
  <c r="FG12"/>
  <c r="FS12" s="1"/>
  <c r="EU12" i="23" s="1"/>
  <c r="EJ14" i="22"/>
  <c r="FB12"/>
  <c r="FN12" s="1"/>
  <c r="EP12" i="23" s="1"/>
  <c r="EJ10" i="22"/>
  <c r="EJ9"/>
  <c r="FC12"/>
  <c r="FO12" s="1"/>
  <c r="EQ12" i="23" s="1"/>
  <c r="EZ16" i="22" a="1"/>
  <c r="DY7" a="1"/>
  <c r="K44" i="23"/>
  <c r="BV44" s="1"/>
  <c r="E43"/>
  <c r="BP43" s="1"/>
  <c r="I41"/>
  <c r="BT41" s="1"/>
  <c r="C40"/>
  <c r="BN40" s="1"/>
  <c r="G38"/>
  <c r="BR38" s="1"/>
  <c r="K36"/>
  <c r="BV36" s="1"/>
  <c r="F45"/>
  <c r="BQ45" s="1"/>
  <c r="D43"/>
  <c r="BO43" s="1"/>
  <c r="C41"/>
  <c r="BN41" s="1"/>
  <c r="B39"/>
  <c r="BM39" s="1"/>
  <c r="J36"/>
  <c r="BU36" s="1"/>
  <c r="F44"/>
  <c r="BQ44" s="1"/>
  <c r="E42"/>
  <c r="BP42" s="1"/>
  <c r="D40"/>
  <c r="BO40" s="1"/>
  <c r="B38"/>
  <c r="BM38" s="1"/>
  <c r="H45"/>
  <c r="BS45" s="1"/>
  <c r="G43"/>
  <c r="BR43" s="1"/>
  <c r="F41"/>
  <c r="BQ41" s="1"/>
  <c r="D39"/>
  <c r="BO39" s="1"/>
  <c r="C37"/>
  <c r="BN37" s="1"/>
  <c r="H42"/>
  <c r="BS42" s="1"/>
  <c r="D45"/>
  <c r="BO45" s="1"/>
  <c r="I36"/>
  <c r="BT36" s="1"/>
  <c r="F39"/>
  <c r="BQ39" s="1"/>
  <c r="J37"/>
  <c r="BU37" s="1"/>
  <c r="E45"/>
  <c r="BP45" s="1"/>
  <c r="I43"/>
  <c r="BT43" s="1"/>
  <c r="C42"/>
  <c r="BN42" s="1"/>
  <c r="G40"/>
  <c r="BR40" s="1"/>
  <c r="K38"/>
  <c r="BV38" s="1"/>
  <c r="E37"/>
  <c r="BP37" s="1"/>
  <c r="K45"/>
  <c r="BV45" s="1"/>
  <c r="J43"/>
  <c r="BU43" s="1"/>
  <c r="H41"/>
  <c r="BS41" s="1"/>
  <c r="G39"/>
  <c r="BR39" s="1"/>
  <c r="F37"/>
  <c r="BQ37" s="1"/>
  <c r="B45"/>
  <c r="BM45" s="1"/>
  <c r="J42"/>
  <c r="BU42" s="1"/>
  <c r="I40"/>
  <c r="BT40" s="1"/>
  <c r="H38"/>
  <c r="BS38" s="1"/>
  <c r="F36"/>
  <c r="BQ36" s="1"/>
  <c r="B44"/>
  <c r="BM44" s="1"/>
  <c r="K41"/>
  <c r="BV41" s="1"/>
  <c r="J39"/>
  <c r="BU39" s="1"/>
  <c r="H37"/>
  <c r="BS37" s="1"/>
  <c r="I44"/>
  <c r="BT44" s="1"/>
  <c r="D36"/>
  <c r="BO36" s="1"/>
  <c r="J38"/>
  <c r="BU38" s="1"/>
  <c r="G41"/>
  <c r="BR41" s="1"/>
  <c r="D44"/>
  <c r="BO44" s="1"/>
  <c r="C44"/>
  <c r="BN44" s="1"/>
  <c r="K40"/>
  <c r="BV40" s="1"/>
  <c r="I37"/>
  <c r="BT37" s="1"/>
  <c r="E44"/>
  <c r="BP44" s="1"/>
  <c r="B40"/>
  <c r="BM40" s="1"/>
  <c r="G45"/>
  <c r="BR45" s="1"/>
  <c r="D41"/>
  <c r="BO41" s="1"/>
  <c r="B37"/>
  <c r="BM37" s="1"/>
  <c r="F42"/>
  <c r="BQ42" s="1"/>
  <c r="D38"/>
  <c r="BO38" s="1"/>
  <c r="E38"/>
  <c r="BP38" s="1"/>
  <c r="H43"/>
  <c r="BS43" s="1"/>
  <c r="G44"/>
  <c r="BR44" s="1"/>
  <c r="E41"/>
  <c r="BP41" s="1"/>
  <c r="C38"/>
  <c r="BN38" s="1"/>
  <c r="J44"/>
  <c r="BU44" s="1"/>
  <c r="H40"/>
  <c r="BS40" s="1"/>
  <c r="E36"/>
  <c r="BP36" s="1"/>
  <c r="J41"/>
  <c r="BU41" s="1"/>
  <c r="G37"/>
  <c r="BR37" s="1"/>
  <c r="B43"/>
  <c r="BM43" s="1"/>
  <c r="I38"/>
  <c r="BT38" s="1"/>
  <c r="F40"/>
  <c r="BQ40" s="1"/>
  <c r="J45"/>
  <c r="BU45" s="1"/>
  <c r="K39"/>
  <c r="BV39" s="1"/>
  <c r="I45"/>
  <c r="BT45" s="1"/>
  <c r="G42"/>
  <c r="BR42" s="1"/>
  <c r="E39"/>
  <c r="BP39" s="1"/>
  <c r="C36"/>
  <c r="BN36" s="1"/>
  <c r="D42"/>
  <c r="BO42" s="1"/>
  <c r="K37"/>
  <c r="BV37" s="1"/>
  <c r="F43"/>
  <c r="BQ43" s="1"/>
  <c r="C39"/>
  <c r="BN39" s="1"/>
  <c r="H44"/>
  <c r="BS44" s="1"/>
  <c r="E40"/>
  <c r="BP40" s="1"/>
  <c r="B36"/>
  <c r="B41"/>
  <c r="BM41" s="1"/>
  <c r="B42"/>
  <c r="BM42" s="1"/>
  <c r="K42"/>
  <c r="BV42" s="1"/>
  <c r="F38"/>
  <c r="BQ38" s="1"/>
  <c r="J40"/>
  <c r="BU40" s="1"/>
  <c r="I42"/>
  <c r="BT42" s="1"/>
  <c r="D37"/>
  <c r="BO37" s="1"/>
  <c r="G36"/>
  <c r="BR36" s="1"/>
  <c r="C43"/>
  <c r="BN43" s="1"/>
  <c r="I39"/>
  <c r="BT39" s="1"/>
  <c r="K43"/>
  <c r="BV43" s="1"/>
  <c r="H36"/>
  <c r="BS36" s="1"/>
  <c r="C45"/>
  <c r="BN45" s="1"/>
  <c r="H39"/>
  <c r="BS39" s="1"/>
  <c r="FE12" i="22"/>
  <c r="FQ12" s="1"/>
  <c r="ES12" i="23" s="1"/>
  <c r="EJ12" i="22"/>
  <c r="ED15" l="1"/>
  <c r="DZ7"/>
  <c r="DY11"/>
  <c r="DZ12"/>
  <c r="EE9"/>
  <c r="DY16"/>
  <c r="DZ15"/>
  <c r="EE16"/>
  <c r="DY7"/>
  <c r="DZ10"/>
  <c r="ED16"/>
  <c r="DY14"/>
  <c r="DZ13"/>
  <c r="DZ9"/>
  <c r="DY13"/>
  <c r="DZ8"/>
  <c r="ED14"/>
  <c r="DY12"/>
  <c r="DZ11"/>
  <c r="EH7"/>
  <c r="EE7"/>
  <c r="EE12"/>
  <c r="ED12"/>
  <c r="DY10"/>
  <c r="EC16"/>
  <c r="EC7"/>
  <c r="EH16"/>
  <c r="ED13"/>
  <c r="EE14"/>
  <c r="EH14"/>
  <c r="ED11"/>
  <c r="EA8"/>
  <c r="EH12"/>
  <c r="EG16"/>
  <c r="EE8"/>
  <c r="EH10"/>
  <c r="EG14"/>
  <c r="EA16"/>
  <c r="EB15"/>
  <c r="EG12"/>
  <c r="EA7"/>
  <c r="EG15"/>
  <c r="EG10"/>
  <c r="EB16"/>
  <c r="EF8"/>
  <c r="EG8"/>
  <c r="EB14"/>
  <c r="EC9"/>
  <c r="EF15"/>
  <c r="EB12"/>
  <c r="EG7"/>
  <c r="EG9"/>
  <c r="EB7"/>
  <c r="EF13"/>
  <c r="EA11"/>
  <c r="EB10"/>
  <c r="EF16"/>
  <c r="EC15"/>
  <c r="ED9"/>
  <c r="EF11"/>
  <c r="EA9"/>
  <c r="EE15"/>
  <c r="EF14"/>
  <c r="DY15"/>
  <c r="EG13"/>
  <c r="EF9"/>
  <c r="DZ16"/>
  <c r="EE13"/>
  <c r="EF12"/>
  <c r="EB8"/>
  <c r="EC11"/>
  <c r="EF7"/>
  <c r="DZ14"/>
  <c r="EE11"/>
  <c r="EF10"/>
  <c r="ED7"/>
  <c r="ED10"/>
  <c r="EC14"/>
  <c r="EA10"/>
  <c r="ED8"/>
  <c r="EC12"/>
  <c r="EE10"/>
  <c r="EA14"/>
  <c r="EC10"/>
  <c r="EH15"/>
  <c r="DY8"/>
  <c r="EC8"/>
  <c r="EH13"/>
  <c r="EG11"/>
  <c r="EH8"/>
  <c r="EH11"/>
  <c r="DY9"/>
  <c r="EB13"/>
  <c r="EH9"/>
  <c r="EA12"/>
  <c r="EB11"/>
  <c r="EA15"/>
  <c r="EC13"/>
  <c r="EB9"/>
  <c r="EA13"/>
  <c r="BM36" i="23"/>
  <c r="BS34" s="1"/>
  <c r="FD25" i="22"/>
  <c r="FP25" s="1"/>
  <c r="ER25" i="23" s="1"/>
  <c r="W32" s="1"/>
  <c r="FG22" i="22"/>
  <c r="FS22" s="1"/>
  <c r="EU22" i="23" s="1"/>
  <c r="Z29" s="1"/>
  <c r="FA21" i="22"/>
  <c r="FM21" s="1"/>
  <c r="EO21" i="23" s="1"/>
  <c r="T28" s="1"/>
  <c r="FH19" i="22"/>
  <c r="FT19" s="1"/>
  <c r="EV19" i="23" s="1"/>
  <c r="AA26" s="1"/>
  <c r="FE16" i="22"/>
  <c r="FQ16" s="1"/>
  <c r="ES16" i="23" s="1"/>
  <c r="X23" s="1"/>
  <c r="FI22" i="22"/>
  <c r="FU22" s="1"/>
  <c r="EW22" i="23" s="1"/>
  <c r="AB29" s="1"/>
  <c r="FF19" i="22"/>
  <c r="FR19" s="1"/>
  <c r="ET19" i="23" s="1"/>
  <c r="Y26" s="1"/>
  <c r="FI25" i="22"/>
  <c r="FU25" s="1"/>
  <c r="EW25" i="23" s="1"/>
  <c r="AB32" s="1"/>
  <c r="FC20" i="22"/>
  <c r="FO20" s="1"/>
  <c r="EQ20" i="23" s="1"/>
  <c r="V27" s="1"/>
  <c r="FH17" i="22"/>
  <c r="FT17" s="1"/>
  <c r="EV17" i="23" s="1"/>
  <c r="AA24" s="1"/>
  <c r="FB24" i="22"/>
  <c r="FN24" s="1"/>
  <c r="EP24" i="23" s="1"/>
  <c r="U31" s="1"/>
  <c r="FI20" i="22"/>
  <c r="FU20" s="1"/>
  <c r="EW20" i="23" s="1"/>
  <c r="AB27" s="1"/>
  <c r="FF17" i="22"/>
  <c r="FR17" s="1"/>
  <c r="ET17" i="23" s="1"/>
  <c r="Y24" s="1"/>
  <c r="EZ24" i="22"/>
  <c r="FL24" s="1"/>
  <c r="EN24" i="23" s="1"/>
  <c r="S31" s="1"/>
  <c r="FG18" i="22"/>
  <c r="FS18" s="1"/>
  <c r="EU18" i="23" s="1"/>
  <c r="Z25" s="1"/>
  <c r="FD17" i="22"/>
  <c r="FP17" s="1"/>
  <c r="ER17" i="23" s="1"/>
  <c r="W24" s="1"/>
  <c r="FH23" i="22"/>
  <c r="FT23" s="1"/>
  <c r="EV23" i="23" s="1"/>
  <c r="AA30" s="1"/>
  <c r="FE20" i="22"/>
  <c r="FQ20" s="1"/>
  <c r="ES20" i="23" s="1"/>
  <c r="X27" s="1"/>
  <c r="FB17" i="22"/>
  <c r="FN17" s="1"/>
  <c r="EP17" i="23" s="1"/>
  <c r="U24" s="1"/>
  <c r="FF23" i="22"/>
  <c r="FR23" s="1"/>
  <c r="ET23" i="23" s="1"/>
  <c r="Y30" s="1"/>
  <c r="FI23" i="22"/>
  <c r="FU23" s="1"/>
  <c r="EW23" i="23" s="1"/>
  <c r="AB30" s="1"/>
  <c r="FA23" i="22"/>
  <c r="FM23" s="1"/>
  <c r="EO23" i="23" s="1"/>
  <c r="T30" s="1"/>
  <c r="FH21" i="22"/>
  <c r="FT21" s="1"/>
  <c r="EV21" i="23" s="1"/>
  <c r="AA28" s="1"/>
  <c r="FE18" i="22"/>
  <c r="FQ18" s="1"/>
  <c r="ES18" i="23" s="1"/>
  <c r="X25" s="1"/>
  <c r="FI24" i="22"/>
  <c r="FU24" s="1"/>
  <c r="EW24" i="23" s="1"/>
  <c r="AB31" s="1"/>
  <c r="FF21" i="22"/>
  <c r="FR21" s="1"/>
  <c r="ET21" i="23" s="1"/>
  <c r="Y28" s="1"/>
  <c r="FI21" i="22"/>
  <c r="FU21" s="1"/>
  <c r="EW21" i="23" s="1"/>
  <c r="AB28" s="1"/>
  <c r="FF24" i="22"/>
  <c r="FR24" s="1"/>
  <c r="ET24" i="23" s="1"/>
  <c r="Y31" s="1"/>
  <c r="EZ18" i="22"/>
  <c r="FL18" s="1"/>
  <c r="EN18" i="23" s="1"/>
  <c r="S25" s="1"/>
  <c r="FI17" i="22"/>
  <c r="FU17" s="1"/>
  <c r="EW17" i="23" s="1"/>
  <c r="AB24" s="1"/>
  <c r="FF22" i="22"/>
  <c r="FR22" s="1"/>
  <c r="ET22" i="23" s="1"/>
  <c r="Y29" s="1"/>
  <c r="EZ16" i="22"/>
  <c r="FL16" s="1"/>
  <c r="EN16" i="23" s="1"/>
  <c r="FF25" i="22"/>
  <c r="FR25" s="1"/>
  <c r="ET25" i="23" s="1"/>
  <c r="Y32" s="1"/>
  <c r="FB22" i="22"/>
  <c r="FN22" s="1"/>
  <c r="EP22" i="23" s="1"/>
  <c r="U29" s="1"/>
  <c r="FI18" i="22"/>
  <c r="FU18" s="1"/>
  <c r="EW18" i="23" s="1"/>
  <c r="AB25" s="1"/>
  <c r="EZ22" i="22"/>
  <c r="FL22" s="1"/>
  <c r="EN22" i="23" s="1"/>
  <c r="S29" s="1"/>
  <c r="FG16" i="22"/>
  <c r="FS16" s="1"/>
  <c r="EU16" i="23" s="1"/>
  <c r="Z23" s="1"/>
  <c r="FI16" i="22"/>
  <c r="FU16" s="1"/>
  <c r="EW16" i="23" s="1"/>
  <c r="AB23" s="1"/>
  <c r="EZ20" i="22"/>
  <c r="FL20" s="1"/>
  <c r="EN20" i="23" s="1"/>
  <c r="S27" s="1"/>
  <c r="FF16" i="22"/>
  <c r="FR16" s="1"/>
  <c r="ET16" i="23" s="1"/>
  <c r="Y23" s="1"/>
  <c r="FG19" i="22"/>
  <c r="FS19" s="1"/>
  <c r="EU19" i="23" s="1"/>
  <c r="Z26" s="1"/>
  <c r="FH22" i="22"/>
  <c r="FT22" s="1"/>
  <c r="EV22" i="23" s="1"/>
  <c r="AA29" s="1"/>
  <c r="FI19" i="22"/>
  <c r="FU19" s="1"/>
  <c r="EW19" i="23" s="1"/>
  <c r="AB26" s="1"/>
  <c r="FG17" i="22"/>
  <c r="FS17" s="1"/>
  <c r="EU17" i="23" s="1"/>
  <c r="Z24" s="1"/>
  <c r="FH20" i="22"/>
  <c r="FT20" s="1"/>
  <c r="EV20" i="23" s="1"/>
  <c r="AA27" s="1"/>
  <c r="FC18" i="22"/>
  <c r="FO18" s="1"/>
  <c r="EQ18" i="23" s="1"/>
  <c r="V25" s="1"/>
  <c r="FC17" i="22"/>
  <c r="FO17" s="1"/>
  <c r="EQ17" i="23" s="1"/>
  <c r="V24" s="1"/>
  <c r="FD20" i="22"/>
  <c r="FP20" s="1"/>
  <c r="ER20" i="23" s="1"/>
  <c r="W27" s="1"/>
  <c r="FE23" i="22"/>
  <c r="FQ23" s="1"/>
  <c r="ES23" i="23" s="1"/>
  <c r="X30" s="1"/>
  <c r="EZ25" i="22"/>
  <c r="FL25" s="1"/>
  <c r="EN25" i="23" s="1"/>
  <c r="S32" s="1"/>
  <c r="FD18" i="22"/>
  <c r="FP18" s="1"/>
  <c r="ER18" i="23" s="1"/>
  <c r="W25" s="1"/>
  <c r="FC22" i="22"/>
  <c r="FO22" s="1"/>
  <c r="EQ22" i="23" s="1"/>
  <c r="V29" s="1"/>
  <c r="FE21" i="22"/>
  <c r="FQ21" s="1"/>
  <c r="ES21" i="23" s="1"/>
  <c r="X28" s="1"/>
  <c r="FD21" i="22"/>
  <c r="FP21" s="1"/>
  <c r="ER21" i="23" s="1"/>
  <c r="W28" s="1"/>
  <c r="FA18" i="22"/>
  <c r="FM18" s="1"/>
  <c r="EO18" i="23" s="1"/>
  <c r="T25" s="1"/>
  <c r="FE24" i="22"/>
  <c r="FQ24" s="1"/>
  <c r="ES24" i="23" s="1"/>
  <c r="X31" s="1"/>
  <c r="FB21" i="22"/>
  <c r="FN21" s="1"/>
  <c r="EP21" i="23" s="1"/>
  <c r="U28" s="1"/>
  <c r="FE19" i="22"/>
  <c r="FQ19" s="1"/>
  <c r="ES19" i="23" s="1"/>
  <c r="X26" s="1"/>
  <c r="FC16" i="22"/>
  <c r="FO16" s="1"/>
  <c r="EQ16" i="23" s="1"/>
  <c r="V23" s="1"/>
  <c r="FD19" i="22"/>
  <c r="FP19" s="1"/>
  <c r="ER19" i="23" s="1"/>
  <c r="W26" s="1"/>
  <c r="FA16" i="22"/>
  <c r="FM16" s="1"/>
  <c r="EO16" i="23" s="1"/>
  <c r="T23" s="1"/>
  <c r="FE22" i="22"/>
  <c r="FQ22" s="1"/>
  <c r="ES22" i="23" s="1"/>
  <c r="X29" s="1"/>
  <c r="FB19" i="22"/>
  <c r="FN19" s="1"/>
  <c r="EP19" i="23" s="1"/>
  <c r="U26" s="1"/>
  <c r="FG25" i="22"/>
  <c r="FS25" s="1"/>
  <c r="EU25" i="23" s="1"/>
  <c r="Z32" s="1"/>
  <c r="FA25" i="22"/>
  <c r="FM25" s="1"/>
  <c r="EO25" i="23" s="1"/>
  <c r="T32" s="1"/>
  <c r="EZ19" i="22"/>
  <c r="FL19" s="1"/>
  <c r="EN19" i="23" s="1"/>
  <c r="S26" s="1"/>
  <c r="FE25" i="22"/>
  <c r="FQ25" s="1"/>
  <c r="ES25" i="23" s="1"/>
  <c r="X32" s="1"/>
  <c r="FA22" i="22"/>
  <c r="FM22" s="1"/>
  <c r="EO22" i="23" s="1"/>
  <c r="T29" s="1"/>
  <c r="FH18" i="22"/>
  <c r="FT18" s="1"/>
  <c r="EV18" i="23" s="1"/>
  <c r="AA25" s="1"/>
  <c r="FB25" i="22"/>
  <c r="FN25" s="1"/>
  <c r="EP25" i="23" s="1"/>
  <c r="U32" s="1"/>
  <c r="FA17" i="22"/>
  <c r="FM17" s="1"/>
  <c r="EO17" i="23" s="1"/>
  <c r="T24" s="1"/>
  <c r="EZ17" i="22"/>
  <c r="FL17" s="1"/>
  <c r="EN17" i="23" s="1"/>
  <c r="S24" s="1"/>
  <c r="FD23" i="22"/>
  <c r="FP23" s="1"/>
  <c r="ER23" i="23" s="1"/>
  <c r="W30" s="1"/>
  <c r="FA20" i="22"/>
  <c r="FM20" s="1"/>
  <c r="EO20" i="23" s="1"/>
  <c r="T27" s="1"/>
  <c r="FH16" i="22"/>
  <c r="FT16" s="1"/>
  <c r="EV16" i="23" s="1"/>
  <c r="AA23" s="1"/>
  <c r="FB23" i="22"/>
  <c r="FN23" s="1"/>
  <c r="EP23" i="23" s="1"/>
  <c r="U30" s="1"/>
  <c r="FB18" i="22"/>
  <c r="FN18" s="1"/>
  <c r="EP18" i="23" s="1"/>
  <c r="U25" s="1"/>
  <c r="FC21" i="22"/>
  <c r="FO21" s="1"/>
  <c r="EQ21" i="23" s="1"/>
  <c r="V28" s="1"/>
  <c r="FD24" i="22"/>
  <c r="FP24" s="1"/>
  <c r="ER24" i="23" s="1"/>
  <c r="W31" s="1"/>
  <c r="FB16" i="22"/>
  <c r="FN16" s="1"/>
  <c r="EP16" i="23" s="1"/>
  <c r="U23" s="1"/>
  <c r="FC19" i="22"/>
  <c r="FO19" s="1"/>
  <c r="EQ19" i="23" s="1"/>
  <c r="V26" s="1"/>
  <c r="FD22" i="22"/>
  <c r="FP22" s="1"/>
  <c r="ER22" i="23" s="1"/>
  <c r="W29" s="1"/>
  <c r="FG24" i="22"/>
  <c r="FS24" s="1"/>
  <c r="EU24" i="23" s="1"/>
  <c r="Z31" s="1"/>
  <c r="FC25" i="22"/>
  <c r="FO25" s="1"/>
  <c r="EQ25" i="23" s="1"/>
  <c r="V32" s="1"/>
  <c r="FE17" i="22"/>
  <c r="FQ17" s="1"/>
  <c r="ES17" i="23" s="1"/>
  <c r="X24" s="1"/>
  <c r="FB20" i="22"/>
  <c r="FN20" s="1"/>
  <c r="EP20" i="23" s="1"/>
  <c r="U27" s="1"/>
  <c r="FC23" i="22"/>
  <c r="FO23" s="1"/>
  <c r="EQ23" i="23" s="1"/>
  <c r="V30" s="1"/>
  <c r="FC24" i="22"/>
  <c r="FO24" s="1"/>
  <c r="EQ24" i="23" s="1"/>
  <c r="V31" s="1"/>
  <c r="EZ23" i="22"/>
  <c r="FL23" s="1"/>
  <c r="EN23" i="23" s="1"/>
  <c r="S30" s="1"/>
  <c r="FD16" i="22"/>
  <c r="FP16" s="1"/>
  <c r="ER16" i="23" s="1"/>
  <c r="W23" s="1"/>
  <c r="FG20" i="22"/>
  <c r="FS20" s="1"/>
  <c r="EU20" i="23" s="1"/>
  <c r="Z27" s="1"/>
  <c r="EZ21" i="22"/>
  <c r="FL21" s="1"/>
  <c r="EN21" i="23" s="1"/>
  <c r="S28" s="1"/>
  <c r="FA24" i="22"/>
  <c r="FM24" s="1"/>
  <c r="EO24" i="23" s="1"/>
  <c r="T31" s="1"/>
  <c r="FA19" i="22"/>
  <c r="FM19" s="1"/>
  <c r="EO19" i="23" s="1"/>
  <c r="T26" s="1"/>
  <c r="FF20" i="22"/>
  <c r="FR20" s="1"/>
  <c r="ET20" i="23" s="1"/>
  <c r="Y27" s="1"/>
  <c r="FG23" i="22"/>
  <c r="FS23" s="1"/>
  <c r="EU23" i="23" s="1"/>
  <c r="Z30" s="1"/>
  <c r="FH25" i="22"/>
  <c r="FT25" s="1"/>
  <c r="EV25" i="23" s="1"/>
  <c r="AA32" s="1"/>
  <c r="FF18" i="22"/>
  <c r="FR18" s="1"/>
  <c r="ET18" i="23" s="1"/>
  <c r="Y25" s="1"/>
  <c r="FG21" i="22"/>
  <c r="FS21" s="1"/>
  <c r="EU21" i="23" s="1"/>
  <c r="Z28" s="1"/>
  <c r="FH24" i="22"/>
  <c r="FT24" s="1"/>
  <c r="EV24" i="23" s="1"/>
  <c r="AA31" s="1"/>
  <c r="M23" a="1"/>
  <c r="B23" l="1" a="1"/>
  <c r="S23"/>
  <c r="M32"/>
  <c r="M26"/>
  <c r="M27"/>
  <c r="M30"/>
  <c r="M25"/>
  <c r="M23"/>
  <c r="M31"/>
  <c r="M24"/>
  <c r="M29"/>
  <c r="M28"/>
  <c r="B32" l="1"/>
  <c r="BM32" s="1"/>
  <c r="F30"/>
  <c r="BQ30" s="1"/>
  <c r="J28"/>
  <c r="BU28" s="1"/>
  <c r="D27"/>
  <c r="BO27" s="1"/>
  <c r="H25"/>
  <c r="BS25" s="1"/>
  <c r="H32"/>
  <c r="BS32" s="1"/>
  <c r="B31"/>
  <c r="BM31" s="1"/>
  <c r="F29"/>
  <c r="BQ29" s="1"/>
  <c r="J27"/>
  <c r="BU27" s="1"/>
  <c r="D26"/>
  <c r="BO26" s="1"/>
  <c r="H24"/>
  <c r="BS24" s="1"/>
  <c r="B23"/>
  <c r="K29"/>
  <c r="BV29" s="1"/>
  <c r="I26"/>
  <c r="BT26" s="1"/>
  <c r="I23"/>
  <c r="BT23" s="1"/>
  <c r="K30"/>
  <c r="BV30" s="1"/>
  <c r="I27"/>
  <c r="BT27" s="1"/>
  <c r="G24"/>
  <c r="BR24" s="1"/>
  <c r="K31"/>
  <c r="BV31" s="1"/>
  <c r="I28"/>
  <c r="BT28" s="1"/>
  <c r="G25"/>
  <c r="BR25" s="1"/>
  <c r="G30"/>
  <c r="BR30" s="1"/>
  <c r="E31"/>
  <c r="BP31" s="1"/>
  <c r="I29"/>
  <c r="BT29" s="1"/>
  <c r="C23"/>
  <c r="BN23" s="1"/>
  <c r="F32"/>
  <c r="BQ32" s="1"/>
  <c r="J30"/>
  <c r="BU30" s="1"/>
  <c r="D29"/>
  <c r="BO29" s="1"/>
  <c r="H27"/>
  <c r="BS27" s="1"/>
  <c r="B26"/>
  <c r="BM26" s="1"/>
  <c r="F24"/>
  <c r="BQ24" s="1"/>
  <c r="F31"/>
  <c r="BQ31" s="1"/>
  <c r="J29"/>
  <c r="BU29" s="1"/>
  <c r="D28"/>
  <c r="BO28" s="1"/>
  <c r="H26"/>
  <c r="BS26" s="1"/>
  <c r="B25"/>
  <c r="BM25" s="1"/>
  <c r="F23"/>
  <c r="BQ23" s="1"/>
  <c r="I30"/>
  <c r="BT30" s="1"/>
  <c r="G27"/>
  <c r="BR27" s="1"/>
  <c r="E24"/>
  <c r="BP24" s="1"/>
  <c r="I31"/>
  <c r="BT31" s="1"/>
  <c r="G28"/>
  <c r="BR28" s="1"/>
  <c r="E25"/>
  <c r="BP25" s="1"/>
  <c r="I32"/>
  <c r="BT32" s="1"/>
  <c r="G29"/>
  <c r="BR29" s="1"/>
  <c r="E26"/>
  <c r="BP26" s="1"/>
  <c r="G23"/>
  <c r="BR23" s="1"/>
  <c r="H23"/>
  <c r="BS23" s="1"/>
  <c r="K32"/>
  <c r="BV32" s="1"/>
  <c r="I25"/>
  <c r="BT25" s="1"/>
  <c r="J32"/>
  <c r="BU32" s="1"/>
  <c r="H29"/>
  <c r="BS29" s="1"/>
  <c r="F26"/>
  <c r="BQ26" s="1"/>
  <c r="J31"/>
  <c r="BU31" s="1"/>
  <c r="H28"/>
  <c r="BS28" s="1"/>
  <c r="F25"/>
  <c r="BQ25" s="1"/>
  <c r="G31"/>
  <c r="BR31" s="1"/>
  <c r="C25"/>
  <c r="BN25" s="1"/>
  <c r="E29"/>
  <c r="BP29" s="1"/>
  <c r="E23"/>
  <c r="BP23" s="1"/>
  <c r="C27"/>
  <c r="BN27" s="1"/>
  <c r="C24"/>
  <c r="BN24" s="1"/>
  <c r="K28"/>
  <c r="BV28" s="1"/>
  <c r="B30"/>
  <c r="BM30" s="1"/>
  <c r="J26"/>
  <c r="BU26" s="1"/>
  <c r="D32"/>
  <c r="BO32" s="1"/>
  <c r="B29"/>
  <c r="BM29" s="1"/>
  <c r="J25"/>
  <c r="BU25" s="1"/>
  <c r="E32"/>
  <c r="BP32" s="1"/>
  <c r="K25"/>
  <c r="BV25" s="1"/>
  <c r="C30"/>
  <c r="BN30" s="1"/>
  <c r="K23"/>
  <c r="BV23" s="1"/>
  <c r="K27"/>
  <c r="BV27" s="1"/>
  <c r="E27"/>
  <c r="BP27" s="1"/>
  <c r="C32"/>
  <c r="BN32" s="1"/>
  <c r="D31"/>
  <c r="BO31" s="1"/>
  <c r="B28"/>
  <c r="BM28" s="1"/>
  <c r="J24"/>
  <c r="BU24" s="1"/>
  <c r="D30"/>
  <c r="BO30" s="1"/>
  <c r="B27"/>
  <c r="BM27" s="1"/>
  <c r="J23"/>
  <c r="BU23" s="1"/>
  <c r="E28"/>
  <c r="BP28" s="1"/>
  <c r="G32"/>
  <c r="BR32" s="1"/>
  <c r="C26"/>
  <c r="BN26" s="1"/>
  <c r="E30"/>
  <c r="BP30" s="1"/>
  <c r="B24"/>
  <c r="BM24" s="1"/>
  <c r="K24"/>
  <c r="BV24" s="1"/>
  <c r="H31"/>
  <c r="BS31" s="1"/>
  <c r="F27"/>
  <c r="BQ27" s="1"/>
  <c r="K26"/>
  <c r="BV26" s="1"/>
  <c r="G26"/>
  <c r="BR26" s="1"/>
  <c r="D23"/>
  <c r="BO23" s="1"/>
  <c r="C29"/>
  <c r="BN29" s="1"/>
  <c r="F28"/>
  <c r="BQ28" s="1"/>
  <c r="D24"/>
  <c r="BO24" s="1"/>
  <c r="C31"/>
  <c r="BN31" s="1"/>
  <c r="H30"/>
  <c r="BS30" s="1"/>
  <c r="C28"/>
  <c r="BN28" s="1"/>
  <c r="D25"/>
  <c r="BO25" s="1"/>
  <c r="I24"/>
  <c r="BT24" s="1"/>
  <c r="N7" l="1" a="1"/>
  <c r="BM23"/>
  <c r="BS21" s="1"/>
  <c r="BO19" s="1"/>
  <c r="O15" l="1"/>
  <c r="T15" s="1"/>
  <c r="O11"/>
  <c r="T11" s="1"/>
  <c r="O7"/>
  <c r="T7" s="1"/>
  <c r="P13"/>
  <c r="U13" s="1"/>
  <c r="P9"/>
  <c r="U9" s="1"/>
  <c r="N15"/>
  <c r="S15" s="1"/>
  <c r="N11"/>
  <c r="S11" s="1"/>
  <c r="N7"/>
  <c r="S7" s="1"/>
  <c r="Q13"/>
  <c r="V13" s="1"/>
  <c r="Q9"/>
  <c r="V9" s="1"/>
  <c r="O13"/>
  <c r="T13" s="1"/>
  <c r="O9"/>
  <c r="T9" s="1"/>
  <c r="P11"/>
  <c r="U11" s="1"/>
  <c r="N13"/>
  <c r="S13" s="1"/>
  <c r="Q15"/>
  <c r="V15" s="1"/>
  <c r="Q7"/>
  <c r="V7" s="1"/>
  <c r="O14"/>
  <c r="T14" s="1"/>
  <c r="P16"/>
  <c r="U16" s="1"/>
  <c r="P8"/>
  <c r="U8" s="1"/>
  <c r="N10"/>
  <c r="S10" s="1"/>
  <c r="Q12"/>
  <c r="V12" s="1"/>
  <c r="O16"/>
  <c r="T16" s="1"/>
  <c r="O12"/>
  <c r="T12" s="1"/>
  <c r="O8"/>
  <c r="T8" s="1"/>
  <c r="P14"/>
  <c r="U14" s="1"/>
  <c r="P10"/>
  <c r="U10" s="1"/>
  <c r="N16"/>
  <c r="S16" s="1"/>
  <c r="N12"/>
  <c r="S12" s="1"/>
  <c r="N8"/>
  <c r="S8" s="1"/>
  <c r="Q14"/>
  <c r="V14" s="1"/>
  <c r="Q10"/>
  <c r="V10" s="1"/>
  <c r="P15"/>
  <c r="U15" s="1"/>
  <c r="P7"/>
  <c r="U7" s="1"/>
  <c r="N9"/>
  <c r="S9" s="1"/>
  <c r="Q11"/>
  <c r="V11" s="1"/>
  <c r="O10"/>
  <c r="T10" s="1"/>
  <c r="P12"/>
  <c r="U12" s="1"/>
  <c r="N14"/>
  <c r="S14" s="1"/>
  <c r="Q16"/>
  <c r="V16" s="1"/>
  <c r="Q8"/>
  <c r="V8" s="1"/>
  <c r="Z7" l="1"/>
  <c r="Z14"/>
  <c r="Y14"/>
  <c r="AA13"/>
  <c r="Y15"/>
  <c r="X9"/>
  <c r="Z10"/>
  <c r="Z16"/>
  <c r="X13"/>
  <c r="AA9"/>
  <c r="X15"/>
  <c r="Y11"/>
  <c r="AA16"/>
  <c r="AA11"/>
  <c r="AA10"/>
  <c r="X16"/>
  <c r="Y12"/>
  <c r="Z8"/>
  <c r="AA15"/>
  <c r="Y13"/>
  <c r="X11"/>
  <c r="Y7"/>
  <c r="Z12"/>
  <c r="X8"/>
  <c r="AA12"/>
  <c r="Z11"/>
  <c r="Z9"/>
  <c r="X14"/>
  <c r="AA14"/>
  <c r="Y16"/>
  <c r="AA8"/>
  <c r="Y10"/>
  <c r="Z15"/>
  <c r="X12"/>
  <c r="Y8"/>
  <c r="X10"/>
  <c r="AA7"/>
  <c r="Y9"/>
  <c r="X7"/>
  <c r="Z13"/>
  <c r="AC7" l="1" a="1"/>
  <c r="AC13" l="1"/>
  <c r="AH13" s="1"/>
  <c r="AC9"/>
  <c r="AH9" s="1"/>
  <c r="AF15"/>
  <c r="AK15" s="1"/>
  <c r="AF11"/>
  <c r="AK11" s="1"/>
  <c r="AD16"/>
  <c r="AI16" s="1"/>
  <c r="AD12"/>
  <c r="AI12" s="1"/>
  <c r="AD8"/>
  <c r="AI8" s="1"/>
  <c r="AE15"/>
  <c r="AJ15" s="1"/>
  <c r="AE11"/>
  <c r="AJ11" s="1"/>
  <c r="AE7"/>
  <c r="AJ7" s="1"/>
  <c r="AC15"/>
  <c r="AH15" s="1"/>
  <c r="AF13"/>
  <c r="AK13" s="1"/>
  <c r="AD10"/>
  <c r="AI10" s="1"/>
  <c r="AE13"/>
  <c r="AJ13" s="1"/>
  <c r="AC12"/>
  <c r="AH12" s="1"/>
  <c r="AF14"/>
  <c r="AK14" s="1"/>
  <c r="AD15"/>
  <c r="AI15" s="1"/>
  <c r="AD7"/>
  <c r="AI7" s="1"/>
  <c r="AE10"/>
  <c r="AJ10" s="1"/>
  <c r="AC14"/>
  <c r="AH14" s="1"/>
  <c r="AC10"/>
  <c r="AH10" s="1"/>
  <c r="AF16"/>
  <c r="AK16" s="1"/>
  <c r="AF12"/>
  <c r="AK12" s="1"/>
  <c r="AF7"/>
  <c r="AK7" s="1"/>
  <c r="AD13"/>
  <c r="AI13" s="1"/>
  <c r="AD9"/>
  <c r="AI9" s="1"/>
  <c r="AE16"/>
  <c r="AJ16" s="1"/>
  <c r="AE12"/>
  <c r="AJ12" s="1"/>
  <c r="AE8"/>
  <c r="AJ8" s="1"/>
  <c r="AC11"/>
  <c r="AH11" s="1"/>
  <c r="AC7"/>
  <c r="AH7" s="1"/>
  <c r="AF8"/>
  <c r="AK8" s="1"/>
  <c r="AD14"/>
  <c r="AI14" s="1"/>
  <c r="AF9"/>
  <c r="AK9" s="1"/>
  <c r="AE9"/>
  <c r="AJ9" s="1"/>
  <c r="AC16"/>
  <c r="AH16" s="1"/>
  <c r="AC8"/>
  <c r="AH8" s="1"/>
  <c r="AF10"/>
  <c r="AK10" s="1"/>
  <c r="AD11"/>
  <c r="AI11" s="1"/>
  <c r="AE14"/>
  <c r="AJ14" s="1"/>
  <c r="AN14" l="1"/>
  <c r="AN13"/>
  <c r="AN15"/>
  <c r="AN16"/>
  <c r="AP10"/>
  <c r="AM11"/>
  <c r="AN9"/>
  <c r="AN7"/>
  <c r="AO7"/>
  <c r="AN12"/>
  <c r="AM9"/>
  <c r="AN11"/>
  <c r="AO9"/>
  <c r="AM7"/>
  <c r="AO16"/>
  <c r="AP12"/>
  <c r="AO10"/>
  <c r="AM12"/>
  <c r="AM15"/>
  <c r="AN8"/>
  <c r="AP15"/>
  <c r="AM8"/>
  <c r="AO8"/>
  <c r="AM10"/>
  <c r="AN10"/>
  <c r="AO11"/>
  <c r="AM13"/>
  <c r="AP9"/>
  <c r="AP16"/>
  <c r="AO13"/>
  <c r="AO14"/>
  <c r="AM16"/>
  <c r="AP8"/>
  <c r="AO12"/>
  <c r="AP7"/>
  <c r="AM14"/>
  <c r="AP14"/>
  <c r="AP13"/>
  <c r="AO15"/>
  <c r="AP11"/>
  <c r="AR7" l="1" a="1"/>
  <c r="AU14" l="1"/>
  <c r="AZ14" s="1"/>
  <c r="AU10"/>
  <c r="AZ10" s="1"/>
  <c r="AT16"/>
  <c r="AY16" s="1"/>
  <c r="AT12"/>
  <c r="AY12" s="1"/>
  <c r="AT8"/>
  <c r="AY8" s="1"/>
  <c r="AR14"/>
  <c r="AW14" s="1"/>
  <c r="AR10"/>
  <c r="AW10" s="1"/>
  <c r="AS16"/>
  <c r="AX16" s="1"/>
  <c r="AS12"/>
  <c r="AX12" s="1"/>
  <c r="AS8"/>
  <c r="AX8" s="1"/>
  <c r="AU15"/>
  <c r="AZ15" s="1"/>
  <c r="AU11"/>
  <c r="AZ11" s="1"/>
  <c r="AU7"/>
  <c r="AZ7" s="1"/>
  <c r="AT13"/>
  <c r="AY13" s="1"/>
  <c r="AT9"/>
  <c r="AY9" s="1"/>
  <c r="AR15"/>
  <c r="AW15" s="1"/>
  <c r="AR11"/>
  <c r="AW11" s="1"/>
  <c r="AR7"/>
  <c r="AW7" s="1"/>
  <c r="AS13"/>
  <c r="AX13" s="1"/>
  <c r="AS9"/>
  <c r="AX9" s="1"/>
  <c r="AU16"/>
  <c r="AZ16" s="1"/>
  <c r="AU12"/>
  <c r="AZ12" s="1"/>
  <c r="AU8"/>
  <c r="AZ8" s="1"/>
  <c r="AT14"/>
  <c r="AY14" s="1"/>
  <c r="AT10"/>
  <c r="AY10" s="1"/>
  <c r="AR16"/>
  <c r="AW16" s="1"/>
  <c r="AR12"/>
  <c r="AW12" s="1"/>
  <c r="AR8"/>
  <c r="AW8" s="1"/>
  <c r="AS14"/>
  <c r="AX14" s="1"/>
  <c r="AS10"/>
  <c r="AX10" s="1"/>
  <c r="AU13"/>
  <c r="AZ13" s="1"/>
  <c r="AU9"/>
  <c r="AZ9" s="1"/>
  <c r="AT15"/>
  <c r="AY15" s="1"/>
  <c r="AT11"/>
  <c r="AY11" s="1"/>
  <c r="AT7"/>
  <c r="AY7" s="1"/>
  <c r="AR13"/>
  <c r="AW13" s="1"/>
  <c r="AR9"/>
  <c r="AW9" s="1"/>
  <c r="AS15"/>
  <c r="AX15" s="1"/>
  <c r="AS11"/>
  <c r="AX11" s="1"/>
  <c r="AS7"/>
  <c r="AX7" s="1"/>
  <c r="AZ20" l="1"/>
  <c r="BE7" s="1"/>
  <c r="AY20"/>
  <c r="BD9" s="1"/>
  <c r="AW20"/>
  <c r="BB8" s="1"/>
  <c r="AX20"/>
  <c r="BC9" s="1"/>
  <c r="BE14" l="1"/>
  <c r="BE11"/>
  <c r="BB16"/>
  <c r="BB13"/>
  <c r="BD10"/>
  <c r="BE8"/>
  <c r="BD14"/>
  <c r="BE16"/>
  <c r="BE15"/>
  <c r="BD12"/>
  <c r="BB14"/>
  <c r="BE9"/>
  <c r="BC12"/>
  <c r="BB7"/>
  <c r="BE10"/>
  <c r="BC14"/>
  <c r="BB12"/>
  <c r="BD13"/>
  <c r="BD8"/>
  <c r="BB15"/>
  <c r="BC8"/>
  <c r="BB11"/>
  <c r="BB9"/>
  <c r="BB10"/>
  <c r="BE13"/>
  <c r="BE12"/>
  <c r="BC13"/>
  <c r="BC11"/>
  <c r="BD15"/>
  <c r="BC15"/>
  <c r="BC16"/>
  <c r="BD11"/>
  <c r="BC7"/>
  <c r="BD16"/>
  <c r="BC10"/>
  <c r="BD7"/>
  <c r="BE20" l="1"/>
  <c r="BJ16" s="1"/>
  <c r="BB20"/>
  <c r="BG8" s="1"/>
  <c r="BD20"/>
  <c r="BI11" s="1"/>
  <c r="BC20"/>
  <c r="BH10" s="1"/>
  <c r="BJ10" l="1"/>
  <c r="CB26" s="1"/>
  <c r="BJ11"/>
  <c r="BJ14"/>
  <c r="BJ12"/>
  <c r="BJ15"/>
  <c r="BJ28" s="1"/>
  <c r="BJ40" s="1"/>
  <c r="BT15" s="1"/>
  <c r="BJ8"/>
  <c r="BG14"/>
  <c r="BH16"/>
  <c r="BJ7"/>
  <c r="BJ20" s="1"/>
  <c r="BJ32" s="1"/>
  <c r="BT7" s="1"/>
  <c r="BJ13"/>
  <c r="BJ29"/>
  <c r="BJ41" s="1"/>
  <c r="BT16" s="1"/>
  <c r="CB16"/>
  <c r="BG21"/>
  <c r="BG33" s="1"/>
  <c r="BQ8" s="1"/>
  <c r="BZ23"/>
  <c r="BH15"/>
  <c r="CG24" s="1"/>
  <c r="BG10"/>
  <c r="CB23" s="1"/>
  <c r="BG9"/>
  <c r="BG13"/>
  <c r="BG16"/>
  <c r="CH23" s="1"/>
  <c r="BG15"/>
  <c r="BG11"/>
  <c r="CB7"/>
  <c r="BG7"/>
  <c r="BY7" s="1"/>
  <c r="BJ9"/>
  <c r="CA26" s="1"/>
  <c r="BG12"/>
  <c r="BH13"/>
  <c r="BZ13" s="1"/>
  <c r="CH26"/>
  <c r="BH11"/>
  <c r="BZ11" s="1"/>
  <c r="BH7"/>
  <c r="BH20" s="1"/>
  <c r="BH32" s="1"/>
  <c r="BR7" s="1"/>
  <c r="BY8"/>
  <c r="CB10"/>
  <c r="CD26"/>
  <c r="BJ23"/>
  <c r="BJ35" s="1"/>
  <c r="BT10" s="1"/>
  <c r="BI14"/>
  <c r="BI12"/>
  <c r="BI13"/>
  <c r="BI10"/>
  <c r="BI8"/>
  <c r="BI9"/>
  <c r="BH29"/>
  <c r="BH41" s="1"/>
  <c r="BR16" s="1"/>
  <c r="CH24"/>
  <c r="BZ16"/>
  <c r="BZ15"/>
  <c r="BH28"/>
  <c r="BH40" s="1"/>
  <c r="BR15" s="1"/>
  <c r="BY16"/>
  <c r="BZ10"/>
  <c r="CB24"/>
  <c r="BH23"/>
  <c r="BH35" s="1"/>
  <c r="BR10" s="1"/>
  <c r="BI16"/>
  <c r="CA11"/>
  <c r="BI24"/>
  <c r="BI36" s="1"/>
  <c r="BS11" s="1"/>
  <c r="CC25"/>
  <c r="CC24"/>
  <c r="BH9"/>
  <c r="BH14"/>
  <c r="BH8"/>
  <c r="BH12"/>
  <c r="BI7"/>
  <c r="BI15"/>
  <c r="BZ7" l="1"/>
  <c r="BH24"/>
  <c r="BH36" s="1"/>
  <c r="BR11" s="1"/>
  <c r="CB9"/>
  <c r="BY26"/>
  <c r="CE26"/>
  <c r="CB13"/>
  <c r="BJ26"/>
  <c r="BJ38" s="1"/>
  <c r="BT13" s="1"/>
  <c r="BZ26"/>
  <c r="BJ21"/>
  <c r="BJ33" s="1"/>
  <c r="BT8" s="1"/>
  <c r="CB8"/>
  <c r="BG27"/>
  <c r="BG39" s="1"/>
  <c r="BQ14" s="1"/>
  <c r="CF23"/>
  <c r="BY14"/>
  <c r="BJ27"/>
  <c r="BJ39" s="1"/>
  <c r="BT14" s="1"/>
  <c r="CF26"/>
  <c r="CB14"/>
  <c r="BJ25"/>
  <c r="BJ37" s="1"/>
  <c r="BT12" s="1"/>
  <c r="CB12"/>
  <c r="BG29"/>
  <c r="BG41" s="1"/>
  <c r="BQ16" s="1"/>
  <c r="BY10"/>
  <c r="CB11"/>
  <c r="CO11" s="1"/>
  <c r="BJ24"/>
  <c r="BJ36" s="1"/>
  <c r="BT11" s="1"/>
  <c r="CG26"/>
  <c r="CB15"/>
  <c r="BG23"/>
  <c r="BG35" s="1"/>
  <c r="BQ10" s="1"/>
  <c r="CC26"/>
  <c r="BY15"/>
  <c r="CG23"/>
  <c r="BG28"/>
  <c r="BG40" s="1"/>
  <c r="BQ15" s="1"/>
  <c r="BG22"/>
  <c r="BG34" s="1"/>
  <c r="BQ9" s="1"/>
  <c r="CA23"/>
  <c r="BY9"/>
  <c r="CE24"/>
  <c r="CD23"/>
  <c r="BY12"/>
  <c r="BY11"/>
  <c r="BG24"/>
  <c r="BG36" s="1"/>
  <c r="BQ11" s="1"/>
  <c r="CC23"/>
  <c r="BG26"/>
  <c r="BG38" s="1"/>
  <c r="BQ13" s="1"/>
  <c r="BY13"/>
  <c r="CE23"/>
  <c r="BH26"/>
  <c r="BH38" s="1"/>
  <c r="BR13" s="1"/>
  <c r="BY23"/>
  <c r="BG20"/>
  <c r="BG32" s="1"/>
  <c r="BQ7" s="1"/>
  <c r="BG25"/>
  <c r="BG37" s="1"/>
  <c r="BQ12" s="1"/>
  <c r="BJ22"/>
  <c r="BJ34" s="1"/>
  <c r="BT9" s="1"/>
  <c r="BY24"/>
  <c r="BZ8"/>
  <c r="BH21"/>
  <c r="BH33" s="1"/>
  <c r="BR8" s="1"/>
  <c r="BZ24"/>
  <c r="BI29"/>
  <c r="BI41" s="1"/>
  <c r="BS16" s="1"/>
  <c r="CA16"/>
  <c r="FI48" s="1"/>
  <c r="FU48" s="1"/>
  <c r="EW48" i="24" s="1"/>
  <c r="CH25" i="23"/>
  <c r="BI23"/>
  <c r="BI35" s="1"/>
  <c r="BS10" s="1"/>
  <c r="CA10"/>
  <c r="FC48" s="1"/>
  <c r="FO48" s="1"/>
  <c r="EQ48" i="24" s="1"/>
  <c r="CB25" i="23"/>
  <c r="CA8"/>
  <c r="BI21"/>
  <c r="BI33" s="1"/>
  <c r="BS8" s="1"/>
  <c r="BZ25"/>
  <c r="CF25"/>
  <c r="CA14"/>
  <c r="BI27"/>
  <c r="BI39" s="1"/>
  <c r="BS14" s="1"/>
  <c r="BY25"/>
  <c r="CA7"/>
  <c r="BI20"/>
  <c r="BI32" s="1"/>
  <c r="BS7" s="1"/>
  <c r="CA24"/>
  <c r="BH22"/>
  <c r="BH34" s="1"/>
  <c r="BR9" s="1"/>
  <c r="BZ9"/>
  <c r="BI22"/>
  <c r="BI34" s="1"/>
  <c r="BS9" s="1"/>
  <c r="CA9"/>
  <c r="CA25"/>
  <c r="BI25"/>
  <c r="BI37" s="1"/>
  <c r="BS12" s="1"/>
  <c r="CA12"/>
  <c r="CD25"/>
  <c r="CD24"/>
  <c r="BZ12"/>
  <c r="BH25"/>
  <c r="BH37" s="1"/>
  <c r="BR12" s="1"/>
  <c r="CA15"/>
  <c r="CG25"/>
  <c r="BI28"/>
  <c r="BI40" s="1"/>
  <c r="BS15" s="1"/>
  <c r="BH27"/>
  <c r="BH39" s="1"/>
  <c r="BR14" s="1"/>
  <c r="BZ14"/>
  <c r="CF24"/>
  <c r="CE25"/>
  <c r="CA13"/>
  <c r="BI26"/>
  <c r="BI38" s="1"/>
  <c r="BS13" s="1"/>
  <c r="BT17" l="1"/>
  <c r="CO16"/>
  <c r="BQ17"/>
  <c r="FD48"/>
  <c r="FP48" s="1"/>
  <c r="ER48" i="24" s="1"/>
  <c r="CO13" i="23"/>
  <c r="EZ52" a="1"/>
  <c r="FH57" s="1"/>
  <c r="FT57" s="1"/>
  <c r="EV57" i="24" s="1"/>
  <c r="AA54" s="1"/>
  <c r="BR17" i="23"/>
  <c r="FF48"/>
  <c r="FR48" s="1"/>
  <c r="ET48" i="24" s="1"/>
  <c r="FB48" i="23"/>
  <c r="FN48" s="1"/>
  <c r="EP48" i="24" s="1"/>
  <c r="CD7" i="23" a="1"/>
  <c r="CO10"/>
  <c r="CO14"/>
  <c r="FG48"/>
  <c r="FS48" s="1"/>
  <c r="EU48" i="24" s="1"/>
  <c r="FH48" i="23"/>
  <c r="FT48" s="1"/>
  <c r="EV48" i="24" s="1"/>
  <c r="CO15" i="23"/>
  <c r="CR7" a="1"/>
  <c r="EZ48"/>
  <c r="FL48" s="1"/>
  <c r="EN48" i="24" s="1"/>
  <c r="CO8" i="23"/>
  <c r="FA48"/>
  <c r="FM48" s="1"/>
  <c r="EO48" i="24" s="1"/>
  <c r="FE48" i="23"/>
  <c r="FQ48" s="1"/>
  <c r="ES48" i="24" s="1"/>
  <c r="CO12" i="23"/>
  <c r="BS17"/>
  <c r="CO9"/>
  <c r="CO7"/>
  <c r="BS5" l="1"/>
  <c r="BV2" s="1"/>
  <c r="M49" i="24" a="1"/>
  <c r="M52" s="1"/>
  <c r="FC61" i="23"/>
  <c r="FO61" s="1"/>
  <c r="EQ61" i="24" s="1"/>
  <c r="V58" s="1"/>
  <c r="FG54" i="23"/>
  <c r="FS54" s="1"/>
  <c r="EU54" i="24" s="1"/>
  <c r="Z51" s="1"/>
  <c r="FD57" i="23"/>
  <c r="FP57" s="1"/>
  <c r="ER57" i="24" s="1"/>
  <c r="W54" s="1"/>
  <c r="FE60" i="23"/>
  <c r="FQ60" s="1"/>
  <c r="ES60" i="24" s="1"/>
  <c r="X57" s="1"/>
  <c r="FH52" i="23"/>
  <c r="FT52" s="1"/>
  <c r="EV52" i="24" s="1"/>
  <c r="AA49" s="1"/>
  <c r="FB59" i="23"/>
  <c r="FN59" s="1"/>
  <c r="EP59" i="24" s="1"/>
  <c r="U56" s="1"/>
  <c r="FI55" i="23"/>
  <c r="FU55" s="1"/>
  <c r="EW55" i="24" s="1"/>
  <c r="AB52" s="1"/>
  <c r="FB52" i="23"/>
  <c r="FN52" s="1"/>
  <c r="EP52" i="24" s="1"/>
  <c r="U49" s="1"/>
  <c r="FF58" i="23"/>
  <c r="FR58" s="1"/>
  <c r="ET58" i="24" s="1"/>
  <c r="Y55" s="1"/>
  <c r="FE52" i="23"/>
  <c r="FQ52" s="1"/>
  <c r="ES52" i="24" s="1"/>
  <c r="X49" s="1"/>
  <c r="FA58" i="23"/>
  <c r="FM58" s="1"/>
  <c r="EO58" i="24" s="1"/>
  <c r="T55" s="1"/>
  <c r="FB57" i="23"/>
  <c r="FN57" s="1"/>
  <c r="EP57" i="24" s="1"/>
  <c r="U54" s="1"/>
  <c r="FI53" i="23"/>
  <c r="FU53" s="1"/>
  <c r="EW53" i="24" s="1"/>
  <c r="AB50" s="1"/>
  <c r="FC60" i="23"/>
  <c r="FO60" s="1"/>
  <c r="EQ60" i="24" s="1"/>
  <c r="V57" s="1"/>
  <c r="FF56" i="23"/>
  <c r="FR56" s="1"/>
  <c r="ET56" i="24" s="1"/>
  <c r="Y53" s="1"/>
  <c r="FI52" i="23"/>
  <c r="FU52" s="1"/>
  <c r="EW52" i="24" s="1"/>
  <c r="AB49" s="1"/>
  <c r="FD56" i="23"/>
  <c r="FP56" s="1"/>
  <c r="ER56" i="24" s="1"/>
  <c r="W53" s="1"/>
  <c r="FE59" i="23"/>
  <c r="FQ59" s="1"/>
  <c r="ES59" i="24" s="1"/>
  <c r="X56" s="1"/>
  <c r="FA56" i="23"/>
  <c r="FM56" s="1"/>
  <c r="EO56" i="24" s="1"/>
  <c r="T53" s="1"/>
  <c r="FA60" i="23"/>
  <c r="FM60" s="1"/>
  <c r="EO60" i="24" s="1"/>
  <c r="T57" s="1"/>
  <c r="FB55" i="23"/>
  <c r="FN55" s="1"/>
  <c r="EP55" i="24" s="1"/>
  <c r="U52" s="1"/>
  <c r="FF61" i="23"/>
  <c r="FR61" s="1"/>
  <c r="ET61" i="24" s="1"/>
  <c r="Y58" s="1"/>
  <c r="FC58" i="23"/>
  <c r="FO58" s="1"/>
  <c r="EQ58" i="24" s="1"/>
  <c r="V55" s="1"/>
  <c r="FF54" i="23"/>
  <c r="FR54" s="1"/>
  <c r="ET54" i="24" s="1"/>
  <c r="Y51" s="1"/>
  <c r="EZ61" i="23"/>
  <c r="FL61" s="1"/>
  <c r="EN61" i="24" s="1"/>
  <c r="S58" s="1"/>
  <c r="FE58" i="23"/>
  <c r="FQ58" s="1"/>
  <c r="ES58" i="24" s="1"/>
  <c r="X55" s="1"/>
  <c r="FB61" i="23"/>
  <c r="FN61" s="1"/>
  <c r="EP61" i="24" s="1"/>
  <c r="U58" s="1"/>
  <c r="FB54" i="23"/>
  <c r="FN54" s="1"/>
  <c r="EP54" i="24" s="1"/>
  <c r="U51" s="1"/>
  <c r="FA54" i="23"/>
  <c r="FM54" s="1"/>
  <c r="EO54" i="24" s="1"/>
  <c r="T51" s="1"/>
  <c r="FG59" i="23"/>
  <c r="FS59" s="1"/>
  <c r="EU59" i="24" s="1"/>
  <c r="Z56" s="1"/>
  <c r="FF57" i="23"/>
  <c r="FR57" s="1"/>
  <c r="ET57" i="24" s="1"/>
  <c r="Y54" s="1"/>
  <c r="FC54" i="23"/>
  <c r="FO54" s="1"/>
  <c r="EQ54" i="24" s="1"/>
  <c r="V51" s="1"/>
  <c r="FG60" i="23"/>
  <c r="FS60" s="1"/>
  <c r="EU60" i="24" s="1"/>
  <c r="Z57" s="1"/>
  <c r="EZ57" i="23"/>
  <c r="FL57" s="1"/>
  <c r="EN57" i="24" s="1"/>
  <c r="S54" s="1"/>
  <c r="FE54" i="23"/>
  <c r="FQ54" s="1"/>
  <c r="ES54" i="24" s="1"/>
  <c r="X51" s="1"/>
  <c r="FG61" i="23"/>
  <c r="FS61" s="1"/>
  <c r="EU61" i="24" s="1"/>
  <c r="Z58" s="1"/>
  <c r="FF55" i="23"/>
  <c r="FR55" s="1"/>
  <c r="ET55" i="24" s="1"/>
  <c r="Y52" s="1"/>
  <c r="FC52" i="23"/>
  <c r="FO52" s="1"/>
  <c r="EQ52" i="24" s="1"/>
  <c r="V49" s="1"/>
  <c r="FG58" i="23"/>
  <c r="FS58" s="1"/>
  <c r="EU58" i="24" s="1"/>
  <c r="Z55" s="1"/>
  <c r="EZ55" i="23"/>
  <c r="FL55" s="1"/>
  <c r="EN55" i="24" s="1"/>
  <c r="S52" s="1"/>
  <c r="FD61" i="23"/>
  <c r="FP61" s="1"/>
  <c r="ER61" i="24" s="1"/>
  <c r="W58" s="1"/>
  <c r="FB53" i="23"/>
  <c r="FN53" s="1"/>
  <c r="EP53" i="24" s="1"/>
  <c r="U50" s="1"/>
  <c r="FC56" i="23"/>
  <c r="FO56" s="1"/>
  <c r="EQ56" i="24" s="1"/>
  <c r="V53" s="1"/>
  <c r="EZ59" i="23"/>
  <c r="FL59" s="1"/>
  <c r="EN59" i="24" s="1"/>
  <c r="S56" s="1"/>
  <c r="FG53" i="23"/>
  <c r="FS53" s="1"/>
  <c r="EU53" i="24" s="1"/>
  <c r="Z50" s="1"/>
  <c r="FF53" i="23"/>
  <c r="FR53" s="1"/>
  <c r="ET53" i="24" s="1"/>
  <c r="Y50" s="1"/>
  <c r="EZ60" i="23"/>
  <c r="FL60" s="1"/>
  <c r="EN60" i="24" s="1"/>
  <c r="S57" s="1"/>
  <c r="FG56" i="23"/>
  <c r="FS56" s="1"/>
  <c r="EU56" i="24" s="1"/>
  <c r="Z53" s="1"/>
  <c r="EZ53" i="23"/>
  <c r="FL53" s="1"/>
  <c r="EN53" i="24" s="1"/>
  <c r="S50" s="1"/>
  <c r="FD59" i="23"/>
  <c r="FP59" s="1"/>
  <c r="ER59" i="24" s="1"/>
  <c r="W56" s="1"/>
  <c r="FG57" i="23"/>
  <c r="FS57" s="1"/>
  <c r="EU57" i="24" s="1"/>
  <c r="Z54" s="1"/>
  <c r="FH54" i="23"/>
  <c r="FT54" s="1"/>
  <c r="EV54" i="24" s="1"/>
  <c r="AA51" s="1"/>
  <c r="FI57" i="23"/>
  <c r="FU57" s="1"/>
  <c r="EW57" i="24" s="1"/>
  <c r="AB54" s="1"/>
  <c r="FF60" i="23"/>
  <c r="FR60" s="1"/>
  <c r="ET60" i="24" s="1"/>
  <c r="Y57" s="1"/>
  <c r="FI56" i="23"/>
  <c r="FU56" s="1"/>
  <c r="EW56" i="24" s="1"/>
  <c r="AB53" s="1"/>
  <c r="FD54" i="23"/>
  <c r="FP54" s="1"/>
  <c r="ER54" i="24" s="1"/>
  <c r="W51" s="1"/>
  <c r="FH60" i="23"/>
  <c r="FT60" s="1"/>
  <c r="EV60" i="24" s="1"/>
  <c r="AA57" s="1"/>
  <c r="FE57" i="23"/>
  <c r="FQ57" s="1"/>
  <c r="ES57" i="24" s="1"/>
  <c r="X54" s="1"/>
  <c r="FH53" i="23"/>
  <c r="FT53" s="1"/>
  <c r="EV53" i="24" s="1"/>
  <c r="AA50" s="1"/>
  <c r="FB60" i="23"/>
  <c r="FN60" s="1"/>
  <c r="EP60" i="24" s="1"/>
  <c r="U57" s="1"/>
  <c r="FI58" i="23"/>
  <c r="FU58" s="1"/>
  <c r="EW58" i="24" s="1"/>
  <c r="AB55" s="1"/>
  <c r="FD52" i="23"/>
  <c r="FP52" s="1"/>
  <c r="ER52" i="24" s="1"/>
  <c r="W49" s="1"/>
  <c r="FH58" i="23"/>
  <c r="FT58" s="1"/>
  <c r="EV58" i="24" s="1"/>
  <c r="AA55" s="1"/>
  <c r="FE55" i="23"/>
  <c r="FQ55" s="1"/>
  <c r="ES55" i="24" s="1"/>
  <c r="X52" s="1"/>
  <c r="FI61" i="23"/>
  <c r="FU61" s="1"/>
  <c r="EW61" i="24" s="1"/>
  <c r="AB58" s="1"/>
  <c r="FB58" i="23"/>
  <c r="FN58" s="1"/>
  <c r="EP58" i="24" s="1"/>
  <c r="U55" s="1"/>
  <c r="FA52" i="23"/>
  <c r="FM52" s="1"/>
  <c r="EO52" i="24" s="1"/>
  <c r="T49" s="1"/>
  <c r="FF59" i="23"/>
  <c r="FR59" s="1"/>
  <c r="ET59" i="24" s="1"/>
  <c r="Y56" s="1"/>
  <c r="FF52" i="23"/>
  <c r="FR52" s="1"/>
  <c r="ET52" i="24" s="1"/>
  <c r="Y49" s="1"/>
  <c r="FC59" i="23"/>
  <c r="FO59" s="1"/>
  <c r="EQ59" i="24" s="1"/>
  <c r="V56" s="1"/>
  <c r="FE56" i="23"/>
  <c r="FQ56" s="1"/>
  <c r="ES56" i="24" s="1"/>
  <c r="X53" s="1"/>
  <c r="FH56" i="23"/>
  <c r="FT56" s="1"/>
  <c r="EV56" i="24" s="1"/>
  <c r="AA53" s="1"/>
  <c r="FE53" i="23"/>
  <c r="FQ53" s="1"/>
  <c r="ES53" i="24" s="1"/>
  <c r="X50" s="1"/>
  <c r="FI59" i="23"/>
  <c r="FU59" s="1"/>
  <c r="EW59" i="24" s="1"/>
  <c r="AB56" s="1"/>
  <c r="FB56" i="23"/>
  <c r="FN56" s="1"/>
  <c r="EP56" i="24" s="1"/>
  <c r="U53" s="1"/>
  <c r="FG55" i="23"/>
  <c r="FS55" s="1"/>
  <c r="EU55" i="24" s="1"/>
  <c r="Z52" s="1"/>
  <c r="EZ58" i="23"/>
  <c r="FL58" s="1"/>
  <c r="EN58" i="24" s="1"/>
  <c r="S55" s="1"/>
  <c r="FA61" i="23"/>
  <c r="FM61" s="1"/>
  <c r="EO61" i="24" s="1"/>
  <c r="T58" s="1"/>
  <c r="FI60" i="23"/>
  <c r="FU60" s="1"/>
  <c r="EW60" i="24" s="1"/>
  <c r="AB57" s="1"/>
  <c r="FC53" i="23"/>
  <c r="FO53" s="1"/>
  <c r="EQ53" i="24" s="1"/>
  <c r="V50" s="1"/>
  <c r="EZ56" i="23"/>
  <c r="FL56" s="1"/>
  <c r="EN56" i="24" s="1"/>
  <c r="S53" s="1"/>
  <c r="FG52" i="23"/>
  <c r="FS52" s="1"/>
  <c r="EU52" i="24" s="1"/>
  <c r="Z49" s="1"/>
  <c r="FA59" i="23"/>
  <c r="FM59" s="1"/>
  <c r="EO59" i="24" s="1"/>
  <c r="T56" s="1"/>
  <c r="FD55" i="23"/>
  <c r="FP55" s="1"/>
  <c r="ER55" i="24" s="1"/>
  <c r="W52" s="1"/>
  <c r="FH61" i="23"/>
  <c r="FT61" s="1"/>
  <c r="EV61" i="24" s="1"/>
  <c r="AA58" s="1"/>
  <c r="FC55" i="23"/>
  <c r="FO55" s="1"/>
  <c r="EQ55" i="24" s="1"/>
  <c r="V52" s="1"/>
  <c r="EZ54" i="23"/>
  <c r="FL54" s="1"/>
  <c r="EN54" i="24" s="1"/>
  <c r="S51" s="1"/>
  <c r="FD60" i="23"/>
  <c r="FP60" s="1"/>
  <c r="ER60" i="24" s="1"/>
  <c r="W57" s="1"/>
  <c r="FA57" i="23"/>
  <c r="FM57" s="1"/>
  <c r="EO57" i="24" s="1"/>
  <c r="T54" s="1"/>
  <c r="FD53" i="23"/>
  <c r="FP53" s="1"/>
  <c r="ER53" i="24" s="1"/>
  <c r="W50" s="1"/>
  <c r="FH59" i="23"/>
  <c r="FT59" s="1"/>
  <c r="EV59" i="24" s="1"/>
  <c r="AA56" s="1"/>
  <c r="FI54" i="23"/>
  <c r="FU54" s="1"/>
  <c r="EW54" i="24" s="1"/>
  <c r="AB51" s="1"/>
  <c r="FA53" i="23"/>
  <c r="FM53" s="1"/>
  <c r="EO53" i="24" s="1"/>
  <c r="T50" s="1"/>
  <c r="FH55" i="23"/>
  <c r="FT55" s="1"/>
  <c r="EV55" i="24" s="1"/>
  <c r="AA52" s="1"/>
  <c r="FC57" i="23"/>
  <c r="FO57" s="1"/>
  <c r="EQ57" i="24" s="1"/>
  <c r="V54" s="1"/>
  <c r="EZ52" i="23"/>
  <c r="FL52" s="1"/>
  <c r="EN52" i="24" s="1"/>
  <c r="S49" s="1"/>
  <c r="FD58" i="23"/>
  <c r="FP58" s="1"/>
  <c r="ER58" i="24" s="1"/>
  <c r="W55" s="1"/>
  <c r="FA55" i="23"/>
  <c r="FM55" s="1"/>
  <c r="EO55" i="24" s="1"/>
  <c r="T52" s="1"/>
  <c r="FE61" i="23"/>
  <c r="FQ61" s="1"/>
  <c r="ES61" i="24" s="1"/>
  <c r="X58" s="1"/>
  <c r="CJ15" i="23"/>
  <c r="CD10"/>
  <c r="CG9"/>
  <c r="CJ11"/>
  <c r="CJ12"/>
  <c r="CD11"/>
  <c r="CK16"/>
  <c r="CL9"/>
  <c r="CF16"/>
  <c r="CM12"/>
  <c r="CE9"/>
  <c r="CI15"/>
  <c r="CD12"/>
  <c r="CH16"/>
  <c r="CF12"/>
  <c r="CM8"/>
  <c r="CG15"/>
  <c r="CI11"/>
  <c r="CD8"/>
  <c r="CH14"/>
  <c r="CF10"/>
  <c r="CJ16"/>
  <c r="CG13"/>
  <c r="CI9"/>
  <c r="CM15"/>
  <c r="CH12"/>
  <c r="CL15"/>
  <c r="CF14"/>
  <c r="CK7"/>
  <c r="CH11"/>
  <c r="CI14"/>
  <c r="CF7"/>
  <c r="CH7"/>
  <c r="CI10"/>
  <c r="CE13"/>
  <c r="CD16"/>
  <c r="CI8"/>
  <c r="CE11"/>
  <c r="CD14"/>
  <c r="CI12"/>
  <c r="CL14"/>
  <c r="CE7"/>
  <c r="CE15"/>
  <c r="CH8"/>
  <c r="CG10"/>
  <c r="CF8"/>
  <c r="CJ14"/>
  <c r="CG11"/>
  <c r="CI7"/>
  <c r="CM13"/>
  <c r="CH10"/>
  <c r="CL16"/>
  <c r="CJ10"/>
  <c r="CG7"/>
  <c r="CK13"/>
  <c r="CM9"/>
  <c r="CG16"/>
  <c r="CL12"/>
  <c r="CJ8"/>
  <c r="CD15"/>
  <c r="CK11"/>
  <c r="CM7"/>
  <c r="CG14"/>
  <c r="CL10"/>
  <c r="CL7"/>
  <c r="CM11"/>
  <c r="CH9"/>
  <c r="CK15"/>
  <c r="CK8"/>
  <c r="CE14"/>
  <c r="CD13"/>
  <c r="CK9"/>
  <c r="CE16"/>
  <c r="CG12"/>
  <c r="CL8"/>
  <c r="CF15"/>
  <c r="CD9"/>
  <c r="CH15"/>
  <c r="CE12"/>
  <c r="CG8"/>
  <c r="CK14"/>
  <c r="CF11"/>
  <c r="CD7"/>
  <c r="CH13"/>
  <c r="CE10"/>
  <c r="CI16"/>
  <c r="CK12"/>
  <c r="CF9"/>
  <c r="CI13"/>
  <c r="CM10"/>
  <c r="CF13"/>
  <c r="CE8"/>
  <c r="CK10"/>
  <c r="CJ13"/>
  <c r="CL13"/>
  <c r="CM16"/>
  <c r="CJ9"/>
  <c r="CL11"/>
  <c r="CM14"/>
  <c r="CJ7"/>
  <c r="M57" i="24"/>
  <c r="CR14" i="23"/>
  <c r="CR10"/>
  <c r="CU16"/>
  <c r="CS15"/>
  <c r="CS11"/>
  <c r="CS7"/>
  <c r="CT13"/>
  <c r="CT9"/>
  <c r="CU13"/>
  <c r="CU8"/>
  <c r="CR9"/>
  <c r="CS14"/>
  <c r="CT16"/>
  <c r="CT8"/>
  <c r="CU7"/>
  <c r="CR15"/>
  <c r="CR11"/>
  <c r="CR7"/>
  <c r="CS16"/>
  <c r="CS12"/>
  <c r="CS8"/>
  <c r="CT14"/>
  <c r="CT10"/>
  <c r="CU15"/>
  <c r="CU9"/>
  <c r="CR16"/>
  <c r="CR12"/>
  <c r="CR8"/>
  <c r="CU11"/>
  <c r="CS13"/>
  <c r="CS9"/>
  <c r="CT15"/>
  <c r="CT11"/>
  <c r="CT7"/>
  <c r="CU10"/>
  <c r="CR13"/>
  <c r="CU14"/>
  <c r="CS10"/>
  <c r="CT12"/>
  <c r="CU12"/>
  <c r="M49" i="24" l="1"/>
  <c r="M58"/>
  <c r="M51"/>
  <c r="M54"/>
  <c r="M53"/>
  <c r="M56"/>
  <c r="M55"/>
  <c r="M50"/>
  <c r="B49" a="1"/>
  <c r="D56" s="1"/>
  <c r="BO56" s="1"/>
  <c r="DB25" i="23"/>
  <c r="CY12"/>
  <c r="CZ26"/>
  <c r="CZ10"/>
  <c r="CY24"/>
  <c r="CX9"/>
  <c r="CW12"/>
  <c r="DB23"/>
  <c r="CY10"/>
  <c r="CZ25"/>
  <c r="CX16"/>
  <c r="DF24"/>
  <c r="CW26"/>
  <c r="CZ7"/>
  <c r="CW9"/>
  <c r="CY23"/>
  <c r="DC25"/>
  <c r="CY13"/>
  <c r="DF26"/>
  <c r="CZ16"/>
  <c r="CZ12"/>
  <c r="DB26"/>
  <c r="CW13"/>
  <c r="DC23"/>
  <c r="DE25"/>
  <c r="CY15"/>
  <c r="CW8"/>
  <c r="CX23"/>
  <c r="DE26"/>
  <c r="CZ15"/>
  <c r="DB24"/>
  <c r="CX12"/>
  <c r="CW15"/>
  <c r="DE23"/>
  <c r="CX14"/>
  <c r="DD24"/>
  <c r="CY25"/>
  <c r="CY9"/>
  <c r="CX15"/>
  <c r="DE24"/>
  <c r="DA25"/>
  <c r="CY11"/>
  <c r="DA24"/>
  <c r="CX11"/>
  <c r="CZ14"/>
  <c r="DD26"/>
  <c r="DA26"/>
  <c r="CZ11"/>
  <c r="CY26"/>
  <c r="CZ9"/>
  <c r="CX24"/>
  <c r="CX8"/>
  <c r="DA23"/>
  <c r="CW11"/>
  <c r="CY16"/>
  <c r="DF25"/>
  <c r="CZ13"/>
  <c r="DC26"/>
  <c r="CW14"/>
  <c r="DD23"/>
  <c r="CX10"/>
  <c r="CZ24"/>
  <c r="CY7"/>
  <c r="CW25"/>
  <c r="CX13"/>
  <c r="DC24"/>
  <c r="DF23"/>
  <c r="CW16"/>
  <c r="DD25"/>
  <c r="CY14"/>
  <c r="CW7"/>
  <c r="CW23"/>
  <c r="CX25"/>
  <c r="CY8"/>
  <c r="CX26"/>
  <c r="CZ8"/>
  <c r="CX7"/>
  <c r="CW24"/>
  <c r="CZ23"/>
  <c r="CW10"/>
  <c r="K49" i="24" l="1"/>
  <c r="BV49" s="1"/>
  <c r="F49"/>
  <c r="BQ49" s="1"/>
  <c r="E57"/>
  <c r="BP57" s="1"/>
  <c r="H58"/>
  <c r="BS58" s="1"/>
  <c r="G51"/>
  <c r="BR51" s="1"/>
  <c r="H57"/>
  <c r="BS57" s="1"/>
  <c r="C50"/>
  <c r="BN50" s="1"/>
  <c r="E52"/>
  <c r="BP52" s="1"/>
  <c r="B55"/>
  <c r="BM55" s="1"/>
  <c r="B56"/>
  <c r="BM56" s="1"/>
  <c r="E50"/>
  <c r="BP50" s="1"/>
  <c r="B53"/>
  <c r="BM53" s="1"/>
  <c r="J55"/>
  <c r="BU55" s="1"/>
  <c r="H51"/>
  <c r="BS51" s="1"/>
  <c r="K55"/>
  <c r="BV55" s="1"/>
  <c r="F58"/>
  <c r="BQ58" s="1"/>
  <c r="D54"/>
  <c r="BO54" s="1"/>
  <c r="C51"/>
  <c r="BN51" s="1"/>
  <c r="F52"/>
  <c r="BQ52" s="1"/>
  <c r="K52"/>
  <c r="BV52" s="1"/>
  <c r="I58"/>
  <c r="BT58" s="1"/>
  <c r="B58"/>
  <c r="BM58" s="1"/>
  <c r="K58"/>
  <c r="BV58" s="1"/>
  <c r="I56"/>
  <c r="BT56" s="1"/>
  <c r="G54"/>
  <c r="BR54" s="1"/>
  <c r="J54"/>
  <c r="BU54" s="1"/>
  <c r="I53"/>
  <c r="BT53" s="1"/>
  <c r="F56"/>
  <c r="BQ56" s="1"/>
  <c r="I54"/>
  <c r="BT54" s="1"/>
  <c r="C54"/>
  <c r="BN54" s="1"/>
  <c r="B57"/>
  <c r="BM57" s="1"/>
  <c r="E53"/>
  <c r="BP53" s="1"/>
  <c r="K53"/>
  <c r="BV53" s="1"/>
  <c r="H56"/>
  <c r="BS56" s="1"/>
  <c r="E49"/>
  <c r="BP49" s="1"/>
  <c r="K51"/>
  <c r="BV51" s="1"/>
  <c r="H54"/>
  <c r="BS54" s="1"/>
  <c r="J53"/>
  <c r="BU53" s="1"/>
  <c r="D55"/>
  <c r="BO55" s="1"/>
  <c r="H55"/>
  <c r="BS55" s="1"/>
  <c r="B49"/>
  <c r="BM49" s="1"/>
  <c r="K54"/>
  <c r="BV54" s="1"/>
  <c r="F57"/>
  <c r="BQ57" s="1"/>
  <c r="E54"/>
  <c r="BP54" s="1"/>
  <c r="F50"/>
  <c r="BQ50" s="1"/>
  <c r="C56"/>
  <c r="BN56" s="1"/>
  <c r="D50"/>
  <c r="BO50" s="1"/>
  <c r="D49"/>
  <c r="BO49" s="1"/>
  <c r="C52"/>
  <c r="BN52" s="1"/>
  <c r="E58"/>
  <c r="BP58" s="1"/>
  <c r="C53"/>
  <c r="BN53" s="1"/>
  <c r="J58"/>
  <c r="BU58" s="1"/>
  <c r="E56"/>
  <c r="BP56" s="1"/>
  <c r="K50"/>
  <c r="BV50" s="1"/>
  <c r="I52"/>
  <c r="BT52" s="1"/>
  <c r="F55"/>
  <c r="BQ55" s="1"/>
  <c r="B52"/>
  <c r="BM52" s="1"/>
  <c r="I57"/>
  <c r="BT57" s="1"/>
  <c r="B51"/>
  <c r="BM51" s="1"/>
  <c r="D51"/>
  <c r="BO51" s="1"/>
  <c r="K56"/>
  <c r="BV56" s="1"/>
  <c r="H50"/>
  <c r="BS50" s="1"/>
  <c r="J50"/>
  <c r="BU50" s="1"/>
  <c r="J56"/>
  <c r="BU56" s="1"/>
  <c r="I49"/>
  <c r="BT49" s="1"/>
  <c r="I50"/>
  <c r="BT50" s="1"/>
  <c r="C57"/>
  <c r="BN57" s="1"/>
  <c r="F53"/>
  <c r="BQ53" s="1"/>
  <c r="B50"/>
  <c r="BM50" s="1"/>
  <c r="J52"/>
  <c r="BU52" s="1"/>
  <c r="I55"/>
  <c r="BT55" s="1"/>
  <c r="G58"/>
  <c r="BR58" s="1"/>
  <c r="C55"/>
  <c r="BN55" s="1"/>
  <c r="F51"/>
  <c r="BQ51" s="1"/>
  <c r="J57"/>
  <c r="BU57" s="1"/>
  <c r="I51"/>
  <c r="BT51" s="1"/>
  <c r="H52"/>
  <c r="BS52" s="1"/>
  <c r="C58"/>
  <c r="BN58" s="1"/>
  <c r="F54"/>
  <c r="BQ54" s="1"/>
  <c r="G49"/>
  <c r="BR49" s="1"/>
  <c r="D52"/>
  <c r="BO52" s="1"/>
  <c r="D57"/>
  <c r="BO57" s="1"/>
  <c r="E51"/>
  <c r="BP51" s="1"/>
  <c r="K57"/>
  <c r="BV57" s="1"/>
  <c r="B54"/>
  <c r="BM54" s="1"/>
  <c r="G50"/>
  <c r="BR50" s="1"/>
  <c r="G57"/>
  <c r="BR57" s="1"/>
  <c r="D53"/>
  <c r="BO53" s="1"/>
  <c r="H53"/>
  <c r="BS53" s="1"/>
  <c r="G56"/>
  <c r="BR56" s="1"/>
  <c r="C49"/>
  <c r="BN49" s="1"/>
  <c r="G55"/>
  <c r="BR55" s="1"/>
  <c r="J51"/>
  <c r="BU51" s="1"/>
  <c r="D58"/>
  <c r="BO58" s="1"/>
  <c r="H49"/>
  <c r="BS49" s="1"/>
  <c r="G52"/>
  <c r="BR52" s="1"/>
  <c r="E55"/>
  <c r="BP55" s="1"/>
  <c r="G53"/>
  <c r="BR53" s="1"/>
  <c r="J49"/>
  <c r="BU49" s="1"/>
  <c r="FH30" i="23"/>
  <c r="FT30" s="1"/>
  <c r="EV30" i="24" s="1"/>
  <c r="DM15" i="23"/>
  <c r="FD30"/>
  <c r="FP30" s="1"/>
  <c r="ER30" i="24" s="1"/>
  <c r="DM11" i="23"/>
  <c r="EZ30"/>
  <c r="FL30" s="1"/>
  <c r="EN30" i="24" s="1"/>
  <c r="DM7" i="23"/>
  <c r="DO7" a="1"/>
  <c r="FG30"/>
  <c r="FS30" s="1"/>
  <c r="EU30" i="24" s="1"/>
  <c r="DM14" i="23"/>
  <c r="DM8"/>
  <c r="FA30"/>
  <c r="FM30" s="1"/>
  <c r="EO30" i="24" s="1"/>
  <c r="DM13" i="23"/>
  <c r="FF30"/>
  <c r="FR30" s="1"/>
  <c r="ET30" i="24" s="1"/>
  <c r="FB30" i="23"/>
  <c r="FN30" s="1"/>
  <c r="EP30" i="24" s="1"/>
  <c r="DM9" i="23"/>
  <c r="FE30"/>
  <c r="FQ30" s="1"/>
  <c r="ES30" i="24" s="1"/>
  <c r="DM12" i="23"/>
  <c r="DM10"/>
  <c r="FC30"/>
  <c r="FO30" s="1"/>
  <c r="EQ30" i="24" s="1"/>
  <c r="EZ34" i="23" a="1"/>
  <c r="DB7" a="1"/>
  <c r="FI30"/>
  <c r="FU30" s="1"/>
  <c r="EW30" i="24" s="1"/>
  <c r="DM16" i="23"/>
  <c r="BS47" i="24" l="1"/>
  <c r="FD42" i="23"/>
  <c r="FP42" s="1"/>
  <c r="ER42" i="24" s="1"/>
  <c r="W44" s="1"/>
  <c r="FH40" i="23"/>
  <c r="FT40" s="1"/>
  <c r="EV40" i="24" s="1"/>
  <c r="AA42" s="1"/>
  <c r="FB39" i="23"/>
  <c r="FN39" s="1"/>
  <c r="EP39" i="24" s="1"/>
  <c r="U41" s="1"/>
  <c r="FF37" i="23"/>
  <c r="FR37" s="1"/>
  <c r="ET37" i="24" s="1"/>
  <c r="Y39" s="1"/>
  <c r="FG42" i="23"/>
  <c r="FS42" s="1"/>
  <c r="EU42" i="24" s="1"/>
  <c r="Z44" s="1"/>
  <c r="FF40" i="23"/>
  <c r="FR40" s="1"/>
  <c r="ET40" i="24" s="1"/>
  <c r="Y42" s="1"/>
  <c r="FE38" i="23"/>
  <c r="FQ38" s="1"/>
  <c r="ES38" i="24" s="1"/>
  <c r="X40" s="1"/>
  <c r="FE36" i="23"/>
  <c r="FQ36" s="1"/>
  <c r="ES36" i="24" s="1"/>
  <c r="X38" s="1"/>
  <c r="FI34" i="23"/>
  <c r="FU34" s="1"/>
  <c r="EW34" i="24" s="1"/>
  <c r="AB36" s="1"/>
  <c r="FD43" i="23"/>
  <c r="FP43" s="1"/>
  <c r="ER43" i="24" s="1"/>
  <c r="W45" s="1"/>
  <c r="FC41" i="23"/>
  <c r="FO41" s="1"/>
  <c r="EQ41" i="24" s="1"/>
  <c r="V43" s="1"/>
  <c r="FA39" i="23"/>
  <c r="FM39" s="1"/>
  <c r="EO39" i="24" s="1"/>
  <c r="T41" s="1"/>
  <c r="EZ37" i="23"/>
  <c r="FL37" s="1"/>
  <c r="EN37" i="24" s="1"/>
  <c r="S39" s="1"/>
  <c r="FD35" i="23"/>
  <c r="FP35" s="1"/>
  <c r="ER35" i="24" s="1"/>
  <c r="W37" s="1"/>
  <c r="FE43" i="23"/>
  <c r="FQ43" s="1"/>
  <c r="ES43" i="24" s="1"/>
  <c r="X45" s="1"/>
  <c r="FD41" i="23"/>
  <c r="FP41" s="1"/>
  <c r="ER41" i="24" s="1"/>
  <c r="W43" s="1"/>
  <c r="FC39" i="23"/>
  <c r="FO39" s="1"/>
  <c r="EQ39" i="24" s="1"/>
  <c r="V41" s="1"/>
  <c r="FA37" i="23"/>
  <c r="FM37" s="1"/>
  <c r="EO37" i="24" s="1"/>
  <c r="T39" s="1"/>
  <c r="FE35" i="23"/>
  <c r="FQ35" s="1"/>
  <c r="ES35" i="24" s="1"/>
  <c r="X37" s="1"/>
  <c r="FG43" i="23"/>
  <c r="FS43" s="1"/>
  <c r="EU43" i="24" s="1"/>
  <c r="Z45" s="1"/>
  <c r="FF35" i="23"/>
  <c r="FR35" s="1"/>
  <c r="ET35" i="24" s="1"/>
  <c r="Y37" s="1"/>
  <c r="FH37" i="23"/>
  <c r="FT37" s="1"/>
  <c r="EV37" i="24" s="1"/>
  <c r="AA39" s="1"/>
  <c r="FE40" i="23"/>
  <c r="FQ40" s="1"/>
  <c r="ES40" i="24" s="1"/>
  <c r="X42" s="1"/>
  <c r="EZ41" i="23"/>
  <c r="FL41" s="1"/>
  <c r="EN41" i="24" s="1"/>
  <c r="S43" s="1"/>
  <c r="FH36" i="23"/>
  <c r="FT36" s="1"/>
  <c r="EV36" i="24" s="1"/>
  <c r="AA38" s="1"/>
  <c r="FF41" i="23"/>
  <c r="FR41" s="1"/>
  <c r="ET41" i="24" s="1"/>
  <c r="Y43" s="1"/>
  <c r="FD38" i="23"/>
  <c r="FP38" s="1"/>
  <c r="ER38" i="24" s="1"/>
  <c r="W40" s="1"/>
  <c r="FG41" i="23"/>
  <c r="FS41" s="1"/>
  <c r="EU41" i="24" s="1"/>
  <c r="Z43" s="1"/>
  <c r="FD37" i="23"/>
  <c r="FP37" s="1"/>
  <c r="ER37" i="24" s="1"/>
  <c r="W39" s="1"/>
  <c r="FA34" i="23"/>
  <c r="FM34" s="1"/>
  <c r="EO34" i="24" s="1"/>
  <c r="T36" s="1"/>
  <c r="FB40" i="23"/>
  <c r="FN40" s="1"/>
  <c r="EP40" i="24" s="1"/>
  <c r="U42" s="1"/>
  <c r="FB36" i="23"/>
  <c r="FN36" s="1"/>
  <c r="EP36" i="24" s="1"/>
  <c r="U38" s="1"/>
  <c r="FE42" i="23"/>
  <c r="FQ42" s="1"/>
  <c r="ES42" i="24" s="1"/>
  <c r="X44" s="1"/>
  <c r="FB38" i="23"/>
  <c r="FN38" s="1"/>
  <c r="EP38" i="24" s="1"/>
  <c r="U40" s="1"/>
  <c r="FG34" i="23"/>
  <c r="FS34" s="1"/>
  <c r="EU34" i="24" s="1"/>
  <c r="Z36" s="1"/>
  <c r="FA42" i="23"/>
  <c r="FM42" s="1"/>
  <c r="EO42" i="24" s="1"/>
  <c r="T44" s="1"/>
  <c r="FD36" i="23"/>
  <c r="FP36" s="1"/>
  <c r="ER36" i="24" s="1"/>
  <c r="W38" s="1"/>
  <c r="EZ42" i="23"/>
  <c r="FL42" s="1"/>
  <c r="EN42" i="24" s="1"/>
  <c r="S44" s="1"/>
  <c r="FH38" i="23"/>
  <c r="FT38" s="1"/>
  <c r="EV38" i="24" s="1"/>
  <c r="AA40" s="1"/>
  <c r="FB42" i="23"/>
  <c r="FN42" s="1"/>
  <c r="EP42" i="24" s="1"/>
  <c r="U44" s="1"/>
  <c r="FI37" i="23"/>
  <c r="FU37" s="1"/>
  <c r="EW37" i="24" s="1"/>
  <c r="AB39" s="1"/>
  <c r="FE34" i="23"/>
  <c r="FQ34" s="1"/>
  <c r="ES34" i="24" s="1"/>
  <c r="X36" s="1"/>
  <c r="FG40" i="23"/>
  <c r="FS40" s="1"/>
  <c r="EU40" i="24" s="1"/>
  <c r="Z42" s="1"/>
  <c r="FF36" i="23"/>
  <c r="FR36" s="1"/>
  <c r="ET36" i="24" s="1"/>
  <c r="Y38" s="1"/>
  <c r="EZ43" i="23"/>
  <c r="FL43" s="1"/>
  <c r="EN43" i="24" s="1"/>
  <c r="S45" s="1"/>
  <c r="FG38" i="23"/>
  <c r="FS38" s="1"/>
  <c r="EU38" i="24" s="1"/>
  <c r="Z40" s="1"/>
  <c r="FE41" i="23"/>
  <c r="FQ41" s="1"/>
  <c r="ES41" i="24" s="1"/>
  <c r="X43" s="1"/>
  <c r="EZ36" i="23"/>
  <c r="FL36" s="1"/>
  <c r="EN36" i="24" s="1"/>
  <c r="S38" s="1"/>
  <c r="FA43" i="23"/>
  <c r="FM43" s="1"/>
  <c r="EO43" i="24" s="1"/>
  <c r="T45" s="1"/>
  <c r="FH42" i="23"/>
  <c r="FT42" s="1"/>
  <c r="EV42" i="24" s="1"/>
  <c r="AA44" s="1"/>
  <c r="FB41" i="23"/>
  <c r="FN41" s="1"/>
  <c r="EP41" i="24" s="1"/>
  <c r="U43" s="1"/>
  <c r="FF39" i="23"/>
  <c r="FR39" s="1"/>
  <c r="ET39" i="24" s="1"/>
  <c r="Y41" s="1"/>
  <c r="EZ38" i="23"/>
  <c r="FL38" s="1"/>
  <c r="EN38" i="24" s="1"/>
  <c r="S40" s="1"/>
  <c r="FC43" i="23"/>
  <c r="FO43" s="1"/>
  <c r="EQ43" i="24" s="1"/>
  <c r="V45" s="1"/>
  <c r="FA41" i="23"/>
  <c r="FM41" s="1"/>
  <c r="EO41" i="24" s="1"/>
  <c r="T43" s="1"/>
  <c r="EZ39" i="23"/>
  <c r="FL39" s="1"/>
  <c r="EN39" i="24" s="1"/>
  <c r="S41" s="1"/>
  <c r="FI36" i="23"/>
  <c r="FU36" s="1"/>
  <c r="EW36" i="24" s="1"/>
  <c r="AB38" s="1"/>
  <c r="FC35" i="23"/>
  <c r="FO35" s="1"/>
  <c r="EQ35" i="24" s="1"/>
  <c r="V37" s="1"/>
  <c r="FI43" i="23"/>
  <c r="FU43" s="1"/>
  <c r="EW43" i="24" s="1"/>
  <c r="AB45" s="1"/>
  <c r="FH41" i="23"/>
  <c r="FT41" s="1"/>
  <c r="EV41" i="24" s="1"/>
  <c r="AA43" s="1"/>
  <c r="FG39" i="23"/>
  <c r="FS39" s="1"/>
  <c r="EU39" i="24" s="1"/>
  <c r="Z41" s="1"/>
  <c r="FE37" i="23"/>
  <c r="FQ37" s="1"/>
  <c r="ES37" i="24" s="1"/>
  <c r="X39" s="1"/>
  <c r="FH35" i="23"/>
  <c r="FT35" s="1"/>
  <c r="EV35" i="24" s="1"/>
  <c r="AA37" s="1"/>
  <c r="FB34" i="23"/>
  <c r="FN34" s="1"/>
  <c r="EP34" i="24" s="1"/>
  <c r="U36" s="1"/>
  <c r="FI41" i="23"/>
  <c r="FU41" s="1"/>
  <c r="EW41" i="24" s="1"/>
  <c r="AB43" s="1"/>
  <c r="FH39" i="23"/>
  <c r="FT39" s="1"/>
  <c r="EV39" i="24" s="1"/>
  <c r="AA41" s="1"/>
  <c r="FG37" i="23"/>
  <c r="FS37" s="1"/>
  <c r="EU37" i="24" s="1"/>
  <c r="Z39" s="1"/>
  <c r="FI35" i="23"/>
  <c r="FU35" s="1"/>
  <c r="EW35" i="24" s="1"/>
  <c r="AB37" s="1"/>
  <c r="FC34" i="23"/>
  <c r="FO34" s="1"/>
  <c r="EQ34" i="24" s="1"/>
  <c r="V36" s="1"/>
  <c r="FC37" i="23"/>
  <c r="FO37" s="1"/>
  <c r="EQ37" i="24" s="1"/>
  <c r="V39" s="1"/>
  <c r="FI39" i="23"/>
  <c r="FU39" s="1"/>
  <c r="EW39" i="24" s="1"/>
  <c r="AB41" s="1"/>
  <c r="FF42" i="23"/>
  <c r="FR42" s="1"/>
  <c r="ET42" i="24" s="1"/>
  <c r="Y44" s="1"/>
  <c r="FH34" i="23"/>
  <c r="FT34" s="1"/>
  <c r="EV34" i="24" s="1"/>
  <c r="AA36" s="1"/>
  <c r="FI38" i="23"/>
  <c r="FU38" s="1"/>
  <c r="EW38" i="24" s="1"/>
  <c r="AB40" s="1"/>
  <c r="FB43" i="23"/>
  <c r="FN43" s="1"/>
  <c r="EP43" i="24" s="1"/>
  <c r="U45" s="1"/>
  <c r="EZ40" i="23"/>
  <c r="FL40" s="1"/>
  <c r="EN40" i="24" s="1"/>
  <c r="S42" s="1"/>
  <c r="FH43" i="23"/>
  <c r="FT43" s="1"/>
  <c r="EV43" i="24" s="1"/>
  <c r="AA45" s="1"/>
  <c r="FE39" i="23"/>
  <c r="FQ39" s="1"/>
  <c r="ES39" i="24" s="1"/>
  <c r="X41" s="1"/>
  <c r="FG35" i="23"/>
  <c r="FS35" s="1"/>
  <c r="EU35" i="24" s="1"/>
  <c r="Z37" s="1"/>
  <c r="FC42" i="23"/>
  <c r="FO42" s="1"/>
  <c r="EQ42" i="24" s="1"/>
  <c r="V44" s="1"/>
  <c r="FA38" i="23"/>
  <c r="FM38" s="1"/>
  <c r="EO38" i="24" s="1"/>
  <c r="T40" s="1"/>
  <c r="FF34" i="23"/>
  <c r="FR34" s="1"/>
  <c r="ET34" i="24" s="1"/>
  <c r="Y36" s="1"/>
  <c r="FC40" i="23"/>
  <c r="FO40" s="1"/>
  <c r="EQ40" i="24" s="1"/>
  <c r="V42" s="1"/>
  <c r="FC36" i="23"/>
  <c r="FO36" s="1"/>
  <c r="EQ36" i="24" s="1"/>
  <c r="V38" s="1"/>
  <c r="FD39" i="23"/>
  <c r="FP39" s="1"/>
  <c r="ER39" i="24" s="1"/>
  <c r="W41" s="1"/>
  <c r="FD34" i="23"/>
  <c r="FP34" s="1"/>
  <c r="ER34" i="24" s="1"/>
  <c r="W36" s="1"/>
  <c r="FB35" i="23"/>
  <c r="FN35" s="1"/>
  <c r="EP35" i="24" s="1"/>
  <c r="U37" s="1"/>
  <c r="FF43" i="23"/>
  <c r="FR43" s="1"/>
  <c r="ET43" i="24" s="1"/>
  <c r="Y45" s="1"/>
  <c r="FD40" i="23"/>
  <c r="FP40" s="1"/>
  <c r="ER40" i="24" s="1"/>
  <c r="W42" s="1"/>
  <c r="FB37" i="23"/>
  <c r="FN37" s="1"/>
  <c r="EP37" i="24" s="1"/>
  <c r="U39" s="1"/>
  <c r="FA40" i="23"/>
  <c r="FM40" s="1"/>
  <c r="EO40" i="24" s="1"/>
  <c r="T42" s="1"/>
  <c r="FA36" i="23"/>
  <c r="FM36" s="1"/>
  <c r="EO36" i="24" s="1"/>
  <c r="T38" s="1"/>
  <c r="FI42" i="23"/>
  <c r="FU42" s="1"/>
  <c r="EW42" i="24" s="1"/>
  <c r="AB44" s="1"/>
  <c r="FF38" i="23"/>
  <c r="FR38" s="1"/>
  <c r="ET38" i="24" s="1"/>
  <c r="Y40" s="1"/>
  <c r="EZ35" i="23"/>
  <c r="FL35" s="1"/>
  <c r="EN35" i="24" s="1"/>
  <c r="S37" s="1"/>
  <c r="FI40" i="23"/>
  <c r="FU40" s="1"/>
  <c r="EW40" i="24" s="1"/>
  <c r="AB42" s="1"/>
  <c r="FG36" i="23"/>
  <c r="FS36" s="1"/>
  <c r="EU36" i="24" s="1"/>
  <c r="Z38" s="1"/>
  <c r="FA35" i="23"/>
  <c r="FM35" s="1"/>
  <c r="EO35" i="24" s="1"/>
  <c r="T37" s="1"/>
  <c r="EZ34" i="23"/>
  <c r="FL34" s="1"/>
  <c r="EN34" i="24" s="1"/>
  <c r="FC38" i="23"/>
  <c r="FO38" s="1"/>
  <c r="EQ38" i="24" s="1"/>
  <c r="V40" s="1"/>
  <c r="DP13" i="23"/>
  <c r="DP9"/>
  <c r="DO14"/>
  <c r="DQ16"/>
  <c r="DQ12"/>
  <c r="DQ8"/>
  <c r="DR14"/>
  <c r="DR10"/>
  <c r="DO15"/>
  <c r="DO8"/>
  <c r="DP11"/>
  <c r="DO9"/>
  <c r="DQ10"/>
  <c r="DR12"/>
  <c r="DO11"/>
  <c r="DP8"/>
  <c r="DQ11"/>
  <c r="DR13"/>
  <c r="DO13"/>
  <c r="DP14"/>
  <c r="DP10"/>
  <c r="DO16"/>
  <c r="DO7"/>
  <c r="DQ13"/>
  <c r="DQ9"/>
  <c r="DR15"/>
  <c r="DR11"/>
  <c r="DR7"/>
  <c r="DO10"/>
  <c r="DP15"/>
  <c r="DP7"/>
  <c r="DQ14"/>
  <c r="DR16"/>
  <c r="DR8"/>
  <c r="DP16"/>
  <c r="DP12"/>
  <c r="DO12"/>
  <c r="DQ15"/>
  <c r="DQ7"/>
  <c r="DR9"/>
  <c r="DI15"/>
  <c r="DC14"/>
  <c r="DG12"/>
  <c r="DK10"/>
  <c r="DE9"/>
  <c r="DI7"/>
  <c r="DH13"/>
  <c r="DJ8"/>
  <c r="DJ15"/>
  <c r="DD14"/>
  <c r="DH12"/>
  <c r="DB11"/>
  <c r="DF9"/>
  <c r="DJ7"/>
  <c r="DE16"/>
  <c r="DI14"/>
  <c r="DC13"/>
  <c r="DG11"/>
  <c r="DK9"/>
  <c r="DE8"/>
  <c r="DJ16"/>
  <c r="DF14"/>
  <c r="DB12"/>
  <c r="DH9"/>
  <c r="DH7"/>
  <c r="DG16"/>
  <c r="DE13"/>
  <c r="DC10"/>
  <c r="DB16"/>
  <c r="DH16"/>
  <c r="DF13"/>
  <c r="DD10"/>
  <c r="DB7"/>
  <c r="DK13"/>
  <c r="DC9"/>
  <c r="DH15"/>
  <c r="DD13"/>
  <c r="DF8"/>
  <c r="DE15"/>
  <c r="DC12"/>
  <c r="DK8"/>
  <c r="DF12"/>
  <c r="DF15"/>
  <c r="DD12"/>
  <c r="DB9"/>
  <c r="DK15"/>
  <c r="DI12"/>
  <c r="DG9"/>
  <c r="DF16"/>
  <c r="DH11"/>
  <c r="DC16"/>
  <c r="DG14"/>
  <c r="DK12"/>
  <c r="DE11"/>
  <c r="DI9"/>
  <c r="DC8"/>
  <c r="DJ14"/>
  <c r="DB10"/>
  <c r="DD16"/>
  <c r="DH14"/>
  <c r="DB13"/>
  <c r="DF11"/>
  <c r="DJ9"/>
  <c r="DD8"/>
  <c r="DI16"/>
  <c r="DC15"/>
  <c r="DG13"/>
  <c r="DK11"/>
  <c r="DE10"/>
  <c r="DI8"/>
  <c r="DC7"/>
  <c r="DD15"/>
  <c r="DJ12"/>
  <c r="DF10"/>
  <c r="DB8"/>
  <c r="DK14"/>
  <c r="DI11"/>
  <c r="DG8"/>
  <c r="DD11"/>
  <c r="DB15"/>
  <c r="DJ11"/>
  <c r="DH8"/>
  <c r="DG15"/>
  <c r="DE12"/>
  <c r="DI10"/>
  <c r="DG7"/>
  <c r="DJ10"/>
  <c r="DK16"/>
  <c r="DI13"/>
  <c r="DG10"/>
  <c r="DE7"/>
  <c r="DD7"/>
  <c r="DJ13"/>
  <c r="DH10"/>
  <c r="DF7"/>
  <c r="DE14"/>
  <c r="DC11"/>
  <c r="DK7"/>
  <c r="DB14"/>
  <c r="DD9"/>
  <c r="M36" i="24" a="1"/>
  <c r="M42" l="1"/>
  <c r="M40"/>
  <c r="M37"/>
  <c r="M39"/>
  <c r="M45"/>
  <c r="M36"/>
  <c r="M44"/>
  <c r="M43"/>
  <c r="M41"/>
  <c r="M38"/>
  <c r="DT12" i="23"/>
  <c r="DY23"/>
  <c r="DW23"/>
  <c r="DT10"/>
  <c r="DV9"/>
  <c r="DV25"/>
  <c r="DW24"/>
  <c r="DU10"/>
  <c r="DV11"/>
  <c r="DX25"/>
  <c r="EB23"/>
  <c r="DT15"/>
  <c r="DY25"/>
  <c r="DV12"/>
  <c r="DZ24"/>
  <c r="DU13"/>
  <c r="DV15"/>
  <c r="EB25"/>
  <c r="DU26"/>
  <c r="DW8"/>
  <c r="DU15"/>
  <c r="EB24"/>
  <c r="EC23"/>
  <c r="DT16"/>
  <c r="DZ26"/>
  <c r="DW13"/>
  <c r="DY26"/>
  <c r="DW12"/>
  <c r="DT8"/>
  <c r="DU23"/>
  <c r="DV8"/>
  <c r="DU25"/>
  <c r="DV24"/>
  <c r="DU9"/>
  <c r="DT25"/>
  <c r="DV7"/>
  <c r="DU16"/>
  <c r="EC24"/>
  <c r="DU7"/>
  <c r="DT24"/>
  <c r="DW11"/>
  <c r="DX26"/>
  <c r="DT7"/>
  <c r="DT23"/>
  <c r="DT13"/>
  <c r="DZ23"/>
  <c r="DT11"/>
  <c r="DX23"/>
  <c r="DX24"/>
  <c r="DU11"/>
  <c r="DW14"/>
  <c r="EA26"/>
  <c r="DT14"/>
  <c r="EA23"/>
  <c r="B36" i="24" a="1"/>
  <c r="S36"/>
  <c r="DW16" i="23"/>
  <c r="EC26"/>
  <c r="DW25"/>
  <c r="DV10"/>
  <c r="EB26"/>
  <c r="DW15"/>
  <c r="DV26"/>
  <c r="DW9"/>
  <c r="DU12"/>
  <c r="DY24"/>
  <c r="DV14"/>
  <c r="EA25"/>
  <c r="DW7"/>
  <c r="DT26"/>
  <c r="DZ25"/>
  <c r="DV13"/>
  <c r="EA24"/>
  <c r="DU14"/>
  <c r="DU8"/>
  <c r="DU24"/>
  <c r="DT9"/>
  <c r="DV23"/>
  <c r="DW26"/>
  <c r="DW10"/>
  <c r="EC25"/>
  <c r="DV16"/>
  <c r="K45" i="24" l="1"/>
  <c r="BV45" s="1"/>
  <c r="E44"/>
  <c r="BP44" s="1"/>
  <c r="I42"/>
  <c r="BT42" s="1"/>
  <c r="C41"/>
  <c r="BN41" s="1"/>
  <c r="G39"/>
  <c r="BR39" s="1"/>
  <c r="K37"/>
  <c r="BV37" s="1"/>
  <c r="E36"/>
  <c r="BP36" s="1"/>
  <c r="F44"/>
  <c r="BQ44" s="1"/>
  <c r="J42"/>
  <c r="BU42" s="1"/>
  <c r="D41"/>
  <c r="BO41" s="1"/>
  <c r="H39"/>
  <c r="BS39" s="1"/>
  <c r="B38"/>
  <c r="BM38" s="1"/>
  <c r="F36"/>
  <c r="BQ36" s="1"/>
  <c r="C44"/>
  <c r="BN44" s="1"/>
  <c r="K40"/>
  <c r="BV40" s="1"/>
  <c r="I37"/>
  <c r="BT37" s="1"/>
  <c r="G44"/>
  <c r="BR44" s="1"/>
  <c r="E41"/>
  <c r="BP41" s="1"/>
  <c r="C38"/>
  <c r="BN38" s="1"/>
  <c r="H44"/>
  <c r="BS44" s="1"/>
  <c r="F41"/>
  <c r="BQ41" s="1"/>
  <c r="D38"/>
  <c r="BO38" s="1"/>
  <c r="D40"/>
  <c r="BO40" s="1"/>
  <c r="H38"/>
  <c r="BS38" s="1"/>
  <c r="D36"/>
  <c r="BO36" s="1"/>
  <c r="I44"/>
  <c r="BT44" s="1"/>
  <c r="C43"/>
  <c r="BN43" s="1"/>
  <c r="G41"/>
  <c r="BR41" s="1"/>
  <c r="K39"/>
  <c r="BV39" s="1"/>
  <c r="E38"/>
  <c r="BP38" s="1"/>
  <c r="I36"/>
  <c r="BT36" s="1"/>
  <c r="J44"/>
  <c r="BU44" s="1"/>
  <c r="D43"/>
  <c r="BO43" s="1"/>
  <c r="H41"/>
  <c r="BS41" s="1"/>
  <c r="B40"/>
  <c r="BM40" s="1"/>
  <c r="F38"/>
  <c r="BQ38" s="1"/>
  <c r="J36"/>
  <c r="BU36" s="1"/>
  <c r="K44"/>
  <c r="BV44" s="1"/>
  <c r="I41"/>
  <c r="BT41" s="1"/>
  <c r="G38"/>
  <c r="BR38" s="1"/>
  <c r="E45"/>
  <c r="BP45" s="1"/>
  <c r="C42"/>
  <c r="BN42" s="1"/>
  <c r="K38"/>
  <c r="BV38" s="1"/>
  <c r="F45"/>
  <c r="BQ45" s="1"/>
  <c r="D42"/>
  <c r="BO42" s="1"/>
  <c r="B39"/>
  <c r="BM39" s="1"/>
  <c r="F43"/>
  <c r="BQ43" s="1"/>
  <c r="J41"/>
  <c r="BU41" s="1"/>
  <c r="F39"/>
  <c r="BQ39" s="1"/>
  <c r="D44"/>
  <c r="BO44" s="1"/>
  <c r="C45"/>
  <c r="BN45" s="1"/>
  <c r="K41"/>
  <c r="BV41" s="1"/>
  <c r="I38"/>
  <c r="BT38" s="1"/>
  <c r="D45"/>
  <c r="BO45" s="1"/>
  <c r="B42"/>
  <c r="BM42" s="1"/>
  <c r="J38"/>
  <c r="BU38" s="1"/>
  <c r="I45"/>
  <c r="BT45" s="1"/>
  <c r="E39"/>
  <c r="BP39" s="1"/>
  <c r="K42"/>
  <c r="BV42" s="1"/>
  <c r="G36"/>
  <c r="BR36" s="1"/>
  <c r="J39"/>
  <c r="BU39" s="1"/>
  <c r="B45"/>
  <c r="BM45" s="1"/>
  <c r="J37"/>
  <c r="BU37" s="1"/>
  <c r="G45"/>
  <c r="BR45" s="1"/>
  <c r="E42"/>
  <c r="BP42" s="1"/>
  <c r="C39"/>
  <c r="BN39" s="1"/>
  <c r="H45"/>
  <c r="BS45" s="1"/>
  <c r="F42"/>
  <c r="BQ42" s="1"/>
  <c r="D39"/>
  <c r="BO39" s="1"/>
  <c r="B36"/>
  <c r="C40"/>
  <c r="BN40" s="1"/>
  <c r="I43"/>
  <c r="BT43" s="1"/>
  <c r="E37"/>
  <c r="BP37" s="1"/>
  <c r="H40"/>
  <c r="BS40" s="1"/>
  <c r="B37"/>
  <c r="BM37" s="1"/>
  <c r="B41"/>
  <c r="BM41" s="1"/>
  <c r="G43"/>
  <c r="BR43" s="1"/>
  <c r="E40"/>
  <c r="BP40" s="1"/>
  <c r="C37"/>
  <c r="BN37" s="1"/>
  <c r="H43"/>
  <c r="BS43" s="1"/>
  <c r="F40"/>
  <c r="BQ40" s="1"/>
  <c r="D37"/>
  <c r="BO37" s="1"/>
  <c r="G42"/>
  <c r="BR42" s="1"/>
  <c r="C36"/>
  <c r="BN36" s="1"/>
  <c r="I39"/>
  <c r="BT39" s="1"/>
  <c r="B43"/>
  <c r="BM43" s="1"/>
  <c r="H36"/>
  <c r="BS36" s="1"/>
  <c r="H42"/>
  <c r="BS42" s="1"/>
  <c r="I40"/>
  <c r="BT40" s="1"/>
  <c r="H37"/>
  <c r="BS37" s="1"/>
  <c r="J43"/>
  <c r="BU43" s="1"/>
  <c r="K43"/>
  <c r="BV43" s="1"/>
  <c r="G40"/>
  <c r="BR40" s="1"/>
  <c r="K36"/>
  <c r="BV36" s="1"/>
  <c r="G37"/>
  <c r="BR37" s="1"/>
  <c r="E43"/>
  <c r="BP43" s="1"/>
  <c r="F37"/>
  <c r="BQ37" s="1"/>
  <c r="J40"/>
  <c r="BU40" s="1"/>
  <c r="B44"/>
  <c r="BM44" s="1"/>
  <c r="J45"/>
  <c r="BU45" s="1"/>
  <c r="FD12" i="23"/>
  <c r="FP12" s="1"/>
  <c r="ER12" i="24" s="1"/>
  <c r="EJ11" i="23"/>
  <c r="EZ12"/>
  <c r="FL12" s="1"/>
  <c r="EN12" i="24" s="1"/>
  <c r="EJ7" i="23"/>
  <c r="EJ16"/>
  <c r="FI12"/>
  <c r="FU12" s="1"/>
  <c r="EW12" i="24" s="1"/>
  <c r="FH12" i="23"/>
  <c r="FT12" s="1"/>
  <c r="EV12" i="24" s="1"/>
  <c r="EJ15" i="23"/>
  <c r="EJ10"/>
  <c r="FC12"/>
  <c r="FO12" s="1"/>
  <c r="EQ12" i="24" s="1"/>
  <c r="EJ9" i="23"/>
  <c r="FB12"/>
  <c r="FN12" s="1"/>
  <c r="EP12" i="24" s="1"/>
  <c r="FG12" i="23"/>
  <c r="FS12" s="1"/>
  <c r="EU12" i="24" s="1"/>
  <c r="EJ14" i="23"/>
  <c r="FF12"/>
  <c r="FR12" s="1"/>
  <c r="ET12" i="24" s="1"/>
  <c r="EJ13" i="23"/>
  <c r="EJ8"/>
  <c r="FA12"/>
  <c r="FM12" s="1"/>
  <c r="EO12" i="24" s="1"/>
  <c r="EJ12" i="23"/>
  <c r="FE12"/>
  <c r="FQ12" s="1"/>
  <c r="ES12" i="24" s="1"/>
  <c r="DY7" i="23" a="1"/>
  <c r="EZ16" a="1"/>
  <c r="EF15" l="1"/>
  <c r="DZ14"/>
  <c r="ED12"/>
  <c r="EH10"/>
  <c r="EB9"/>
  <c r="EC15"/>
  <c r="EG13"/>
  <c r="EA12"/>
  <c r="EE10"/>
  <c r="EB16"/>
  <c r="EF14"/>
  <c r="DZ13"/>
  <c r="ED11"/>
  <c r="EH9"/>
  <c r="EG14"/>
  <c r="DY9"/>
  <c r="EC7"/>
  <c r="EF7"/>
  <c r="DY12"/>
  <c r="EB8"/>
  <c r="EA11"/>
  <c r="EC12"/>
  <c r="EC8"/>
  <c r="DY16"/>
  <c r="EB7"/>
  <c r="ED14"/>
  <c r="EB11"/>
  <c r="EF9"/>
  <c r="EA14"/>
  <c r="DY11"/>
  <c r="DZ15"/>
  <c r="EH11"/>
  <c r="EC16"/>
  <c r="EG7"/>
  <c r="EE13"/>
  <c r="DZ7"/>
  <c r="EG8"/>
  <c r="DZ8"/>
  <c r="ED16"/>
  <c r="EB13"/>
  <c r="DZ10"/>
  <c r="EE14"/>
  <c r="EC11"/>
  <c r="EH13"/>
  <c r="DZ9"/>
  <c r="EA8"/>
  <c r="EA15"/>
  <c r="ED7"/>
  <c r="EC9"/>
  <c r="EE9"/>
  <c r="EH16"/>
  <c r="EB15"/>
  <c r="EF13"/>
  <c r="DZ12"/>
  <c r="ED10"/>
  <c r="EE16"/>
  <c r="DY15"/>
  <c r="EC13"/>
  <c r="EG11"/>
  <c r="EA10"/>
  <c r="EH15"/>
  <c r="EB14"/>
  <c r="EF12"/>
  <c r="DZ11"/>
  <c r="ED9"/>
  <c r="EA13"/>
  <c r="EE8"/>
  <c r="DY7"/>
  <c r="EG16"/>
  <c r="EC10"/>
  <c r="EH7"/>
  <c r="ED8"/>
  <c r="EG10"/>
  <c r="DY8"/>
  <c r="EG12"/>
  <c r="DZ16"/>
  <c r="EH12"/>
  <c r="EG15"/>
  <c r="EE12"/>
  <c r="EF16"/>
  <c r="ED13"/>
  <c r="EB10"/>
  <c r="DY10"/>
  <c r="EH8"/>
  <c r="EF8"/>
  <c r="DY14"/>
  <c r="EA7"/>
  <c r="EH14"/>
  <c r="EF11"/>
  <c r="EA16"/>
  <c r="DY13"/>
  <c r="EG9"/>
  <c r="ED15"/>
  <c r="EB12"/>
  <c r="EF10"/>
  <c r="EE11"/>
  <c r="EC14"/>
  <c r="EA9"/>
  <c r="EE15"/>
  <c r="EE7"/>
  <c r="M23" i="24" a="1"/>
  <c r="FF24" i="23"/>
  <c r="FR24" s="1"/>
  <c r="ET24" i="24" s="1"/>
  <c r="Y31" s="1"/>
  <c r="EZ23" i="23"/>
  <c r="FL23" s="1"/>
  <c r="EN23" i="24" s="1"/>
  <c r="S30" s="1"/>
  <c r="FD21" i="23"/>
  <c r="FP21" s="1"/>
  <c r="ER21" i="24" s="1"/>
  <c r="W28" s="1"/>
  <c r="FH19" i="23"/>
  <c r="FT19" s="1"/>
  <c r="EV19" i="24" s="1"/>
  <c r="AA26" s="1"/>
  <c r="FB18" i="23"/>
  <c r="FN18" s="1"/>
  <c r="EP18" i="24" s="1"/>
  <c r="U25" s="1"/>
  <c r="FF16" i="23"/>
  <c r="FR16" s="1"/>
  <c r="ET16" i="24" s="1"/>
  <c r="Y23" s="1"/>
  <c r="FA25" i="23"/>
  <c r="FM25" s="1"/>
  <c r="EO25" i="24" s="1"/>
  <c r="T32" s="1"/>
  <c r="FE23" i="23"/>
  <c r="FQ23" s="1"/>
  <c r="ES23" i="24" s="1"/>
  <c r="X30" s="1"/>
  <c r="FI21" i="23"/>
  <c r="FU21" s="1"/>
  <c r="EW21" i="24" s="1"/>
  <c r="AB28" s="1"/>
  <c r="FC20" i="23"/>
  <c r="FO20" s="1"/>
  <c r="EQ20" i="24" s="1"/>
  <c r="V27" s="1"/>
  <c r="FG18" i="23"/>
  <c r="FS18" s="1"/>
  <c r="EU18" i="24" s="1"/>
  <c r="Z25" s="1"/>
  <c r="FA17" i="23"/>
  <c r="FM17" s="1"/>
  <c r="EO17" i="24" s="1"/>
  <c r="T24" s="1"/>
  <c r="FB25" i="23"/>
  <c r="FN25" s="1"/>
  <c r="EP25" i="24" s="1"/>
  <c r="U32" s="1"/>
  <c r="FF23" i="23"/>
  <c r="FR23" s="1"/>
  <c r="ET23" i="24" s="1"/>
  <c r="Y30" s="1"/>
  <c r="EZ22" i="23"/>
  <c r="FL22" s="1"/>
  <c r="EN22" i="24" s="1"/>
  <c r="S29" s="1"/>
  <c r="FD20" i="23"/>
  <c r="FP20" s="1"/>
  <c r="ER20" i="24" s="1"/>
  <c r="W27" s="1"/>
  <c r="FH18" i="23"/>
  <c r="FT18" s="1"/>
  <c r="EV18" i="24" s="1"/>
  <c r="AA25" s="1"/>
  <c r="FB17" i="23"/>
  <c r="FN17" s="1"/>
  <c r="EP17" i="24" s="1"/>
  <c r="U24" s="1"/>
  <c r="FC25" i="23"/>
  <c r="FO25" s="1"/>
  <c r="EQ25" i="24" s="1"/>
  <c r="V32" s="1"/>
  <c r="FI18" i="23"/>
  <c r="FU18" s="1"/>
  <c r="EW18" i="24" s="1"/>
  <c r="AB25" s="1"/>
  <c r="FA24" i="23"/>
  <c r="FM24" s="1"/>
  <c r="EO24" i="24" s="1"/>
  <c r="T31" s="1"/>
  <c r="FG17" i="23"/>
  <c r="FS17" s="1"/>
  <c r="EU17" i="24" s="1"/>
  <c r="Z24" s="1"/>
  <c r="FE24" i="23"/>
  <c r="FQ24" s="1"/>
  <c r="ES24" i="24" s="1"/>
  <c r="X31" s="1"/>
  <c r="FA18" i="23"/>
  <c r="FM18" s="1"/>
  <c r="EO18" i="24" s="1"/>
  <c r="T25" s="1"/>
  <c r="FI16" i="23"/>
  <c r="FU16" s="1"/>
  <c r="EW16" i="24" s="1"/>
  <c r="AB23" s="1"/>
  <c r="FD23" i="23"/>
  <c r="FP23" s="1"/>
  <c r="ER23" i="24" s="1"/>
  <c r="W30" s="1"/>
  <c r="FB20" i="23"/>
  <c r="FN20" s="1"/>
  <c r="EP20" i="24" s="1"/>
  <c r="U27" s="1"/>
  <c r="EZ17" i="23"/>
  <c r="FL17" s="1"/>
  <c r="EN17" i="24" s="1"/>
  <c r="S24" s="1"/>
  <c r="FI23" i="23"/>
  <c r="FU23" s="1"/>
  <c r="EW23" i="24" s="1"/>
  <c r="AB30" s="1"/>
  <c r="FG20" i="23"/>
  <c r="FS20" s="1"/>
  <c r="EU20" i="24" s="1"/>
  <c r="Z27" s="1"/>
  <c r="FE17" i="23"/>
  <c r="FQ17" s="1"/>
  <c r="ES17" i="24" s="1"/>
  <c r="X24" s="1"/>
  <c r="EZ24" i="23"/>
  <c r="FL24" s="1"/>
  <c r="EN24" i="24" s="1"/>
  <c r="S31" s="1"/>
  <c r="FH20" i="23"/>
  <c r="FT20" s="1"/>
  <c r="EV20" i="24" s="1"/>
  <c r="AA27" s="1"/>
  <c r="FF17" i="23"/>
  <c r="FR17" s="1"/>
  <c r="ET17" i="24" s="1"/>
  <c r="Y24" s="1"/>
  <c r="FE20" i="23"/>
  <c r="FQ20" s="1"/>
  <c r="ES20" i="24" s="1"/>
  <c r="X27" s="1"/>
  <c r="FC19" i="23"/>
  <c r="FO19" s="1"/>
  <c r="EQ19" i="24" s="1"/>
  <c r="V26" s="1"/>
  <c r="FG19" i="23"/>
  <c r="FS19" s="1"/>
  <c r="EU19" i="24" s="1"/>
  <c r="Z26" s="1"/>
  <c r="FH23" i="23"/>
  <c r="FT23" s="1"/>
  <c r="EV23" i="24" s="1"/>
  <c r="AA30" s="1"/>
  <c r="FF20" i="23"/>
  <c r="FR20" s="1"/>
  <c r="ET20" i="24" s="1"/>
  <c r="Y27" s="1"/>
  <c r="FI25" i="23"/>
  <c r="FU25" s="1"/>
  <c r="EW25" i="24" s="1"/>
  <c r="AB32" s="1"/>
  <c r="FG22" i="23"/>
  <c r="FS22" s="1"/>
  <c r="EU22" i="24" s="1"/>
  <c r="Z29" s="1"/>
  <c r="FE19" i="23"/>
  <c r="FQ19" s="1"/>
  <c r="ES19" i="24" s="1"/>
  <c r="X26" s="1"/>
  <c r="FC16" i="23"/>
  <c r="FO16" s="1"/>
  <c r="EQ16" i="24" s="1"/>
  <c r="V23" s="1"/>
  <c r="FH22" i="23"/>
  <c r="FT22" s="1"/>
  <c r="EV22" i="24" s="1"/>
  <c r="AA29" s="1"/>
  <c r="FF19" i="23"/>
  <c r="FR19" s="1"/>
  <c r="ET19" i="24" s="1"/>
  <c r="Y26" s="1"/>
  <c r="FD16" i="23"/>
  <c r="FP16" s="1"/>
  <c r="ER16" i="24" s="1"/>
  <c r="W23" s="1"/>
  <c r="FE18" i="23"/>
  <c r="FQ18" s="1"/>
  <c r="ES18" i="24" s="1"/>
  <c r="X25" s="1"/>
  <c r="FC23" i="23"/>
  <c r="FO23" s="1"/>
  <c r="EQ23" i="24" s="1"/>
  <c r="V30" s="1"/>
  <c r="FI24" i="23"/>
  <c r="FU24" s="1"/>
  <c r="EW24" i="24" s="1"/>
  <c r="AB31" s="1"/>
  <c r="FH25" i="23"/>
  <c r="FT25" s="1"/>
  <c r="EV25" i="24" s="1"/>
  <c r="AA32" s="1"/>
  <c r="FB24" i="23"/>
  <c r="FN24" s="1"/>
  <c r="EP24" i="24" s="1"/>
  <c r="U31" s="1"/>
  <c r="FF22" i="23"/>
  <c r="FR22" s="1"/>
  <c r="ET22" i="24" s="1"/>
  <c r="Y29" s="1"/>
  <c r="EZ21" i="23"/>
  <c r="FL21" s="1"/>
  <c r="EN21" i="24" s="1"/>
  <c r="S28" s="1"/>
  <c r="FD19" i="23"/>
  <c r="FP19" s="1"/>
  <c r="ER19" i="24" s="1"/>
  <c r="W26" s="1"/>
  <c r="FH17" i="23"/>
  <c r="FT17" s="1"/>
  <c r="EV17" i="24" s="1"/>
  <c r="AA24" s="1"/>
  <c r="FB16" i="23"/>
  <c r="FN16" s="1"/>
  <c r="EP16" i="24" s="1"/>
  <c r="U23" s="1"/>
  <c r="FG24" i="23"/>
  <c r="FS24" s="1"/>
  <c r="EU24" i="24" s="1"/>
  <c r="Z31" s="1"/>
  <c r="FA23" i="23"/>
  <c r="FM23" s="1"/>
  <c r="EO23" i="24" s="1"/>
  <c r="T30" s="1"/>
  <c r="FE21" i="23"/>
  <c r="FQ21" s="1"/>
  <c r="ES21" i="24" s="1"/>
  <c r="X28" s="1"/>
  <c r="FI19" i="23"/>
  <c r="FU19" s="1"/>
  <c r="EW19" i="24" s="1"/>
  <c r="AB26" s="1"/>
  <c r="FC18" i="23"/>
  <c r="FO18" s="1"/>
  <c r="EQ18" i="24" s="1"/>
  <c r="V25" s="1"/>
  <c r="FG16" i="23"/>
  <c r="FS16" s="1"/>
  <c r="EU16" i="24" s="1"/>
  <c r="Z23" s="1"/>
  <c r="FH24" i="23"/>
  <c r="FT24" s="1"/>
  <c r="EV24" i="24" s="1"/>
  <c r="AA31" s="1"/>
  <c r="FB23" i="23"/>
  <c r="FN23" s="1"/>
  <c r="EP23" i="24" s="1"/>
  <c r="U30" s="1"/>
  <c r="FF21" i="23"/>
  <c r="FR21" s="1"/>
  <c r="ET21" i="24" s="1"/>
  <c r="Y28" s="1"/>
  <c r="EZ20" i="23"/>
  <c r="FL20" s="1"/>
  <c r="EN20" i="24" s="1"/>
  <c r="S27" s="1"/>
  <c r="FD18" i="23"/>
  <c r="FP18" s="1"/>
  <c r="ER18" i="24" s="1"/>
  <c r="W25" s="1"/>
  <c r="FH16" i="23"/>
  <c r="FT16" s="1"/>
  <c r="EV16" i="24" s="1"/>
  <c r="AA23" s="1"/>
  <c r="FG23" i="23"/>
  <c r="FS23" s="1"/>
  <c r="EU23" i="24" s="1"/>
  <c r="Z30" s="1"/>
  <c r="FC17" i="23"/>
  <c r="FO17" s="1"/>
  <c r="EQ17" i="24" s="1"/>
  <c r="V24" s="1"/>
  <c r="FE22" i="23"/>
  <c r="FQ22" s="1"/>
  <c r="ES22" i="24" s="1"/>
  <c r="X29" s="1"/>
  <c r="FA16" i="23"/>
  <c r="FM16" s="1"/>
  <c r="EO16" i="24" s="1"/>
  <c r="T23" s="1"/>
  <c r="FI22" i="23"/>
  <c r="FU22" s="1"/>
  <c r="EW22" i="24" s="1"/>
  <c r="AB29" s="1"/>
  <c r="FE16" i="23"/>
  <c r="FQ16" s="1"/>
  <c r="ES16" i="24" s="1"/>
  <c r="X23" s="1"/>
  <c r="EZ25" i="23"/>
  <c r="FL25" s="1"/>
  <c r="EN25" i="24" s="1"/>
  <c r="S32" s="1"/>
  <c r="FH21" i="23"/>
  <c r="FT21" s="1"/>
  <c r="EV21" i="24" s="1"/>
  <c r="AA28" s="1"/>
  <c r="FF18" i="23"/>
  <c r="FR18" s="1"/>
  <c r="ET18" i="24" s="1"/>
  <c r="Y25" s="1"/>
  <c r="FE25" i="23"/>
  <c r="FQ25" s="1"/>
  <c r="ES25" i="24" s="1"/>
  <c r="X32" s="1"/>
  <c r="FC22" i="23"/>
  <c r="FO22" s="1"/>
  <c r="EQ22" i="24" s="1"/>
  <c r="V29" s="1"/>
  <c r="FA19" i="23"/>
  <c r="FM19" s="1"/>
  <c r="EO19" i="24" s="1"/>
  <c r="T26" s="1"/>
  <c r="FF25" i="23"/>
  <c r="FR25" s="1"/>
  <c r="ET25" i="24" s="1"/>
  <c r="Y32" s="1"/>
  <c r="FD22" i="23"/>
  <c r="FP22" s="1"/>
  <c r="ER22" i="24" s="1"/>
  <c r="W29" s="1"/>
  <c r="FB19" i="23"/>
  <c r="FN19" s="1"/>
  <c r="EP19" i="24" s="1"/>
  <c r="U26" s="1"/>
  <c r="EZ16" i="23"/>
  <c r="FL16" s="1"/>
  <c r="EN16" i="24" s="1"/>
  <c r="FG25" i="23"/>
  <c r="FS25" s="1"/>
  <c r="EU25" i="24" s="1"/>
  <c r="Z32" s="1"/>
  <c r="FA20" i="23"/>
  <c r="FM20" s="1"/>
  <c r="EO20" i="24" s="1"/>
  <c r="T27" s="1"/>
  <c r="FG21" i="23"/>
  <c r="FS21" s="1"/>
  <c r="EU21" i="24" s="1"/>
  <c r="Z28" s="1"/>
  <c r="FD25" i="23"/>
  <c r="FP25" s="1"/>
  <c r="ER25" i="24" s="1"/>
  <c r="W32" s="1"/>
  <c r="FB22" i="23"/>
  <c r="FN22" s="1"/>
  <c r="EP22" i="24" s="1"/>
  <c r="U29" s="1"/>
  <c r="EZ19" i="23"/>
  <c r="FL19" s="1"/>
  <c r="EN19" i="24" s="1"/>
  <c r="S26" s="1"/>
  <c r="FD17" i="23"/>
  <c r="FP17" s="1"/>
  <c r="ER17" i="24" s="1"/>
  <c r="W24" s="1"/>
  <c r="FC24" i="23"/>
  <c r="FO24" s="1"/>
  <c r="EQ24" i="24" s="1"/>
  <c r="V31" s="1"/>
  <c r="FA21" i="23"/>
  <c r="FM21" s="1"/>
  <c r="EO21" i="24" s="1"/>
  <c r="T28" s="1"/>
  <c r="FI17" i="23"/>
  <c r="FU17" s="1"/>
  <c r="EW17" i="24" s="1"/>
  <c r="AB24" s="1"/>
  <c r="FD24" i="23"/>
  <c r="FP24" s="1"/>
  <c r="ER24" i="24" s="1"/>
  <c r="W31" s="1"/>
  <c r="FB21" i="23"/>
  <c r="FN21" s="1"/>
  <c r="EP21" i="24" s="1"/>
  <c r="U28" s="1"/>
  <c r="EZ18" i="23"/>
  <c r="FL18" s="1"/>
  <c r="EN18" i="24" s="1"/>
  <c r="S25" s="1"/>
  <c r="FA22" i="23"/>
  <c r="FM22" s="1"/>
  <c r="EO22" i="24" s="1"/>
  <c r="T29" s="1"/>
  <c r="FI20" i="23"/>
  <c r="FU20" s="1"/>
  <c r="EW20" i="24" s="1"/>
  <c r="AB27" s="1"/>
  <c r="FC21" i="23"/>
  <c r="FO21" s="1"/>
  <c r="EQ21" i="24" s="1"/>
  <c r="V28" s="1"/>
  <c r="BM36"/>
  <c r="BS34" s="1"/>
  <c r="S23" l="1"/>
  <c r="B23" a="1"/>
  <c r="M32"/>
  <c r="M26"/>
  <c r="M25"/>
  <c r="M30"/>
  <c r="M23"/>
  <c r="M27"/>
  <c r="M31"/>
  <c r="M24"/>
  <c r="M29"/>
  <c r="M28"/>
  <c r="B32" l="1"/>
  <c r="BM32" s="1"/>
  <c r="C26"/>
  <c r="BN26" s="1"/>
  <c r="E24"/>
  <c r="BP24" s="1"/>
  <c r="I30"/>
  <c r="BT30" s="1"/>
  <c r="B27"/>
  <c r="BM27" s="1"/>
  <c r="H23"/>
  <c r="BS23" s="1"/>
  <c r="B30"/>
  <c r="BM30" s="1"/>
  <c r="C30"/>
  <c r="BN30" s="1"/>
  <c r="B25"/>
  <c r="BM25" s="1"/>
  <c r="B28"/>
  <c r="BM28" s="1"/>
  <c r="G30"/>
  <c r="BR30" s="1"/>
  <c r="G23"/>
  <c r="BR23" s="1"/>
  <c r="K29"/>
  <c r="BV29" s="1"/>
  <c r="D26"/>
  <c r="BO26" s="1"/>
  <c r="H32"/>
  <c r="BS32" s="1"/>
  <c r="D29"/>
  <c r="BO29" s="1"/>
  <c r="G24"/>
  <c r="BR24" s="1"/>
  <c r="E30"/>
  <c r="BP30" s="1"/>
  <c r="D23"/>
  <c r="BO23" s="1"/>
  <c r="E27"/>
  <c r="BP27" s="1"/>
  <c r="I25"/>
  <c r="BT25" s="1"/>
  <c r="E26"/>
  <c r="BP26" s="1"/>
  <c r="I32"/>
  <c r="BT32" s="1"/>
  <c r="B29"/>
  <c r="BM29" s="1"/>
  <c r="H25"/>
  <c r="BS25" s="1"/>
  <c r="E31"/>
  <c r="BP31" s="1"/>
  <c r="I31"/>
  <c r="BT31" s="1"/>
  <c r="C29"/>
  <c r="BN29" s="1"/>
  <c r="F25"/>
  <c r="BQ25" s="1"/>
  <c r="J31"/>
  <c r="BU31" s="1"/>
  <c r="F28"/>
  <c r="BQ28" s="1"/>
  <c r="K30"/>
  <c r="BV30" s="1"/>
  <c r="K31"/>
  <c r="BV31" s="1"/>
  <c r="J24"/>
  <c r="BU24" s="1"/>
  <c r="C28"/>
  <c r="BN28" s="1"/>
  <c r="G28"/>
  <c r="BR28" s="1"/>
  <c r="E28"/>
  <c r="BP28" s="1"/>
  <c r="H24"/>
  <c r="BS24" s="1"/>
  <c r="B31"/>
  <c r="BM31" s="1"/>
  <c r="H27"/>
  <c r="BS27" s="1"/>
  <c r="E23"/>
  <c r="BP23" s="1"/>
  <c r="C27"/>
  <c r="BN27" s="1"/>
  <c r="J29"/>
  <c r="BU29" s="1"/>
  <c r="J32"/>
  <c r="BU32" s="1"/>
  <c r="I27"/>
  <c r="BT27" s="1"/>
  <c r="I24"/>
  <c r="BT24" s="1"/>
  <c r="C31"/>
  <c r="BN31" s="1"/>
  <c r="F27"/>
  <c r="BQ27" s="1"/>
  <c r="B24"/>
  <c r="BM24" s="1"/>
  <c r="F30"/>
  <c r="BQ30" s="1"/>
  <c r="E25"/>
  <c r="BP25" s="1"/>
  <c r="J23"/>
  <c r="BU23" s="1"/>
  <c r="J26"/>
  <c r="BU26" s="1"/>
  <c r="I28"/>
  <c r="BT28" s="1"/>
  <c r="C32"/>
  <c r="BN32" s="1"/>
  <c r="I26"/>
  <c r="BT26" s="1"/>
  <c r="F29"/>
  <c r="BQ29" s="1"/>
  <c r="F32"/>
  <c r="BQ32" s="1"/>
  <c r="H26"/>
  <c r="BS26" s="1"/>
  <c r="K32"/>
  <c r="BV32" s="1"/>
  <c r="G29"/>
  <c r="BR29" s="1"/>
  <c r="D32"/>
  <c r="BO32" s="1"/>
  <c r="G32"/>
  <c r="BR32" s="1"/>
  <c r="E32"/>
  <c r="BP32" s="1"/>
  <c r="D25"/>
  <c r="BO25" s="1"/>
  <c r="G25"/>
  <c r="BR25" s="1"/>
  <c r="D31"/>
  <c r="BO31" s="1"/>
  <c r="C25"/>
  <c r="BN25" s="1"/>
  <c r="J27"/>
  <c r="BU27" s="1"/>
  <c r="J30"/>
  <c r="BU30" s="1"/>
  <c r="F23"/>
  <c r="BQ23" s="1"/>
  <c r="G26"/>
  <c r="BR26" s="1"/>
  <c r="K27"/>
  <c r="BV27" s="1"/>
  <c r="H30"/>
  <c r="BS30" s="1"/>
  <c r="K24"/>
  <c r="BV24" s="1"/>
  <c r="G27"/>
  <c r="BR27" s="1"/>
  <c r="D30"/>
  <c r="BO30" s="1"/>
  <c r="I29"/>
  <c r="BT29" s="1"/>
  <c r="F31"/>
  <c r="BQ31" s="1"/>
  <c r="K28"/>
  <c r="BV28" s="1"/>
  <c r="B23"/>
  <c r="B26"/>
  <c r="BM26" s="1"/>
  <c r="K23"/>
  <c r="BV23" s="1"/>
  <c r="H29"/>
  <c r="BS29" s="1"/>
  <c r="C23"/>
  <c r="BN23" s="1"/>
  <c r="J25"/>
  <c r="BU25" s="1"/>
  <c r="J28"/>
  <c r="BU28" s="1"/>
  <c r="H28"/>
  <c r="BS28" s="1"/>
  <c r="G31"/>
  <c r="BR31" s="1"/>
  <c r="K26"/>
  <c r="BV26" s="1"/>
  <c r="K25"/>
  <c r="BV25" s="1"/>
  <c r="D28"/>
  <c r="BO28" s="1"/>
  <c r="D27"/>
  <c r="BO27" s="1"/>
  <c r="H31"/>
  <c r="BS31" s="1"/>
  <c r="F24"/>
  <c r="BQ24" s="1"/>
  <c r="D24"/>
  <c r="BO24" s="1"/>
  <c r="E29"/>
  <c r="BP29" s="1"/>
  <c r="F26"/>
  <c r="BQ26" s="1"/>
  <c r="C24"/>
  <c r="BN24" s="1"/>
  <c r="I23"/>
  <c r="BT23" s="1"/>
  <c r="BM23" l="1"/>
  <c r="BS21" s="1"/>
  <c r="BO19" s="1"/>
  <c r="N7" a="1"/>
  <c r="N13" l="1"/>
  <c r="S13" s="1"/>
  <c r="O15"/>
  <c r="T15" s="1"/>
  <c r="P12"/>
  <c r="U12" s="1"/>
  <c r="O12"/>
  <c r="T12" s="1"/>
  <c r="Q16"/>
  <c r="V16" s="1"/>
  <c r="N12"/>
  <c r="S12" s="1"/>
  <c r="Q7"/>
  <c r="V7" s="1"/>
  <c r="P13"/>
  <c r="U13" s="1"/>
  <c r="O10"/>
  <c r="T10" s="1"/>
  <c r="Q13"/>
  <c r="V13" s="1"/>
  <c r="N9"/>
  <c r="S9" s="1"/>
  <c r="Q14"/>
  <c r="V14" s="1"/>
  <c r="Q8"/>
  <c r="V8" s="1"/>
  <c r="O8"/>
  <c r="T8" s="1"/>
  <c r="N11"/>
  <c r="S11" s="1"/>
  <c r="P11"/>
  <c r="U11" s="1"/>
  <c r="P16"/>
  <c r="U16" s="1"/>
  <c r="P10"/>
  <c r="U10" s="1"/>
  <c r="Q11"/>
  <c r="V11" s="1"/>
  <c r="O9"/>
  <c r="T9" s="1"/>
  <c r="O13"/>
  <c r="T13" s="1"/>
  <c r="P8"/>
  <c r="U8" s="1"/>
  <c r="N14"/>
  <c r="S14" s="1"/>
  <c r="Q12"/>
  <c r="V12" s="1"/>
  <c r="N8"/>
  <c r="S8" s="1"/>
  <c r="O16"/>
  <c r="T16" s="1"/>
  <c r="P9"/>
  <c r="U9" s="1"/>
  <c r="N15"/>
  <c r="S15" s="1"/>
  <c r="Q9"/>
  <c r="V9" s="1"/>
  <c r="P15"/>
  <c r="U15" s="1"/>
  <c r="O14"/>
  <c r="T14" s="1"/>
  <c r="N10"/>
  <c r="S10" s="1"/>
  <c r="P14"/>
  <c r="U14" s="1"/>
  <c r="Q15"/>
  <c r="V15" s="1"/>
  <c r="O11"/>
  <c r="T11" s="1"/>
  <c r="Q10"/>
  <c r="V10" s="1"/>
  <c r="O7"/>
  <c r="T7" s="1"/>
  <c r="N16"/>
  <c r="S16" s="1"/>
  <c r="N7"/>
  <c r="S7" s="1"/>
  <c r="P7"/>
  <c r="U7" s="1"/>
  <c r="Y7" l="1"/>
  <c r="AA9"/>
  <c r="Y13"/>
  <c r="AA8"/>
  <c r="X13"/>
  <c r="AA15"/>
  <c r="Y16"/>
  <c r="Z10"/>
  <c r="Y8"/>
  <c r="X12"/>
  <c r="Y15"/>
  <c r="X7"/>
  <c r="Y11"/>
  <c r="Y14"/>
  <c r="Z9"/>
  <c r="X14"/>
  <c r="AA11"/>
  <c r="X11"/>
  <c r="X9"/>
  <c r="AA7"/>
  <c r="Z12"/>
  <c r="Z14"/>
  <c r="X8"/>
  <c r="Z16"/>
  <c r="Y10"/>
  <c r="AA16"/>
  <c r="X16"/>
  <c r="Z15"/>
  <c r="Z8"/>
  <c r="AA13"/>
  <c r="Z7"/>
  <c r="AA10"/>
  <c r="X10"/>
  <c r="X15"/>
  <c r="AA12"/>
  <c r="Y9"/>
  <c r="Z11"/>
  <c r="AA14"/>
  <c r="Z13"/>
  <c r="Y12"/>
  <c r="AC7" l="1" a="1"/>
  <c r="AF14" l="1"/>
  <c r="AK14" s="1"/>
  <c r="AF10"/>
  <c r="AK10" s="1"/>
  <c r="AD16"/>
  <c r="AI16" s="1"/>
  <c r="AD12"/>
  <c r="AI12" s="1"/>
  <c r="AD8"/>
  <c r="AI8" s="1"/>
  <c r="AE14"/>
  <c r="AJ14" s="1"/>
  <c r="AE10"/>
  <c r="AJ10" s="1"/>
  <c r="AC15"/>
  <c r="AH15" s="1"/>
  <c r="AC9"/>
  <c r="AH9" s="1"/>
  <c r="AC10"/>
  <c r="AH10" s="1"/>
  <c r="AF15"/>
  <c r="AK15" s="1"/>
  <c r="AF11"/>
  <c r="AK11" s="1"/>
  <c r="AF7"/>
  <c r="AK7" s="1"/>
  <c r="AD13"/>
  <c r="AI13" s="1"/>
  <c r="AD9"/>
  <c r="AI9" s="1"/>
  <c r="AE15"/>
  <c r="AJ15" s="1"/>
  <c r="AE11"/>
  <c r="AJ11" s="1"/>
  <c r="AE7"/>
  <c r="AJ7" s="1"/>
  <c r="AC13"/>
  <c r="AH13" s="1"/>
  <c r="AC14"/>
  <c r="AH14" s="1"/>
  <c r="AF16"/>
  <c r="AK16" s="1"/>
  <c r="AF12"/>
  <c r="AK12" s="1"/>
  <c r="AF8"/>
  <c r="AK8" s="1"/>
  <c r="AD14"/>
  <c r="AI14" s="1"/>
  <c r="AD10"/>
  <c r="AI10" s="1"/>
  <c r="AE16"/>
  <c r="AJ16" s="1"/>
  <c r="AE8"/>
  <c r="AJ8" s="1"/>
  <c r="AC7"/>
  <c r="AH7" s="1"/>
  <c r="AC12"/>
  <c r="AH12" s="1"/>
  <c r="AF13"/>
  <c r="AK13" s="1"/>
  <c r="AF9"/>
  <c r="AK9" s="1"/>
  <c r="AD15"/>
  <c r="AI15" s="1"/>
  <c r="AD11"/>
  <c r="AI11" s="1"/>
  <c r="AD7"/>
  <c r="AI7" s="1"/>
  <c r="AE13"/>
  <c r="AJ13" s="1"/>
  <c r="AE9"/>
  <c r="AJ9" s="1"/>
  <c r="AC11"/>
  <c r="AH11" s="1"/>
  <c r="AC16"/>
  <c r="AH16" s="1"/>
  <c r="AC8"/>
  <c r="AH8" s="1"/>
  <c r="AE12"/>
  <c r="AJ12" s="1"/>
  <c r="AM11" l="1"/>
  <c r="AM12"/>
  <c r="AN10"/>
  <c r="AO11"/>
  <c r="AM9"/>
  <c r="AP14"/>
  <c r="AN7"/>
  <c r="AP13"/>
  <c r="AP12"/>
  <c r="AO7"/>
  <c r="AN13"/>
  <c r="AM10"/>
  <c r="AO14"/>
  <c r="AP10"/>
  <c r="AM8"/>
  <c r="AO13"/>
  <c r="AP9"/>
  <c r="AO8"/>
  <c r="AP8"/>
  <c r="AM13"/>
  <c r="AN9"/>
  <c r="AP15"/>
  <c r="AO10"/>
  <c r="AN16"/>
  <c r="AN11"/>
  <c r="AP16"/>
  <c r="AP7"/>
  <c r="AN8"/>
  <c r="AM16"/>
  <c r="AO16"/>
  <c r="AO12"/>
  <c r="AO9"/>
  <c r="AN15"/>
  <c r="AM7"/>
  <c r="AN14"/>
  <c r="AM14"/>
  <c r="AO15"/>
  <c r="AP11"/>
  <c r="AM15"/>
  <c r="AN12"/>
  <c r="AR7" l="1" a="1"/>
  <c r="AT14" l="1"/>
  <c r="AY14" s="1"/>
  <c r="AT10"/>
  <c r="AY10" s="1"/>
  <c r="AR16"/>
  <c r="AW16" s="1"/>
  <c r="AR12"/>
  <c r="AW12" s="1"/>
  <c r="AR8"/>
  <c r="AW8" s="1"/>
  <c r="AS14"/>
  <c r="AX14" s="1"/>
  <c r="AS10"/>
  <c r="AX10" s="1"/>
  <c r="AU14"/>
  <c r="AZ14" s="1"/>
  <c r="AU12"/>
  <c r="AZ12" s="1"/>
  <c r="AU13"/>
  <c r="AZ13" s="1"/>
  <c r="AT15"/>
  <c r="AY15" s="1"/>
  <c r="AT11"/>
  <c r="AY11" s="1"/>
  <c r="AT7"/>
  <c r="AY7" s="1"/>
  <c r="AR13"/>
  <c r="AW13" s="1"/>
  <c r="AR9"/>
  <c r="AW9" s="1"/>
  <c r="AS15"/>
  <c r="AX15" s="1"/>
  <c r="AS11"/>
  <c r="AX11" s="1"/>
  <c r="AS7"/>
  <c r="AX7" s="1"/>
  <c r="AU16"/>
  <c r="AZ16" s="1"/>
  <c r="AU7"/>
  <c r="AZ7" s="1"/>
  <c r="AT16"/>
  <c r="AY16" s="1"/>
  <c r="AT12"/>
  <c r="AY12" s="1"/>
  <c r="AT8"/>
  <c r="AY8" s="1"/>
  <c r="AR14"/>
  <c r="AW14" s="1"/>
  <c r="AR10"/>
  <c r="AW10" s="1"/>
  <c r="AS16"/>
  <c r="AX16" s="1"/>
  <c r="AS12"/>
  <c r="AX12" s="1"/>
  <c r="AS8"/>
  <c r="AX8" s="1"/>
  <c r="AU11"/>
  <c r="AZ11" s="1"/>
  <c r="AU15"/>
  <c r="AZ15" s="1"/>
  <c r="AT13"/>
  <c r="AY13" s="1"/>
  <c r="AT9"/>
  <c r="AY9" s="1"/>
  <c r="AR15"/>
  <c r="AW15" s="1"/>
  <c r="AR11"/>
  <c r="AW11" s="1"/>
  <c r="AR7"/>
  <c r="AW7" s="1"/>
  <c r="AS13"/>
  <c r="AX13" s="1"/>
  <c r="AS9"/>
  <c r="AX9" s="1"/>
  <c r="AU10"/>
  <c r="AZ10" s="1"/>
  <c r="AU8"/>
  <c r="AZ8" s="1"/>
  <c r="AU9"/>
  <c r="AZ9" s="1"/>
  <c r="AX20" l="1"/>
  <c r="BC12" s="1"/>
  <c r="AW20"/>
  <c r="BB13" s="1"/>
  <c r="AY20"/>
  <c r="BD14" s="1"/>
  <c r="AZ20"/>
  <c r="BE7" s="1"/>
  <c r="BE10" l="1"/>
  <c r="BB14"/>
  <c r="BB16"/>
  <c r="BC15"/>
  <c r="BB15"/>
  <c r="BE8"/>
  <c r="BB10"/>
  <c r="BE13"/>
  <c r="BB12"/>
  <c r="BB11"/>
  <c r="BB9"/>
  <c r="BB8"/>
  <c r="BD11"/>
  <c r="BC8"/>
  <c r="BD7"/>
  <c r="BD13"/>
  <c r="BC7"/>
  <c r="BE14"/>
  <c r="BE9"/>
  <c r="BC10"/>
  <c r="BD8"/>
  <c r="BC14"/>
  <c r="BE15"/>
  <c r="BC11"/>
  <c r="BD9"/>
  <c r="BD16"/>
  <c r="BD12"/>
  <c r="BC9"/>
  <c r="BD15"/>
  <c r="BC13"/>
  <c r="BE11"/>
  <c r="BE16"/>
  <c r="BD10"/>
  <c r="BC16"/>
  <c r="BE12"/>
  <c r="BB7"/>
  <c r="BD20" l="1"/>
  <c r="BI8" s="1"/>
  <c r="BC20"/>
  <c r="BH14" s="1"/>
  <c r="BB20"/>
  <c r="BG7" s="1"/>
  <c r="BE20"/>
  <c r="BJ16" s="1"/>
  <c r="BH11"/>
  <c r="BJ12" l="1"/>
  <c r="BJ25" s="1"/>
  <c r="BJ37" s="1"/>
  <c r="BT12" s="1"/>
  <c r="BH13"/>
  <c r="BZ13" s="1"/>
  <c r="BH10"/>
  <c r="BH23" s="1"/>
  <c r="BH35" s="1"/>
  <c r="BR10" s="1"/>
  <c r="BH8"/>
  <c r="BH16"/>
  <c r="CH24" s="1"/>
  <c r="BI16"/>
  <c r="CH25" s="1"/>
  <c r="BH7"/>
  <c r="BY24" s="1"/>
  <c r="BJ15"/>
  <c r="BH9"/>
  <c r="CA24" s="1"/>
  <c r="BJ11"/>
  <c r="CC26" s="1"/>
  <c r="CH26"/>
  <c r="BJ29"/>
  <c r="BJ41" s="1"/>
  <c r="BT16" s="1"/>
  <c r="CB16"/>
  <c r="BY7"/>
  <c r="BG20"/>
  <c r="BG32" s="1"/>
  <c r="BQ7" s="1"/>
  <c r="BY23"/>
  <c r="BI29"/>
  <c r="BI41" s="1"/>
  <c r="BS16" s="1"/>
  <c r="BI11"/>
  <c r="BI14"/>
  <c r="CB12"/>
  <c r="BJ28"/>
  <c r="BJ40" s="1"/>
  <c r="BT15" s="1"/>
  <c r="CG26"/>
  <c r="CB15"/>
  <c r="CF24"/>
  <c r="BZ14"/>
  <c r="BH27"/>
  <c r="BH39" s="1"/>
  <c r="BR14" s="1"/>
  <c r="BH21"/>
  <c r="BH33" s="1"/>
  <c r="BR8" s="1"/>
  <c r="BZ24"/>
  <c r="BZ8"/>
  <c r="BH15"/>
  <c r="BH12"/>
  <c r="BI7"/>
  <c r="BJ14"/>
  <c r="BI15"/>
  <c r="BI9"/>
  <c r="BI13"/>
  <c r="BJ9"/>
  <c r="CC24"/>
  <c r="BZ11"/>
  <c r="BH24"/>
  <c r="BH36" s="1"/>
  <c r="BR11" s="1"/>
  <c r="BZ25"/>
  <c r="BI21"/>
  <c r="BI33" s="1"/>
  <c r="BS8" s="1"/>
  <c r="CA8"/>
  <c r="BJ7"/>
  <c r="BJ13"/>
  <c r="BJ10"/>
  <c r="BJ8"/>
  <c r="BG13"/>
  <c r="BG14"/>
  <c r="BG12"/>
  <c r="BG15"/>
  <c r="BG9"/>
  <c r="BG11"/>
  <c r="BG10"/>
  <c r="BG8"/>
  <c r="BG16"/>
  <c r="BI12"/>
  <c r="BI10"/>
  <c r="BJ24" l="1"/>
  <c r="BJ36" s="1"/>
  <c r="BT11" s="1"/>
  <c r="BH20"/>
  <c r="BH32" s="1"/>
  <c r="BR7" s="1"/>
  <c r="CB11"/>
  <c r="CA16"/>
  <c r="CB24"/>
  <c r="CE24"/>
  <c r="BH26"/>
  <c r="BH38" s="1"/>
  <c r="BR13" s="1"/>
  <c r="CD26"/>
  <c r="BZ7"/>
  <c r="BZ10"/>
  <c r="BH22"/>
  <c r="BH34" s="1"/>
  <c r="BR9" s="1"/>
  <c r="BZ9"/>
  <c r="BH29"/>
  <c r="BH41" s="1"/>
  <c r="BR16" s="1"/>
  <c r="BZ16"/>
  <c r="BI25"/>
  <c r="BI37" s="1"/>
  <c r="BS12" s="1"/>
  <c r="CD25"/>
  <c r="CA12"/>
  <c r="BG21"/>
  <c r="BG33" s="1"/>
  <c r="BQ8" s="1"/>
  <c r="BY8"/>
  <c r="BZ23"/>
  <c r="CG23"/>
  <c r="BY15"/>
  <c r="BG28"/>
  <c r="BG40" s="1"/>
  <c r="BQ15" s="1"/>
  <c r="BZ26"/>
  <c r="CB8"/>
  <c r="BJ21"/>
  <c r="BJ33" s="1"/>
  <c r="BT8" s="1"/>
  <c r="CA11"/>
  <c r="BI24"/>
  <c r="BI36" s="1"/>
  <c r="BS11" s="1"/>
  <c r="CC25"/>
  <c r="BY16"/>
  <c r="BG29"/>
  <c r="BG41" s="1"/>
  <c r="BQ16" s="1"/>
  <c r="CH23"/>
  <c r="BY13"/>
  <c r="BG26"/>
  <c r="BG38" s="1"/>
  <c r="BQ13" s="1"/>
  <c r="CE23"/>
  <c r="CB7"/>
  <c r="BY26"/>
  <c r="BJ20"/>
  <c r="BJ32" s="1"/>
  <c r="BT7" s="1"/>
  <c r="BI27"/>
  <c r="BI39" s="1"/>
  <c r="BS14" s="1"/>
  <c r="CA14"/>
  <c r="CF25"/>
  <c r="BG24"/>
  <c r="BG36" s="1"/>
  <c r="BQ11" s="1"/>
  <c r="CC23"/>
  <c r="BY11"/>
  <c r="BG27"/>
  <c r="BG39" s="1"/>
  <c r="BQ14" s="1"/>
  <c r="BY14"/>
  <c r="CF23"/>
  <c r="CB13"/>
  <c r="BJ26"/>
  <c r="BJ38" s="1"/>
  <c r="BT13" s="1"/>
  <c r="CE26"/>
  <c r="BI22"/>
  <c r="BI34" s="1"/>
  <c r="BS9" s="1"/>
  <c r="CA25"/>
  <c r="CA9"/>
  <c r="BH25"/>
  <c r="BH37" s="1"/>
  <c r="BR12" s="1"/>
  <c r="BZ12"/>
  <c r="CD24"/>
  <c r="BJ22"/>
  <c r="BJ34" s="1"/>
  <c r="BT9" s="1"/>
  <c r="CA26"/>
  <c r="CB9"/>
  <c r="CB14"/>
  <c r="BJ27"/>
  <c r="BJ39" s="1"/>
  <c r="BT14" s="1"/>
  <c r="CF26"/>
  <c r="CA10"/>
  <c r="CB25"/>
  <c r="BI23"/>
  <c r="BI35" s="1"/>
  <c r="BS10" s="1"/>
  <c r="BG22"/>
  <c r="BG34" s="1"/>
  <c r="BQ9" s="1"/>
  <c r="CA23"/>
  <c r="BY9"/>
  <c r="CG25"/>
  <c r="CA15"/>
  <c r="BI28"/>
  <c r="BI40" s="1"/>
  <c r="BS15" s="1"/>
  <c r="BZ15"/>
  <c r="CG24"/>
  <c r="BH28"/>
  <c r="BH40" s="1"/>
  <c r="BR15" s="1"/>
  <c r="BY10"/>
  <c r="BG23"/>
  <c r="BG35" s="1"/>
  <c r="BQ10" s="1"/>
  <c r="CB23"/>
  <c r="BY12"/>
  <c r="CD23"/>
  <c r="BG25"/>
  <c r="BG37" s="1"/>
  <c r="BQ12" s="1"/>
  <c r="BJ23"/>
  <c r="BJ35" s="1"/>
  <c r="BT10" s="1"/>
  <c r="CB26"/>
  <c r="CB10"/>
  <c r="CA13"/>
  <c r="CE25"/>
  <c r="BI26"/>
  <c r="BI38" s="1"/>
  <c r="BS13" s="1"/>
  <c r="CA7"/>
  <c r="BY25"/>
  <c r="BI20"/>
  <c r="BI32" s="1"/>
  <c r="BS7" s="1"/>
  <c r="CO7" l="1"/>
  <c r="CO11"/>
  <c r="BQ17"/>
  <c r="CD7" a="1"/>
  <c r="CK12" s="1"/>
  <c r="CR7" a="1"/>
  <c r="CU10" s="1"/>
  <c r="EZ48"/>
  <c r="FL48" s="1"/>
  <c r="EN48" i="25" s="1"/>
  <c r="BR17" i="24"/>
  <c r="EZ52" a="1"/>
  <c r="FD59" s="1"/>
  <c r="FP59" s="1"/>
  <c r="ER59" i="25" s="1"/>
  <c r="W56" s="1"/>
  <c r="CO9" i="24"/>
  <c r="FB48"/>
  <c r="FN48" s="1"/>
  <c r="EP48" i="25" s="1"/>
  <c r="CO8" i="24"/>
  <c r="FA48"/>
  <c r="FM48" s="1"/>
  <c r="EO48" i="25" s="1"/>
  <c r="FG48" i="24"/>
  <c r="FS48" s="1"/>
  <c r="EU48" i="25" s="1"/>
  <c r="CO14" i="24"/>
  <c r="CO12"/>
  <c r="FE48"/>
  <c r="FQ48" s="1"/>
  <c r="ES48" i="25" s="1"/>
  <c r="CO13" i="24"/>
  <c r="BT17"/>
  <c r="FI48"/>
  <c r="FU48" s="1"/>
  <c r="EW48" i="25" s="1"/>
  <c r="CO16" i="24"/>
  <c r="CO10"/>
  <c r="FC48"/>
  <c r="FO48" s="1"/>
  <c r="EQ48" i="25" s="1"/>
  <c r="CO15" i="24"/>
  <c r="FH48"/>
  <c r="FT48" s="1"/>
  <c r="EV48" i="25" s="1"/>
  <c r="BS17" i="24"/>
  <c r="FF48"/>
  <c r="FR48" s="1"/>
  <c r="ET48" i="25" s="1"/>
  <c r="FD48" i="24"/>
  <c r="FP48" s="1"/>
  <c r="ER48" i="25" s="1"/>
  <c r="CL11" i="24" l="1"/>
  <c r="CE8"/>
  <c r="CD8"/>
  <c r="CJ12"/>
  <c r="CD11"/>
  <c r="CM16"/>
  <c r="BS5"/>
  <c r="BV2" s="1"/>
  <c r="CT13"/>
  <c r="DC25" s="1"/>
  <c r="CS9"/>
  <c r="CX9" s="1"/>
  <c r="CJ11"/>
  <c r="CH11"/>
  <c r="CJ7"/>
  <c r="CE15"/>
  <c r="CI10"/>
  <c r="CD12"/>
  <c r="CE11"/>
  <c r="CR11"/>
  <c r="CW11" s="1"/>
  <c r="CR12"/>
  <c r="CW12" s="1"/>
  <c r="CS16"/>
  <c r="DF24" s="1"/>
  <c r="CH10"/>
  <c r="CK10"/>
  <c r="CE7"/>
  <c r="CL13"/>
  <c r="CL14"/>
  <c r="CM14"/>
  <c r="CT8"/>
  <c r="CX25" s="1"/>
  <c r="CS10"/>
  <c r="CZ24" s="1"/>
  <c r="CT10"/>
  <c r="CZ25" s="1"/>
  <c r="CF13"/>
  <c r="CI14"/>
  <c r="CM10"/>
  <c r="CH7"/>
  <c r="CE13"/>
  <c r="CI8"/>
  <c r="CU9"/>
  <c r="CY26" s="1"/>
  <c r="CU15"/>
  <c r="CZ15" s="1"/>
  <c r="CS14"/>
  <c r="DD24" s="1"/>
  <c r="CR10"/>
  <c r="CZ23" s="1"/>
  <c r="CS11"/>
  <c r="DA24" s="1"/>
  <c r="CR16"/>
  <c r="DF23" s="1"/>
  <c r="CU16"/>
  <c r="CZ16" s="1"/>
  <c r="CT11"/>
  <c r="DA25" s="1"/>
  <c r="CU7"/>
  <c r="CZ7" s="1"/>
  <c r="CR8"/>
  <c r="CX23" s="1"/>
  <c r="CS8"/>
  <c r="CX8" s="1"/>
  <c r="CU14"/>
  <c r="DD26" s="1"/>
  <c r="FB57"/>
  <c r="FN57" s="1"/>
  <c r="EP57" i="25" s="1"/>
  <c r="U54" s="1"/>
  <c r="FE57" i="24"/>
  <c r="FQ57" s="1"/>
  <c r="ES57" i="25" s="1"/>
  <c r="X54" s="1"/>
  <c r="FB60" i="24"/>
  <c r="FN60" s="1"/>
  <c r="EP60" i="25" s="1"/>
  <c r="U57" s="1"/>
  <c r="FA56" i="24"/>
  <c r="FM56" s="1"/>
  <c r="EO56" i="25" s="1"/>
  <c r="T53" s="1"/>
  <c r="FC61" i="24"/>
  <c r="FO61" s="1"/>
  <c r="EQ61" i="25" s="1"/>
  <c r="V58" s="1"/>
  <c r="FD54" i="24"/>
  <c r="FP54" s="1"/>
  <c r="ER54" i="25" s="1"/>
  <c r="W51" s="1"/>
  <c r="FG54" i="24"/>
  <c r="FS54" s="1"/>
  <c r="EU54" i="25" s="1"/>
  <c r="Z51" s="1"/>
  <c r="FA61" i="24"/>
  <c r="FM61" s="1"/>
  <c r="EO61" i="25" s="1"/>
  <c r="T58" s="1"/>
  <c r="FD57" i="24"/>
  <c r="FP57" s="1"/>
  <c r="ER57" i="25" s="1"/>
  <c r="W54" s="1"/>
  <c r="FG57" i="24"/>
  <c r="FS57" s="1"/>
  <c r="EU57" i="25" s="1"/>
  <c r="Z54" s="1"/>
  <c r="FH56" i="24"/>
  <c r="FT56" s="1"/>
  <c r="EV56" i="25" s="1"/>
  <c r="AA53" s="1"/>
  <c r="FB52" i="24"/>
  <c r="FN52" s="1"/>
  <c r="EP52" i="25" s="1"/>
  <c r="U49" s="1"/>
  <c r="FA52" i="24"/>
  <c r="FM52" s="1"/>
  <c r="EO52" i="25" s="1"/>
  <c r="T49" s="1"/>
  <c r="FE56" i="24"/>
  <c r="FQ56" s="1"/>
  <c r="ES56" i="25" s="1"/>
  <c r="X53" s="1"/>
  <c r="FH52" i="24"/>
  <c r="FT52" s="1"/>
  <c r="EV52" i="25" s="1"/>
  <c r="AA49" s="1"/>
  <c r="FI53" i="24"/>
  <c r="FU53" s="1"/>
  <c r="EW53" i="25" s="1"/>
  <c r="AB50" s="1"/>
  <c r="FC60" i="24"/>
  <c r="FO60" s="1"/>
  <c r="EQ60" i="25" s="1"/>
  <c r="V57" s="1"/>
  <c r="FF56" i="24"/>
  <c r="FR56" s="1"/>
  <c r="ET56" i="25" s="1"/>
  <c r="Y53" s="1"/>
  <c r="FG61" i="24"/>
  <c r="FS61" s="1"/>
  <c r="EU61" i="25" s="1"/>
  <c r="Z58" s="1"/>
  <c r="FG55" i="24"/>
  <c r="FS55" s="1"/>
  <c r="EU55" i="25" s="1"/>
  <c r="Z52" s="1"/>
  <c r="FH58" i="24"/>
  <c r="FT58" s="1"/>
  <c r="EV58" i="25" s="1"/>
  <c r="AA55" s="1"/>
  <c r="FF61" i="24"/>
  <c r="FR61" s="1"/>
  <c r="ET61" i="25" s="1"/>
  <c r="Y58" s="1"/>
  <c r="FC58" i="24"/>
  <c r="FO58" s="1"/>
  <c r="EQ58" i="25" s="1"/>
  <c r="V55" s="1"/>
  <c r="FF54" i="24"/>
  <c r="FR54" s="1"/>
  <c r="ET54" i="25" s="1"/>
  <c r="Y51" s="1"/>
  <c r="EZ61" i="24"/>
  <c r="FL61" s="1"/>
  <c r="EN61" i="25" s="1"/>
  <c r="S58" s="1"/>
  <c r="CL8" i="24"/>
  <c r="CK8"/>
  <c r="CF11"/>
  <c r="CF8"/>
  <c r="CJ14"/>
  <c r="CG11"/>
  <c r="CI7"/>
  <c r="CM13"/>
  <c r="CF15"/>
  <c r="CL15"/>
  <c r="CE14"/>
  <c r="CM11"/>
  <c r="CD10"/>
  <c r="CF7"/>
  <c r="CJ10"/>
  <c r="CG7"/>
  <c r="CK13"/>
  <c r="CM9"/>
  <c r="CG16"/>
  <c r="CL12"/>
  <c r="CJ8"/>
  <c r="CD15"/>
  <c r="CK11"/>
  <c r="CM7"/>
  <c r="CG14"/>
  <c r="FA54"/>
  <c r="FM54" s="1"/>
  <c r="EO54" i="25" s="1"/>
  <c r="T51" s="1"/>
  <c r="EZ60" i="24"/>
  <c r="FL60" s="1"/>
  <c r="EN60" i="25" s="1"/>
  <c r="S57" s="1"/>
  <c r="FH53" i="24"/>
  <c r="FT53" s="1"/>
  <c r="EV53" i="25" s="1"/>
  <c r="AA50" s="1"/>
  <c r="FC55" i="24"/>
  <c r="FO55" s="1"/>
  <c r="EQ55" i="25" s="1"/>
  <c r="V52" s="1"/>
  <c r="FI54" i="24"/>
  <c r="FU54" s="1"/>
  <c r="EW54" i="25" s="1"/>
  <c r="AB51" s="1"/>
  <c r="EZ58" i="24"/>
  <c r="FL58" s="1"/>
  <c r="EN58" i="25" s="1"/>
  <c r="S55" s="1"/>
  <c r="FH60" i="24"/>
  <c r="FT60" s="1"/>
  <c r="EV60" i="25" s="1"/>
  <c r="AA57" s="1"/>
  <c r="FI57" i="24"/>
  <c r="FU57" s="1"/>
  <c r="EW57" i="25" s="1"/>
  <c r="AB54" s="1"/>
  <c r="FB54" i="24"/>
  <c r="FN54" s="1"/>
  <c r="EP54" i="25" s="1"/>
  <c r="U51" s="1"/>
  <c r="FF60" i="24"/>
  <c r="FR60" s="1"/>
  <c r="ET60" i="25" s="1"/>
  <c r="Y57" s="1"/>
  <c r="EZ54" i="24"/>
  <c r="FL54" s="1"/>
  <c r="EN54" i="25" s="1"/>
  <c r="S51" s="1"/>
  <c r="FI55" i="24"/>
  <c r="FU55" s="1"/>
  <c r="EW55" i="25" s="1"/>
  <c r="AB52" s="1"/>
  <c r="FF58" i="24"/>
  <c r="FR58" s="1"/>
  <c r="ET58" i="25" s="1"/>
  <c r="Y55" s="1"/>
  <c r="FE54" i="24"/>
  <c r="FQ54" s="1"/>
  <c r="ES54" i="25" s="1"/>
  <c r="X51" s="1"/>
  <c r="FD56" i="24"/>
  <c r="FP56" s="1"/>
  <c r="ER56" i="25" s="1"/>
  <c r="W53" s="1"/>
  <c r="FB59" i="24"/>
  <c r="FN59" s="1"/>
  <c r="EP59" i="25" s="1"/>
  <c r="U56" s="1"/>
  <c r="FA57" i="24"/>
  <c r="FM57" s="1"/>
  <c r="EO57" i="25" s="1"/>
  <c r="T54" s="1"/>
  <c r="FD53" i="24"/>
  <c r="FP53" s="1"/>
  <c r="ER53" i="25" s="1"/>
  <c r="W50" s="1"/>
  <c r="FH59" i="24"/>
  <c r="FT59" s="1"/>
  <c r="EV59" i="25" s="1"/>
  <c r="AA56" s="1"/>
  <c r="FC59" i="24"/>
  <c r="FO59" s="1"/>
  <c r="EQ59" i="25" s="1"/>
  <c r="V56" s="1"/>
  <c r="FD52" i="24"/>
  <c r="FP52" s="1"/>
  <c r="ER52" i="25" s="1"/>
  <c r="W49" s="1"/>
  <c r="FB55" i="24"/>
  <c r="FN55" s="1"/>
  <c r="EP55" i="25" s="1"/>
  <c r="U52" s="1"/>
  <c r="FA55" i="24"/>
  <c r="FM55" s="1"/>
  <c r="EO55" i="25" s="1"/>
  <c r="T52" s="1"/>
  <c r="FE61" i="24"/>
  <c r="FQ61" s="1"/>
  <c r="ES61" i="25" s="1"/>
  <c r="X58" s="1"/>
  <c r="FH57" i="24"/>
  <c r="FT57" s="1"/>
  <c r="EV57" i="25" s="1"/>
  <c r="AA54" s="1"/>
  <c r="M49" a="1"/>
  <c r="M52" s="1"/>
  <c r="CR7" i="24"/>
  <c r="CW7" s="1"/>
  <c r="CU12"/>
  <c r="DB26" s="1"/>
  <c r="CT9"/>
  <c r="CY9" s="1"/>
  <c r="CS15"/>
  <c r="DE24" s="1"/>
  <c r="CT12"/>
  <c r="DB25" s="1"/>
  <c r="CR13"/>
  <c r="CW13" s="1"/>
  <c r="CT15"/>
  <c r="DE25" s="1"/>
  <c r="CU11"/>
  <c r="CZ11" s="1"/>
  <c r="CR14"/>
  <c r="DD23" s="1"/>
  <c r="CS12"/>
  <c r="CX12" s="1"/>
  <c r="FI52"/>
  <c r="FU52" s="1"/>
  <c r="EW52" i="25" s="1"/>
  <c r="AB49" s="1"/>
  <c r="FF53" i="24"/>
  <c r="FR53" s="1"/>
  <c r="ET53" i="25" s="1"/>
  <c r="Y50" s="1"/>
  <c r="FG60" i="24"/>
  <c r="FS60" s="1"/>
  <c r="EU60" i="25" s="1"/>
  <c r="Z57" s="1"/>
  <c r="FB53" i="24"/>
  <c r="FN53" s="1"/>
  <c r="EP53" i="25" s="1"/>
  <c r="U50" s="1"/>
  <c r="FI60" i="24"/>
  <c r="FU60" s="1"/>
  <c r="EW60" i="25" s="1"/>
  <c r="AB57" s="1"/>
  <c r="FH54" i="24"/>
  <c r="FT54" s="1"/>
  <c r="EV54" i="25" s="1"/>
  <c r="AA51" s="1"/>
  <c r="FF57" i="24"/>
  <c r="FR57" s="1"/>
  <c r="ET57" i="25" s="1"/>
  <c r="Y54" s="1"/>
  <c r="FC56" i="24"/>
  <c r="FO56" s="1"/>
  <c r="EQ56" i="25" s="1"/>
  <c r="V53" s="1"/>
  <c r="FF52" i="24"/>
  <c r="FR52" s="1"/>
  <c r="ET52" i="25" s="1"/>
  <c r="Y49" s="1"/>
  <c r="EZ59" i="24"/>
  <c r="FL59" s="1"/>
  <c r="EN59" i="25" s="1"/>
  <c r="S56" s="1"/>
  <c r="FC57" i="24"/>
  <c r="FO57" s="1"/>
  <c r="EQ57" i="25" s="1"/>
  <c r="V54" s="1"/>
  <c r="FG52" i="24"/>
  <c r="FS52" s="1"/>
  <c r="EU52" i="25" s="1"/>
  <c r="Z49" s="1"/>
  <c r="FD55" i="24"/>
  <c r="FP55" s="1"/>
  <c r="ER55" i="25" s="1"/>
  <c r="W52" s="1"/>
  <c r="FA60" i="24"/>
  <c r="FM60" s="1"/>
  <c r="EO60" i="25" s="1"/>
  <c r="T57" s="1"/>
  <c r="FG59" i="24"/>
  <c r="FS59" s="1"/>
  <c r="EU59" i="25" s="1"/>
  <c r="Z56" s="1"/>
  <c r="EZ56" i="24"/>
  <c r="FL56" s="1"/>
  <c r="EN56" i="25" s="1"/>
  <c r="S53" s="1"/>
  <c r="FE55" i="24"/>
  <c r="FQ55" s="1"/>
  <c r="ES55" i="25" s="1"/>
  <c r="X52" s="1"/>
  <c r="FI61" i="24"/>
  <c r="FU61" s="1"/>
  <c r="EW61" i="25" s="1"/>
  <c r="AB58" s="1"/>
  <c r="FB58" i="24"/>
  <c r="FN58" s="1"/>
  <c r="EP58" i="25" s="1"/>
  <c r="U55" s="1"/>
  <c r="FI56" i="24"/>
  <c r="FU56" s="1"/>
  <c r="EW56" i="25" s="1"/>
  <c r="AB53" s="1"/>
  <c r="FI58" i="24"/>
  <c r="FU58" s="1"/>
  <c r="EW58" i="25" s="1"/>
  <c r="AB55" s="1"/>
  <c r="EZ52" i="24"/>
  <c r="FL52" s="1"/>
  <c r="EN52" i="25" s="1"/>
  <c r="S49" s="1"/>
  <c r="FE53" i="24"/>
  <c r="FQ53" s="1"/>
  <c r="ES53" i="25" s="1"/>
  <c r="X50" s="1"/>
  <c r="FI59" i="24"/>
  <c r="FU59" s="1"/>
  <c r="EW59" i="25" s="1"/>
  <c r="AB56" s="1"/>
  <c r="FB56" i="24"/>
  <c r="FN56" s="1"/>
  <c r="EP56" i="25" s="1"/>
  <c r="U53" s="1"/>
  <c r="CL7" i="24"/>
  <c r="CD14"/>
  <c r="CF9"/>
  <c r="CL9"/>
  <c r="CF16"/>
  <c r="CM12"/>
  <c r="CE9"/>
  <c r="CI15"/>
  <c r="CH9"/>
  <c r="CG9"/>
  <c r="CK15"/>
  <c r="CI13"/>
  <c r="CH16"/>
  <c r="CJ13"/>
  <c r="CF12"/>
  <c r="CM8"/>
  <c r="CG15"/>
  <c r="CI11"/>
  <c r="CH8"/>
  <c r="CJ15"/>
  <c r="CF10"/>
  <c r="CJ16"/>
  <c r="CG13"/>
  <c r="CI9"/>
  <c r="CM15"/>
  <c r="CT16"/>
  <c r="DF25" s="1"/>
  <c r="CR15"/>
  <c r="CW15" s="1"/>
  <c r="CS7"/>
  <c r="CX7" s="1"/>
  <c r="CU13"/>
  <c r="DC26" s="1"/>
  <c r="CU8"/>
  <c r="CX26" s="1"/>
  <c r="CT7"/>
  <c r="CW25" s="1"/>
  <c r="CS13"/>
  <c r="CX13" s="1"/>
  <c r="CR9"/>
  <c r="CY23" s="1"/>
  <c r="CT14"/>
  <c r="DD25" s="1"/>
  <c r="FE60"/>
  <c r="FQ60" s="1"/>
  <c r="ES60" i="25" s="1"/>
  <c r="X57" s="1"/>
  <c r="FC54" i="24"/>
  <c r="FO54" s="1"/>
  <c r="EQ54" i="25" s="1"/>
  <c r="V51" s="1"/>
  <c r="EZ57" i="24"/>
  <c r="FL57" s="1"/>
  <c r="EN57" i="25" s="1"/>
  <c r="S54" s="1"/>
  <c r="FG53" i="24"/>
  <c r="FS53" s="1"/>
  <c r="EU53" i="25" s="1"/>
  <c r="Z50" s="1"/>
  <c r="FA58" i="24"/>
  <c r="FM58" s="1"/>
  <c r="EO58" i="25" s="1"/>
  <c r="T55" s="1"/>
  <c r="FB61" i="24"/>
  <c r="FN61" s="1"/>
  <c r="EP61" i="25" s="1"/>
  <c r="U58" s="1"/>
  <c r="FA53" i="24"/>
  <c r="FM53" s="1"/>
  <c r="EO53" i="25" s="1"/>
  <c r="T50" s="1"/>
  <c r="FE59" i="24"/>
  <c r="FQ59" s="1"/>
  <c r="ES59" i="25" s="1"/>
  <c r="X56" s="1"/>
  <c r="FH55" i="24"/>
  <c r="FT55" s="1"/>
  <c r="EV55" i="25" s="1"/>
  <c r="AA52" s="1"/>
  <c r="FE58" i="24"/>
  <c r="FQ58" s="1"/>
  <c r="ES58" i="25" s="1"/>
  <c r="X55" s="1"/>
  <c r="FD60" i="24"/>
  <c r="FP60" s="1"/>
  <c r="ER60" i="25" s="1"/>
  <c r="W57" s="1"/>
  <c r="FA59" i="24"/>
  <c r="FM59" s="1"/>
  <c r="EO59" i="25" s="1"/>
  <c r="T56" s="1"/>
  <c r="FH61" i="24"/>
  <c r="FT61" s="1"/>
  <c r="EV61" i="25" s="1"/>
  <c r="AA58" s="1"/>
  <c r="FC53" i="24"/>
  <c r="FO53" s="1"/>
  <c r="EQ53" i="25" s="1"/>
  <c r="V50" s="1"/>
  <c r="FF59" i="24"/>
  <c r="FR59" s="1"/>
  <c r="ET59" i="25" s="1"/>
  <c r="Y56" s="1"/>
  <c r="FC52" i="24"/>
  <c r="FO52" s="1"/>
  <c r="EQ52" i="25" s="1"/>
  <c r="V49" s="1"/>
  <c r="FG58" i="24"/>
  <c r="FS58" s="1"/>
  <c r="EU58" i="25" s="1"/>
  <c r="Z55" s="1"/>
  <c r="EZ55" i="24"/>
  <c r="FL55" s="1"/>
  <c r="EN55" i="25" s="1"/>
  <c r="S52" s="1"/>
  <c r="FD61" i="24"/>
  <c r="FP61" s="1"/>
  <c r="ER61" i="25" s="1"/>
  <c r="W58" s="1"/>
  <c r="FE52" i="24"/>
  <c r="FQ52" s="1"/>
  <c r="ES52" i="25" s="1"/>
  <c r="X49" s="1"/>
  <c r="FF55" i="24"/>
  <c r="FR55" s="1"/>
  <c r="ET55" i="25" s="1"/>
  <c r="Y52" s="1"/>
  <c r="FD58" i="24"/>
  <c r="FP58" s="1"/>
  <c r="ER58" i="25" s="1"/>
  <c r="W55" s="1"/>
  <c r="FG56" i="24"/>
  <c r="FS56" s="1"/>
  <c r="EU56" i="25" s="1"/>
  <c r="Z53" s="1"/>
  <c r="EZ53" i="24"/>
  <c r="FL53" s="1"/>
  <c r="EN53" i="25" s="1"/>
  <c r="S50" s="1"/>
  <c r="CJ9" i="24"/>
  <c r="CK7"/>
  <c r="CL10"/>
  <c r="CL16"/>
  <c r="CD13"/>
  <c r="CK9"/>
  <c r="CE16"/>
  <c r="CG12"/>
  <c r="CD16"/>
  <c r="CF14"/>
  <c r="CI12"/>
  <c r="CG10"/>
  <c r="CK16"/>
  <c r="CH14"/>
  <c r="CD9"/>
  <c r="CH15"/>
  <c r="CE12"/>
  <c r="CG8"/>
  <c r="CK14"/>
  <c r="CH12"/>
  <c r="CD7"/>
  <c r="CH13"/>
  <c r="CE10"/>
  <c r="CI16"/>
  <c r="CZ26"/>
  <c r="CZ10"/>
  <c r="CW14"/>
  <c r="CZ14"/>
  <c r="CY13"/>
  <c r="DF26" l="1"/>
  <c r="DA26"/>
  <c r="CY24"/>
  <c r="M55" i="25"/>
  <c r="CX11" i="24"/>
  <c r="CY12"/>
  <c r="CW23"/>
  <c r="CX10"/>
  <c r="CX16"/>
  <c r="CW8"/>
  <c r="DB23"/>
  <c r="CW10"/>
  <c r="CY8"/>
  <c r="CX15"/>
  <c r="CY11"/>
  <c r="M51" i="25"/>
  <c r="DE23" i="24"/>
  <c r="DB24"/>
  <c r="CY7"/>
  <c r="EZ30" s="1"/>
  <c r="FL30" s="1"/>
  <c r="EN30" i="25" s="1"/>
  <c r="DC23" i="24"/>
  <c r="DE26"/>
  <c r="CZ12"/>
  <c r="DM12" s="1"/>
  <c r="CW16"/>
  <c r="CZ8"/>
  <c r="CY16"/>
  <c r="CY10"/>
  <c r="CZ9"/>
  <c r="CW26"/>
  <c r="CY14"/>
  <c r="DA23"/>
  <c r="CZ13"/>
  <c r="DM13" s="1"/>
  <c r="CW9"/>
  <c r="CY25"/>
  <c r="M50" i="25"/>
  <c r="CX14" i="24"/>
  <c r="DC24"/>
  <c r="CX24"/>
  <c r="CW24"/>
  <c r="M57" i="25"/>
  <c r="M58"/>
  <c r="CY15" i="24"/>
  <c r="M54" i="25"/>
  <c r="M56"/>
  <c r="B49" a="1"/>
  <c r="F57" s="1"/>
  <c r="BQ57" s="1"/>
  <c r="M53"/>
  <c r="M49"/>
  <c r="DM10" i="24"/>
  <c r="FA30"/>
  <c r="FM30" s="1"/>
  <c r="EO30" i="25" s="1"/>
  <c r="FI30" i="24" l="1"/>
  <c r="FU30" s="1"/>
  <c r="EW30" i="25" s="1"/>
  <c r="DM14" i="24"/>
  <c r="DM11"/>
  <c r="DM8"/>
  <c r="FD30"/>
  <c r="FP30" s="1"/>
  <c r="ER30" i="25" s="1"/>
  <c r="FF30" i="24"/>
  <c r="FR30" s="1"/>
  <c r="ET30" i="25" s="1"/>
  <c r="FC30" i="24"/>
  <c r="FO30" s="1"/>
  <c r="EQ30" i="25" s="1"/>
  <c r="FE30" i="24"/>
  <c r="FQ30" s="1"/>
  <c r="ES30" i="25" s="1"/>
  <c r="DM7" i="24"/>
  <c r="FG30"/>
  <c r="FS30" s="1"/>
  <c r="EU30" i="25" s="1"/>
  <c r="DM16" i="24"/>
  <c r="EZ34" a="1"/>
  <c r="FC42" s="1"/>
  <c r="FO42" s="1"/>
  <c r="EQ42" i="25" s="1"/>
  <c r="V44" s="1"/>
  <c r="FB30" i="24"/>
  <c r="FN30" s="1"/>
  <c r="EP30" i="25" s="1"/>
  <c r="DO7" i="24" a="1"/>
  <c r="DP10" s="1"/>
  <c r="H51" i="25"/>
  <c r="BS51" s="1"/>
  <c r="B58"/>
  <c r="BM58" s="1"/>
  <c r="D50"/>
  <c r="BO50" s="1"/>
  <c r="K55"/>
  <c r="BV55" s="1"/>
  <c r="B56"/>
  <c r="BM56" s="1"/>
  <c r="G50"/>
  <c r="BR50" s="1"/>
  <c r="K51"/>
  <c r="BV51" s="1"/>
  <c r="J57"/>
  <c r="BU57" s="1"/>
  <c r="D55"/>
  <c r="BO55" s="1"/>
  <c r="H52"/>
  <c r="BS52" s="1"/>
  <c r="DM9" i="24"/>
  <c r="G57" i="25"/>
  <c r="BR57" s="1"/>
  <c r="H57"/>
  <c r="BS57" s="1"/>
  <c r="D53"/>
  <c r="BO53" s="1"/>
  <c r="I55"/>
  <c r="BT55" s="1"/>
  <c r="D58"/>
  <c r="BO58" s="1"/>
  <c r="H55"/>
  <c r="BS55" s="1"/>
  <c r="F51"/>
  <c r="BQ51" s="1"/>
  <c r="C58"/>
  <c r="BN58" s="1"/>
  <c r="E56"/>
  <c r="BP56" s="1"/>
  <c r="J54"/>
  <c r="BU54" s="1"/>
  <c r="F54"/>
  <c r="BQ54" s="1"/>
  <c r="C50"/>
  <c r="BN50" s="1"/>
  <c r="I49"/>
  <c r="BT49" s="1"/>
  <c r="B55"/>
  <c r="BM55" s="1"/>
  <c r="F52"/>
  <c r="BQ52" s="1"/>
  <c r="J49"/>
  <c r="BU49" s="1"/>
  <c r="I51"/>
  <c r="BT51" s="1"/>
  <c r="C53"/>
  <c r="BN53" s="1"/>
  <c r="FH30" i="24"/>
  <c r="FT30" s="1"/>
  <c r="EV30" i="25" s="1"/>
  <c r="B57"/>
  <c r="BM57" s="1"/>
  <c r="E49"/>
  <c r="BP49" s="1"/>
  <c r="F53"/>
  <c r="BQ53" s="1"/>
  <c r="B49"/>
  <c r="BM49" s="1"/>
  <c r="E52"/>
  <c r="BP52" s="1"/>
  <c r="K56"/>
  <c r="BV56" s="1"/>
  <c r="G53"/>
  <c r="BR53" s="1"/>
  <c r="G54"/>
  <c r="BR54" s="1"/>
  <c r="J56"/>
  <c r="BU56" s="1"/>
  <c r="D54"/>
  <c r="BO54" s="1"/>
  <c r="DB7" i="24" a="1"/>
  <c r="DJ16" s="1"/>
  <c r="K50" i="25"/>
  <c r="BV50" s="1"/>
  <c r="I53"/>
  <c r="BT53" s="1"/>
  <c r="K54"/>
  <c r="BV54" s="1"/>
  <c r="C57"/>
  <c r="BN57" s="1"/>
  <c r="E57"/>
  <c r="BP57" s="1"/>
  <c r="G49"/>
  <c r="BR49" s="1"/>
  <c r="H58"/>
  <c r="BS58" s="1"/>
  <c r="J52"/>
  <c r="BU52" s="1"/>
  <c r="I58"/>
  <c r="BT58" s="1"/>
  <c r="C54"/>
  <c r="BN54" s="1"/>
  <c r="J50"/>
  <c r="BU50" s="1"/>
  <c r="J58"/>
  <c r="BU58" s="1"/>
  <c r="E58"/>
  <c r="BP58" s="1"/>
  <c r="D56"/>
  <c r="BO56" s="1"/>
  <c r="K58"/>
  <c r="BV58" s="1"/>
  <c r="H53"/>
  <c r="BS53" s="1"/>
  <c r="G51"/>
  <c r="BR51" s="1"/>
  <c r="F49"/>
  <c r="BQ49" s="1"/>
  <c r="G56"/>
  <c r="BR56" s="1"/>
  <c r="C51"/>
  <c r="BN51" s="1"/>
  <c r="C52"/>
  <c r="BN52" s="1"/>
  <c r="I50"/>
  <c r="BT50" s="1"/>
  <c r="C56"/>
  <c r="BN56" s="1"/>
  <c r="F56"/>
  <c r="BQ56" s="1"/>
  <c r="D52"/>
  <c r="BO52" s="1"/>
  <c r="H49"/>
  <c r="BS49" s="1"/>
  <c r="G55"/>
  <c r="BR55" s="1"/>
  <c r="E51"/>
  <c r="BP51" s="1"/>
  <c r="D49"/>
  <c r="BO49" s="1"/>
  <c r="D57"/>
  <c r="BO57" s="1"/>
  <c r="C55"/>
  <c r="BN55" s="1"/>
  <c r="H54"/>
  <c r="BS54" s="1"/>
  <c r="G52"/>
  <c r="BR52" s="1"/>
  <c r="F50"/>
  <c r="BQ50" s="1"/>
  <c r="K49"/>
  <c r="BV49" s="1"/>
  <c r="K57"/>
  <c r="BV57" s="1"/>
  <c r="J55"/>
  <c r="BU55" s="1"/>
  <c r="DM15" i="24"/>
  <c r="J53" i="25"/>
  <c r="BU53" s="1"/>
  <c r="E54"/>
  <c r="BP54" s="1"/>
  <c r="H50"/>
  <c r="BS50" s="1"/>
  <c r="D51"/>
  <c r="BO51" s="1"/>
  <c r="K53"/>
  <c r="BV53" s="1"/>
  <c r="H56"/>
  <c r="BS56" s="1"/>
  <c r="B50"/>
  <c r="BM50" s="1"/>
  <c r="I52"/>
  <c r="BT52" s="1"/>
  <c r="F55"/>
  <c r="BQ55" s="1"/>
  <c r="G58"/>
  <c r="BR58" s="1"/>
  <c r="C49"/>
  <c r="BN49" s="1"/>
  <c r="J51"/>
  <c r="BU51" s="1"/>
  <c r="K52"/>
  <c r="BV52" s="1"/>
  <c r="E53"/>
  <c r="BP53" s="1"/>
  <c r="B54"/>
  <c r="BM54" s="1"/>
  <c r="E50"/>
  <c r="BP50" s="1"/>
  <c r="I56"/>
  <c r="BT56" s="1"/>
  <c r="B53"/>
  <c r="BM53" s="1"/>
  <c r="I57"/>
  <c r="BT57" s="1"/>
  <c r="E55"/>
  <c r="BP55" s="1"/>
  <c r="B52"/>
  <c r="BM52" s="1"/>
  <c r="F58"/>
  <c r="BQ58" s="1"/>
  <c r="I54"/>
  <c r="BT54" s="1"/>
  <c r="B51"/>
  <c r="BM51" s="1"/>
  <c r="DC8" i="24" l="1"/>
  <c r="DK9"/>
  <c r="DH9"/>
  <c r="DB12"/>
  <c r="DK7"/>
  <c r="DE10"/>
  <c r="DK14"/>
  <c r="DQ15"/>
  <c r="EB25" s="1"/>
  <c r="DO7"/>
  <c r="DT7" s="1"/>
  <c r="DO9"/>
  <c r="DT9" s="1"/>
  <c r="DP7"/>
  <c r="DU7" s="1"/>
  <c r="DR10"/>
  <c r="DW10" s="1"/>
  <c r="DR12"/>
  <c r="DW12" s="1"/>
  <c r="DP8"/>
  <c r="DU8" s="1"/>
  <c r="M36" i="25" a="1"/>
  <c r="M41" s="1"/>
  <c r="FF42" i="24"/>
  <c r="FR42" s="1"/>
  <c r="ET42" i="25" s="1"/>
  <c r="Y44" s="1"/>
  <c r="FF37" i="24"/>
  <c r="FR37" s="1"/>
  <c r="ET37" i="25" s="1"/>
  <c r="Y39" s="1"/>
  <c r="FD36" i="24"/>
  <c r="FP36" s="1"/>
  <c r="ER36" i="25" s="1"/>
  <c r="W38" s="1"/>
  <c r="FE34" i="24"/>
  <c r="FQ34" s="1"/>
  <c r="ES34" i="25" s="1"/>
  <c r="X36" s="1"/>
  <c r="EZ43" i="24"/>
  <c r="FL43" s="1"/>
  <c r="EN43" i="25" s="1"/>
  <c r="S45" s="1"/>
  <c r="FI39" i="24"/>
  <c r="FU39" s="1"/>
  <c r="EW39" i="25" s="1"/>
  <c r="AB41" s="1"/>
  <c r="FD39" i="24"/>
  <c r="FP39" s="1"/>
  <c r="ER39" i="25" s="1"/>
  <c r="W41" s="1"/>
  <c r="FI34" i="24"/>
  <c r="FU34" s="1"/>
  <c r="EW34" i="25" s="1"/>
  <c r="AB36" s="1"/>
  <c r="FD43" i="24"/>
  <c r="FP43" s="1"/>
  <c r="ER43" i="25" s="1"/>
  <c r="W45" s="1"/>
  <c r="FB42" i="24"/>
  <c r="FN42" s="1"/>
  <c r="EP42" i="25" s="1"/>
  <c r="U44" s="1"/>
  <c r="FD40" i="24"/>
  <c r="FP40" s="1"/>
  <c r="ER40" i="25" s="1"/>
  <c r="W42" s="1"/>
  <c r="FI37" i="24"/>
  <c r="FU37" s="1"/>
  <c r="EW37" i="25" s="1"/>
  <c r="AB39" s="1"/>
  <c r="FB36" i="24"/>
  <c r="FN36" s="1"/>
  <c r="EP36" i="25" s="1"/>
  <c r="U38" s="1"/>
  <c r="EZ36" i="24"/>
  <c r="FL36" s="1"/>
  <c r="EN36" i="25" s="1"/>
  <c r="S38" s="1"/>
  <c r="FH34" i="24"/>
  <c r="FT34" s="1"/>
  <c r="EV34" i="25" s="1"/>
  <c r="AA36" s="1"/>
  <c r="FC43" i="24"/>
  <c r="FO43" s="1"/>
  <c r="EQ43" i="25" s="1"/>
  <c r="V45" s="1"/>
  <c r="FD41" i="24"/>
  <c r="FP41" s="1"/>
  <c r="ER41" i="25" s="1"/>
  <c r="W43" s="1"/>
  <c r="FG38" i="24"/>
  <c r="FS38" s="1"/>
  <c r="EU38" i="25" s="1"/>
  <c r="Z40" s="1"/>
  <c r="FG43" i="24"/>
  <c r="FS43" s="1"/>
  <c r="EU43" i="25" s="1"/>
  <c r="Z45" s="1"/>
  <c r="FD34" i="24"/>
  <c r="FP34" s="1"/>
  <c r="ER34" i="25" s="1"/>
  <c r="W36" s="1"/>
  <c r="FI42" i="24"/>
  <c r="FU42" s="1"/>
  <c r="EW42" i="25" s="1"/>
  <c r="AB44" s="1"/>
  <c r="FG41" i="24"/>
  <c r="FS41" s="1"/>
  <c r="EU41" i="25" s="1"/>
  <c r="Z43" s="1"/>
  <c r="FH39" i="24"/>
  <c r="FT39" s="1"/>
  <c r="EV39" i="25" s="1"/>
  <c r="AA41" s="1"/>
  <c r="FE37" i="24"/>
  <c r="FQ37" s="1"/>
  <c r="ES37" i="25" s="1"/>
  <c r="X39" s="1"/>
  <c r="FI43" i="24"/>
  <c r="FU43" s="1"/>
  <c r="EW43" i="25" s="1"/>
  <c r="AB45" s="1"/>
  <c r="FF41" i="24"/>
  <c r="FR41" s="1"/>
  <c r="ET41" i="25" s="1"/>
  <c r="Y43" s="1"/>
  <c r="EZ41" i="24"/>
  <c r="FL41" s="1"/>
  <c r="EN41" i="25" s="1"/>
  <c r="S43" s="1"/>
  <c r="FH41" i="24"/>
  <c r="FT41" s="1"/>
  <c r="EV41" i="25" s="1"/>
  <c r="AA43" s="1"/>
  <c r="FF40" i="24"/>
  <c r="FR40" s="1"/>
  <c r="ET40" i="25" s="1"/>
  <c r="Y42" s="1"/>
  <c r="FH38" i="24"/>
  <c r="FT38" s="1"/>
  <c r="EV38" i="25" s="1"/>
  <c r="AA40" s="1"/>
  <c r="FG36" i="24"/>
  <c r="FS36" s="1"/>
  <c r="EU36" i="25" s="1"/>
  <c r="Z38" s="1"/>
  <c r="FA43" i="24"/>
  <c r="FM43" s="1"/>
  <c r="EO43" i="25" s="1"/>
  <c r="T45" s="1"/>
  <c r="EZ40" i="24"/>
  <c r="FL40" s="1"/>
  <c r="EN40" i="25" s="1"/>
  <c r="S42" s="1"/>
  <c r="FB39" i="24"/>
  <c r="FN39" s="1"/>
  <c r="EP39" i="25" s="1"/>
  <c r="U41" s="1"/>
  <c r="EZ38" i="24"/>
  <c r="FL38" s="1"/>
  <c r="EN38" i="25" s="1"/>
  <c r="S40" s="1"/>
  <c r="FA36" i="24"/>
  <c r="FM36" s="1"/>
  <c r="EO36" i="25" s="1"/>
  <c r="T38" s="1"/>
  <c r="FG34" i="24"/>
  <c r="FS34" s="1"/>
  <c r="EU34" i="25" s="1"/>
  <c r="Z36" s="1"/>
  <c r="FA41" i="24"/>
  <c r="FM41" s="1"/>
  <c r="EO41" i="25" s="1"/>
  <c r="T43" s="1"/>
  <c r="FF34" i="24"/>
  <c r="FR34" s="1"/>
  <c r="ET34" i="25" s="1"/>
  <c r="Y36" s="1"/>
  <c r="FB40" i="24"/>
  <c r="FN40" s="1"/>
  <c r="EP40" i="25" s="1"/>
  <c r="U42" s="1"/>
  <c r="EZ39" i="24"/>
  <c r="FL39" s="1"/>
  <c r="EN39" i="25" s="1"/>
  <c r="S41" s="1"/>
  <c r="FB37" i="24"/>
  <c r="FN37" s="1"/>
  <c r="EP37" i="25" s="1"/>
  <c r="U39" s="1"/>
  <c r="FE35" i="24"/>
  <c r="FQ35" s="1"/>
  <c r="ES35" i="25" s="1"/>
  <c r="X37" s="1"/>
  <c r="FI41" i="24"/>
  <c r="FU41" s="1"/>
  <c r="EW41" i="25" s="1"/>
  <c r="AB43" s="1"/>
  <c r="FH37" i="24"/>
  <c r="FT37" s="1"/>
  <c r="EV37" i="25" s="1"/>
  <c r="AA39" s="1"/>
  <c r="FF38" i="24"/>
  <c r="FR38" s="1"/>
  <c r="ET38" i="25" s="1"/>
  <c r="Y40" s="1"/>
  <c r="FD37" i="24"/>
  <c r="FP37" s="1"/>
  <c r="ER37" i="25" s="1"/>
  <c r="W39" s="1"/>
  <c r="FF35" i="24"/>
  <c r="FR35" s="1"/>
  <c r="ET35" i="25" s="1"/>
  <c r="Y37" s="1"/>
  <c r="FC34" i="24"/>
  <c r="FO34" s="1"/>
  <c r="EQ34" i="25" s="1"/>
  <c r="V36" s="1"/>
  <c r="FG40" i="24"/>
  <c r="FS40" s="1"/>
  <c r="EU40" i="25" s="1"/>
  <c r="Z42" s="1"/>
  <c r="FB35" i="24"/>
  <c r="FN35" s="1"/>
  <c r="EP35" i="25" s="1"/>
  <c r="U37" s="1"/>
  <c r="FA42" i="24"/>
  <c r="FM42" s="1"/>
  <c r="EO42" i="25" s="1"/>
  <c r="T44" s="1"/>
  <c r="FG39" i="24"/>
  <c r="FS39" s="1"/>
  <c r="EU39" i="25" s="1"/>
  <c r="Z41" s="1"/>
  <c r="FE38" i="24"/>
  <c r="FQ38" s="1"/>
  <c r="ES38" i="25" s="1"/>
  <c r="X40" s="1"/>
  <c r="FF36" i="24"/>
  <c r="FR36" s="1"/>
  <c r="ET36" i="25" s="1"/>
  <c r="Y38" s="1"/>
  <c r="FA35" i="24"/>
  <c r="FM35" s="1"/>
  <c r="EO35" i="25" s="1"/>
  <c r="T37" s="1"/>
  <c r="FE41" i="24"/>
  <c r="FQ41" s="1"/>
  <c r="ES41" i="25" s="1"/>
  <c r="X43" s="1"/>
  <c r="FE40" i="24"/>
  <c r="FQ40" s="1"/>
  <c r="ES40" i="25" s="1"/>
  <c r="X42" s="1"/>
  <c r="EZ37" i="24"/>
  <c r="FL37" s="1"/>
  <c r="EN37" i="25" s="1"/>
  <c r="S39" s="1"/>
  <c r="FH35" i="24"/>
  <c r="FT35" s="1"/>
  <c r="EV35" i="25" s="1"/>
  <c r="AA37" s="1"/>
  <c r="EZ34" i="24"/>
  <c r="FL34" s="1"/>
  <c r="EN34" i="25" s="1"/>
  <c r="S36" s="1"/>
  <c r="FE42" i="24"/>
  <c r="FQ42" s="1"/>
  <c r="ES42" i="25" s="1"/>
  <c r="X44" s="1"/>
  <c r="FE39" i="24"/>
  <c r="FQ39" s="1"/>
  <c r="ES39" i="25" s="1"/>
  <c r="X41" s="1"/>
  <c r="FG35" i="24"/>
  <c r="FS35" s="1"/>
  <c r="EU35" i="25" s="1"/>
  <c r="Z37" s="1"/>
  <c r="FA38" i="24"/>
  <c r="FM38" s="1"/>
  <c r="EO38" i="25" s="1"/>
  <c r="T40" s="1"/>
  <c r="FI36" i="24"/>
  <c r="FU36" s="1"/>
  <c r="EW36" i="25" s="1"/>
  <c r="AB38" s="1"/>
  <c r="EZ35" i="24"/>
  <c r="FL35" s="1"/>
  <c r="EN35" i="25" s="1"/>
  <c r="S37" s="1"/>
  <c r="FF43" i="24"/>
  <c r="FR43" s="1"/>
  <c r="ET43" i="25" s="1"/>
  <c r="Y45" s="1"/>
  <c r="FC40" i="24"/>
  <c r="FO40" s="1"/>
  <c r="EQ40" i="25" s="1"/>
  <c r="V42" s="1"/>
  <c r="FD38" i="24"/>
  <c r="FP38" s="1"/>
  <c r="ER38" i="25" s="1"/>
  <c r="W40" s="1"/>
  <c r="FE36" i="24"/>
  <c r="FQ36" s="1"/>
  <c r="ES36" i="25" s="1"/>
  <c r="X38" s="1"/>
  <c r="FC35" i="24"/>
  <c r="FO35" s="1"/>
  <c r="EQ35" i="25" s="1"/>
  <c r="V37" s="1"/>
  <c r="FH43" i="24"/>
  <c r="FT43" s="1"/>
  <c r="EV43" i="25" s="1"/>
  <c r="AA45" s="1"/>
  <c r="EZ42" i="24"/>
  <c r="FL42" s="1"/>
  <c r="EN42" i="25" s="1"/>
  <c r="S44" s="1"/>
  <c r="FA39" i="24"/>
  <c r="FM39" s="1"/>
  <c r="EO39" i="25" s="1"/>
  <c r="T41" s="1"/>
  <c r="FA34" i="24"/>
  <c r="FM34" s="1"/>
  <c r="EO34" i="25" s="1"/>
  <c r="T36" s="1"/>
  <c r="FD35" i="24"/>
  <c r="FP35" s="1"/>
  <c r="ER35" i="25" s="1"/>
  <c r="W37" s="1"/>
  <c r="FB34" i="24"/>
  <c r="FN34" s="1"/>
  <c r="EP34" i="25" s="1"/>
  <c r="U36" s="1"/>
  <c r="FH42" i="24"/>
  <c r="FT42" s="1"/>
  <c r="EV42" i="25" s="1"/>
  <c r="AA44" s="1"/>
  <c r="FI40" i="24"/>
  <c r="FU40" s="1"/>
  <c r="EW40" i="25" s="1"/>
  <c r="AB42" s="1"/>
  <c r="FC38" i="24"/>
  <c r="FO38" s="1"/>
  <c r="EQ38" i="25" s="1"/>
  <c r="V40" s="1"/>
  <c r="FC37" i="24"/>
  <c r="FO37" s="1"/>
  <c r="EQ37" i="25" s="1"/>
  <c r="V39" s="1"/>
  <c r="FI38" i="24"/>
  <c r="FU38" s="1"/>
  <c r="EW38" i="25" s="1"/>
  <c r="AB40" s="1"/>
  <c r="FC41" i="24"/>
  <c r="FO41" s="1"/>
  <c r="EQ41" i="25" s="1"/>
  <c r="V43" s="1"/>
  <c r="FA40" i="24"/>
  <c r="FM40" s="1"/>
  <c r="EO40" i="25" s="1"/>
  <c r="T42" s="1"/>
  <c r="FB38" i="24"/>
  <c r="FN38" s="1"/>
  <c r="EP38" i="25" s="1"/>
  <c r="U40" s="1"/>
  <c r="FC36" i="24"/>
  <c r="FO36" s="1"/>
  <c r="EQ36" i="25" s="1"/>
  <c r="V38" s="1"/>
  <c r="FG42" i="24"/>
  <c r="FS42" s="1"/>
  <c r="EU42" i="25" s="1"/>
  <c r="Z44" s="1"/>
  <c r="FB43" i="24"/>
  <c r="FN43" s="1"/>
  <c r="EP43" i="25" s="1"/>
  <c r="U45" s="1"/>
  <c r="FD42" i="24"/>
  <c r="FP42" s="1"/>
  <c r="ER42" i="25" s="1"/>
  <c r="W44" s="1"/>
  <c r="FB41" i="24"/>
  <c r="FN41" s="1"/>
  <c r="EP41" i="25" s="1"/>
  <c r="U43" s="1"/>
  <c r="FC39" i="24"/>
  <c r="FO39" s="1"/>
  <c r="EQ39" i="25" s="1"/>
  <c r="V41" s="1"/>
  <c r="FA37" i="24"/>
  <c r="FM37" s="1"/>
  <c r="EO37" i="25" s="1"/>
  <c r="T39" s="1"/>
  <c r="FE43" i="24"/>
  <c r="FQ43" s="1"/>
  <c r="ES43" i="25" s="1"/>
  <c r="X45" s="1"/>
  <c r="FH36" i="24"/>
  <c r="FT36" s="1"/>
  <c r="EV36" i="25" s="1"/>
  <c r="AA38" s="1"/>
  <c r="FH40" i="24"/>
  <c r="FT40" s="1"/>
  <c r="EV40" i="25" s="1"/>
  <c r="AA42" s="1"/>
  <c r="FF39" i="24"/>
  <c r="FR39" s="1"/>
  <c r="ET39" i="25" s="1"/>
  <c r="Y41" s="1"/>
  <c r="FG37" i="24"/>
  <c r="FS37" s="1"/>
  <c r="EU37" i="25" s="1"/>
  <c r="Z39" s="1"/>
  <c r="FI35" i="24"/>
  <c r="FU35" s="1"/>
  <c r="EW35" i="25" s="1"/>
  <c r="AB37" s="1"/>
  <c r="DG10" i="24"/>
  <c r="DD14"/>
  <c r="DE12"/>
  <c r="DB14"/>
  <c r="DE9"/>
  <c r="DH16"/>
  <c r="DR8"/>
  <c r="DW8" s="1"/>
  <c r="DQ11"/>
  <c r="DV11" s="1"/>
  <c r="DO14"/>
  <c r="DT14" s="1"/>
  <c r="DR15"/>
  <c r="DW15" s="1"/>
  <c r="DP13"/>
  <c r="DU13" s="1"/>
  <c r="DR9"/>
  <c r="DV26" s="1"/>
  <c r="DQ16"/>
  <c r="EC25" s="1"/>
  <c r="DP15"/>
  <c r="DU15" s="1"/>
  <c r="DQ9"/>
  <c r="DV9" s="1"/>
  <c r="DO12"/>
  <c r="DT12" s="1"/>
  <c r="DD16"/>
  <c r="DJ7"/>
  <c r="DI13"/>
  <c r="DH7"/>
  <c r="DB10"/>
  <c r="DD10"/>
  <c r="DP9"/>
  <c r="DV24" s="1"/>
  <c r="DQ7"/>
  <c r="DT25" s="1"/>
  <c r="DO10"/>
  <c r="DW23" s="1"/>
  <c r="DR11"/>
  <c r="DW11" s="1"/>
  <c r="DQ14"/>
  <c r="DV14" s="1"/>
  <c r="DP12"/>
  <c r="DY24" s="1"/>
  <c r="DQ12"/>
  <c r="DY25" s="1"/>
  <c r="DO15"/>
  <c r="EB23" s="1"/>
  <c r="DP11"/>
  <c r="DX24" s="1"/>
  <c r="DO8"/>
  <c r="DU23" s="1"/>
  <c r="DP14"/>
  <c r="EA24" s="1"/>
  <c r="DQ13"/>
  <c r="DV13" s="1"/>
  <c r="DO16"/>
  <c r="DT16" s="1"/>
  <c r="DI14"/>
  <c r="DE14"/>
  <c r="DB16"/>
  <c r="DD12"/>
  <c r="DJ9"/>
  <c r="DI16"/>
  <c r="DR13"/>
  <c r="DZ26" s="1"/>
  <c r="DR16"/>
  <c r="DW16" s="1"/>
  <c r="DP16"/>
  <c r="DU16" s="1"/>
  <c r="DR7"/>
  <c r="DW7" s="1"/>
  <c r="DQ10"/>
  <c r="DV10" s="1"/>
  <c r="DO13"/>
  <c r="DZ23" s="1"/>
  <c r="DQ8"/>
  <c r="DV8" s="1"/>
  <c r="DO11"/>
  <c r="DX23" s="1"/>
  <c r="DR14"/>
  <c r="DW14" s="1"/>
  <c r="DE8"/>
  <c r="DD8"/>
  <c r="DH11"/>
  <c r="DG8"/>
  <c r="DC11"/>
  <c r="DC12"/>
  <c r="DB11"/>
  <c r="DG14"/>
  <c r="DJ12"/>
  <c r="DI11"/>
  <c r="DC9"/>
  <c r="DG15"/>
  <c r="DB9"/>
  <c r="DF15"/>
  <c r="DJ10"/>
  <c r="DI7"/>
  <c r="DE16"/>
  <c r="DH14"/>
  <c r="DF16"/>
  <c r="DC7"/>
  <c r="DG13"/>
  <c r="DB7"/>
  <c r="DF13"/>
  <c r="DJ8"/>
  <c r="DD15"/>
  <c r="DC10"/>
  <c r="DK12"/>
  <c r="DF8"/>
  <c r="DK8"/>
  <c r="DG9"/>
  <c r="DK15"/>
  <c r="DF9"/>
  <c r="DJ15"/>
  <c r="DD11"/>
  <c r="DE7"/>
  <c r="DG7"/>
  <c r="DK13"/>
  <c r="DF7"/>
  <c r="DJ13"/>
  <c r="DD9"/>
  <c r="DH15"/>
  <c r="DC13"/>
  <c r="DB13"/>
  <c r="DD13"/>
  <c r="DG12"/>
  <c r="DK11"/>
  <c r="DC14"/>
  <c r="DJ11"/>
  <c r="DD7"/>
  <c r="DH13"/>
  <c r="DG11"/>
  <c r="DF11"/>
  <c r="DJ14"/>
  <c r="DE15"/>
  <c r="DI12"/>
  <c r="DI15"/>
  <c r="DH12"/>
  <c r="DB8"/>
  <c r="DF14"/>
  <c r="DK10"/>
  <c r="DI10"/>
  <c r="DE11"/>
  <c r="DH10"/>
  <c r="DE13"/>
  <c r="DF12"/>
  <c r="DC16"/>
  <c r="DK16"/>
  <c r="DG16"/>
  <c r="DI9"/>
  <c r="DI8"/>
  <c r="DC15"/>
  <c r="DH8"/>
  <c r="DB15"/>
  <c r="DF10"/>
  <c r="BS47" i="25"/>
  <c r="DY26" i="24"/>
  <c r="DT24"/>
  <c r="DW26"/>
  <c r="EA23"/>
  <c r="EB26"/>
  <c r="DV16"/>
  <c r="M37" i="25"/>
  <c r="M38"/>
  <c r="M45"/>
  <c r="M39"/>
  <c r="M36"/>
  <c r="DT8" i="24"/>
  <c r="DV15"/>
  <c r="DT26"/>
  <c r="DW24"/>
  <c r="DU10"/>
  <c r="DT11" l="1"/>
  <c r="EJ11" s="1"/>
  <c r="DU11"/>
  <c r="DT23"/>
  <c r="DU26"/>
  <c r="M40" i="25"/>
  <c r="M43"/>
  <c r="M44"/>
  <c r="DY23" i="24"/>
  <c r="M42" i="25"/>
  <c r="EC26" i="24"/>
  <c r="EA25"/>
  <c r="DV25"/>
  <c r="DU24"/>
  <c r="DV23"/>
  <c r="DW25"/>
  <c r="DV7"/>
  <c r="EJ7" s="1"/>
  <c r="DZ25"/>
  <c r="DU12"/>
  <c r="B36" i="25" a="1"/>
  <c r="F40" s="1"/>
  <c r="BQ40" s="1"/>
  <c r="EB24" i="24"/>
  <c r="DZ24"/>
  <c r="EC23"/>
  <c r="DX26"/>
  <c r="EA26"/>
  <c r="DT13"/>
  <c r="DW13"/>
  <c r="DT15"/>
  <c r="FH12" s="1"/>
  <c r="FT12" s="1"/>
  <c r="EV12" i="25" s="1"/>
  <c r="DU9" i="24"/>
  <c r="DW9"/>
  <c r="DX25"/>
  <c r="DU14"/>
  <c r="FG12" s="1"/>
  <c r="FS12" s="1"/>
  <c r="EU12" i="25" s="1"/>
  <c r="DU25" i="24"/>
  <c r="EC24"/>
  <c r="DV12"/>
  <c r="DT10"/>
  <c r="FC12" s="1"/>
  <c r="FO12" s="1"/>
  <c r="EQ12" i="25" s="1"/>
  <c r="EJ16" i="24"/>
  <c r="FI12"/>
  <c r="FU12" s="1"/>
  <c r="EW12" i="25" s="1"/>
  <c r="EZ12" i="24"/>
  <c r="FL12" s="1"/>
  <c r="EN12" i="25" s="1"/>
  <c r="FD12" i="24"/>
  <c r="FP12" s="1"/>
  <c r="ER12" i="25" s="1"/>
  <c r="EJ8" i="24"/>
  <c r="FA12"/>
  <c r="FM12" s="1"/>
  <c r="EO12" i="25" s="1"/>
  <c r="EJ13" i="24" l="1"/>
  <c r="FB12"/>
  <c r="FN12" s="1"/>
  <c r="EP12" i="25" s="1"/>
  <c r="FE12" i="24"/>
  <c r="FQ12" s="1"/>
  <c r="ES12" i="25" s="1"/>
  <c r="DY7" i="24" a="1"/>
  <c r="EH10" s="1"/>
  <c r="EJ12"/>
  <c r="FF12"/>
  <c r="FR12" s="1"/>
  <c r="ET12" i="25" s="1"/>
  <c r="EJ14" i="24"/>
  <c r="EJ9"/>
  <c r="EJ15"/>
  <c r="K38" i="25"/>
  <c r="BV38" s="1"/>
  <c r="F44"/>
  <c r="BQ44" s="1"/>
  <c r="E44"/>
  <c r="BP44" s="1"/>
  <c r="G37"/>
  <c r="BR37" s="1"/>
  <c r="C42"/>
  <c r="BN42" s="1"/>
  <c r="F38"/>
  <c r="BQ38" s="1"/>
  <c r="J44"/>
  <c r="BU44" s="1"/>
  <c r="D40"/>
  <c r="BO40" s="1"/>
  <c r="B45"/>
  <c r="BM45" s="1"/>
  <c r="F41"/>
  <c r="BQ41" s="1"/>
  <c r="K37"/>
  <c r="BV37" s="1"/>
  <c r="D37"/>
  <c r="BO37" s="1"/>
  <c r="G43"/>
  <c r="BR43" s="1"/>
  <c r="G36"/>
  <c r="BR36" s="1"/>
  <c r="G45"/>
  <c r="BR45" s="1"/>
  <c r="E43"/>
  <c r="BP43" s="1"/>
  <c r="H40"/>
  <c r="BS40" s="1"/>
  <c r="C41"/>
  <c r="BN41" s="1"/>
  <c r="C37"/>
  <c r="BN37" s="1"/>
  <c r="C38"/>
  <c r="BN38" s="1"/>
  <c r="H39"/>
  <c r="BS39" s="1"/>
  <c r="K44"/>
  <c r="BV44" s="1"/>
  <c r="I42"/>
  <c r="BT42" s="1"/>
  <c r="J45"/>
  <c r="BU45" s="1"/>
  <c r="D39"/>
  <c r="BO39" s="1"/>
  <c r="E36"/>
  <c r="BP36" s="1"/>
  <c r="I36"/>
  <c r="BT36" s="1"/>
  <c r="K40"/>
  <c r="BV40" s="1"/>
  <c r="F42"/>
  <c r="BQ42" s="1"/>
  <c r="H45"/>
  <c r="BS45" s="1"/>
  <c r="K45"/>
  <c r="BV45" s="1"/>
  <c r="B40"/>
  <c r="BM40" s="1"/>
  <c r="F39"/>
  <c r="BQ39" s="1"/>
  <c r="C36"/>
  <c r="BN36" s="1"/>
  <c r="J41"/>
  <c r="BU41" s="1"/>
  <c r="C45"/>
  <c r="BN45" s="1"/>
  <c r="G39"/>
  <c r="BR39" s="1"/>
  <c r="EZ16" i="24" a="1"/>
  <c r="FA23" s="1"/>
  <c r="FM23" s="1"/>
  <c r="EO23" i="25" s="1"/>
  <c r="T30" s="1"/>
  <c r="I44"/>
  <c r="BT44" s="1"/>
  <c r="C40"/>
  <c r="BN40" s="1"/>
  <c r="B36"/>
  <c r="BM36" s="1"/>
  <c r="C43"/>
  <c r="BN43" s="1"/>
  <c r="I45"/>
  <c r="BT45" s="1"/>
  <c r="H44"/>
  <c r="BS44" s="1"/>
  <c r="K42"/>
  <c r="BV42" s="1"/>
  <c r="F43"/>
  <c r="BQ43" s="1"/>
  <c r="I38"/>
  <c r="BT38" s="1"/>
  <c r="G44"/>
  <c r="BR44" s="1"/>
  <c r="D42"/>
  <c r="BO42" s="1"/>
  <c r="G41"/>
  <c r="BR41" s="1"/>
  <c r="B43"/>
  <c r="BM43" s="1"/>
  <c r="I37"/>
  <c r="BT37" s="1"/>
  <c r="K43"/>
  <c r="BV43" s="1"/>
  <c r="E39"/>
  <c r="BP39" s="1"/>
  <c r="E42"/>
  <c r="BP42" s="1"/>
  <c r="K41"/>
  <c r="BV41" s="1"/>
  <c r="B44"/>
  <c r="BM44" s="1"/>
  <c r="I41"/>
  <c r="BT41" s="1"/>
  <c r="J36"/>
  <c r="BU36" s="1"/>
  <c r="I39"/>
  <c r="BT39" s="1"/>
  <c r="K39"/>
  <c r="BV39" s="1"/>
  <c r="E41"/>
  <c r="BP41" s="1"/>
  <c r="H38"/>
  <c r="BS38" s="1"/>
  <c r="D44"/>
  <c r="BO44" s="1"/>
  <c r="B37"/>
  <c r="BM37" s="1"/>
  <c r="J38"/>
  <c r="BU38" s="1"/>
  <c r="D43"/>
  <c r="BO43" s="1"/>
  <c r="D38"/>
  <c r="BO38" s="1"/>
  <c r="I43"/>
  <c r="BT43" s="1"/>
  <c r="G42"/>
  <c r="BR42" s="1"/>
  <c r="B41"/>
  <c r="BM41" s="1"/>
  <c r="J37"/>
  <c r="BU37" s="1"/>
  <c r="E40"/>
  <c r="BP40" s="1"/>
  <c r="E45"/>
  <c r="BP45" s="1"/>
  <c r="C44"/>
  <c r="BN44" s="1"/>
  <c r="H41"/>
  <c r="BS41" s="1"/>
  <c r="H42"/>
  <c r="BS42" s="1"/>
  <c r="E37"/>
  <c r="BP37" s="1"/>
  <c r="H43"/>
  <c r="BS43" s="1"/>
  <c r="I40"/>
  <c r="BT40" s="1"/>
  <c r="B39"/>
  <c r="BM39" s="1"/>
  <c r="G40"/>
  <c r="BR40" s="1"/>
  <c r="F37"/>
  <c r="BQ37" s="1"/>
  <c r="B42"/>
  <c r="BM42" s="1"/>
  <c r="F36"/>
  <c r="BQ36" s="1"/>
  <c r="J43"/>
  <c r="BU43" s="1"/>
  <c r="H36"/>
  <c r="BS36" s="1"/>
  <c r="D41"/>
  <c r="BO41" s="1"/>
  <c r="D36"/>
  <c r="BO36" s="1"/>
  <c r="H37"/>
  <c r="BS37" s="1"/>
  <c r="J40"/>
  <c r="BU40" s="1"/>
  <c r="K36"/>
  <c r="BV36" s="1"/>
  <c r="D45"/>
  <c r="BO45" s="1"/>
  <c r="J42"/>
  <c r="BU42" s="1"/>
  <c r="E38"/>
  <c r="BP38" s="1"/>
  <c r="J39"/>
  <c r="BU39" s="1"/>
  <c r="F45"/>
  <c r="BQ45" s="1"/>
  <c r="G38"/>
  <c r="BR38" s="1"/>
  <c r="B38"/>
  <c r="BM38" s="1"/>
  <c r="C39"/>
  <c r="BN39" s="1"/>
  <c r="EJ10" i="24"/>
  <c r="DZ15" l="1"/>
  <c r="DZ11"/>
  <c r="EC8"/>
  <c r="ED15"/>
  <c r="EC10"/>
  <c r="EH8"/>
  <c r="EC15"/>
  <c r="EE14"/>
  <c r="DY9"/>
  <c r="EG7"/>
  <c r="EF15"/>
  <c r="EG14"/>
  <c r="EB13"/>
  <c r="EG10"/>
  <c r="EB9"/>
  <c r="EF8"/>
  <c r="EE16"/>
  <c r="EG11"/>
  <c r="DY7"/>
  <c r="EG16"/>
  <c r="EB15"/>
  <c r="DZ13"/>
  <c r="EG12"/>
  <c r="EB11"/>
  <c r="DZ9"/>
  <c r="EA7"/>
  <c r="EE13"/>
  <c r="EC13"/>
  <c r="EH11"/>
  <c r="DY13"/>
  <c r="DZ12"/>
  <c r="EG9"/>
  <c r="EE11"/>
  <c r="EC9"/>
  <c r="EH9"/>
  <c r="EB16"/>
  <c r="DZ10"/>
  <c r="ED16"/>
  <c r="EE9"/>
  <c r="DY16"/>
  <c r="EH7"/>
  <c r="EB14"/>
  <c r="DZ8"/>
  <c r="ED14"/>
  <c r="EE7"/>
  <c r="DY14"/>
  <c r="EG13"/>
  <c r="EB12"/>
  <c r="EA14"/>
  <c r="ED12"/>
  <c r="EG8"/>
  <c r="EA15"/>
  <c r="DZ7"/>
  <c r="ED13"/>
  <c r="EB7"/>
  <c r="EF13"/>
  <c r="EA16"/>
  <c r="EA13"/>
  <c r="EA12"/>
  <c r="ED11"/>
  <c r="EC11"/>
  <c r="EF11"/>
  <c r="EE8"/>
  <c r="EA11"/>
  <c r="EA8"/>
  <c r="ED9"/>
  <c r="EH15"/>
  <c r="EF9"/>
  <c r="DZ16"/>
  <c r="EA9"/>
  <c r="EE15"/>
  <c r="ED7"/>
  <c r="EH13"/>
  <c r="EF7"/>
  <c r="DZ14"/>
  <c r="DY11"/>
  <c r="DY12"/>
  <c r="EA10"/>
  <c r="EB10"/>
  <c r="EF16"/>
  <c r="ED10"/>
  <c r="EH16"/>
  <c r="DY10"/>
  <c r="EC16"/>
  <c r="EB8"/>
  <c r="EF14"/>
  <c r="ED8"/>
  <c r="EH14"/>
  <c r="DY8"/>
  <c r="EC14"/>
  <c r="DY15"/>
  <c r="EF12"/>
  <c r="EG15"/>
  <c r="EH12"/>
  <c r="EE12"/>
  <c r="EC12"/>
  <c r="EE10"/>
  <c r="EF10"/>
  <c r="EC7"/>
  <c r="M23" i="25" a="1"/>
  <c r="M25" s="1"/>
  <c r="BS34"/>
  <c r="FH22" i="24"/>
  <c r="FT22" s="1"/>
  <c r="EV22" i="25" s="1"/>
  <c r="AA29" s="1"/>
  <c r="FB23" i="24"/>
  <c r="FN23" s="1"/>
  <c r="EP23" i="25" s="1"/>
  <c r="U30" s="1"/>
  <c r="FH21" i="24"/>
  <c r="FT21" s="1"/>
  <c r="EV21" i="25" s="1"/>
  <c r="AA28" s="1"/>
  <c r="FA18" i="24"/>
  <c r="FM18" s="1"/>
  <c r="EO18" i="25" s="1"/>
  <c r="T25" s="1"/>
  <c r="FE24" i="24"/>
  <c r="FQ24" s="1"/>
  <c r="ES24" i="25" s="1"/>
  <c r="X31" s="1"/>
  <c r="FA21" i="24"/>
  <c r="FM21" s="1"/>
  <c r="EO21" i="25" s="1"/>
  <c r="T28" s="1"/>
  <c r="FB25" i="24"/>
  <c r="FN25" s="1"/>
  <c r="EP25" i="25" s="1"/>
  <c r="U32" s="1"/>
  <c r="FD20" i="24"/>
  <c r="FP20" s="1"/>
  <c r="ER20" i="25" s="1"/>
  <c r="W27" s="1"/>
  <c r="FH19" i="24"/>
  <c r="FT19" s="1"/>
  <c r="EV19" i="25" s="1"/>
  <c r="AA26" s="1"/>
  <c r="FA16" i="24"/>
  <c r="FM16" s="1"/>
  <c r="EO16" i="25" s="1"/>
  <c r="T23" s="1"/>
  <c r="FE22" i="24"/>
  <c r="FQ22" s="1"/>
  <c r="ES22" i="25" s="1"/>
  <c r="X29" s="1"/>
  <c r="FA19" i="24"/>
  <c r="FM19" s="1"/>
  <c r="EO19" i="25" s="1"/>
  <c r="T26" s="1"/>
  <c r="FE25" i="24"/>
  <c r="FQ25" s="1"/>
  <c r="ES25" i="25" s="1"/>
  <c r="X32" s="1"/>
  <c r="FB19" i="24"/>
  <c r="FN19" s="1"/>
  <c r="EP19" i="25" s="1"/>
  <c r="U26" s="1"/>
  <c r="FH17" i="24"/>
  <c r="FT17" s="1"/>
  <c r="EV17" i="25" s="1"/>
  <c r="AA24" s="1"/>
  <c r="FB24" i="24"/>
  <c r="FN24" s="1"/>
  <c r="EP24" i="25" s="1"/>
  <c r="U31" s="1"/>
  <c r="FE20" i="24"/>
  <c r="FQ20" s="1"/>
  <c r="ES20" i="25" s="1"/>
  <c r="X27" s="1"/>
  <c r="FA17" i="24"/>
  <c r="FM17" s="1"/>
  <c r="EO17" i="25" s="1"/>
  <c r="T24" s="1"/>
  <c r="FE23" i="24"/>
  <c r="FQ23" s="1"/>
  <c r="ES23" i="25" s="1"/>
  <c r="X30" s="1"/>
  <c r="FD24" i="24"/>
  <c r="FP24" s="1"/>
  <c r="ER24" i="25" s="1"/>
  <c r="W31" s="1"/>
  <c r="FH24" i="24"/>
  <c r="FT24" s="1"/>
  <c r="EV24" i="25" s="1"/>
  <c r="AA31" s="1"/>
  <c r="FB22" i="24"/>
  <c r="FN22" s="1"/>
  <c r="EP22" i="25" s="1"/>
  <c r="U29" s="1"/>
  <c r="FE18" i="24"/>
  <c r="FQ18" s="1"/>
  <c r="ES18" i="25" s="1"/>
  <c r="X25" s="1"/>
  <c r="FI24" i="24"/>
  <c r="FU24" s="1"/>
  <c r="EW24" i="25" s="1"/>
  <c r="AB31" s="1"/>
  <c r="FE21" i="24"/>
  <c r="FQ21" s="1"/>
  <c r="ES21" i="25" s="1"/>
  <c r="X28" s="1"/>
  <c r="FD16" i="24"/>
  <c r="FP16" s="1"/>
  <c r="ER16" i="25" s="1"/>
  <c r="W23" s="1"/>
  <c r="FH16" i="24"/>
  <c r="FT16" s="1"/>
  <c r="EV16" i="25" s="1"/>
  <c r="AA23" s="1"/>
  <c r="FB20" i="24"/>
  <c r="FN20" s="1"/>
  <c r="EP20" i="25" s="1"/>
  <c r="U27" s="1"/>
  <c r="FE16" i="24"/>
  <c r="FQ16" s="1"/>
  <c r="ES16" i="25" s="1"/>
  <c r="X23" s="1"/>
  <c r="FI22" i="24"/>
  <c r="FU22" s="1"/>
  <c r="EW22" i="25" s="1"/>
  <c r="AB29" s="1"/>
  <c r="FE19" i="24"/>
  <c r="FQ19" s="1"/>
  <c r="ES19" i="25" s="1"/>
  <c r="X26" s="1"/>
  <c r="FI25" i="24"/>
  <c r="FU25" s="1"/>
  <c r="EW25" i="25" s="1"/>
  <c r="AB32" s="1"/>
  <c r="FH20" i="24"/>
  <c r="FT20" s="1"/>
  <c r="EV20" i="25" s="1"/>
  <c r="AA27" s="1"/>
  <c r="FB18" i="24"/>
  <c r="FN18" s="1"/>
  <c r="EP18" i="25" s="1"/>
  <c r="U25" s="1"/>
  <c r="FF24" i="24"/>
  <c r="FR24" s="1"/>
  <c r="ET24" i="25" s="1"/>
  <c r="Y31" s="1"/>
  <c r="FI20" i="24"/>
  <c r="FU20" s="1"/>
  <c r="EW20" i="25" s="1"/>
  <c r="AB27" s="1"/>
  <c r="FE17" i="24"/>
  <c r="FQ17" s="1"/>
  <c r="ES17" i="25" s="1"/>
  <c r="X24" s="1"/>
  <c r="FI23" i="24"/>
  <c r="FU23" s="1"/>
  <c r="EW23" i="25" s="1"/>
  <c r="AB30" s="1"/>
  <c r="FH18" i="24"/>
  <c r="FT18" s="1"/>
  <c r="EV18" i="25" s="1"/>
  <c r="AA25" s="1"/>
  <c r="FB16" i="24"/>
  <c r="FN16" s="1"/>
  <c r="EP16" i="25" s="1"/>
  <c r="U23" s="1"/>
  <c r="FF22" i="24"/>
  <c r="FR22" s="1"/>
  <c r="ET22" i="25" s="1"/>
  <c r="Y29" s="1"/>
  <c r="FI18" i="24"/>
  <c r="FU18" s="1"/>
  <c r="EW18" i="25" s="1"/>
  <c r="AB25" s="1"/>
  <c r="FC25" i="24"/>
  <c r="FO25" s="1"/>
  <c r="EQ25" i="25" s="1"/>
  <c r="V32" s="1"/>
  <c r="FI21" i="24"/>
  <c r="FU21" s="1"/>
  <c r="EW21" i="25" s="1"/>
  <c r="AB28" s="1"/>
  <c r="EZ18" i="24"/>
  <c r="FL18" s="1"/>
  <c r="EN18" i="25" s="1"/>
  <c r="S25" s="1"/>
  <c r="FD18" i="24"/>
  <c r="FP18" s="1"/>
  <c r="ER18" i="25" s="1"/>
  <c r="W25" s="1"/>
  <c r="FF20" i="24"/>
  <c r="FR20" s="1"/>
  <c r="ET20" i="25" s="1"/>
  <c r="Y27" s="1"/>
  <c r="FI16" i="24"/>
  <c r="FU16" s="1"/>
  <c r="EW16" i="25" s="1"/>
  <c r="AB23" s="1"/>
  <c r="FC23" i="24"/>
  <c r="FO23" s="1"/>
  <c r="EQ23" i="25" s="1"/>
  <c r="V30" s="1"/>
  <c r="FI19" i="24"/>
  <c r="FU19" s="1"/>
  <c r="EW19" i="25" s="1"/>
  <c r="AB26" s="1"/>
  <c r="FD22" i="24"/>
  <c r="FP22" s="1"/>
  <c r="ER22" i="25" s="1"/>
  <c r="W29" s="1"/>
  <c r="FF18" i="24"/>
  <c r="FR18" s="1"/>
  <c r="ET18" i="25" s="1"/>
  <c r="Y25" s="1"/>
  <c r="EZ25" i="24"/>
  <c r="FL25" s="1"/>
  <c r="EN25" i="25" s="1"/>
  <c r="S32" s="1"/>
  <c r="FC21" i="24"/>
  <c r="FO21" s="1"/>
  <c r="EQ21" i="25" s="1"/>
  <c r="V28" s="1"/>
  <c r="FI17" i="24"/>
  <c r="FU17" s="1"/>
  <c r="EW17" i="25" s="1"/>
  <c r="AB24" s="1"/>
  <c r="FC24" i="24"/>
  <c r="FO24" s="1"/>
  <c r="EQ24" i="25" s="1"/>
  <c r="V31" s="1"/>
  <c r="FF23" i="24"/>
  <c r="FR23" s="1"/>
  <c r="ET23" i="25" s="1"/>
  <c r="Y30" s="1"/>
  <c r="FF16" i="24"/>
  <c r="FR16" s="1"/>
  <c r="ET16" i="25" s="1"/>
  <c r="Y23" s="1"/>
  <c r="EZ23" i="24"/>
  <c r="FL23" s="1"/>
  <c r="EN23" i="25" s="1"/>
  <c r="S30" s="1"/>
  <c r="FC19" i="24"/>
  <c r="FO19" s="1"/>
  <c r="EQ19" i="25" s="1"/>
  <c r="V26" s="1"/>
  <c r="FG25" i="24"/>
  <c r="FS25" s="1"/>
  <c r="EU25" i="25" s="1"/>
  <c r="Z32" s="1"/>
  <c r="FC22" i="24"/>
  <c r="FO22" s="1"/>
  <c r="EQ22" i="25" s="1"/>
  <c r="V29" s="1"/>
  <c r="FF19" i="24"/>
  <c r="FR19" s="1"/>
  <c r="ET19" i="25" s="1"/>
  <c r="Y26" s="1"/>
  <c r="EZ20" i="24"/>
  <c r="FL20" s="1"/>
  <c r="EN20" i="25" s="1"/>
  <c r="S27" s="1"/>
  <c r="EZ21" i="24"/>
  <c r="FL21" s="1"/>
  <c r="EN21" i="25" s="1"/>
  <c r="S28" s="1"/>
  <c r="FC17" i="24"/>
  <c r="FO17" s="1"/>
  <c r="EQ17" i="25" s="1"/>
  <c r="V24" s="1"/>
  <c r="FG23" i="24"/>
  <c r="FS23" s="1"/>
  <c r="EU23" i="25" s="1"/>
  <c r="Z30" s="1"/>
  <c r="FC20" i="24"/>
  <c r="FO20" s="1"/>
  <c r="EQ20" i="25" s="1"/>
  <c r="V27" s="1"/>
  <c r="FB17" i="24"/>
  <c r="FN17" s="1"/>
  <c r="EP17" i="25" s="1"/>
  <c r="U24" s="1"/>
  <c r="EZ24" i="24"/>
  <c r="FL24" s="1"/>
  <c r="EN24" i="25" s="1"/>
  <c r="S31" s="1"/>
  <c r="EZ19" i="24"/>
  <c r="FL19" s="1"/>
  <c r="EN19" i="25" s="1"/>
  <c r="S26" s="1"/>
  <c r="FD25" i="24"/>
  <c r="FP25" s="1"/>
  <c r="ER25" i="25" s="1"/>
  <c r="W32" s="1"/>
  <c r="FG21" i="24"/>
  <c r="FS21" s="1"/>
  <c r="EU21" i="25" s="1"/>
  <c r="Z28" s="1"/>
  <c r="FC18" i="24"/>
  <c r="FO18" s="1"/>
  <c r="EQ18" i="25" s="1"/>
  <c r="V25" s="1"/>
  <c r="FG24" i="24"/>
  <c r="FS24" s="1"/>
  <c r="EU24" i="25" s="1"/>
  <c r="Z31" s="1"/>
  <c r="EZ16" i="24"/>
  <c r="FL16" s="1"/>
  <c r="EN16" i="25" s="1"/>
  <c r="EZ17" i="24"/>
  <c r="FL17" s="1"/>
  <c r="EN17" i="25" s="1"/>
  <c r="S24" s="1"/>
  <c r="FD23" i="24"/>
  <c r="FP23" s="1"/>
  <c r="ER23" i="25" s="1"/>
  <c r="W30" s="1"/>
  <c r="FG19" i="24"/>
  <c r="FS19" s="1"/>
  <c r="EU19" i="25" s="1"/>
  <c r="Z26" s="1"/>
  <c r="FC16" i="24"/>
  <c r="FO16" s="1"/>
  <c r="EQ16" i="25" s="1"/>
  <c r="V23" s="1"/>
  <c r="FG22" i="24"/>
  <c r="FS22" s="1"/>
  <c r="EU22" i="25" s="1"/>
  <c r="Z29" s="1"/>
  <c r="FB21" i="24"/>
  <c r="FN21" s="1"/>
  <c r="EP21" i="25" s="1"/>
  <c r="U28" s="1"/>
  <c r="FF21" i="24"/>
  <c r="FR21" s="1"/>
  <c r="ET21" i="25" s="1"/>
  <c r="Y28" s="1"/>
  <c r="FD21" i="24"/>
  <c r="FP21" s="1"/>
  <c r="ER21" i="25" s="1"/>
  <c r="W28" s="1"/>
  <c r="FG17" i="24"/>
  <c r="FS17" s="1"/>
  <c r="EU17" i="25" s="1"/>
  <c r="Z24" s="1"/>
  <c r="FA24" i="24"/>
  <c r="FM24" s="1"/>
  <c r="EO24" i="25" s="1"/>
  <c r="T31" s="1"/>
  <c r="FG20" i="24"/>
  <c r="FS20" s="1"/>
  <c r="EU20" i="25" s="1"/>
  <c r="Z27" s="1"/>
  <c r="EZ22" i="24"/>
  <c r="FL22" s="1"/>
  <c r="EN22" i="25" s="1"/>
  <c r="S29" s="1"/>
  <c r="FF25" i="24"/>
  <c r="FR25" s="1"/>
  <c r="ET25" i="25" s="1"/>
  <c r="Y32" s="1"/>
  <c r="FD19" i="24"/>
  <c r="FP19" s="1"/>
  <c r="ER19" i="25" s="1"/>
  <c r="W26" s="1"/>
  <c r="FH25" i="24"/>
  <c r="FT25" s="1"/>
  <c r="EV25" i="25" s="1"/>
  <c r="AA32" s="1"/>
  <c r="FA22" i="24"/>
  <c r="FM22" s="1"/>
  <c r="EO22" i="25" s="1"/>
  <c r="T29" s="1"/>
  <c r="FG18" i="24"/>
  <c r="FS18" s="1"/>
  <c r="EU18" i="25" s="1"/>
  <c r="Z25" s="1"/>
  <c r="FA25" i="24"/>
  <c r="FM25" s="1"/>
  <c r="EO25" i="25" s="1"/>
  <c r="T32" s="1"/>
  <c r="FF17" i="24"/>
  <c r="FR17" s="1"/>
  <c r="ET17" i="25" s="1"/>
  <c r="Y24" s="1"/>
  <c r="FD17" i="24"/>
  <c r="FP17" s="1"/>
  <c r="ER17" i="25" s="1"/>
  <c r="W24" s="1"/>
  <c r="FH23" i="24"/>
  <c r="FT23" s="1"/>
  <c r="EV23" i="25" s="1"/>
  <c r="AA30" s="1"/>
  <c r="FA20" i="24"/>
  <c r="FM20" s="1"/>
  <c r="EO20" i="25" s="1"/>
  <c r="T27" s="1"/>
  <c r="FG16" i="24"/>
  <c r="FS16" s="1"/>
  <c r="EU16" i="25" s="1"/>
  <c r="Z23" s="1"/>
  <c r="S23"/>
  <c r="M31"/>
  <c r="M23"/>
  <c r="M26"/>
  <c r="M32"/>
  <c r="M24"/>
  <c r="M30" l="1"/>
  <c r="M28"/>
  <c r="M27"/>
  <c r="M29"/>
  <c r="B23" a="1"/>
  <c r="D28" s="1"/>
  <c r="BO28" s="1"/>
  <c r="I26" l="1"/>
  <c r="BT26" s="1"/>
  <c r="K29"/>
  <c r="BV29" s="1"/>
  <c r="C24"/>
  <c r="BN24" s="1"/>
  <c r="B23"/>
  <c r="H23"/>
  <c r="BS23" s="1"/>
  <c r="E26"/>
  <c r="BP26" s="1"/>
  <c r="B29"/>
  <c r="BM29" s="1"/>
  <c r="G30"/>
  <c r="BR30" s="1"/>
  <c r="C25"/>
  <c r="BN25" s="1"/>
  <c r="J27"/>
  <c r="BU27" s="1"/>
  <c r="K28"/>
  <c r="BV28" s="1"/>
  <c r="I24"/>
  <c r="BT24" s="1"/>
  <c r="F27"/>
  <c r="BQ27" s="1"/>
  <c r="C28"/>
  <c r="BN28" s="1"/>
  <c r="D23"/>
  <c r="BO23" s="1"/>
  <c r="H29"/>
  <c r="BS29" s="1"/>
  <c r="K25"/>
  <c r="BV25" s="1"/>
  <c r="E32"/>
  <c r="BP32" s="1"/>
  <c r="H28"/>
  <c r="BS28" s="1"/>
  <c r="E25"/>
  <c r="BP25" s="1"/>
  <c r="I25"/>
  <c r="BT25" s="1"/>
  <c r="H27"/>
  <c r="BS27" s="1"/>
  <c r="K23"/>
  <c r="BV23" s="1"/>
  <c r="E30"/>
  <c r="BP30" s="1"/>
  <c r="H26"/>
  <c r="BS26" s="1"/>
  <c r="D27"/>
  <c r="BO27" s="1"/>
  <c r="F30"/>
  <c r="BQ30" s="1"/>
  <c r="C23"/>
  <c r="BN23" s="1"/>
  <c r="I27"/>
  <c r="BT27" s="1"/>
  <c r="H24"/>
  <c r="BS24" s="1"/>
  <c r="H31"/>
  <c r="BS31" s="1"/>
  <c r="I31"/>
  <c r="BT31" s="1"/>
  <c r="B28"/>
  <c r="BM28" s="1"/>
  <c r="I30"/>
  <c r="BT30" s="1"/>
  <c r="I23"/>
  <c r="BT23" s="1"/>
  <c r="E29"/>
  <c r="BP29" s="1"/>
  <c r="F32"/>
  <c r="BQ32" s="1"/>
  <c r="I28"/>
  <c r="BT28" s="1"/>
  <c r="F31"/>
  <c r="BQ31" s="1"/>
  <c r="G28"/>
  <c r="BR28" s="1"/>
  <c r="B24"/>
  <c r="BM24" s="1"/>
  <c r="E31"/>
  <c r="BP31" s="1"/>
  <c r="I29"/>
  <c r="BT29" s="1"/>
  <c r="B30"/>
  <c r="BM30" s="1"/>
  <c r="I32"/>
  <c r="BT32" s="1"/>
  <c r="K24"/>
  <c r="BV24" s="1"/>
  <c r="J28"/>
  <c r="BU28" s="1"/>
  <c r="G31"/>
  <c r="BR31" s="1"/>
  <c r="E23"/>
  <c r="BP23" s="1"/>
  <c r="F28"/>
  <c r="BQ28" s="1"/>
  <c r="C31"/>
  <c r="BN31" s="1"/>
  <c r="C30"/>
  <c r="BN30" s="1"/>
  <c r="K30"/>
  <c r="BV30" s="1"/>
  <c r="F26"/>
  <c r="BQ26" s="1"/>
  <c r="J32"/>
  <c r="BU32" s="1"/>
  <c r="C29"/>
  <c r="BN29" s="1"/>
  <c r="F25"/>
  <c r="BQ25" s="1"/>
  <c r="J31"/>
  <c r="BU31" s="1"/>
  <c r="K32"/>
  <c r="BV32" s="1"/>
  <c r="F24"/>
  <c r="BQ24" s="1"/>
  <c r="J30"/>
  <c r="BU30" s="1"/>
  <c r="C27"/>
  <c r="BN27" s="1"/>
  <c r="F23"/>
  <c r="BQ23" s="1"/>
  <c r="J29"/>
  <c r="BU29" s="1"/>
  <c r="F29"/>
  <c r="BQ29" s="1"/>
  <c r="G32"/>
  <c r="BR32" s="1"/>
  <c r="J25"/>
  <c r="BU25" s="1"/>
  <c r="B32"/>
  <c r="BM32" s="1"/>
  <c r="C26"/>
  <c r="BN26" s="1"/>
  <c r="D24"/>
  <c r="BO24" s="1"/>
  <c r="E27"/>
  <c r="BP27" s="1"/>
  <c r="E24"/>
  <c r="BP24" s="1"/>
  <c r="B27"/>
  <c r="BM27" s="1"/>
  <c r="B26"/>
  <c r="BM26" s="1"/>
  <c r="B25"/>
  <c r="BM25" s="1"/>
  <c r="G23"/>
  <c r="BR23" s="1"/>
  <c r="H32"/>
  <c r="BS32" s="1"/>
  <c r="D26"/>
  <c r="BO26" s="1"/>
  <c r="K26"/>
  <c r="BV26" s="1"/>
  <c r="J26"/>
  <c r="BU26" s="1"/>
  <c r="G29"/>
  <c r="BR29" s="1"/>
  <c r="D32"/>
  <c r="BO32" s="1"/>
  <c r="H25"/>
  <c r="BS25" s="1"/>
  <c r="E28"/>
  <c r="BP28" s="1"/>
  <c r="B31"/>
  <c r="BM31" s="1"/>
  <c r="D25"/>
  <c r="BO25" s="1"/>
  <c r="K27"/>
  <c r="BV27" s="1"/>
  <c r="H30"/>
  <c r="BS30" s="1"/>
  <c r="G24"/>
  <c r="BR24" s="1"/>
  <c r="J24"/>
  <c r="BU24" s="1"/>
  <c r="D31"/>
  <c r="BO31" s="1"/>
  <c r="G27"/>
  <c r="BR27" s="1"/>
  <c r="J23"/>
  <c r="BU23" s="1"/>
  <c r="D30"/>
  <c r="BO30" s="1"/>
  <c r="G26"/>
  <c r="BR26" s="1"/>
  <c r="C32"/>
  <c r="BN32" s="1"/>
  <c r="D29"/>
  <c r="BO29" s="1"/>
  <c r="G25"/>
  <c r="BR25" s="1"/>
  <c r="K31"/>
  <c r="BV31" s="1"/>
  <c r="BM23"/>
  <c r="BS21" l="1"/>
  <c r="BO19" s="1"/>
  <c r="N7" a="1"/>
  <c r="Q16" s="1"/>
  <c r="V16" s="1"/>
  <c r="P8" l="1"/>
  <c r="U8" s="1"/>
  <c r="Z8" s="1"/>
  <c r="O7"/>
  <c r="T7" s="1"/>
  <c r="Y7" s="1"/>
  <c r="Q8"/>
  <c r="V8" s="1"/>
  <c r="P14"/>
  <c r="U14" s="1"/>
  <c r="O12"/>
  <c r="T12" s="1"/>
  <c r="Y12" s="1"/>
  <c r="N11"/>
  <c r="S11" s="1"/>
  <c r="X11" s="1"/>
  <c r="P9"/>
  <c r="U9" s="1"/>
  <c r="Z9" s="1"/>
  <c r="P12"/>
  <c r="U12" s="1"/>
  <c r="O15"/>
  <c r="T15" s="1"/>
  <c r="Y15" s="1"/>
  <c r="P11"/>
  <c r="U11" s="1"/>
  <c r="Z11" s="1"/>
  <c r="N9"/>
  <c r="S9" s="1"/>
  <c r="X9" s="1"/>
  <c r="Q15"/>
  <c r="V15" s="1"/>
  <c r="Q13"/>
  <c r="V13" s="1"/>
  <c r="AA13" s="1"/>
  <c r="O8"/>
  <c r="T8" s="1"/>
  <c r="Y8" s="1"/>
  <c r="P13"/>
  <c r="U13" s="1"/>
  <c r="Z13" s="1"/>
  <c r="N12"/>
  <c r="S12" s="1"/>
  <c r="N7"/>
  <c r="S7" s="1"/>
  <c r="X7" s="1"/>
  <c r="N13"/>
  <c r="S13" s="1"/>
  <c r="X13" s="1"/>
  <c r="Q9"/>
  <c r="V9" s="1"/>
  <c r="O16"/>
  <c r="T16" s="1"/>
  <c r="N14"/>
  <c r="S14" s="1"/>
  <c r="X14" s="1"/>
  <c r="Q14"/>
  <c r="V14" s="1"/>
  <c r="AA14" s="1"/>
  <c r="N8"/>
  <c r="S8" s="1"/>
  <c r="X8" s="1"/>
  <c r="P16"/>
  <c r="U16" s="1"/>
  <c r="Q12"/>
  <c r="V12" s="1"/>
  <c r="AA12" s="1"/>
  <c r="Q7"/>
  <c r="V7" s="1"/>
  <c r="AA7" s="1"/>
  <c r="P15"/>
  <c r="U15" s="1"/>
  <c r="Z15" s="1"/>
  <c r="Q11"/>
  <c r="V11" s="1"/>
  <c r="Q10"/>
  <c r="V10" s="1"/>
  <c r="AA10" s="1"/>
  <c r="N10"/>
  <c r="S10" s="1"/>
  <c r="X10" s="1"/>
  <c r="P10"/>
  <c r="U10" s="1"/>
  <c r="O9"/>
  <c r="T9" s="1"/>
  <c r="O14"/>
  <c r="T14" s="1"/>
  <c r="Y14" s="1"/>
  <c r="O11"/>
  <c r="T11" s="1"/>
  <c r="Y11" s="1"/>
  <c r="P7"/>
  <c r="U7" s="1"/>
  <c r="Z7" s="1"/>
  <c r="N15"/>
  <c r="S15" s="1"/>
  <c r="O10"/>
  <c r="T10" s="1"/>
  <c r="Y10" s="1"/>
  <c r="N16"/>
  <c r="S16" s="1"/>
  <c r="X16" s="1"/>
  <c r="O13"/>
  <c r="T13" s="1"/>
  <c r="X12"/>
  <c r="Y16"/>
  <c r="AA11"/>
  <c r="Z10"/>
  <c r="Y9"/>
  <c r="X15"/>
  <c r="Y13"/>
  <c r="AA16"/>
  <c r="AA15"/>
  <c r="AA9"/>
  <c r="Z16"/>
  <c r="AA8"/>
  <c r="Z14"/>
  <c r="Z12"/>
  <c r="AC7" l="1" a="1"/>
  <c r="AF13" l="1"/>
  <c r="AK13" s="1"/>
  <c r="AF9"/>
  <c r="AK9" s="1"/>
  <c r="AD15"/>
  <c r="AI15" s="1"/>
  <c r="AC10"/>
  <c r="AH10" s="1"/>
  <c r="AE14"/>
  <c r="AJ14" s="1"/>
  <c r="AD9"/>
  <c r="AI9" s="1"/>
  <c r="AE11"/>
  <c r="AJ11" s="1"/>
  <c r="AC15"/>
  <c r="AH15" s="1"/>
  <c r="AE9"/>
  <c r="AJ9" s="1"/>
  <c r="AD10"/>
  <c r="AI10" s="1"/>
  <c r="AF12"/>
  <c r="AK12" s="1"/>
  <c r="AD8"/>
  <c r="AI8" s="1"/>
  <c r="AF14"/>
  <c r="AK14" s="1"/>
  <c r="AF10"/>
  <c r="AK10" s="1"/>
  <c r="AE16"/>
  <c r="AJ16" s="1"/>
  <c r="AD11"/>
  <c r="AI11" s="1"/>
  <c r="AC16"/>
  <c r="AH16" s="1"/>
  <c r="AE10"/>
  <c r="AJ10" s="1"/>
  <c r="AD14"/>
  <c r="AI14" s="1"/>
  <c r="AD16"/>
  <c r="AI16" s="1"/>
  <c r="AC11"/>
  <c r="AH11" s="1"/>
  <c r="AC13"/>
  <c r="AH13" s="1"/>
  <c r="AF15"/>
  <c r="AK15" s="1"/>
  <c r="AF11"/>
  <c r="AK11" s="1"/>
  <c r="AF7"/>
  <c r="AK7" s="1"/>
  <c r="AE12"/>
  <c r="AJ12" s="1"/>
  <c r="AD7"/>
  <c r="AI7" s="1"/>
  <c r="AC12"/>
  <c r="AH12" s="1"/>
  <c r="AE15"/>
  <c r="AJ15" s="1"/>
  <c r="AE7"/>
  <c r="AJ7" s="1"/>
  <c r="AD12"/>
  <c r="AI12" s="1"/>
  <c r="AC7"/>
  <c r="AH7" s="1"/>
  <c r="AF16"/>
  <c r="AK16" s="1"/>
  <c r="AF8"/>
  <c r="AK8" s="1"/>
  <c r="AC14"/>
  <c r="AH14" s="1"/>
  <c r="AE8"/>
  <c r="AJ8" s="1"/>
  <c r="AD13"/>
  <c r="AI13" s="1"/>
  <c r="AC8"/>
  <c r="AH8" s="1"/>
  <c r="AC9"/>
  <c r="AH9" s="1"/>
  <c r="AE13"/>
  <c r="AJ13" s="1"/>
  <c r="AN13" l="1"/>
  <c r="AP16"/>
  <c r="AP7"/>
  <c r="AM16"/>
  <c r="AO9"/>
  <c r="AP13"/>
  <c r="AP8"/>
  <c r="AO7"/>
  <c r="AM13"/>
  <c r="AP10"/>
  <c r="AN10"/>
  <c r="AN9"/>
  <c r="AP9"/>
  <c r="AM9"/>
  <c r="AM14"/>
  <c r="AN12"/>
  <c r="AN7"/>
  <c r="AP15"/>
  <c r="AN14"/>
  <c r="AO16"/>
  <c r="AP12"/>
  <c r="AO11"/>
  <c r="AN15"/>
  <c r="AO15"/>
  <c r="AM11"/>
  <c r="AP14"/>
  <c r="AO14"/>
  <c r="AM8"/>
  <c r="AO12"/>
  <c r="AO10"/>
  <c r="AO13"/>
  <c r="AO8"/>
  <c r="AM7"/>
  <c r="AM12"/>
  <c r="AP11"/>
  <c r="AN16"/>
  <c r="AN11"/>
  <c r="AN8"/>
  <c r="AM15"/>
  <c r="AM10"/>
  <c r="AR7" l="1" a="1"/>
  <c r="AT13" l="1"/>
  <c r="AY13" s="1"/>
  <c r="AT9"/>
  <c r="AY9" s="1"/>
  <c r="AR15"/>
  <c r="AW15" s="1"/>
  <c r="AU9"/>
  <c r="AZ9" s="1"/>
  <c r="AS14"/>
  <c r="AX14" s="1"/>
  <c r="AR9"/>
  <c r="AW9" s="1"/>
  <c r="AS11"/>
  <c r="AX11" s="1"/>
  <c r="AS13"/>
  <c r="AX13" s="1"/>
  <c r="AR8"/>
  <c r="AW8" s="1"/>
  <c r="AS7"/>
  <c r="AX7" s="1"/>
  <c r="AT14"/>
  <c r="AY14" s="1"/>
  <c r="AT10"/>
  <c r="AY10" s="1"/>
  <c r="AS16"/>
  <c r="AX16" s="1"/>
  <c r="AR11"/>
  <c r="AW11" s="1"/>
  <c r="AU15"/>
  <c r="AZ15" s="1"/>
  <c r="AS10"/>
  <c r="AX10" s="1"/>
  <c r="AR14"/>
  <c r="AW14" s="1"/>
  <c r="AU14"/>
  <c r="AZ14" s="1"/>
  <c r="AS9"/>
  <c r="AX9" s="1"/>
  <c r="AR10"/>
  <c r="AW10" s="1"/>
  <c r="AT15"/>
  <c r="AY15" s="1"/>
  <c r="AT11"/>
  <c r="AY11" s="1"/>
  <c r="AT7"/>
  <c r="AY7" s="1"/>
  <c r="AS12"/>
  <c r="AX12" s="1"/>
  <c r="AR7"/>
  <c r="AW7" s="1"/>
  <c r="AU11"/>
  <c r="AZ11" s="1"/>
  <c r="AS15"/>
  <c r="AX15" s="1"/>
  <c r="AR16"/>
  <c r="AW16" s="1"/>
  <c r="AU10"/>
  <c r="AZ10" s="1"/>
  <c r="AU12"/>
  <c r="AZ12" s="1"/>
  <c r="AT16"/>
  <c r="AY16" s="1"/>
  <c r="AT12"/>
  <c r="AY12" s="1"/>
  <c r="AT8"/>
  <c r="AY8" s="1"/>
  <c r="AU13"/>
  <c r="AZ13" s="1"/>
  <c r="AS8"/>
  <c r="AX8" s="1"/>
  <c r="AR13"/>
  <c r="AW13" s="1"/>
  <c r="AU7"/>
  <c r="AZ7" s="1"/>
  <c r="AU8"/>
  <c r="AZ8" s="1"/>
  <c r="AR12"/>
  <c r="AW12" s="1"/>
  <c r="AU16"/>
  <c r="AZ16" s="1"/>
  <c r="AZ20" l="1"/>
  <c r="BE12" s="1"/>
  <c r="AW20"/>
  <c r="BB8" s="1"/>
  <c r="AX20"/>
  <c r="BC9" s="1"/>
  <c r="AY20"/>
  <c r="BD7" s="1"/>
  <c r="BD12" l="1"/>
  <c r="BD10"/>
  <c r="BD9"/>
  <c r="BB10"/>
  <c r="BB12"/>
  <c r="BB15"/>
  <c r="BB9"/>
  <c r="BC11"/>
  <c r="BB16"/>
  <c r="BB14"/>
  <c r="BD13"/>
  <c r="BC10"/>
  <c r="BB13"/>
  <c r="BC15"/>
  <c r="BB11"/>
  <c r="BB7"/>
  <c r="BD15"/>
  <c r="BD11"/>
  <c r="BE14"/>
  <c r="BE8"/>
  <c r="BC7"/>
  <c r="BE7"/>
  <c r="BC13"/>
  <c r="BC12"/>
  <c r="BE16"/>
  <c r="BE15"/>
  <c r="BC8"/>
  <c r="BE13"/>
  <c r="BC16"/>
  <c r="BD8"/>
  <c r="BE9"/>
  <c r="BD14"/>
  <c r="BD16"/>
  <c r="BE11"/>
  <c r="BC14"/>
  <c r="BE10"/>
  <c r="BB20" l="1"/>
  <c r="BG13" s="1"/>
  <c r="BC20"/>
  <c r="BH16" s="1"/>
  <c r="BE20"/>
  <c r="BJ11" s="1"/>
  <c r="BD20"/>
  <c r="BI14" s="1"/>
  <c r="BJ16" l="1"/>
  <c r="CB16" s="1"/>
  <c r="BG10"/>
  <c r="BJ14"/>
  <c r="CF26" s="1"/>
  <c r="BG15"/>
  <c r="BG8"/>
  <c r="BG21" s="1"/>
  <c r="BG33" s="1"/>
  <c r="BQ8" s="1"/>
  <c r="BJ9"/>
  <c r="BJ22" s="1"/>
  <c r="BJ34" s="1"/>
  <c r="BT9" s="1"/>
  <c r="BG16"/>
  <c r="BG7"/>
  <c r="BG20" s="1"/>
  <c r="BG32" s="1"/>
  <c r="BQ7" s="1"/>
  <c r="BG12"/>
  <c r="CD23" s="1"/>
  <c r="BJ13"/>
  <c r="BJ26" s="1"/>
  <c r="BJ38" s="1"/>
  <c r="BT13" s="1"/>
  <c r="BG9"/>
  <c r="BG26"/>
  <c r="BG38" s="1"/>
  <c r="BQ13" s="1"/>
  <c r="CE23"/>
  <c r="BG14"/>
  <c r="BG11"/>
  <c r="BY13"/>
  <c r="BH13"/>
  <c r="CE24" s="1"/>
  <c r="BJ15"/>
  <c r="CG26" s="1"/>
  <c r="BJ7"/>
  <c r="CB7" s="1"/>
  <c r="BJ10"/>
  <c r="BJ23" s="1"/>
  <c r="BJ35" s="1"/>
  <c r="BT10" s="1"/>
  <c r="CB9"/>
  <c r="CA26"/>
  <c r="BZ16"/>
  <c r="BH29"/>
  <c r="BH41" s="1"/>
  <c r="BR16" s="1"/>
  <c r="CH24"/>
  <c r="BY15"/>
  <c r="CG23"/>
  <c r="BG28"/>
  <c r="BG40" s="1"/>
  <c r="BQ15" s="1"/>
  <c r="CB11"/>
  <c r="BJ24"/>
  <c r="BJ36" s="1"/>
  <c r="BT11" s="1"/>
  <c r="CC26"/>
  <c r="BH15"/>
  <c r="BH11"/>
  <c r="BH10"/>
  <c r="BH9"/>
  <c r="BH14"/>
  <c r="BH7"/>
  <c r="CF25"/>
  <c r="BI27"/>
  <c r="BI39" s="1"/>
  <c r="BS14" s="1"/>
  <c r="CA14"/>
  <c r="CB14"/>
  <c r="BJ27"/>
  <c r="BJ39" s="1"/>
  <c r="BT14" s="1"/>
  <c r="BI15"/>
  <c r="BI11"/>
  <c r="BI12"/>
  <c r="BI13"/>
  <c r="BI7"/>
  <c r="BI9"/>
  <c r="BI10"/>
  <c r="BJ8"/>
  <c r="BJ12"/>
  <c r="BI8"/>
  <c r="BH8"/>
  <c r="BH12"/>
  <c r="BI16"/>
  <c r="CB13" l="1"/>
  <c r="CB15"/>
  <c r="BZ13"/>
  <c r="BJ20"/>
  <c r="BJ32" s="1"/>
  <c r="BT7" s="1"/>
  <c r="BH26"/>
  <c r="BH38" s="1"/>
  <c r="BR13" s="1"/>
  <c r="CB23"/>
  <c r="BY10"/>
  <c r="BY8"/>
  <c r="BJ29"/>
  <c r="BJ41" s="1"/>
  <c r="BT16" s="1"/>
  <c r="BG23"/>
  <c r="BG35" s="1"/>
  <c r="BQ10" s="1"/>
  <c r="CH26"/>
  <c r="BJ28"/>
  <c r="BJ40" s="1"/>
  <c r="BT15" s="1"/>
  <c r="BY12"/>
  <c r="BZ23"/>
  <c r="CA23"/>
  <c r="BG22"/>
  <c r="BG34" s="1"/>
  <c r="BQ9" s="1"/>
  <c r="BY9"/>
  <c r="BG29"/>
  <c r="BG41" s="1"/>
  <c r="BQ16" s="1"/>
  <c r="CH23"/>
  <c r="BY16"/>
  <c r="BY23"/>
  <c r="BY7"/>
  <c r="BG25"/>
  <c r="BG37" s="1"/>
  <c r="BQ12" s="1"/>
  <c r="CE26"/>
  <c r="BY14"/>
  <c r="CF23"/>
  <c r="BG27"/>
  <c r="BG39" s="1"/>
  <c r="BQ14" s="1"/>
  <c r="BG24"/>
  <c r="BG36" s="1"/>
  <c r="BQ11" s="1"/>
  <c r="BY11"/>
  <c r="CC23"/>
  <c r="CB10"/>
  <c r="CB26"/>
  <c r="BY26"/>
  <c r="BI29"/>
  <c r="BI41" s="1"/>
  <c r="BS16" s="1"/>
  <c r="CH25"/>
  <c r="CA16"/>
  <c r="CO16" s="1"/>
  <c r="CA8"/>
  <c r="BZ25"/>
  <c r="BI21"/>
  <c r="BI33" s="1"/>
  <c r="BS8" s="1"/>
  <c r="BJ21"/>
  <c r="BJ33" s="1"/>
  <c r="BT8" s="1"/>
  <c r="CB8"/>
  <c r="BZ26"/>
  <c r="BI20"/>
  <c r="BI32" s="1"/>
  <c r="BS7" s="1"/>
  <c r="BY25"/>
  <c r="CA7"/>
  <c r="BI23"/>
  <c r="BI35" s="1"/>
  <c r="BS10" s="1"/>
  <c r="CB25"/>
  <c r="CA10"/>
  <c r="BI25"/>
  <c r="BI37" s="1"/>
  <c r="BS12" s="1"/>
  <c r="CA12"/>
  <c r="CD25"/>
  <c r="CG24"/>
  <c r="BZ15"/>
  <c r="BH28"/>
  <c r="BH40" s="1"/>
  <c r="BR15" s="1"/>
  <c r="BI28"/>
  <c r="BI40" s="1"/>
  <c r="BS15" s="1"/>
  <c r="CG25"/>
  <c r="CA15"/>
  <c r="BH20"/>
  <c r="BH32" s="1"/>
  <c r="BR7" s="1"/>
  <c r="BZ7"/>
  <c r="BY24"/>
  <c r="BH23"/>
  <c r="BH35" s="1"/>
  <c r="BR10" s="1"/>
  <c r="BZ10"/>
  <c r="CB24"/>
  <c r="CB12"/>
  <c r="CD26"/>
  <c r="BJ25"/>
  <c r="BJ37" s="1"/>
  <c r="BT12" s="1"/>
  <c r="CA25"/>
  <c r="CA9"/>
  <c r="BI22"/>
  <c r="BI34" s="1"/>
  <c r="BS9" s="1"/>
  <c r="BI24"/>
  <c r="BI36" s="1"/>
  <c r="BS11" s="1"/>
  <c r="CC25"/>
  <c r="CA11"/>
  <c r="BH22"/>
  <c r="BH34" s="1"/>
  <c r="BR9" s="1"/>
  <c r="CA24"/>
  <c r="BZ9"/>
  <c r="BH21"/>
  <c r="BH33" s="1"/>
  <c r="BR8" s="1"/>
  <c r="BZ8"/>
  <c r="BZ24"/>
  <c r="BZ12"/>
  <c r="CD24"/>
  <c r="BH25"/>
  <c r="BH37" s="1"/>
  <c r="BR12" s="1"/>
  <c r="CA13"/>
  <c r="CE25"/>
  <c r="BI26"/>
  <c r="BI38" s="1"/>
  <c r="BS13" s="1"/>
  <c r="BZ14"/>
  <c r="CF24"/>
  <c r="BH27"/>
  <c r="BH39" s="1"/>
  <c r="BR14" s="1"/>
  <c r="CC24"/>
  <c r="BZ11"/>
  <c r="BH24"/>
  <c r="BH36" s="1"/>
  <c r="BR11" s="1"/>
  <c r="CO15" l="1"/>
  <c r="FG48"/>
  <c r="FS48" s="1"/>
  <c r="CO13"/>
  <c r="BT17"/>
  <c r="BQ17"/>
  <c r="FH48"/>
  <c r="FT48" s="1"/>
  <c r="CO12"/>
  <c r="FE48"/>
  <c r="FQ48" s="1"/>
  <c r="FF48"/>
  <c r="FR48" s="1"/>
  <c r="FB48"/>
  <c r="FN48" s="1"/>
  <c r="CO9"/>
  <c r="FC48"/>
  <c r="FO48" s="1"/>
  <c r="CO10"/>
  <c r="BS17"/>
  <c r="CO14"/>
  <c r="BR17"/>
  <c r="FI48"/>
  <c r="FU48" s="1"/>
  <c r="CD7" a="1"/>
  <c r="EZ52" a="1"/>
  <c r="CO11"/>
  <c r="FD48"/>
  <c r="FP48" s="1"/>
  <c r="FA48"/>
  <c r="FM48" s="1"/>
  <c r="CO8"/>
  <c r="CO7"/>
  <c r="CR7" a="1"/>
  <c r="EZ48"/>
  <c r="FL48" s="1"/>
  <c r="EZ61" l="1"/>
  <c r="FL61" s="1"/>
  <c r="FD59"/>
  <c r="FP59" s="1"/>
  <c r="FH57"/>
  <c r="FT57" s="1"/>
  <c r="FB56"/>
  <c r="FN56" s="1"/>
  <c r="FF54"/>
  <c r="FR54" s="1"/>
  <c r="EZ53"/>
  <c r="FL53" s="1"/>
  <c r="FE61"/>
  <c r="FQ61" s="1"/>
  <c r="FI59"/>
  <c r="FU59" s="1"/>
  <c r="FC58"/>
  <c r="FO58" s="1"/>
  <c r="FG56"/>
  <c r="FS56" s="1"/>
  <c r="FA55"/>
  <c r="FM55" s="1"/>
  <c r="FE53"/>
  <c r="FQ53" s="1"/>
  <c r="FF61"/>
  <c r="FR61" s="1"/>
  <c r="EZ60"/>
  <c r="FL60" s="1"/>
  <c r="FD58"/>
  <c r="FP58" s="1"/>
  <c r="FH56"/>
  <c r="FT56" s="1"/>
  <c r="FB55"/>
  <c r="FN55" s="1"/>
  <c r="FF53"/>
  <c r="FR53" s="1"/>
  <c r="EZ52"/>
  <c r="FL52" s="1"/>
  <c r="FE56"/>
  <c r="FQ56" s="1"/>
  <c r="FA60"/>
  <c r="FM60" s="1"/>
  <c r="FG53"/>
  <c r="FS53" s="1"/>
  <c r="FC57"/>
  <c r="FO57" s="1"/>
  <c r="FC59"/>
  <c r="FO59" s="1"/>
  <c r="FA56"/>
  <c r="FM56" s="1"/>
  <c r="FD61"/>
  <c r="FP61" s="1"/>
  <c r="FH59"/>
  <c r="FT59" s="1"/>
  <c r="FB58"/>
  <c r="FN58" s="1"/>
  <c r="FF56"/>
  <c r="FR56" s="1"/>
  <c r="EZ55"/>
  <c r="FL55" s="1"/>
  <c r="FD53"/>
  <c r="FP53" s="1"/>
  <c r="FI61"/>
  <c r="FU61" s="1"/>
  <c r="FC60"/>
  <c r="FO60" s="1"/>
  <c r="FG58"/>
  <c r="FS58" s="1"/>
  <c r="FA57"/>
  <c r="FM57" s="1"/>
  <c r="FE55"/>
  <c r="FQ55" s="1"/>
  <c r="FI53"/>
  <c r="FU53" s="1"/>
  <c r="FC52"/>
  <c r="FO52" s="1"/>
  <c r="FD60"/>
  <c r="FP60" s="1"/>
  <c r="FH58"/>
  <c r="FT58" s="1"/>
  <c r="FB57"/>
  <c r="FN57" s="1"/>
  <c r="FF55"/>
  <c r="FR55" s="1"/>
  <c r="EZ54"/>
  <c r="FL54" s="1"/>
  <c r="FD52"/>
  <c r="FP52" s="1"/>
  <c r="FA58"/>
  <c r="FM58" s="1"/>
  <c r="FG61"/>
  <c r="FS61" s="1"/>
  <c r="FC55"/>
  <c r="FO55" s="1"/>
  <c r="FI58"/>
  <c r="FU58" s="1"/>
  <c r="FE52"/>
  <c r="FQ52" s="1"/>
  <c r="FE54"/>
  <c r="FQ54" s="1"/>
  <c r="FH61"/>
  <c r="FT61" s="1"/>
  <c r="FB60"/>
  <c r="FN60" s="1"/>
  <c r="FF58"/>
  <c r="FR58" s="1"/>
  <c r="EZ57"/>
  <c r="FL57" s="1"/>
  <c r="FD55"/>
  <c r="FP55" s="1"/>
  <c r="FH53"/>
  <c r="FT53" s="1"/>
  <c r="FB52"/>
  <c r="FN52" s="1"/>
  <c r="FG60"/>
  <c r="FS60" s="1"/>
  <c r="FA59"/>
  <c r="FM59" s="1"/>
  <c r="FE57"/>
  <c r="FQ57" s="1"/>
  <c r="FI55"/>
  <c r="FU55" s="1"/>
  <c r="FC54"/>
  <c r="FO54" s="1"/>
  <c r="FG52"/>
  <c r="FS52" s="1"/>
  <c r="FH60"/>
  <c r="FT60" s="1"/>
  <c r="FB59"/>
  <c r="FN59" s="1"/>
  <c r="FF57"/>
  <c r="FR57" s="1"/>
  <c r="EZ56"/>
  <c r="FL56" s="1"/>
  <c r="FD54"/>
  <c r="FP54" s="1"/>
  <c r="FH52"/>
  <c r="FT52" s="1"/>
  <c r="FG59"/>
  <c r="FS59" s="1"/>
  <c r="FC53"/>
  <c r="FO53" s="1"/>
  <c r="FI56"/>
  <c r="FU56" s="1"/>
  <c r="FE60"/>
  <c r="FQ60" s="1"/>
  <c r="FA54"/>
  <c r="FM54" s="1"/>
  <c r="FI60"/>
  <c r="FU60" s="1"/>
  <c r="FF60"/>
  <c r="FR60" s="1"/>
  <c r="EZ59"/>
  <c r="FL59" s="1"/>
  <c r="FD57"/>
  <c r="FP57" s="1"/>
  <c r="FH55"/>
  <c r="FT55" s="1"/>
  <c r="FB54"/>
  <c r="FN54" s="1"/>
  <c r="FF52"/>
  <c r="FR52" s="1"/>
  <c r="FA61"/>
  <c r="FM61" s="1"/>
  <c r="FE59"/>
  <c r="FQ59" s="1"/>
  <c r="FI57"/>
  <c r="FU57" s="1"/>
  <c r="FC56"/>
  <c r="FO56" s="1"/>
  <c r="FG54"/>
  <c r="FS54" s="1"/>
  <c r="FA53"/>
  <c r="FM53" s="1"/>
  <c r="FB61"/>
  <c r="FN61" s="1"/>
  <c r="FF59"/>
  <c r="FR59" s="1"/>
  <c r="EZ58"/>
  <c r="FL58" s="1"/>
  <c r="FD56"/>
  <c r="FP56" s="1"/>
  <c r="FH54"/>
  <c r="FT54" s="1"/>
  <c r="FB53"/>
  <c r="FN53" s="1"/>
  <c r="FC61"/>
  <c r="FO61" s="1"/>
  <c r="FI54"/>
  <c r="FU54" s="1"/>
  <c r="FE58"/>
  <c r="FQ58" s="1"/>
  <c r="FA52"/>
  <c r="FM52" s="1"/>
  <c r="FG55"/>
  <c r="FS55" s="1"/>
  <c r="FI52"/>
  <c r="FU52" s="1"/>
  <c r="FG57"/>
  <c r="FS57" s="1"/>
  <c r="BS5"/>
  <c r="BV2" s="1"/>
  <c r="CM15"/>
  <c r="CG14"/>
  <c r="CK12"/>
  <c r="CE11"/>
  <c r="CI9"/>
  <c r="CM7"/>
  <c r="CH16"/>
  <c r="CF14"/>
  <c r="CE12"/>
  <c r="CD10"/>
  <c r="CL7"/>
  <c r="CG13"/>
  <c r="CJ16"/>
  <c r="CI14"/>
  <c r="CH12"/>
  <c r="CF10"/>
  <c r="CE8"/>
  <c r="CL12"/>
  <c r="CH7"/>
  <c r="CF15"/>
  <c r="CD13"/>
  <c r="CM10"/>
  <c r="CL8"/>
  <c r="CI16"/>
  <c r="CE10"/>
  <c r="CG16"/>
  <c r="CK14"/>
  <c r="CE13"/>
  <c r="CI11"/>
  <c r="CM9"/>
  <c r="CG8"/>
  <c r="CM16"/>
  <c r="CL14"/>
  <c r="CJ12"/>
  <c r="CI10"/>
  <c r="CH8"/>
  <c r="CM14"/>
  <c r="CI8"/>
  <c r="CD15"/>
  <c r="CM12"/>
  <c r="CL10"/>
  <c r="CJ8"/>
  <c r="CH14"/>
  <c r="CD9"/>
  <c r="CK15"/>
  <c r="CJ13"/>
  <c r="CH11"/>
  <c r="CG9"/>
  <c r="CF7"/>
  <c r="CK11"/>
  <c r="CK16"/>
  <c r="CE15"/>
  <c r="CI13"/>
  <c r="CM11"/>
  <c r="CG10"/>
  <c r="CK8"/>
  <c r="CE7"/>
  <c r="CG15"/>
  <c r="CF13"/>
  <c r="CD11"/>
  <c r="CM8"/>
  <c r="CD16"/>
  <c r="CJ10"/>
  <c r="CJ15"/>
  <c r="CH13"/>
  <c r="CG11"/>
  <c r="CF9"/>
  <c r="CD7"/>
  <c r="CJ9"/>
  <c r="CF16"/>
  <c r="CE14"/>
  <c r="CD12"/>
  <c r="CL9"/>
  <c r="CK7"/>
  <c r="CL13"/>
  <c r="CI15"/>
  <c r="CM13"/>
  <c r="CG12"/>
  <c r="CK10"/>
  <c r="CE9"/>
  <c r="CI7"/>
  <c r="CL15"/>
  <c r="CK13"/>
  <c r="CJ11"/>
  <c r="CH9"/>
  <c r="CG7"/>
  <c r="CF12"/>
  <c r="CE16"/>
  <c r="CD14"/>
  <c r="CL11"/>
  <c r="CK9"/>
  <c r="CJ7"/>
  <c r="CF11"/>
  <c r="CL16"/>
  <c r="CJ14"/>
  <c r="CI12"/>
  <c r="CH10"/>
  <c r="CF8"/>
  <c r="CH15"/>
  <c r="CD8"/>
  <c r="CU14"/>
  <c r="CU10"/>
  <c r="CT15"/>
  <c r="CS10"/>
  <c r="CR12"/>
  <c r="CT13"/>
  <c r="CS8"/>
  <c r="CT16"/>
  <c r="CS11"/>
  <c r="CT14"/>
  <c r="CU15"/>
  <c r="CU11"/>
  <c r="CU7"/>
  <c r="CT11"/>
  <c r="CR16"/>
  <c r="CR15"/>
  <c r="CT9"/>
  <c r="CS9"/>
  <c r="CT12"/>
  <c r="CS7"/>
  <c r="CU16"/>
  <c r="CU12"/>
  <c r="CU8"/>
  <c r="CR13"/>
  <c r="CT7"/>
  <c r="CS16"/>
  <c r="CR11"/>
  <c r="CS13"/>
  <c r="CR14"/>
  <c r="CT8"/>
  <c r="CU13"/>
  <c r="CU9"/>
  <c r="CS14"/>
  <c r="CR9"/>
  <c r="CR8"/>
  <c r="CS12"/>
  <c r="CR7"/>
  <c r="CS15"/>
  <c r="CR10"/>
  <c r="CT10"/>
  <c r="CY10" l="1"/>
  <c r="CZ25"/>
  <c r="CX12"/>
  <c r="DB24"/>
  <c r="CZ9"/>
  <c r="CY26"/>
  <c r="DC24"/>
  <c r="CX13"/>
  <c r="DC23"/>
  <c r="CW13"/>
  <c r="DE23"/>
  <c r="CW15"/>
  <c r="DA26"/>
  <c r="CZ11"/>
  <c r="CY16"/>
  <c r="DF25"/>
  <c r="CZ24"/>
  <c r="CX10"/>
  <c r="CW23"/>
  <c r="CW7"/>
  <c r="CY7"/>
  <c r="CW25"/>
  <c r="CY9"/>
  <c r="CY25"/>
  <c r="DA24"/>
  <c r="CX11"/>
  <c r="DD26"/>
  <c r="CZ14"/>
  <c r="CX15"/>
  <c r="DE24"/>
  <c r="CW9"/>
  <c r="CY23"/>
  <c r="CX25"/>
  <c r="CY8"/>
  <c r="DF24"/>
  <c r="CX16"/>
  <c r="CZ12"/>
  <c r="DB26"/>
  <c r="CY24"/>
  <c r="CX9"/>
  <c r="DA25"/>
  <c r="CY11"/>
  <c r="DD25"/>
  <c r="CY14"/>
  <c r="CY13"/>
  <c r="DC25"/>
  <c r="CZ26"/>
  <c r="CZ10"/>
  <c r="CW24"/>
  <c r="CX7"/>
  <c r="DD24"/>
  <c r="CX14"/>
  <c r="DD23"/>
  <c r="CW14"/>
  <c r="DF26"/>
  <c r="CZ16"/>
  <c r="CW26"/>
  <c r="CZ7"/>
  <c r="CW12"/>
  <c r="DB23"/>
  <c r="CW10"/>
  <c r="CZ23"/>
  <c r="CW8"/>
  <c r="CX23"/>
  <c r="CZ13"/>
  <c r="DC26"/>
  <c r="CW11"/>
  <c r="DA23"/>
  <c r="CX26"/>
  <c r="CZ8"/>
  <c r="DB25"/>
  <c r="CY12"/>
  <c r="DF23"/>
  <c r="CW16"/>
  <c r="CZ15"/>
  <c r="DE26"/>
  <c r="CX8"/>
  <c r="CX24"/>
  <c r="CY15"/>
  <c r="DE25"/>
  <c r="DM10" l="1"/>
  <c r="FC30"/>
  <c r="FO30" s="1"/>
  <c r="FI30"/>
  <c r="FU30" s="1"/>
  <c r="DM16"/>
  <c r="DM13"/>
  <c r="FF30"/>
  <c r="FR30" s="1"/>
  <c r="DM11"/>
  <c r="FD30"/>
  <c r="FP30" s="1"/>
  <c r="DM8"/>
  <c r="FA30"/>
  <c r="FM30" s="1"/>
  <c r="DM12"/>
  <c r="FE30"/>
  <c r="FQ30" s="1"/>
  <c r="FB30"/>
  <c r="FN30" s="1"/>
  <c r="DM9"/>
  <c r="DB7" a="1"/>
  <c r="EZ34" a="1"/>
  <c r="DM14"/>
  <c r="FG30"/>
  <c r="FS30" s="1"/>
  <c r="EZ30"/>
  <c r="FL30" s="1"/>
  <c r="DM7"/>
  <c r="DO7" a="1"/>
  <c r="DM15"/>
  <c r="FH30"/>
  <c r="FT30" s="1"/>
  <c r="DF15" l="1"/>
  <c r="DJ13"/>
  <c r="DD12"/>
  <c r="DH10"/>
  <c r="DF16"/>
  <c r="DJ14"/>
  <c r="DD13"/>
  <c r="DH11"/>
  <c r="DB10"/>
  <c r="DF8"/>
  <c r="DK16"/>
  <c r="DI13"/>
  <c r="DG10"/>
  <c r="DC8"/>
  <c r="DE12"/>
  <c r="DI15"/>
  <c r="DG12"/>
  <c r="DF9"/>
  <c r="DE7"/>
  <c r="DI10"/>
  <c r="DK15"/>
  <c r="DI12"/>
  <c r="DG9"/>
  <c r="DF7"/>
  <c r="DI7"/>
  <c r="DJ15"/>
  <c r="DD14"/>
  <c r="DH12"/>
  <c r="DB11"/>
  <c r="DJ16"/>
  <c r="DD15"/>
  <c r="DH13"/>
  <c r="DB12"/>
  <c r="DF10"/>
  <c r="DJ8"/>
  <c r="DD7"/>
  <c r="DG14"/>
  <c r="DE11"/>
  <c r="DH8"/>
  <c r="DI14"/>
  <c r="DG16"/>
  <c r="DE13"/>
  <c r="DC10"/>
  <c r="DJ7"/>
  <c r="DG11"/>
  <c r="DI16"/>
  <c r="DG13"/>
  <c r="DE10"/>
  <c r="DK7"/>
  <c r="DK9"/>
  <c r="DD16"/>
  <c r="DH14"/>
  <c r="DB13"/>
  <c r="DF11"/>
  <c r="DJ9"/>
  <c r="DH15"/>
  <c r="DB14"/>
  <c r="DF12"/>
  <c r="DJ10"/>
  <c r="DD9"/>
  <c r="DH7"/>
  <c r="DE15"/>
  <c r="DC12"/>
  <c r="DC9"/>
  <c r="DB7"/>
  <c r="DC7"/>
  <c r="DC14"/>
  <c r="DK10"/>
  <c r="DE8"/>
  <c r="DK13"/>
  <c r="DD8"/>
  <c r="DE14"/>
  <c r="DC11"/>
  <c r="DG8"/>
  <c r="DC13"/>
  <c r="DH16"/>
  <c r="DB15"/>
  <c r="DF13"/>
  <c r="DJ11"/>
  <c r="DD10"/>
  <c r="DB16"/>
  <c r="DF14"/>
  <c r="DJ12"/>
  <c r="DD11"/>
  <c r="DH9"/>
  <c r="DB8"/>
  <c r="DC16"/>
  <c r="DK12"/>
  <c r="DI9"/>
  <c r="DG7"/>
  <c r="DE9"/>
  <c r="DK14"/>
  <c r="DI11"/>
  <c r="DK8"/>
  <c r="DG15"/>
  <c r="DI8"/>
  <c r="DC15"/>
  <c r="DK11"/>
  <c r="DB9"/>
  <c r="DE16"/>
  <c r="DQ13"/>
  <c r="DQ9"/>
  <c r="DR15"/>
  <c r="DR11"/>
  <c r="DR7"/>
  <c r="DO13"/>
  <c r="DO9"/>
  <c r="DP10"/>
  <c r="DP8"/>
  <c r="DP15"/>
  <c r="DQ14"/>
  <c r="DQ10"/>
  <c r="DR16"/>
  <c r="DR12"/>
  <c r="DR8"/>
  <c r="DO14"/>
  <c r="DO10"/>
  <c r="DP14"/>
  <c r="DP12"/>
  <c r="DP9"/>
  <c r="DQ15"/>
  <c r="DQ11"/>
  <c r="DQ7"/>
  <c r="DR13"/>
  <c r="DR9"/>
  <c r="DO15"/>
  <c r="DO11"/>
  <c r="DO7"/>
  <c r="DP16"/>
  <c r="DP13"/>
  <c r="DQ16"/>
  <c r="DQ12"/>
  <c r="DQ8"/>
  <c r="DR14"/>
  <c r="DR10"/>
  <c r="DO16"/>
  <c r="DO12"/>
  <c r="DO8"/>
  <c r="DP11"/>
  <c r="DP7"/>
  <c r="FD42"/>
  <c r="FP42" s="1"/>
  <c r="FH40"/>
  <c r="FT40" s="1"/>
  <c r="FB39"/>
  <c r="FN39" s="1"/>
  <c r="FF37"/>
  <c r="FR37" s="1"/>
  <c r="FE42"/>
  <c r="FQ42" s="1"/>
  <c r="FC40"/>
  <c r="FO40" s="1"/>
  <c r="FB38"/>
  <c r="FN38" s="1"/>
  <c r="FC36"/>
  <c r="FO36" s="1"/>
  <c r="FG34"/>
  <c r="FS34" s="1"/>
  <c r="FF42"/>
  <c r="FR42" s="1"/>
  <c r="FE40"/>
  <c r="FQ40" s="1"/>
  <c r="FC38"/>
  <c r="FO38" s="1"/>
  <c r="FD36"/>
  <c r="FP36" s="1"/>
  <c r="FH34"/>
  <c r="FT34" s="1"/>
  <c r="FC43"/>
  <c r="FO43" s="1"/>
  <c r="FA41"/>
  <c r="FM41" s="1"/>
  <c r="EZ39"/>
  <c r="FL39" s="1"/>
  <c r="FI36"/>
  <c r="FU36" s="1"/>
  <c r="FC35"/>
  <c r="FO35" s="1"/>
  <c r="FI42"/>
  <c r="FU42" s="1"/>
  <c r="EZ35"/>
  <c r="FL35" s="1"/>
  <c r="EZ37"/>
  <c r="FL37" s="1"/>
  <c r="FG39"/>
  <c r="FS39" s="1"/>
  <c r="FC42"/>
  <c r="FO42" s="1"/>
  <c r="FB40"/>
  <c r="FN40" s="1"/>
  <c r="FA36"/>
  <c r="FM36" s="1"/>
  <c r="FD40"/>
  <c r="FP40" s="1"/>
  <c r="FC34"/>
  <c r="FO34" s="1"/>
  <c r="FH37"/>
  <c r="FT37" s="1"/>
  <c r="FD34"/>
  <c r="FP34" s="1"/>
  <c r="FF40"/>
  <c r="FR40" s="1"/>
  <c r="FE36"/>
  <c r="FQ36" s="1"/>
  <c r="FG40"/>
  <c r="FS40" s="1"/>
  <c r="FD35"/>
  <c r="FP35" s="1"/>
  <c r="FF34"/>
  <c r="FR34" s="1"/>
  <c r="FH42"/>
  <c r="FT42" s="1"/>
  <c r="FB41"/>
  <c r="FN41" s="1"/>
  <c r="FF39"/>
  <c r="FR39" s="1"/>
  <c r="EZ38"/>
  <c r="FL38" s="1"/>
  <c r="EZ43"/>
  <c r="FL43" s="1"/>
  <c r="FI40"/>
  <c r="FU40" s="1"/>
  <c r="FG38"/>
  <c r="FS38" s="1"/>
  <c r="FG36"/>
  <c r="FS36" s="1"/>
  <c r="FA35"/>
  <c r="FM35" s="1"/>
  <c r="FA43"/>
  <c r="FM43" s="1"/>
  <c r="EZ41"/>
  <c r="FL41" s="1"/>
  <c r="FI38"/>
  <c r="FU38" s="1"/>
  <c r="FH36"/>
  <c r="FT36" s="1"/>
  <c r="FB35"/>
  <c r="FN35" s="1"/>
  <c r="FH43"/>
  <c r="FT43" s="1"/>
  <c r="FG41"/>
  <c r="FS41" s="1"/>
  <c r="FE39"/>
  <c r="FQ39" s="1"/>
  <c r="FD37"/>
  <c r="FP37" s="1"/>
  <c r="FG35"/>
  <c r="FS35" s="1"/>
  <c r="FA34"/>
  <c r="FM34" s="1"/>
  <c r="FF36"/>
  <c r="FR36" s="1"/>
  <c r="FA39"/>
  <c r="FM39" s="1"/>
  <c r="FH41"/>
  <c r="FT41" s="1"/>
  <c r="FB34"/>
  <c r="FN34" s="1"/>
  <c r="FA38"/>
  <c r="FM38" s="1"/>
  <c r="FB43"/>
  <c r="FN43" s="1"/>
  <c r="FF41"/>
  <c r="FR41" s="1"/>
  <c r="EZ40"/>
  <c r="FL40" s="1"/>
  <c r="FD38"/>
  <c r="FP38" s="1"/>
  <c r="FE43"/>
  <c r="FQ43" s="1"/>
  <c r="FD41"/>
  <c r="FP41" s="1"/>
  <c r="FC39"/>
  <c r="FO39" s="1"/>
  <c r="FA37"/>
  <c r="FM37" s="1"/>
  <c r="FE35"/>
  <c r="FQ35" s="1"/>
  <c r="FG43"/>
  <c r="FS43" s="1"/>
  <c r="FE41"/>
  <c r="FQ41" s="1"/>
  <c r="FD39"/>
  <c r="FP39" s="1"/>
  <c r="FC37"/>
  <c r="FO37" s="1"/>
  <c r="FF35"/>
  <c r="FR35" s="1"/>
  <c r="EZ34"/>
  <c r="FL34" s="1"/>
  <c r="FB42"/>
  <c r="FN42" s="1"/>
  <c r="FA40"/>
  <c r="FM40" s="1"/>
  <c r="FI37"/>
  <c r="FU37" s="1"/>
  <c r="FE34"/>
  <c r="FQ34" s="1"/>
  <c r="FF38"/>
  <c r="FR38" s="1"/>
  <c r="FC41"/>
  <c r="FO41" s="1"/>
  <c r="FI43"/>
  <c r="FU43" s="1"/>
  <c r="FH35"/>
  <c r="FT35" s="1"/>
  <c r="FB36"/>
  <c r="FN36" s="1"/>
  <c r="FF43"/>
  <c r="FR43" s="1"/>
  <c r="EZ42"/>
  <c r="FL42" s="1"/>
  <c r="FH38"/>
  <c r="FT38" s="1"/>
  <c r="FB37"/>
  <c r="FN37" s="1"/>
  <c r="FI41"/>
  <c r="FU41" s="1"/>
  <c r="FH39"/>
  <c r="FT39" s="1"/>
  <c r="FG37"/>
  <c r="FS37" s="1"/>
  <c r="FI35"/>
  <c r="FU35" s="1"/>
  <c r="FA42"/>
  <c r="FM42" s="1"/>
  <c r="FI39"/>
  <c r="FU39" s="1"/>
  <c r="EZ36"/>
  <c r="FL36" s="1"/>
  <c r="FG42"/>
  <c r="FS42" s="1"/>
  <c r="FE38"/>
  <c r="FQ38" s="1"/>
  <c r="FI34"/>
  <c r="FU34" s="1"/>
  <c r="FD43"/>
  <c r="FP43" s="1"/>
  <c r="FE37"/>
  <c r="FQ37" s="1"/>
  <c r="DW9" l="1"/>
  <c r="DV26"/>
  <c r="EA26"/>
  <c r="DW14"/>
  <c r="DZ24"/>
  <c r="DU13"/>
  <c r="DT15"/>
  <c r="EB23"/>
  <c r="DU14"/>
  <c r="EA24"/>
  <c r="DW12"/>
  <c r="DY26"/>
  <c r="EB24"/>
  <c r="DU15"/>
  <c r="DT13"/>
  <c r="DZ23"/>
  <c r="DV9"/>
  <c r="DV25"/>
  <c r="DU11"/>
  <c r="DX24"/>
  <c r="DW26"/>
  <c r="DW10"/>
  <c r="DV16"/>
  <c r="EC25"/>
  <c r="DX23"/>
  <c r="DT11"/>
  <c r="DV7"/>
  <c r="DT25"/>
  <c r="DU12"/>
  <c r="DY24"/>
  <c r="DU26"/>
  <c r="DW8"/>
  <c r="DV14"/>
  <c r="EA25"/>
  <c r="DT9"/>
  <c r="DV23"/>
  <c r="DW15"/>
  <c r="EB26"/>
  <c r="DT12"/>
  <c r="DY23"/>
  <c r="DU25"/>
  <c r="DV8"/>
  <c r="DU16"/>
  <c r="EC24"/>
  <c r="EB25"/>
  <c r="DV15"/>
  <c r="DT10"/>
  <c r="DW23"/>
  <c r="DW16"/>
  <c r="EC26"/>
  <c r="DU24"/>
  <c r="DU8"/>
  <c r="DT26"/>
  <c r="DW7"/>
  <c r="DV13"/>
  <c r="DZ25"/>
  <c r="DT8"/>
  <c r="DU23"/>
  <c r="DX25"/>
  <c r="DV11"/>
  <c r="DT24"/>
  <c r="DU7"/>
  <c r="DT16"/>
  <c r="EC23"/>
  <c r="DV12"/>
  <c r="DY25"/>
  <c r="DT23"/>
  <c r="DT7"/>
  <c r="DZ26"/>
  <c r="DW13"/>
  <c r="DV24"/>
  <c r="DU9"/>
  <c r="EA23"/>
  <c r="DT14"/>
  <c r="DV10"/>
  <c r="DW25"/>
  <c r="DU10"/>
  <c r="DW24"/>
  <c r="DX26"/>
  <c r="DW11"/>
  <c r="EJ8" l="1"/>
  <c r="FA12"/>
  <c r="FM12" s="1"/>
  <c r="EJ14"/>
  <c r="FG12"/>
  <c r="FS12" s="1"/>
  <c r="EJ11"/>
  <c r="FD12"/>
  <c r="FP12" s="1"/>
  <c r="DY7" a="1"/>
  <c r="EZ16" a="1"/>
  <c r="FI12"/>
  <c r="FU12" s="1"/>
  <c r="EJ16"/>
  <c r="EJ10"/>
  <c r="FC12"/>
  <c r="FO12" s="1"/>
  <c r="EJ12"/>
  <c r="FE12"/>
  <c r="FQ12" s="1"/>
  <c r="FB12"/>
  <c r="FN12" s="1"/>
  <c r="EJ9"/>
  <c r="FF12"/>
  <c r="FR12" s="1"/>
  <c r="EJ13"/>
  <c r="FH12"/>
  <c r="FT12" s="1"/>
  <c r="EJ15"/>
  <c r="EJ7"/>
  <c r="EZ12"/>
  <c r="FL12" s="1"/>
  <c r="ED15" l="1"/>
  <c r="EH13"/>
  <c r="EB12"/>
  <c r="EF10"/>
  <c r="DZ9"/>
  <c r="ED7"/>
  <c r="DY16"/>
  <c r="EC14"/>
  <c r="EG12"/>
  <c r="EA11"/>
  <c r="EE9"/>
  <c r="DY8"/>
  <c r="ED16"/>
  <c r="EH14"/>
  <c r="EB13"/>
  <c r="EF11"/>
  <c r="DZ10"/>
  <c r="ED8"/>
  <c r="EE16"/>
  <c r="EA10"/>
  <c r="DY9"/>
  <c r="DY11"/>
  <c r="EC7"/>
  <c r="EC11"/>
  <c r="EE10"/>
  <c r="EH15"/>
  <c r="EF12"/>
  <c r="ED9"/>
  <c r="EC16"/>
  <c r="EA13"/>
  <c r="DY10"/>
  <c r="EH16"/>
  <c r="EF13"/>
  <c r="ED10"/>
  <c r="EB7"/>
  <c r="EG13"/>
  <c r="EA12"/>
  <c r="EC15"/>
  <c r="EF14"/>
  <c r="ED11"/>
  <c r="EB8"/>
  <c r="EA15"/>
  <c r="DY12"/>
  <c r="EG8"/>
  <c r="EF15"/>
  <c r="ED12"/>
  <c r="EB9"/>
  <c r="EC13"/>
  <c r="EA14"/>
  <c r="EE14"/>
  <c r="EF16"/>
  <c r="DZ15"/>
  <c r="ED13"/>
  <c r="EH11"/>
  <c r="EB10"/>
  <c r="EF8"/>
  <c r="DZ7"/>
  <c r="EE15"/>
  <c r="DY14"/>
  <c r="EC12"/>
  <c r="EG10"/>
  <c r="EA9"/>
  <c r="EE7"/>
  <c r="DZ16"/>
  <c r="ED14"/>
  <c r="EH12"/>
  <c r="EB11"/>
  <c r="EF9"/>
  <c r="DZ8"/>
  <c r="DY15"/>
  <c r="EE8"/>
  <c r="EG15"/>
  <c r="EC9"/>
  <c r="EA16"/>
  <c r="EG9"/>
  <c r="EB14"/>
  <c r="DZ11"/>
  <c r="EH7"/>
  <c r="EG14"/>
  <c r="EE11"/>
  <c r="EC8"/>
  <c r="EB15"/>
  <c r="DZ12"/>
  <c r="EH8"/>
  <c r="EG11"/>
  <c r="EE12"/>
  <c r="DY13"/>
  <c r="EB16"/>
  <c r="DZ13"/>
  <c r="EH9"/>
  <c r="EG16"/>
  <c r="EE13"/>
  <c r="EC10"/>
  <c r="EA7"/>
  <c r="DZ14"/>
  <c r="EH10"/>
  <c r="EF7"/>
  <c r="DY7"/>
  <c r="EG7"/>
  <c r="EA8"/>
  <c r="FG24"/>
  <c r="FS24" s="1"/>
  <c r="FA23"/>
  <c r="FM23" s="1"/>
  <c r="FE21"/>
  <c r="FQ21" s="1"/>
  <c r="FI19"/>
  <c r="FU19" s="1"/>
  <c r="FC18"/>
  <c r="FO18" s="1"/>
  <c r="FG16"/>
  <c r="FS16" s="1"/>
  <c r="FF24"/>
  <c r="FR24" s="1"/>
  <c r="FE22"/>
  <c r="FQ22" s="1"/>
  <c r="FD20"/>
  <c r="FP20" s="1"/>
  <c r="FB18"/>
  <c r="FN18" s="1"/>
  <c r="FA16"/>
  <c r="FM16" s="1"/>
  <c r="FB24"/>
  <c r="FN24" s="1"/>
  <c r="FA22"/>
  <c r="FM22" s="1"/>
  <c r="EZ20"/>
  <c r="FL20" s="1"/>
  <c r="FH17"/>
  <c r="FT17" s="1"/>
  <c r="FD25"/>
  <c r="FP25" s="1"/>
  <c r="FC23"/>
  <c r="FO23" s="1"/>
  <c r="FB21"/>
  <c r="FN21" s="1"/>
  <c r="EZ19"/>
  <c r="FL19" s="1"/>
  <c r="FI16"/>
  <c r="FU16" s="1"/>
  <c r="FB20"/>
  <c r="FN20" s="1"/>
  <c r="FD23"/>
  <c r="FP23" s="1"/>
  <c r="FI22"/>
  <c r="FU22" s="1"/>
  <c r="FG19"/>
  <c r="FS19" s="1"/>
  <c r="FE16"/>
  <c r="FQ16" s="1"/>
  <c r="FA25"/>
  <c r="FM25" s="1"/>
  <c r="FE23"/>
  <c r="FQ23" s="1"/>
  <c r="FI21"/>
  <c r="FU21" s="1"/>
  <c r="FG18"/>
  <c r="FS18" s="1"/>
  <c r="FB25"/>
  <c r="FN25" s="1"/>
  <c r="FI20"/>
  <c r="FU20" s="1"/>
  <c r="FF16"/>
  <c r="FR16" s="1"/>
  <c r="FF22"/>
  <c r="FR22" s="1"/>
  <c r="FD18"/>
  <c r="FP18" s="1"/>
  <c r="FH23"/>
  <c r="FT23" s="1"/>
  <c r="FG21"/>
  <c r="FS21" s="1"/>
  <c r="FD17"/>
  <c r="FP17" s="1"/>
  <c r="FF25"/>
  <c r="FR25" s="1"/>
  <c r="FH21"/>
  <c r="FT21" s="1"/>
  <c r="FI23"/>
  <c r="FU23" s="1"/>
  <c r="FA19"/>
  <c r="FM19" s="1"/>
  <c r="FG25"/>
  <c r="FS25" s="1"/>
  <c r="FD21"/>
  <c r="FP21" s="1"/>
  <c r="FB17"/>
  <c r="FN17" s="1"/>
  <c r="FB23"/>
  <c r="FN23" s="1"/>
  <c r="FI18"/>
  <c r="FU18" s="1"/>
  <c r="FD24"/>
  <c r="FP24" s="1"/>
  <c r="FA20"/>
  <c r="FM20" s="1"/>
  <c r="FE24"/>
  <c r="FQ24" s="1"/>
  <c r="FB19"/>
  <c r="FN19" s="1"/>
  <c r="EZ25"/>
  <c r="FL25" s="1"/>
  <c r="FI25"/>
  <c r="FU25" s="1"/>
  <c r="FC24"/>
  <c r="FO24" s="1"/>
  <c r="FG22"/>
  <c r="FS22" s="1"/>
  <c r="FA21"/>
  <c r="FM21" s="1"/>
  <c r="FE19"/>
  <c r="FQ19" s="1"/>
  <c r="FI17"/>
  <c r="FU17" s="1"/>
  <c r="FC16"/>
  <c r="FO16" s="1"/>
  <c r="FA24"/>
  <c r="FM24" s="1"/>
  <c r="EZ22"/>
  <c r="FL22" s="1"/>
  <c r="FH19"/>
  <c r="FT19" s="1"/>
  <c r="FG17"/>
  <c r="FS17" s="1"/>
  <c r="FH25"/>
  <c r="FT25" s="1"/>
  <c r="FG23"/>
  <c r="FS23" s="1"/>
  <c r="FF21"/>
  <c r="FR21" s="1"/>
  <c r="FD19"/>
  <c r="FP19" s="1"/>
  <c r="FC17"/>
  <c r="FO17" s="1"/>
  <c r="FI24"/>
  <c r="FU24" s="1"/>
  <c r="FH22"/>
  <c r="FT22" s="1"/>
  <c r="FF20"/>
  <c r="FR20" s="1"/>
  <c r="FE18"/>
  <c r="FQ18" s="1"/>
  <c r="FD16"/>
  <c r="FP16" s="1"/>
  <c r="FA18"/>
  <c r="FM18" s="1"/>
  <c r="FC21"/>
  <c r="FO21" s="1"/>
  <c r="FF18"/>
  <c r="FR18" s="1"/>
  <c r="FF17"/>
  <c r="FR17" s="1"/>
  <c r="FC20"/>
  <c r="FO20" s="1"/>
  <c r="FA17"/>
  <c r="FM17" s="1"/>
  <c r="EZ23"/>
  <c r="FL23" s="1"/>
  <c r="FH18"/>
  <c r="FT18" s="1"/>
  <c r="FH24"/>
  <c r="FT24" s="1"/>
  <c r="FE20"/>
  <c r="FQ20" s="1"/>
  <c r="FB16"/>
  <c r="FN16" s="1"/>
  <c r="FF19"/>
  <c r="FR19" s="1"/>
  <c r="FD22"/>
  <c r="FP22" s="1"/>
  <c r="EZ17"/>
  <c r="FL17" s="1"/>
  <c r="FH20"/>
  <c r="FT20" s="1"/>
  <c r="FE25"/>
  <c r="FQ25" s="1"/>
  <c r="FC22"/>
  <c r="FO22" s="1"/>
  <c r="FG20"/>
  <c r="FS20" s="1"/>
  <c r="FE17"/>
  <c r="FQ17" s="1"/>
  <c r="FF23"/>
  <c r="FR23" s="1"/>
  <c r="FC19"/>
  <c r="FO19" s="1"/>
  <c r="FC25"/>
  <c r="FO25" s="1"/>
  <c r="EZ21"/>
  <c r="FL21" s="1"/>
  <c r="FH16"/>
  <c r="FT16" s="1"/>
  <c r="FB22"/>
  <c r="FN22" s="1"/>
  <c r="EZ18"/>
  <c r="FL18" s="1"/>
  <c r="EZ16"/>
  <c r="FL16" s="1"/>
  <c r="EZ24"/>
  <c r="FL24" s="1"/>
</calcChain>
</file>

<file path=xl/sharedStrings.xml><?xml version="1.0" encoding="utf-8"?>
<sst xmlns="http://schemas.openxmlformats.org/spreadsheetml/2006/main" count="1976" uniqueCount="100">
  <si>
    <t>Relu activation function</t>
  </si>
  <si>
    <t>Input</t>
  </si>
  <si>
    <t>Output</t>
  </si>
  <si>
    <t>Relu activation backward function</t>
  </si>
  <si>
    <t>Random Array_Z of diminsion 10 X 4</t>
  </si>
  <si>
    <t>Random Array_dloss_dA of diminsion 10 X 4</t>
  </si>
  <si>
    <t>Input 1</t>
  </si>
  <si>
    <t>Input 2</t>
  </si>
  <si>
    <t>Sigmoid activation function</t>
  </si>
  <si>
    <t>Sigmoid activation backward function</t>
  </si>
  <si>
    <t>Weights in 1st layer of dimension [786,64] assummed random arrray as weight_1</t>
  </si>
  <si>
    <t>Weights in 2nd layer of dimension [64,64] assummed random arrray as weight_2</t>
  </si>
  <si>
    <t>Weights in 3rd layer of dimension [64,10] assummed random arrray as weight_3</t>
  </si>
  <si>
    <t>Baises of 1st layer of dimension [64,1] assummed random arrray as baises_1</t>
  </si>
  <si>
    <t>Baises of 2nd layer of dimension [64,1] assummed random arrray as baises_2</t>
  </si>
  <si>
    <t>Baises of 3rd layer of dimension [10,1] assummed random arrray as baises_3</t>
  </si>
  <si>
    <t>Baises_3 array of random values of dimension [10,1]</t>
  </si>
  <si>
    <t>Baises_1 array of random values of dimension [10,1]</t>
  </si>
  <si>
    <t>dloss_dBaises_3 array of random values of dimension [10,1]</t>
  </si>
  <si>
    <t>Baises_2 array of random values of dimension [10,1]</t>
  </si>
  <si>
    <t>Weights_1 array random values of dimension [10,10]</t>
  </si>
  <si>
    <t>Weights_2 array random values of dimension [10,10]</t>
  </si>
  <si>
    <t>Weights_3 array random values of dimension [10,10]</t>
  </si>
  <si>
    <t>dloss_dBaises_1 array of random values of dimension [10,1]</t>
  </si>
  <si>
    <t>dloss_dWeights_1 array random values of dimension [10,10]</t>
  </si>
  <si>
    <t>dloss_dBaises_2 array of random values of dimension [10,1]</t>
  </si>
  <si>
    <t>dloss_dWeights_2 array random values of dimension [10,10]</t>
  </si>
  <si>
    <t>dloss_dWeights_3 array random values of dimension [10,10]</t>
  </si>
  <si>
    <t>mov_Baises_1 array of random values of dimension [10,1]</t>
  </si>
  <si>
    <t>mov_Weights_1 array random values of dimension [10,10]</t>
  </si>
  <si>
    <t>mov_Baises_2 array of random values of dimension [10,1]</t>
  </si>
  <si>
    <t>mov_Weights_2 array random values of dimension [10,10]</t>
  </si>
  <si>
    <t>mov_Baises_3 array of random values of dimension [10,1]</t>
  </si>
  <si>
    <t>mov_Weights_3 array random values of dimension [10,10]</t>
  </si>
  <si>
    <t>Reg loss test excel file</t>
  </si>
  <si>
    <t>reg loss</t>
  </si>
  <si>
    <t>learning_rate</t>
  </si>
  <si>
    <t>decay</t>
  </si>
  <si>
    <t>decay learning rate</t>
  </si>
  <si>
    <t>Image array of random values of dimension [10,10]</t>
  </si>
  <si>
    <t>mean</t>
  </si>
  <si>
    <t>std</t>
  </si>
  <si>
    <t>Weights array of random values of dimension [10,10]</t>
  </si>
  <si>
    <t xml:space="preserve">number of Inputs feeding into the layer </t>
  </si>
  <si>
    <t>Dropout forward function</t>
  </si>
  <si>
    <t>Random Activation array of diminsion 10 X 4</t>
  </si>
  <si>
    <t>Random array for mask</t>
  </si>
  <si>
    <t>true_y random array</t>
  </si>
  <si>
    <t xml:space="preserve">Cross Entropy Loss </t>
  </si>
  <si>
    <t>random array</t>
  </si>
  <si>
    <t>Pred_y array</t>
  </si>
  <si>
    <t>Total loss</t>
  </si>
  <si>
    <t>Forward Prop for Loss Test</t>
  </si>
  <si>
    <t>random Image array of dimension 10X4</t>
  </si>
  <si>
    <t>define Label array 4X10</t>
  </si>
  <si>
    <t>Z1 array</t>
  </si>
  <si>
    <t>Baisses_3 array random values of dimension [10,1]</t>
  </si>
  <si>
    <t>Baisses_2 array random values of dimension [10,1]</t>
  </si>
  <si>
    <t>Baisses_1 array random values of dimension [10,1]</t>
  </si>
  <si>
    <t>Matrix multipication of image array and weights</t>
  </si>
  <si>
    <t>A1 array</t>
  </si>
  <si>
    <t>Matrix  Multiplication of Weights_2 and A1</t>
  </si>
  <si>
    <t>Z2 array</t>
  </si>
  <si>
    <t>A2 array</t>
  </si>
  <si>
    <t xml:space="preserve">Matrix Multiplication of A2 and weights_3 </t>
  </si>
  <si>
    <t>Z3 Array</t>
  </si>
  <si>
    <t>Z3-Z3max array</t>
  </si>
  <si>
    <t>Z3_max</t>
  </si>
  <si>
    <t>A3 array</t>
  </si>
  <si>
    <t>Z3_back</t>
  </si>
  <si>
    <t>dloss_dweights_3</t>
  </si>
  <si>
    <t>dloss_dbaises_3</t>
  </si>
  <si>
    <t>dloss_dA2</t>
  </si>
  <si>
    <t>Transpose Weights_1 array random values of dimension [10,10]</t>
  </si>
  <si>
    <t>Transpose Weights_2 array random values of dimension [10,10]</t>
  </si>
  <si>
    <t>Transpose Weights_3 array random values of dimension [10,10]</t>
  </si>
  <si>
    <t>Z2_back</t>
  </si>
  <si>
    <t>dloss_dweights_2</t>
  </si>
  <si>
    <t>dloss_dbaises_2</t>
  </si>
  <si>
    <t>dloss_dA1</t>
  </si>
  <si>
    <t>Z1_back</t>
  </si>
  <si>
    <t>dloss_dweights_1</t>
  </si>
  <si>
    <t>dloss_dbaises_1</t>
  </si>
  <si>
    <t>NN 2 layer test</t>
  </si>
  <si>
    <t>Iteration 2</t>
  </si>
  <si>
    <t>Iteration 1</t>
  </si>
  <si>
    <t>iteration 0</t>
  </si>
  <si>
    <t>Accuracy for relu activation</t>
  </si>
  <si>
    <t>Accuracy for sigmoid activation</t>
  </si>
  <si>
    <t>Iteration 3</t>
  </si>
  <si>
    <t>Iteration 4</t>
  </si>
  <si>
    <t>Iteration 5</t>
  </si>
  <si>
    <t>NN 2 layer sigmoid test</t>
  </si>
  <si>
    <t>iteration 1</t>
  </si>
  <si>
    <t>iteration 2</t>
  </si>
  <si>
    <t>iteration 3</t>
  </si>
  <si>
    <t>iteration 4</t>
  </si>
  <si>
    <t>iteration 5</t>
  </si>
  <si>
    <t>NN 2 layer test for momentum optimizer</t>
  </si>
  <si>
    <t>NN 2 layer test with regression</t>
  </si>
</sst>
</file>

<file path=xl/styles.xml><?xml version="1.0" encoding="utf-8"?>
<styleSheet xmlns="http://schemas.openxmlformats.org/spreadsheetml/2006/main">
  <numFmts count="2">
    <numFmt numFmtId="164" formatCode="0.00000000"/>
    <numFmt numFmtId="165" formatCode="0.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Sheet18!$G$98:$G$138</c:f>
              <c:numCache>
                <c:formatCode>General</c:formatCode>
                <c:ptCount val="41"/>
                <c:pt idx="0">
                  <c:v>9.7999999999999997E-4</c:v>
                </c:pt>
                <c:pt idx="1">
                  <c:v>9.6039999999999993E-4</c:v>
                </c:pt>
                <c:pt idx="2">
                  <c:v>9.4119199999999988E-4</c:v>
                </c:pt>
                <c:pt idx="3">
                  <c:v>9.2236815999999981E-4</c:v>
                </c:pt>
                <c:pt idx="4">
                  <c:v>9.0392079679999979E-4</c:v>
                </c:pt>
                <c:pt idx="5">
                  <c:v>8.8584238086399981E-4</c:v>
                </c:pt>
                <c:pt idx="6">
                  <c:v>8.6812553324671976E-4</c:v>
                </c:pt>
                <c:pt idx="7">
                  <c:v>8.5076302258178533E-4</c:v>
                </c:pt>
                <c:pt idx="8">
                  <c:v>8.337477621301496E-4</c:v>
                </c:pt>
                <c:pt idx="9">
                  <c:v>8.1707280688754654E-4</c:v>
                </c:pt>
                <c:pt idx="10">
                  <c:v>8.0073135074979558E-4</c:v>
                </c:pt>
                <c:pt idx="11">
                  <c:v>7.8471672373479971E-4</c:v>
                </c:pt>
                <c:pt idx="12">
                  <c:v>7.6902238926010371E-4</c:v>
                </c:pt>
                <c:pt idx="13">
                  <c:v>7.5364194147490161E-4</c:v>
                </c:pt>
                <c:pt idx="14">
                  <c:v>7.3856910264540358E-4</c:v>
                </c:pt>
                <c:pt idx="15">
                  <c:v>7.2379772059249549E-4</c:v>
                </c:pt>
                <c:pt idx="16">
                  <c:v>7.0932176618064557E-4</c:v>
                </c:pt>
                <c:pt idx="17">
                  <c:v>6.9513533085703268E-4</c:v>
                </c:pt>
                <c:pt idx="18">
                  <c:v>6.8123262423989202E-4</c:v>
                </c:pt>
                <c:pt idx="19">
                  <c:v>6.6760797175509422E-4</c:v>
                </c:pt>
                <c:pt idx="20">
                  <c:v>6.5425581231999238E-4</c:v>
                </c:pt>
                <c:pt idx="21">
                  <c:v>6.4117069607359247E-4</c:v>
                </c:pt>
                <c:pt idx="22">
                  <c:v>6.2834728215212059E-4</c:v>
                </c:pt>
                <c:pt idx="23">
                  <c:v>6.1578033650907821E-4</c:v>
                </c:pt>
                <c:pt idx="24">
                  <c:v>6.0346472977889666E-4</c:v>
                </c:pt>
                <c:pt idx="25">
                  <c:v>5.9139543518331873E-4</c:v>
                </c:pt>
                <c:pt idx="26">
                  <c:v>5.7956752647965232E-4</c:v>
                </c:pt>
                <c:pt idx="27">
                  <c:v>5.679761759500593E-4</c:v>
                </c:pt>
                <c:pt idx="28">
                  <c:v>5.5661665243105808E-4</c:v>
                </c:pt>
                <c:pt idx="29">
                  <c:v>5.4548431938243689E-4</c:v>
                </c:pt>
                <c:pt idx="30">
                  <c:v>5.345746329947881E-4</c:v>
                </c:pt>
                <c:pt idx="31">
                  <c:v>5.2388314033489231E-4</c:v>
                </c:pt>
                <c:pt idx="32">
                  <c:v>5.1340547752819449E-4</c:v>
                </c:pt>
                <c:pt idx="33">
                  <c:v>5.0313736797763053E-4</c:v>
                </c:pt>
                <c:pt idx="34">
                  <c:v>4.930746206180779E-4</c:v>
                </c:pt>
                <c:pt idx="35">
                  <c:v>4.8321312820571636E-4</c:v>
                </c:pt>
                <c:pt idx="36">
                  <c:v>4.7354886564160203E-4</c:v>
                </c:pt>
                <c:pt idx="37">
                  <c:v>4.6407788832877E-4</c:v>
                </c:pt>
                <c:pt idx="38">
                  <c:v>4.5479633056219457E-4</c:v>
                </c:pt>
                <c:pt idx="39">
                  <c:v>4.457004039509507E-4</c:v>
                </c:pt>
                <c:pt idx="40">
                  <c:v>4.3678639587193169E-4</c:v>
                </c:pt>
              </c:numCache>
            </c:numRef>
          </c:val>
        </c:ser>
        <c:marker val="1"/>
        <c:axId val="80713216"/>
        <c:axId val="80714752"/>
      </c:lineChart>
      <c:catAx>
        <c:axId val="80713216"/>
        <c:scaling>
          <c:orientation val="minMax"/>
        </c:scaling>
        <c:axPos val="b"/>
        <c:tickLblPos val="nextTo"/>
        <c:crossAx val="80714752"/>
        <c:crosses val="autoZero"/>
        <c:auto val="1"/>
        <c:lblAlgn val="ctr"/>
        <c:lblOffset val="100"/>
      </c:catAx>
      <c:valAx>
        <c:axId val="80714752"/>
        <c:scaling>
          <c:orientation val="minMax"/>
        </c:scaling>
        <c:axPos val="l"/>
        <c:majorGridlines/>
        <c:numFmt formatCode="General" sourceLinked="1"/>
        <c:tickLblPos val="nextTo"/>
        <c:crossAx val="807132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97</xdr:row>
      <xdr:rowOff>9525</xdr:rowOff>
    </xdr:from>
    <xdr:to>
      <xdr:col>14</xdr:col>
      <xdr:colOff>523875</xdr:colOff>
      <xdr:row>111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5"/>
  <sheetViews>
    <sheetView workbookViewId="0">
      <selection sqref="A1:XFD1048576"/>
    </sheetView>
  </sheetViews>
  <sheetFormatPr defaultRowHeight="15"/>
  <sheetData>
    <row r="1" spans="1:10">
      <c r="A1">
        <v>0</v>
      </c>
    </row>
    <row r="2" spans="1:10">
      <c r="A2">
        <v>1</v>
      </c>
    </row>
    <row r="3" spans="1:10">
      <c r="A3">
        <v>2</v>
      </c>
      <c r="B3" t="s">
        <v>0</v>
      </c>
    </row>
    <row r="4" spans="1:10">
      <c r="A4">
        <v>3</v>
      </c>
      <c r="B4" t="s">
        <v>4</v>
      </c>
    </row>
    <row r="5" spans="1:10">
      <c r="A5">
        <v>4</v>
      </c>
      <c r="B5" t="s">
        <v>1</v>
      </c>
      <c r="G5" t="s">
        <v>2</v>
      </c>
    </row>
    <row r="6" spans="1:10">
      <c r="A6">
        <v>5</v>
      </c>
      <c r="B6">
        <v>-0.1</v>
      </c>
      <c r="C6">
        <v>3</v>
      </c>
      <c r="D6">
        <v>-2</v>
      </c>
      <c r="E6">
        <v>-0.1</v>
      </c>
      <c r="G6">
        <f t="shared" ref="G6:G15" si="0">IF(B6&gt;0,B6,0)</f>
        <v>0</v>
      </c>
      <c r="H6">
        <f t="shared" ref="H6:J15" si="1">IF(C6&gt;0,C6,0)</f>
        <v>3</v>
      </c>
      <c r="I6">
        <f t="shared" si="1"/>
        <v>0</v>
      </c>
      <c r="J6">
        <f t="shared" si="1"/>
        <v>0</v>
      </c>
    </row>
    <row r="7" spans="1:10">
      <c r="A7">
        <v>6</v>
      </c>
      <c r="B7">
        <v>0.1</v>
      </c>
      <c r="C7">
        <v>3</v>
      </c>
      <c r="D7">
        <v>-0.3</v>
      </c>
      <c r="E7">
        <v>0.1</v>
      </c>
      <c r="G7">
        <f t="shared" si="0"/>
        <v>0.1</v>
      </c>
      <c r="H7">
        <f t="shared" si="1"/>
        <v>3</v>
      </c>
      <c r="I7">
        <f t="shared" si="1"/>
        <v>0</v>
      </c>
      <c r="J7">
        <f t="shared" si="1"/>
        <v>0.1</v>
      </c>
    </row>
    <row r="8" spans="1:10">
      <c r="A8">
        <v>7</v>
      </c>
      <c r="B8">
        <v>1</v>
      </c>
      <c r="C8">
        <v>2</v>
      </c>
      <c r="D8">
        <v>-0.3</v>
      </c>
      <c r="E8">
        <v>1</v>
      </c>
      <c r="G8">
        <f t="shared" si="0"/>
        <v>1</v>
      </c>
      <c r="H8">
        <f t="shared" si="1"/>
        <v>2</v>
      </c>
      <c r="I8">
        <f t="shared" si="1"/>
        <v>0</v>
      </c>
      <c r="J8">
        <f t="shared" si="1"/>
        <v>1</v>
      </c>
    </row>
    <row r="9" spans="1:10">
      <c r="A9">
        <v>8</v>
      </c>
      <c r="B9">
        <v>2</v>
      </c>
      <c r="C9">
        <v>1</v>
      </c>
      <c r="D9">
        <v>-0.1</v>
      </c>
      <c r="E9">
        <v>2</v>
      </c>
      <c r="G9">
        <f t="shared" si="0"/>
        <v>2</v>
      </c>
      <c r="H9">
        <f t="shared" si="1"/>
        <v>1</v>
      </c>
      <c r="I9">
        <f t="shared" si="1"/>
        <v>0</v>
      </c>
      <c r="J9">
        <f t="shared" si="1"/>
        <v>2</v>
      </c>
    </row>
    <row r="10" spans="1:10">
      <c r="A10">
        <v>9</v>
      </c>
      <c r="B10">
        <v>3</v>
      </c>
      <c r="C10">
        <v>0.4</v>
      </c>
      <c r="D10">
        <v>0.1</v>
      </c>
      <c r="E10">
        <v>3</v>
      </c>
      <c r="G10">
        <f t="shared" si="0"/>
        <v>3</v>
      </c>
      <c r="H10">
        <f t="shared" si="1"/>
        <v>0.4</v>
      </c>
      <c r="I10">
        <f t="shared" si="1"/>
        <v>0.1</v>
      </c>
      <c r="J10">
        <f t="shared" si="1"/>
        <v>3</v>
      </c>
    </row>
    <row r="11" spans="1:10">
      <c r="A11">
        <v>10</v>
      </c>
      <c r="B11">
        <v>-2</v>
      </c>
      <c r="C11">
        <v>0.1</v>
      </c>
      <c r="D11">
        <v>0.4</v>
      </c>
      <c r="E11">
        <v>-2</v>
      </c>
      <c r="G11">
        <f t="shared" si="0"/>
        <v>0</v>
      </c>
      <c r="H11">
        <f t="shared" si="1"/>
        <v>0.1</v>
      </c>
      <c r="I11">
        <f t="shared" si="1"/>
        <v>0.4</v>
      </c>
      <c r="J11">
        <f t="shared" si="1"/>
        <v>0</v>
      </c>
    </row>
    <row r="12" spans="1:10">
      <c r="A12">
        <v>11</v>
      </c>
      <c r="B12">
        <v>3</v>
      </c>
      <c r="C12">
        <v>-0.1</v>
      </c>
      <c r="D12">
        <v>1</v>
      </c>
      <c r="E12">
        <v>3</v>
      </c>
      <c r="G12">
        <f t="shared" si="0"/>
        <v>3</v>
      </c>
      <c r="H12">
        <f t="shared" si="1"/>
        <v>0</v>
      </c>
      <c r="I12">
        <f t="shared" si="1"/>
        <v>1</v>
      </c>
      <c r="J12">
        <f t="shared" si="1"/>
        <v>3</v>
      </c>
    </row>
    <row r="13" spans="1:10">
      <c r="A13">
        <v>12</v>
      </c>
      <c r="B13">
        <v>-0.3</v>
      </c>
      <c r="C13">
        <v>-0.3</v>
      </c>
      <c r="D13">
        <v>2</v>
      </c>
      <c r="E13">
        <v>-0.3</v>
      </c>
      <c r="G13">
        <f t="shared" si="0"/>
        <v>0</v>
      </c>
      <c r="H13">
        <f t="shared" si="1"/>
        <v>0</v>
      </c>
      <c r="I13">
        <f t="shared" si="1"/>
        <v>2</v>
      </c>
      <c r="J13">
        <f t="shared" si="1"/>
        <v>0</v>
      </c>
    </row>
    <row r="14" spans="1:10">
      <c r="A14">
        <v>13</v>
      </c>
      <c r="B14">
        <v>0.4</v>
      </c>
      <c r="C14">
        <v>-0.3</v>
      </c>
      <c r="D14">
        <v>3</v>
      </c>
      <c r="E14">
        <v>0.4</v>
      </c>
      <c r="G14">
        <f t="shared" si="0"/>
        <v>0.4</v>
      </c>
      <c r="H14">
        <f t="shared" si="1"/>
        <v>0</v>
      </c>
      <c r="I14">
        <f t="shared" si="1"/>
        <v>3</v>
      </c>
      <c r="J14">
        <f t="shared" si="1"/>
        <v>0.4</v>
      </c>
    </row>
    <row r="15" spans="1:10">
      <c r="A15">
        <v>14</v>
      </c>
      <c r="B15">
        <v>-0.3</v>
      </c>
      <c r="C15">
        <v>-2</v>
      </c>
      <c r="D15">
        <v>3</v>
      </c>
      <c r="E15">
        <v>-0.3</v>
      </c>
      <c r="G15">
        <f t="shared" si="0"/>
        <v>0</v>
      </c>
      <c r="H15">
        <f t="shared" si="1"/>
        <v>0</v>
      </c>
      <c r="I15">
        <f t="shared" si="1"/>
        <v>3</v>
      </c>
      <c r="J15">
        <f t="shared" si="1"/>
        <v>0</v>
      </c>
    </row>
  </sheetData>
  <sortState ref="D6:D15">
    <sortCondition ref="D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9"/>
  <sheetViews>
    <sheetView workbookViewId="0">
      <selection activeCell="F25" sqref="F25"/>
    </sheetView>
  </sheetViews>
  <sheetFormatPr defaultRowHeight="15"/>
  <sheetData>
    <row r="1" spans="1:10">
      <c r="A1">
        <v>0</v>
      </c>
    </row>
    <row r="2" spans="1:10">
      <c r="A2">
        <v>1</v>
      </c>
    </row>
    <row r="3" spans="1:10">
      <c r="A3">
        <v>2</v>
      </c>
      <c r="B3" t="s">
        <v>3</v>
      </c>
    </row>
    <row r="4" spans="1:10">
      <c r="A4">
        <v>3</v>
      </c>
      <c r="B4" t="s">
        <v>4</v>
      </c>
    </row>
    <row r="5" spans="1:10">
      <c r="A5">
        <v>4</v>
      </c>
      <c r="B5" t="s">
        <v>6</v>
      </c>
      <c r="G5" t="s">
        <v>2</v>
      </c>
    </row>
    <row r="6" spans="1:10">
      <c r="A6">
        <v>5</v>
      </c>
      <c r="B6">
        <v>3</v>
      </c>
      <c r="C6">
        <v>-0.1</v>
      </c>
      <c r="D6">
        <v>-2</v>
      </c>
      <c r="E6">
        <v>-0.1</v>
      </c>
      <c r="G6">
        <f>IF(B6&gt;0,B20,0)</f>
        <v>-2</v>
      </c>
      <c r="H6">
        <f t="shared" ref="H6:J15" si="0">IF(C6&gt;0,C20,0)</f>
        <v>0</v>
      </c>
      <c r="I6">
        <f t="shared" si="0"/>
        <v>0</v>
      </c>
      <c r="J6">
        <f t="shared" si="0"/>
        <v>0</v>
      </c>
    </row>
    <row r="7" spans="1:10">
      <c r="A7">
        <v>6</v>
      </c>
      <c r="B7">
        <v>3</v>
      </c>
      <c r="C7">
        <v>0.1</v>
      </c>
      <c r="D7">
        <v>-0.3</v>
      </c>
      <c r="E7">
        <v>0.1</v>
      </c>
      <c r="G7">
        <f t="shared" ref="G7:G15" si="1">IF(B7&gt;0,B21,0)</f>
        <v>-0.3</v>
      </c>
      <c r="H7">
        <f t="shared" si="0"/>
        <v>3</v>
      </c>
      <c r="I7">
        <f t="shared" si="0"/>
        <v>0</v>
      </c>
      <c r="J7">
        <f t="shared" si="0"/>
        <v>-0.3</v>
      </c>
    </row>
    <row r="8" spans="1:10">
      <c r="A8">
        <v>7</v>
      </c>
      <c r="B8">
        <v>2</v>
      </c>
      <c r="C8">
        <v>1</v>
      </c>
      <c r="D8">
        <v>-0.3</v>
      </c>
      <c r="E8">
        <v>1</v>
      </c>
      <c r="G8">
        <f t="shared" si="1"/>
        <v>-0.1</v>
      </c>
      <c r="H8">
        <f t="shared" si="0"/>
        <v>2</v>
      </c>
      <c r="I8">
        <f t="shared" si="0"/>
        <v>0</v>
      </c>
      <c r="J8">
        <f t="shared" si="0"/>
        <v>-0.1</v>
      </c>
    </row>
    <row r="9" spans="1:10">
      <c r="A9">
        <v>8</v>
      </c>
      <c r="B9">
        <v>1</v>
      </c>
      <c r="C9">
        <v>2</v>
      </c>
      <c r="D9">
        <v>-0.1</v>
      </c>
      <c r="E9">
        <v>2</v>
      </c>
      <c r="G9">
        <f t="shared" si="1"/>
        <v>0.1</v>
      </c>
      <c r="H9">
        <f t="shared" si="0"/>
        <v>1</v>
      </c>
      <c r="I9">
        <f t="shared" si="0"/>
        <v>0</v>
      </c>
      <c r="J9">
        <f t="shared" si="0"/>
        <v>0.1</v>
      </c>
    </row>
    <row r="10" spans="1:10">
      <c r="A10">
        <v>9</v>
      </c>
      <c r="B10">
        <v>0.4</v>
      </c>
      <c r="C10">
        <v>3</v>
      </c>
      <c r="D10">
        <v>0.1</v>
      </c>
      <c r="E10">
        <v>3</v>
      </c>
      <c r="G10">
        <f t="shared" si="1"/>
        <v>0.4</v>
      </c>
      <c r="H10">
        <f t="shared" si="0"/>
        <v>0.4</v>
      </c>
      <c r="I10">
        <f t="shared" si="0"/>
        <v>0.4</v>
      </c>
      <c r="J10">
        <f t="shared" si="0"/>
        <v>0.4</v>
      </c>
    </row>
    <row r="11" spans="1:10">
      <c r="A11">
        <v>10</v>
      </c>
      <c r="B11">
        <v>0.1</v>
      </c>
      <c r="C11">
        <v>-2</v>
      </c>
      <c r="D11">
        <v>0.4</v>
      </c>
      <c r="E11">
        <v>-2</v>
      </c>
      <c r="G11">
        <f t="shared" si="1"/>
        <v>1</v>
      </c>
      <c r="H11">
        <f t="shared" si="0"/>
        <v>0</v>
      </c>
      <c r="I11">
        <f t="shared" si="0"/>
        <v>0.1</v>
      </c>
      <c r="J11">
        <f t="shared" si="0"/>
        <v>0</v>
      </c>
    </row>
    <row r="12" spans="1:10">
      <c r="A12">
        <v>11</v>
      </c>
      <c r="B12">
        <v>-0.1</v>
      </c>
      <c r="C12">
        <v>3</v>
      </c>
      <c r="D12">
        <v>1</v>
      </c>
      <c r="E12">
        <v>3</v>
      </c>
      <c r="G12">
        <f t="shared" si="1"/>
        <v>0</v>
      </c>
      <c r="H12">
        <f t="shared" si="0"/>
        <v>-0.1</v>
      </c>
      <c r="I12">
        <f t="shared" si="0"/>
        <v>-0.1</v>
      </c>
      <c r="J12">
        <f t="shared" si="0"/>
        <v>2</v>
      </c>
    </row>
    <row r="13" spans="1:10">
      <c r="A13">
        <v>12</v>
      </c>
      <c r="B13">
        <v>-0.3</v>
      </c>
      <c r="C13">
        <v>-0.3</v>
      </c>
      <c r="D13">
        <v>2</v>
      </c>
      <c r="E13">
        <v>-0.3</v>
      </c>
      <c r="G13">
        <f t="shared" si="1"/>
        <v>0</v>
      </c>
      <c r="H13">
        <f t="shared" si="0"/>
        <v>0</v>
      </c>
      <c r="I13">
        <f t="shared" si="0"/>
        <v>-0.3</v>
      </c>
      <c r="J13">
        <f t="shared" si="0"/>
        <v>0</v>
      </c>
    </row>
    <row r="14" spans="1:10">
      <c r="A14">
        <v>13</v>
      </c>
      <c r="B14">
        <v>-0.3</v>
      </c>
      <c r="C14">
        <v>0.4</v>
      </c>
      <c r="D14">
        <v>3</v>
      </c>
      <c r="E14">
        <v>0.4</v>
      </c>
      <c r="G14">
        <f t="shared" si="1"/>
        <v>0</v>
      </c>
      <c r="H14">
        <f t="shared" si="0"/>
        <v>-0.3</v>
      </c>
      <c r="I14">
        <f t="shared" si="0"/>
        <v>-0.3</v>
      </c>
      <c r="J14">
        <f t="shared" si="0"/>
        <v>3</v>
      </c>
    </row>
    <row r="15" spans="1:10">
      <c r="A15">
        <v>14</v>
      </c>
      <c r="B15">
        <v>-2</v>
      </c>
      <c r="C15">
        <v>-0.3</v>
      </c>
      <c r="D15">
        <v>3</v>
      </c>
      <c r="E15">
        <v>-0.3</v>
      </c>
      <c r="G15">
        <f t="shared" si="1"/>
        <v>0</v>
      </c>
      <c r="H15">
        <f t="shared" si="0"/>
        <v>0</v>
      </c>
      <c r="I15">
        <f t="shared" si="0"/>
        <v>-2</v>
      </c>
      <c r="J15">
        <f t="shared" si="0"/>
        <v>0</v>
      </c>
    </row>
    <row r="16" spans="1:10">
      <c r="A16">
        <v>15</v>
      </c>
    </row>
    <row r="17" spans="1:5">
      <c r="A17">
        <v>16</v>
      </c>
    </row>
    <row r="18" spans="1:5">
      <c r="A18">
        <v>17</v>
      </c>
      <c r="B18" t="s">
        <v>5</v>
      </c>
    </row>
    <row r="19" spans="1:5">
      <c r="A19">
        <v>18</v>
      </c>
      <c r="B19" t="s">
        <v>7</v>
      </c>
    </row>
    <row r="20" spans="1:5">
      <c r="A20">
        <v>19</v>
      </c>
      <c r="B20">
        <v>-2</v>
      </c>
      <c r="C20">
        <v>3</v>
      </c>
      <c r="D20">
        <v>3</v>
      </c>
      <c r="E20">
        <v>-2</v>
      </c>
    </row>
    <row r="21" spans="1:5">
      <c r="A21">
        <v>20</v>
      </c>
      <c r="B21">
        <v>-0.3</v>
      </c>
      <c r="C21">
        <v>3</v>
      </c>
      <c r="D21">
        <v>3</v>
      </c>
      <c r="E21">
        <v>-0.3</v>
      </c>
    </row>
    <row r="22" spans="1:5">
      <c r="A22">
        <v>21</v>
      </c>
      <c r="B22">
        <v>-0.1</v>
      </c>
      <c r="C22">
        <v>2</v>
      </c>
      <c r="D22">
        <v>2</v>
      </c>
      <c r="E22">
        <v>-0.1</v>
      </c>
    </row>
    <row r="23" spans="1:5">
      <c r="A23">
        <v>22</v>
      </c>
      <c r="B23">
        <v>0.1</v>
      </c>
      <c r="C23">
        <v>1</v>
      </c>
      <c r="D23">
        <v>1</v>
      </c>
      <c r="E23">
        <v>0.1</v>
      </c>
    </row>
    <row r="24" spans="1:5">
      <c r="A24">
        <v>23</v>
      </c>
      <c r="B24">
        <v>0.4</v>
      </c>
      <c r="C24">
        <v>0.4</v>
      </c>
      <c r="D24">
        <v>0.4</v>
      </c>
      <c r="E24">
        <v>0.4</v>
      </c>
    </row>
    <row r="25" spans="1:5">
      <c r="A25">
        <v>24</v>
      </c>
      <c r="B25">
        <v>1</v>
      </c>
      <c r="C25">
        <v>0.1</v>
      </c>
      <c r="D25">
        <v>0.1</v>
      </c>
      <c r="E25">
        <v>1</v>
      </c>
    </row>
    <row r="26" spans="1:5">
      <c r="A26">
        <v>25</v>
      </c>
      <c r="B26">
        <v>2</v>
      </c>
      <c r="C26">
        <v>-0.1</v>
      </c>
      <c r="D26">
        <v>-0.1</v>
      </c>
      <c r="E26">
        <v>2</v>
      </c>
    </row>
    <row r="27" spans="1:5">
      <c r="A27">
        <v>26</v>
      </c>
      <c r="B27">
        <v>3</v>
      </c>
      <c r="C27">
        <v>-0.3</v>
      </c>
      <c r="D27">
        <v>-0.3</v>
      </c>
      <c r="E27">
        <v>3</v>
      </c>
    </row>
    <row r="28" spans="1:5">
      <c r="A28">
        <v>27</v>
      </c>
      <c r="B28">
        <v>3</v>
      </c>
      <c r="C28">
        <v>-0.3</v>
      </c>
      <c r="D28">
        <v>-0.3</v>
      </c>
      <c r="E28">
        <v>3</v>
      </c>
    </row>
    <row r="29" spans="1:5">
      <c r="A29">
        <v>28</v>
      </c>
      <c r="B29">
        <v>-0.3</v>
      </c>
      <c r="C29">
        <v>-2</v>
      </c>
      <c r="D29">
        <v>-2</v>
      </c>
      <c r="E29">
        <v>-0.3</v>
      </c>
    </row>
  </sheetData>
  <sortState ref="C20:D29">
    <sortCondition descending="1" ref="C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5"/>
  <sheetViews>
    <sheetView workbookViewId="0">
      <selection activeCell="G6" sqref="G6"/>
    </sheetView>
  </sheetViews>
  <sheetFormatPr defaultRowHeight="15"/>
  <cols>
    <col min="7" max="7" width="11.5703125" bestFit="1" customWidth="1"/>
    <col min="8" max="9" width="12.42578125" customWidth="1"/>
    <col min="10" max="10" width="11.5703125" bestFit="1" customWidth="1"/>
  </cols>
  <sheetData>
    <row r="1" spans="1:10">
      <c r="A1">
        <v>0</v>
      </c>
    </row>
    <row r="2" spans="1:10">
      <c r="A2">
        <v>1</v>
      </c>
    </row>
    <row r="3" spans="1:10">
      <c r="A3">
        <v>2</v>
      </c>
      <c r="B3" t="s">
        <v>8</v>
      </c>
    </row>
    <row r="4" spans="1:10">
      <c r="A4">
        <v>3</v>
      </c>
      <c r="B4" t="s">
        <v>4</v>
      </c>
    </row>
    <row r="5" spans="1:10">
      <c r="A5">
        <v>4</v>
      </c>
      <c r="B5" t="s">
        <v>1</v>
      </c>
      <c r="G5" t="s">
        <v>2</v>
      </c>
    </row>
    <row r="6" spans="1:10">
      <c r="A6">
        <v>5</v>
      </c>
      <c r="B6">
        <v>-0.1</v>
      </c>
      <c r="C6">
        <v>3</v>
      </c>
      <c r="D6">
        <v>-2</v>
      </c>
      <c r="E6">
        <v>-0.1</v>
      </c>
      <c r="G6" s="1">
        <f>1/(1+EXP(-B6))</f>
        <v>0.47502081252105999</v>
      </c>
      <c r="H6" s="1">
        <f t="shared" ref="H6:J15" si="0">1/(1+EXP(-C6))</f>
        <v>0.95257412682243336</v>
      </c>
      <c r="I6" s="1">
        <f t="shared" si="0"/>
        <v>0.11920292202211755</v>
      </c>
      <c r="J6" s="1">
        <f t="shared" si="0"/>
        <v>0.47502081252105999</v>
      </c>
    </row>
    <row r="7" spans="1:10">
      <c r="A7">
        <v>6</v>
      </c>
      <c r="B7">
        <v>0.1</v>
      </c>
      <c r="C7">
        <v>3</v>
      </c>
      <c r="D7">
        <v>-0.3</v>
      </c>
      <c r="E7">
        <v>0.1</v>
      </c>
      <c r="G7" s="1">
        <f t="shared" ref="G7:G15" si="1">1/(1+EXP(-B7))</f>
        <v>0.52497918747894001</v>
      </c>
      <c r="H7" s="1">
        <f t="shared" si="0"/>
        <v>0.95257412682243336</v>
      </c>
      <c r="I7" s="1">
        <f t="shared" si="0"/>
        <v>0.42555748318834102</v>
      </c>
      <c r="J7" s="1">
        <f t="shared" si="0"/>
        <v>0.52497918747894001</v>
      </c>
    </row>
    <row r="8" spans="1:10">
      <c r="A8">
        <v>7</v>
      </c>
      <c r="B8">
        <v>1</v>
      </c>
      <c r="C8">
        <v>2</v>
      </c>
      <c r="D8">
        <v>-0.3</v>
      </c>
      <c r="E8">
        <v>1</v>
      </c>
      <c r="G8" s="1">
        <f t="shared" si="1"/>
        <v>0.7310585786300049</v>
      </c>
      <c r="H8" s="1">
        <f t="shared" si="0"/>
        <v>0.88079707797788231</v>
      </c>
      <c r="I8" s="1">
        <f t="shared" si="0"/>
        <v>0.42555748318834102</v>
      </c>
      <c r="J8" s="1">
        <f t="shared" si="0"/>
        <v>0.7310585786300049</v>
      </c>
    </row>
    <row r="9" spans="1:10">
      <c r="A9">
        <v>8</v>
      </c>
      <c r="B9">
        <v>2</v>
      </c>
      <c r="C9">
        <v>1</v>
      </c>
      <c r="D9">
        <v>-0.1</v>
      </c>
      <c r="E9">
        <v>2</v>
      </c>
      <c r="G9" s="1">
        <f t="shared" si="1"/>
        <v>0.88079707797788231</v>
      </c>
      <c r="H9" s="1">
        <f t="shared" si="0"/>
        <v>0.7310585786300049</v>
      </c>
      <c r="I9" s="1">
        <f t="shared" si="0"/>
        <v>0.47502081252105999</v>
      </c>
      <c r="J9" s="1">
        <f t="shared" si="0"/>
        <v>0.88079707797788231</v>
      </c>
    </row>
    <row r="10" spans="1:10">
      <c r="A10">
        <v>9</v>
      </c>
      <c r="B10">
        <v>3</v>
      </c>
      <c r="C10">
        <v>0.4</v>
      </c>
      <c r="D10">
        <v>0.1</v>
      </c>
      <c r="E10">
        <v>3</v>
      </c>
      <c r="G10" s="1">
        <f t="shared" si="1"/>
        <v>0.95257412682243336</v>
      </c>
      <c r="H10" s="1">
        <f t="shared" si="0"/>
        <v>0.598687660112452</v>
      </c>
      <c r="I10" s="1">
        <f t="shared" si="0"/>
        <v>0.52497918747894001</v>
      </c>
      <c r="J10" s="1">
        <f t="shared" si="0"/>
        <v>0.95257412682243336</v>
      </c>
    </row>
    <row r="11" spans="1:10">
      <c r="A11">
        <v>10</v>
      </c>
      <c r="B11">
        <v>-2</v>
      </c>
      <c r="C11">
        <v>0.1</v>
      </c>
      <c r="D11">
        <v>0.4</v>
      </c>
      <c r="E11">
        <v>-2</v>
      </c>
      <c r="G11" s="1">
        <f t="shared" si="1"/>
        <v>0.11920292202211755</v>
      </c>
      <c r="H11" s="1">
        <f t="shared" si="0"/>
        <v>0.52497918747894001</v>
      </c>
      <c r="I11" s="1">
        <f t="shared" si="0"/>
        <v>0.598687660112452</v>
      </c>
      <c r="J11" s="1">
        <f t="shared" si="0"/>
        <v>0.11920292202211755</v>
      </c>
    </row>
    <row r="12" spans="1:10">
      <c r="A12">
        <v>11</v>
      </c>
      <c r="B12">
        <v>3</v>
      </c>
      <c r="C12">
        <v>-0.1</v>
      </c>
      <c r="D12">
        <v>1</v>
      </c>
      <c r="E12">
        <v>3</v>
      </c>
      <c r="G12" s="1">
        <f t="shared" si="1"/>
        <v>0.95257412682243336</v>
      </c>
      <c r="H12" s="1">
        <f t="shared" si="0"/>
        <v>0.47502081252105999</v>
      </c>
      <c r="I12" s="1">
        <f t="shared" si="0"/>
        <v>0.7310585786300049</v>
      </c>
      <c r="J12" s="1">
        <f t="shared" si="0"/>
        <v>0.95257412682243336</v>
      </c>
    </row>
    <row r="13" spans="1:10">
      <c r="A13">
        <v>12</v>
      </c>
      <c r="B13">
        <v>-0.3</v>
      </c>
      <c r="C13">
        <v>-0.3</v>
      </c>
      <c r="D13">
        <v>2</v>
      </c>
      <c r="E13">
        <v>-0.3</v>
      </c>
      <c r="G13" s="1">
        <f t="shared" si="1"/>
        <v>0.42555748318834102</v>
      </c>
      <c r="H13" s="1">
        <f t="shared" si="0"/>
        <v>0.42555748318834102</v>
      </c>
      <c r="I13" s="1">
        <f t="shared" si="0"/>
        <v>0.88079707797788231</v>
      </c>
      <c r="J13" s="1">
        <f t="shared" si="0"/>
        <v>0.42555748318834102</v>
      </c>
    </row>
    <row r="14" spans="1:10">
      <c r="A14">
        <v>13</v>
      </c>
      <c r="B14">
        <v>0.4</v>
      </c>
      <c r="C14">
        <v>-0.3</v>
      </c>
      <c r="D14">
        <v>3</v>
      </c>
      <c r="E14">
        <v>0.4</v>
      </c>
      <c r="G14" s="1">
        <f t="shared" si="1"/>
        <v>0.598687660112452</v>
      </c>
      <c r="H14" s="1">
        <f t="shared" si="0"/>
        <v>0.42555748318834102</v>
      </c>
      <c r="I14" s="1">
        <f t="shared" si="0"/>
        <v>0.95257412682243336</v>
      </c>
      <c r="J14" s="1">
        <f t="shared" si="0"/>
        <v>0.598687660112452</v>
      </c>
    </row>
    <row r="15" spans="1:10">
      <c r="A15">
        <v>14</v>
      </c>
      <c r="B15">
        <v>-0.3</v>
      </c>
      <c r="C15">
        <v>-2</v>
      </c>
      <c r="D15">
        <v>3</v>
      </c>
      <c r="E15">
        <v>-0.3</v>
      </c>
      <c r="G15" s="1">
        <f t="shared" si="1"/>
        <v>0.42555748318834102</v>
      </c>
      <c r="H15" s="1">
        <f t="shared" si="0"/>
        <v>0.11920292202211755</v>
      </c>
      <c r="I15" s="1">
        <f t="shared" si="0"/>
        <v>0.95257412682243336</v>
      </c>
      <c r="J15" s="1">
        <f t="shared" si="0"/>
        <v>0.42555748318834102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29"/>
  <sheetViews>
    <sheetView workbookViewId="0">
      <selection activeCell="G6" sqref="G6"/>
    </sheetView>
  </sheetViews>
  <sheetFormatPr defaultRowHeight="15"/>
  <sheetData>
    <row r="1" spans="1:15">
      <c r="A1">
        <v>0</v>
      </c>
    </row>
    <row r="2" spans="1:15">
      <c r="A2">
        <v>1</v>
      </c>
    </row>
    <row r="3" spans="1:15">
      <c r="A3">
        <v>2</v>
      </c>
      <c r="B3" t="s">
        <v>9</v>
      </c>
    </row>
    <row r="4" spans="1:15">
      <c r="A4">
        <v>3</v>
      </c>
      <c r="B4" t="s">
        <v>4</v>
      </c>
    </row>
    <row r="5" spans="1:15">
      <c r="A5">
        <v>4</v>
      </c>
      <c r="B5" t="s">
        <v>6</v>
      </c>
      <c r="G5" t="s">
        <v>2</v>
      </c>
    </row>
    <row r="6" spans="1:15">
      <c r="A6">
        <v>5</v>
      </c>
      <c r="B6">
        <v>3</v>
      </c>
      <c r="C6">
        <v>-0.1</v>
      </c>
      <c r="D6">
        <v>-2</v>
      </c>
      <c r="E6">
        <v>-0.1</v>
      </c>
      <c r="G6">
        <f>B20*(1/(1+EXP(-B6)))*(1-(1/(1+EXP(-B6))))</f>
        <v>-9.0353319461823997E-2</v>
      </c>
      <c r="H6">
        <f t="shared" ref="H6:J15" si="0">C20*(1/(1+EXP(-C6)))*(1-(1/(1+EXP(-C6))))</f>
        <v>0.74812812057867595</v>
      </c>
      <c r="I6">
        <f t="shared" si="0"/>
        <v>0.31498075621051952</v>
      </c>
      <c r="J6">
        <f t="shared" si="0"/>
        <v>-0.49875208038578395</v>
      </c>
      <c r="L6" s="2"/>
      <c r="M6" s="2"/>
      <c r="N6" s="2"/>
      <c r="O6" s="2"/>
    </row>
    <row r="7" spans="1:15">
      <c r="A7">
        <v>6</v>
      </c>
      <c r="B7">
        <v>3</v>
      </c>
      <c r="C7">
        <v>0.1</v>
      </c>
      <c r="D7">
        <v>-0.3</v>
      </c>
      <c r="E7">
        <v>0.1</v>
      </c>
      <c r="G7">
        <f t="shared" ref="G7:G15" si="1">B21*(1/(1+EXP(-B7)))*(1-(1/(1+EXP(-B7))))</f>
        <v>-1.3552997919273601E-2</v>
      </c>
      <c r="H7">
        <f t="shared" si="0"/>
        <v>0.74812812057867595</v>
      </c>
      <c r="I7">
        <f t="shared" si="0"/>
        <v>0.7333749350722375</v>
      </c>
      <c r="J7">
        <f t="shared" si="0"/>
        <v>-7.4812812057867592E-2</v>
      </c>
      <c r="L7" s="2"/>
      <c r="M7" s="2"/>
      <c r="N7" s="2"/>
      <c r="O7" s="2"/>
    </row>
    <row r="8" spans="1:15">
      <c r="A8">
        <v>7</v>
      </c>
      <c r="B8">
        <v>2</v>
      </c>
      <c r="C8">
        <v>1</v>
      </c>
      <c r="D8">
        <v>-0.3</v>
      </c>
      <c r="E8">
        <v>1</v>
      </c>
      <c r="G8">
        <f t="shared" si="1"/>
        <v>-1.0499358540350662E-2</v>
      </c>
      <c r="H8">
        <f t="shared" si="0"/>
        <v>0.3932238664829637</v>
      </c>
      <c r="I8">
        <f t="shared" si="0"/>
        <v>0.48891662338149172</v>
      </c>
      <c r="J8">
        <f t="shared" si="0"/>
        <v>-1.9661193324148184E-2</v>
      </c>
      <c r="L8" s="2"/>
      <c r="M8" s="2"/>
      <c r="N8" s="2"/>
      <c r="O8" s="2"/>
    </row>
    <row r="9" spans="1:15">
      <c r="A9">
        <v>8</v>
      </c>
      <c r="B9">
        <v>1</v>
      </c>
      <c r="C9">
        <v>2</v>
      </c>
      <c r="D9">
        <v>-0.1</v>
      </c>
      <c r="E9">
        <v>2</v>
      </c>
      <c r="G9">
        <f t="shared" si="1"/>
        <v>1.9661193324148184E-2</v>
      </c>
      <c r="H9">
        <f t="shared" si="0"/>
        <v>0.10499358540350662</v>
      </c>
      <c r="I9">
        <f t="shared" si="0"/>
        <v>0.24937604019289197</v>
      </c>
      <c r="J9">
        <f t="shared" si="0"/>
        <v>1.0499358540350662E-2</v>
      </c>
      <c r="L9" s="2"/>
      <c r="M9" s="2"/>
      <c r="N9" s="2"/>
      <c r="O9" s="2"/>
    </row>
    <row r="10" spans="1:15">
      <c r="A10">
        <v>9</v>
      </c>
      <c r="B10">
        <v>0.4</v>
      </c>
      <c r="C10">
        <v>3</v>
      </c>
      <c r="D10">
        <v>0.1</v>
      </c>
      <c r="E10">
        <v>3</v>
      </c>
      <c r="G10">
        <f t="shared" si="1"/>
        <v>9.610429829661167E-2</v>
      </c>
      <c r="H10">
        <f t="shared" si="0"/>
        <v>1.8070663892364801E-2</v>
      </c>
      <c r="I10">
        <f t="shared" si="0"/>
        <v>9.9750416077156789E-2</v>
      </c>
      <c r="J10">
        <f t="shared" si="0"/>
        <v>1.8070663892364801E-2</v>
      </c>
      <c r="L10" s="2"/>
      <c r="M10" s="2"/>
      <c r="N10" s="2"/>
      <c r="O10" s="2"/>
    </row>
    <row r="11" spans="1:15">
      <c r="A11">
        <v>10</v>
      </c>
      <c r="B11">
        <v>0.1</v>
      </c>
      <c r="C11">
        <v>-2</v>
      </c>
      <c r="D11">
        <v>0.4</v>
      </c>
      <c r="E11">
        <v>-2</v>
      </c>
      <c r="G11">
        <f t="shared" si="1"/>
        <v>0.24937604019289197</v>
      </c>
      <c r="H11">
        <f t="shared" si="0"/>
        <v>1.0499358540350652E-2</v>
      </c>
      <c r="I11">
        <f t="shared" si="0"/>
        <v>2.4026074574152918E-2</v>
      </c>
      <c r="J11">
        <f t="shared" si="0"/>
        <v>0.10499358540350651</v>
      </c>
      <c r="L11" s="2"/>
      <c r="M11" s="2"/>
      <c r="N11" s="2"/>
      <c r="O11" s="2"/>
    </row>
    <row r="12" spans="1:15">
      <c r="A12">
        <v>11</v>
      </c>
      <c r="B12">
        <v>-0.1</v>
      </c>
      <c r="C12">
        <v>3</v>
      </c>
      <c r="D12">
        <v>1</v>
      </c>
      <c r="E12">
        <v>3</v>
      </c>
      <c r="G12">
        <f t="shared" si="1"/>
        <v>0.49875208038578395</v>
      </c>
      <c r="H12">
        <f t="shared" si="0"/>
        <v>-4.5176659730912002E-3</v>
      </c>
      <c r="I12">
        <f t="shared" si="0"/>
        <v>-1.9661193324148184E-2</v>
      </c>
      <c r="J12">
        <f t="shared" si="0"/>
        <v>9.0353319461823997E-2</v>
      </c>
      <c r="L12" s="2"/>
      <c r="M12" s="2"/>
      <c r="N12" s="2"/>
      <c r="O12" s="2"/>
    </row>
    <row r="13" spans="1:15">
      <c r="A13">
        <v>12</v>
      </c>
      <c r="B13">
        <v>-0.3</v>
      </c>
      <c r="C13">
        <v>-0.3</v>
      </c>
      <c r="D13">
        <v>2</v>
      </c>
      <c r="E13">
        <v>-0.3</v>
      </c>
      <c r="G13">
        <f t="shared" si="1"/>
        <v>0.7333749350722375</v>
      </c>
      <c r="H13">
        <f t="shared" si="0"/>
        <v>-7.3337493507223753E-2</v>
      </c>
      <c r="I13">
        <f t="shared" si="0"/>
        <v>-3.1498075621051988E-2</v>
      </c>
      <c r="J13">
        <f t="shared" si="0"/>
        <v>0.7333749350722375</v>
      </c>
      <c r="L13" s="2"/>
      <c r="M13" s="2"/>
      <c r="N13" s="2"/>
      <c r="O13" s="2"/>
    </row>
    <row r="14" spans="1:15">
      <c r="A14">
        <v>13</v>
      </c>
      <c r="B14">
        <v>-0.3</v>
      </c>
      <c r="C14">
        <v>0.4</v>
      </c>
      <c r="D14">
        <v>3</v>
      </c>
      <c r="E14">
        <v>0.4</v>
      </c>
      <c r="G14">
        <f t="shared" si="1"/>
        <v>0.7333749350722375</v>
      </c>
      <c r="H14">
        <f t="shared" si="0"/>
        <v>-7.2078223722458742E-2</v>
      </c>
      <c r="I14">
        <f t="shared" si="0"/>
        <v>-1.3552997919273601E-2</v>
      </c>
      <c r="J14">
        <f t="shared" si="0"/>
        <v>0.72078223722458745</v>
      </c>
      <c r="L14" s="2"/>
      <c r="M14" s="2"/>
      <c r="N14" s="2"/>
      <c r="O14" s="2"/>
    </row>
    <row r="15" spans="1:15">
      <c r="A15">
        <v>14</v>
      </c>
      <c r="B15">
        <v>-2</v>
      </c>
      <c r="C15">
        <v>-0.3</v>
      </c>
      <c r="D15">
        <v>3</v>
      </c>
      <c r="E15">
        <v>-0.3</v>
      </c>
      <c r="G15">
        <f t="shared" si="1"/>
        <v>-3.1498075621051946E-2</v>
      </c>
      <c r="H15">
        <f t="shared" si="0"/>
        <v>-0.48891662338149172</v>
      </c>
      <c r="I15">
        <f t="shared" si="0"/>
        <v>-9.0353319461823997E-2</v>
      </c>
      <c r="J15">
        <f t="shared" si="0"/>
        <v>-7.3337493507223753E-2</v>
      </c>
      <c r="L15" s="2"/>
      <c r="M15" s="2"/>
      <c r="N15" s="2"/>
      <c r="O15" s="2"/>
    </row>
    <row r="16" spans="1:15">
      <c r="A16">
        <v>15</v>
      </c>
    </row>
    <row r="17" spans="1:5">
      <c r="A17">
        <v>16</v>
      </c>
    </row>
    <row r="18" spans="1:5">
      <c r="A18">
        <v>17</v>
      </c>
      <c r="B18" t="s">
        <v>5</v>
      </c>
    </row>
    <row r="19" spans="1:5">
      <c r="A19">
        <v>18</v>
      </c>
      <c r="B19" t="s">
        <v>7</v>
      </c>
    </row>
    <row r="20" spans="1:5">
      <c r="A20">
        <v>19</v>
      </c>
      <c r="B20">
        <v>-2</v>
      </c>
      <c r="C20">
        <v>3</v>
      </c>
      <c r="D20">
        <v>3</v>
      </c>
      <c r="E20">
        <v>-2</v>
      </c>
    </row>
    <row r="21" spans="1:5">
      <c r="A21">
        <v>20</v>
      </c>
      <c r="B21">
        <v>-0.3</v>
      </c>
      <c r="C21">
        <v>3</v>
      </c>
      <c r="D21">
        <v>3</v>
      </c>
      <c r="E21">
        <v>-0.3</v>
      </c>
    </row>
    <row r="22" spans="1:5">
      <c r="A22">
        <v>21</v>
      </c>
      <c r="B22">
        <v>-0.1</v>
      </c>
      <c r="C22">
        <v>2</v>
      </c>
      <c r="D22">
        <v>2</v>
      </c>
      <c r="E22">
        <v>-0.1</v>
      </c>
    </row>
    <row r="23" spans="1:5">
      <c r="A23">
        <v>22</v>
      </c>
      <c r="B23">
        <v>0.1</v>
      </c>
      <c r="C23">
        <v>1</v>
      </c>
      <c r="D23">
        <v>1</v>
      </c>
      <c r="E23">
        <v>0.1</v>
      </c>
    </row>
    <row r="24" spans="1:5">
      <c r="A24">
        <v>23</v>
      </c>
      <c r="B24">
        <v>0.4</v>
      </c>
      <c r="C24">
        <v>0.4</v>
      </c>
      <c r="D24">
        <v>0.4</v>
      </c>
      <c r="E24">
        <v>0.4</v>
      </c>
    </row>
    <row r="25" spans="1:5">
      <c r="A25">
        <v>24</v>
      </c>
      <c r="B25">
        <v>1</v>
      </c>
      <c r="C25">
        <v>0.1</v>
      </c>
      <c r="D25">
        <v>0.1</v>
      </c>
      <c r="E25">
        <v>1</v>
      </c>
    </row>
    <row r="26" spans="1:5">
      <c r="A26">
        <v>25</v>
      </c>
      <c r="B26">
        <v>2</v>
      </c>
      <c r="C26">
        <v>-0.1</v>
      </c>
      <c r="D26">
        <v>-0.1</v>
      </c>
      <c r="E26">
        <v>2</v>
      </c>
    </row>
    <row r="27" spans="1:5">
      <c r="A27">
        <v>26</v>
      </c>
      <c r="B27">
        <v>3</v>
      </c>
      <c r="C27">
        <v>-0.3</v>
      </c>
      <c r="D27">
        <v>-0.3</v>
      </c>
      <c r="E27">
        <v>3</v>
      </c>
    </row>
    <row r="28" spans="1:5">
      <c r="A28">
        <v>27</v>
      </c>
      <c r="B28">
        <v>3</v>
      </c>
      <c r="C28">
        <v>-0.3</v>
      </c>
      <c r="D28">
        <v>-0.3</v>
      </c>
      <c r="E28">
        <v>3</v>
      </c>
    </row>
    <row r="29" spans="1:5">
      <c r="A29">
        <v>28</v>
      </c>
      <c r="B29">
        <v>-0.3</v>
      </c>
      <c r="C29">
        <v>-2</v>
      </c>
      <c r="D29">
        <v>-2</v>
      </c>
      <c r="E29">
        <v>-0.3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61"/>
  <sheetViews>
    <sheetView workbookViewId="0">
      <selection sqref="A1:AK64"/>
    </sheetView>
  </sheetViews>
  <sheetFormatPr defaultRowHeight="15"/>
  <cols>
    <col min="2" max="2" width="13" customWidth="1"/>
  </cols>
  <sheetData>
    <row r="1" spans="1: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</row>
    <row r="2" spans="1:35">
      <c r="A2">
        <v>1</v>
      </c>
      <c r="B2" t="s">
        <v>10</v>
      </c>
    </row>
    <row r="3" spans="1:35">
      <c r="A3">
        <v>2</v>
      </c>
      <c r="B3" t="s">
        <v>11</v>
      </c>
    </row>
    <row r="4" spans="1:35">
      <c r="A4">
        <v>3</v>
      </c>
      <c r="B4" t="s">
        <v>12</v>
      </c>
    </row>
    <row r="5" spans="1:35">
      <c r="A5">
        <v>4</v>
      </c>
    </row>
    <row r="6" spans="1:35">
      <c r="A6">
        <v>5</v>
      </c>
      <c r="B6" t="s">
        <v>13</v>
      </c>
    </row>
    <row r="7" spans="1:35">
      <c r="A7">
        <v>6</v>
      </c>
      <c r="B7" t="s">
        <v>14</v>
      </c>
    </row>
    <row r="8" spans="1:35">
      <c r="A8">
        <v>7</v>
      </c>
      <c r="B8" t="s">
        <v>15</v>
      </c>
    </row>
    <row r="9" spans="1:35">
      <c r="A9">
        <v>8</v>
      </c>
    </row>
    <row r="10" spans="1:35">
      <c r="A10">
        <v>9</v>
      </c>
      <c r="B10" t="s">
        <v>17</v>
      </c>
      <c r="I10">
        <v>1E-3</v>
      </c>
      <c r="N10" t="s">
        <v>23</v>
      </c>
    </row>
    <row r="11" spans="1:35">
      <c r="A11">
        <v>10</v>
      </c>
    </row>
    <row r="12" spans="1:35">
      <c r="A12">
        <v>11</v>
      </c>
      <c r="B12">
        <v>0.11584484009574769</v>
      </c>
      <c r="C12">
        <v>9.4064306564424216E-2</v>
      </c>
      <c r="D12">
        <v>0.91367903683044815</v>
      </c>
      <c r="E12">
        <v>0.72001318579173379</v>
      </c>
      <c r="F12">
        <v>2.932665619294017E-2</v>
      </c>
      <c r="G12">
        <v>0.10331319800031791</v>
      </c>
      <c r="H12">
        <v>0.67641134806274938</v>
      </c>
      <c r="I12">
        <v>0.51823218877955068</v>
      </c>
      <c r="J12">
        <v>0.65036934595819229</v>
      </c>
      <c r="K12">
        <v>0.23222608160413727</v>
      </c>
      <c r="N12">
        <v>0.8966552120487179</v>
      </c>
      <c r="O12">
        <v>0.83316880181345221</v>
      </c>
      <c r="P12">
        <v>0.93322780700352514</v>
      </c>
      <c r="Q12">
        <v>0.27519347766879676</v>
      </c>
      <c r="R12">
        <v>7.8689181395262375E-2</v>
      </c>
      <c r="S12">
        <v>0.90786305231359155</v>
      </c>
      <c r="T12">
        <v>0.93609602376109902</v>
      </c>
      <c r="U12">
        <v>0.18763236438660602</v>
      </c>
      <c r="V12">
        <v>0.48195724664745487</v>
      </c>
      <c r="W12">
        <v>0.18293389667137294</v>
      </c>
      <c r="Z12">
        <f>B12-($I$10*N12)</f>
        <v>0.11494818488369897</v>
      </c>
      <c r="AA12">
        <f t="shared" ref="AA12:AF12" si="0">C12-($I$10*O12)</f>
        <v>9.3231137762610758E-2</v>
      </c>
      <c r="AB12">
        <f t="shared" si="0"/>
        <v>0.9127458090234446</v>
      </c>
      <c r="AC12">
        <f t="shared" si="0"/>
        <v>0.71973799231406499</v>
      </c>
      <c r="AD12">
        <f t="shared" si="0"/>
        <v>2.9247967011544907E-2</v>
      </c>
      <c r="AE12">
        <f t="shared" si="0"/>
        <v>0.10240533494800431</v>
      </c>
      <c r="AF12">
        <f t="shared" si="0"/>
        <v>0.67547525203898828</v>
      </c>
      <c r="AG12">
        <f t="shared" ref="AG12" si="1">I12-($I$10*U12)</f>
        <v>0.51804455641516411</v>
      </c>
      <c r="AH12">
        <f t="shared" ref="AH12" si="2">J12-($I$10*V12)</f>
        <v>0.64988738871154483</v>
      </c>
      <c r="AI12">
        <f t="shared" ref="AI12" si="3">K12-($I$10*W12)</f>
        <v>0.2320431477074659</v>
      </c>
    </row>
    <row r="13" spans="1:35">
      <c r="A13">
        <v>12</v>
      </c>
    </row>
    <row r="14" spans="1:35">
      <c r="A14">
        <v>13</v>
      </c>
      <c r="B14" t="s">
        <v>20</v>
      </c>
      <c r="N14" t="s">
        <v>24</v>
      </c>
    </row>
    <row r="15" spans="1:35">
      <c r="A15">
        <v>14</v>
      </c>
    </row>
    <row r="16" spans="1:35">
      <c r="A16">
        <v>15</v>
      </c>
      <c r="B16">
        <v>0.62665985367345312</v>
      </c>
      <c r="C16">
        <v>0.24255717332336246</v>
      </c>
      <c r="D16">
        <v>5.5809927973204276E-2</v>
      </c>
      <c r="E16">
        <v>0.99162409636808224</v>
      </c>
      <c r="F16">
        <v>0.63002031053193797</v>
      </c>
      <c r="G16">
        <v>0.94458515730727588</v>
      </c>
      <c r="H16">
        <v>0.2369709894557257</v>
      </c>
      <c r="I16">
        <v>0.67320939374168276</v>
      </c>
      <c r="J16">
        <v>0.96735870459887785</v>
      </c>
      <c r="K16">
        <v>0.99765136219073813</v>
      </c>
      <c r="N16">
        <v>9.4306640192750812E-2</v>
      </c>
      <c r="O16">
        <v>0.18986850562781066</v>
      </c>
      <c r="P16">
        <v>0.6308984345869908</v>
      </c>
      <c r="Q16">
        <v>0.34825879894775236</v>
      </c>
      <c r="R16">
        <v>0.24834209988653422</v>
      </c>
      <c r="S16">
        <v>0.86930913812117883</v>
      </c>
      <c r="T16">
        <v>0.30176474408191023</v>
      </c>
      <c r="U16">
        <v>0.19416082399006407</v>
      </c>
      <c r="V16">
        <v>0.68051654423188723</v>
      </c>
      <c r="W16">
        <v>0.31527680635403676</v>
      </c>
      <c r="Z16">
        <f>B16-($I$10*N16)</f>
        <v>0.62656554703326039</v>
      </c>
      <c r="AA16">
        <f t="shared" ref="AA16:AI16" si="4">C16-($I$10*O16)</f>
        <v>0.24236730481773466</v>
      </c>
      <c r="AB16">
        <f t="shared" si="4"/>
        <v>5.5179029538617287E-2</v>
      </c>
      <c r="AC16">
        <f t="shared" si="4"/>
        <v>0.99127583756913451</v>
      </c>
      <c r="AD16">
        <f t="shared" si="4"/>
        <v>0.62977196843205141</v>
      </c>
      <c r="AE16">
        <f t="shared" si="4"/>
        <v>0.94371584816915466</v>
      </c>
      <c r="AF16">
        <f t="shared" si="4"/>
        <v>0.23666922471164378</v>
      </c>
      <c r="AG16">
        <f t="shared" si="4"/>
        <v>0.67301523291769272</v>
      </c>
      <c r="AH16">
        <f t="shared" si="4"/>
        <v>0.966678188054646</v>
      </c>
      <c r="AI16">
        <f t="shared" si="4"/>
        <v>0.99733608538438412</v>
      </c>
    </row>
    <row r="17" spans="1:35">
      <c r="A17">
        <v>16</v>
      </c>
      <c r="B17">
        <v>0.14071202734164068</v>
      </c>
      <c r="C17">
        <v>0.91180559345780265</v>
      </c>
      <c r="D17">
        <v>0.55247830330405678</v>
      </c>
      <c r="E17">
        <v>0.9670324734001321</v>
      </c>
      <c r="F17">
        <v>0.29036226260393594</v>
      </c>
      <c r="G17">
        <v>0.50659744552260921</v>
      </c>
      <c r="H17">
        <v>0.55626935601232352</v>
      </c>
      <c r="I17">
        <v>0.21117073588954605</v>
      </c>
      <c r="J17">
        <v>0.26763105638336526</v>
      </c>
      <c r="K17">
        <v>0.58921387553817084</v>
      </c>
      <c r="N17">
        <v>0.53339058181457499</v>
      </c>
      <c r="O17">
        <v>0.27460064491662184</v>
      </c>
      <c r="P17">
        <v>0.34473109208174701</v>
      </c>
      <c r="Q17">
        <v>0.76866912737014115</v>
      </c>
      <c r="R17">
        <v>0.91801454377202196</v>
      </c>
      <c r="S17">
        <v>0.11758439268243759</v>
      </c>
      <c r="T17">
        <v>0.96339168969396138</v>
      </c>
      <c r="U17">
        <v>0.85913831303418986</v>
      </c>
      <c r="V17">
        <v>0.27985410928984966</v>
      </c>
      <c r="W17">
        <v>0.91297313364947641</v>
      </c>
      <c r="Z17">
        <f t="shared" ref="Z17:Z25" si="5">B17-($I$10*N17)</f>
        <v>0.14017863675982611</v>
      </c>
      <c r="AA17">
        <f t="shared" ref="AA17:AA25" si="6">C17-($I$10*O17)</f>
        <v>0.91153099281288608</v>
      </c>
      <c r="AB17">
        <f t="shared" ref="AB17:AB25" si="7">D17-($I$10*P17)</f>
        <v>0.55213357221197501</v>
      </c>
      <c r="AC17">
        <f t="shared" ref="AC17:AC25" si="8">E17-($I$10*Q17)</f>
        <v>0.96626380427276193</v>
      </c>
      <c r="AD17">
        <f t="shared" ref="AD17:AD25" si="9">F17-($I$10*R17)</f>
        <v>0.28944424806016394</v>
      </c>
      <c r="AE17">
        <f t="shared" ref="AE17:AE25" si="10">G17-($I$10*S17)</f>
        <v>0.50647986112992682</v>
      </c>
      <c r="AF17">
        <f t="shared" ref="AF17:AF25" si="11">H17-($I$10*T17)</f>
        <v>0.55530596432262957</v>
      </c>
      <c r="AG17">
        <f t="shared" ref="AG17:AG25" si="12">I17-($I$10*U17)</f>
        <v>0.21031159757651186</v>
      </c>
      <c r="AH17">
        <f t="shared" ref="AH17:AH25" si="13">J17-($I$10*V17)</f>
        <v>0.26735120227407544</v>
      </c>
      <c r="AI17">
        <f t="shared" ref="AI17:AI25" si="14">K17-($I$10*W17)</f>
        <v>0.58830090240452138</v>
      </c>
    </row>
    <row r="18" spans="1:35">
      <c r="A18">
        <v>17</v>
      </c>
      <c r="B18">
        <v>0.45591867936842245</v>
      </c>
      <c r="C18">
        <v>0.61871662447306841</v>
      </c>
      <c r="D18">
        <v>2.772920492413089E-2</v>
      </c>
      <c r="E18">
        <v>0.88278677484681412</v>
      </c>
      <c r="F18">
        <v>0.77745271800299598</v>
      </c>
      <c r="G18">
        <v>0.45423389370183598</v>
      </c>
      <c r="H18">
        <v>0.99209653714624779</v>
      </c>
      <c r="I18">
        <v>0.69472955928061264</v>
      </c>
      <c r="J18">
        <v>0.89235140637041011</v>
      </c>
      <c r="K18">
        <v>0.72170079314668167</v>
      </c>
      <c r="N18">
        <v>6.5752822518463816E-2</v>
      </c>
      <c r="O18">
        <v>0.84985876698978768</v>
      </c>
      <c r="P18">
        <v>0.54602953269138155</v>
      </c>
      <c r="Q18">
        <v>0.98815933995419858</v>
      </c>
      <c r="R18">
        <v>0.40055566163767775</v>
      </c>
      <c r="S18">
        <v>0.2469462738891739</v>
      </c>
      <c r="T18">
        <v>9.6212001588911633E-2</v>
      </c>
      <c r="U18">
        <v>0.69098568472883848</v>
      </c>
      <c r="V18">
        <v>3.6441760274070756E-2</v>
      </c>
      <c r="W18">
        <v>0.74964600790696334</v>
      </c>
      <c r="Z18">
        <f t="shared" si="5"/>
        <v>0.45585292654590398</v>
      </c>
      <c r="AA18">
        <f t="shared" si="6"/>
        <v>0.61786676570607857</v>
      </c>
      <c r="AB18">
        <f t="shared" si="7"/>
        <v>2.718317539143951E-2</v>
      </c>
      <c r="AC18">
        <f t="shared" si="8"/>
        <v>0.8817986155068599</v>
      </c>
      <c r="AD18">
        <f t="shared" si="9"/>
        <v>0.77705216234135832</v>
      </c>
      <c r="AE18">
        <f t="shared" si="10"/>
        <v>0.45398694742794682</v>
      </c>
      <c r="AF18">
        <f t="shared" si="11"/>
        <v>0.99200032514465886</v>
      </c>
      <c r="AG18">
        <f t="shared" si="12"/>
        <v>0.69403857359588383</v>
      </c>
      <c r="AH18">
        <f t="shared" si="13"/>
        <v>0.89231496461013604</v>
      </c>
      <c r="AI18">
        <f t="shared" si="14"/>
        <v>0.72095114713877473</v>
      </c>
    </row>
    <row r="19" spans="1:35">
      <c r="A19">
        <v>18</v>
      </c>
      <c r="B19">
        <v>0.15779118469849296</v>
      </c>
      <c r="C19">
        <v>0.12337848413310737</v>
      </c>
      <c r="D19">
        <v>1.0863751811860833E-2</v>
      </c>
      <c r="E19">
        <v>0.9227750499743701</v>
      </c>
      <c r="F19">
        <v>0.66134061780422626</v>
      </c>
      <c r="G19">
        <v>0.75263151438717757</v>
      </c>
      <c r="H19">
        <v>0.33655132275283162</v>
      </c>
      <c r="I19">
        <v>0.96403461438027449</v>
      </c>
      <c r="J19">
        <v>0.12835680628495716</v>
      </c>
      <c r="K19">
        <v>0.12054622451284835</v>
      </c>
      <c r="N19">
        <v>0.6869251312100273</v>
      </c>
      <c r="O19">
        <v>0.1249766844324709</v>
      </c>
      <c r="P19">
        <v>0.33075192057578962</v>
      </c>
      <c r="Q19">
        <v>0.43082387602770211</v>
      </c>
      <c r="R19">
        <v>0.26390626511641102</v>
      </c>
      <c r="S19">
        <v>0.23466652078320749</v>
      </c>
      <c r="T19">
        <v>0.14910037443497459</v>
      </c>
      <c r="U19">
        <v>0.73937668984308735</v>
      </c>
      <c r="V19">
        <v>0.40263023534132802</v>
      </c>
      <c r="W19">
        <v>0.31557770029504084</v>
      </c>
      <c r="Z19">
        <f t="shared" si="5"/>
        <v>0.15710425956728294</v>
      </c>
      <c r="AA19">
        <f t="shared" si="6"/>
        <v>0.1232535074486749</v>
      </c>
      <c r="AB19">
        <f t="shared" si="7"/>
        <v>1.0532999891285044E-2</v>
      </c>
      <c r="AC19">
        <f t="shared" si="8"/>
        <v>0.92234422609834243</v>
      </c>
      <c r="AD19">
        <f t="shared" si="9"/>
        <v>0.66107671153910985</v>
      </c>
      <c r="AE19">
        <f t="shared" si="10"/>
        <v>0.75239684786639438</v>
      </c>
      <c r="AF19">
        <f t="shared" si="11"/>
        <v>0.33640222237839662</v>
      </c>
      <c r="AG19">
        <f t="shared" si="12"/>
        <v>0.96329523769043135</v>
      </c>
      <c r="AH19">
        <f t="shared" si="13"/>
        <v>0.12795417604961584</v>
      </c>
      <c r="AI19">
        <f t="shared" si="14"/>
        <v>0.12023064681255331</v>
      </c>
    </row>
    <row r="20" spans="1:35">
      <c r="A20">
        <v>19</v>
      </c>
      <c r="B20">
        <v>0.43292225411258123</v>
      </c>
      <c r="C20">
        <v>0.84821607351639283</v>
      </c>
      <c r="D20">
        <v>0.37345863474429297</v>
      </c>
      <c r="E20">
        <v>0.35571290065165218</v>
      </c>
      <c r="F20">
        <v>0.49843578690660539</v>
      </c>
      <c r="G20">
        <v>0.46183889565210912</v>
      </c>
      <c r="H20">
        <v>1.287917717160747E-3</v>
      </c>
      <c r="I20">
        <v>0.53915581066586382</v>
      </c>
      <c r="J20">
        <v>0.53503282811778519</v>
      </c>
      <c r="K20">
        <v>0.15152941548244048</v>
      </c>
      <c r="N20">
        <v>0.73538030194194715</v>
      </c>
      <c r="O20">
        <v>1.8634132769799638E-2</v>
      </c>
      <c r="P20">
        <v>0.70601221430144823</v>
      </c>
      <c r="Q20">
        <v>0.41003149421492902</v>
      </c>
      <c r="R20">
        <v>0.53685189437295833</v>
      </c>
      <c r="S20">
        <v>0.73779448620223098</v>
      </c>
      <c r="T20">
        <v>0.99417509744093735</v>
      </c>
      <c r="U20">
        <v>0.93283423193584047</v>
      </c>
      <c r="V20">
        <v>0.28778699143870612</v>
      </c>
      <c r="W20">
        <v>1.0856843784480263E-2</v>
      </c>
      <c r="Z20">
        <f t="shared" si="5"/>
        <v>0.4321868738106393</v>
      </c>
      <c r="AA20">
        <f t="shared" si="6"/>
        <v>0.84819743938362302</v>
      </c>
      <c r="AB20">
        <f t="shared" si="7"/>
        <v>0.37275262252999153</v>
      </c>
      <c r="AC20">
        <f t="shared" si="8"/>
        <v>0.35530286915743725</v>
      </c>
      <c r="AD20">
        <f t="shared" si="9"/>
        <v>0.49789893501223242</v>
      </c>
      <c r="AE20">
        <f t="shared" si="10"/>
        <v>0.46110110116590691</v>
      </c>
      <c r="AF20">
        <f t="shared" si="11"/>
        <v>2.9374261971980959E-4</v>
      </c>
      <c r="AG20">
        <f t="shared" si="12"/>
        <v>0.53822297643392802</v>
      </c>
      <c r="AH20">
        <f t="shared" si="13"/>
        <v>0.53474504112634647</v>
      </c>
      <c r="AI20">
        <f t="shared" si="14"/>
        <v>0.15151855863865599</v>
      </c>
    </row>
    <row r="21" spans="1:35">
      <c r="A21">
        <v>20</v>
      </c>
      <c r="B21">
        <v>0.51077322292952099</v>
      </c>
      <c r="C21">
        <v>0.57081814452818858</v>
      </c>
      <c r="D21">
        <v>0.79185692271459662</v>
      </c>
      <c r="E21">
        <v>0.81189953586691033</v>
      </c>
      <c r="F21">
        <v>0.4570104987710546</v>
      </c>
      <c r="G21">
        <v>0.95800823905989052</v>
      </c>
      <c r="H21">
        <v>5.8333508013663771E-2</v>
      </c>
      <c r="I21">
        <v>0.77881631047087208</v>
      </c>
      <c r="J21">
        <v>0.88718819248721958</v>
      </c>
      <c r="K21">
        <v>0.53435283154988689</v>
      </c>
      <c r="N21">
        <v>0.49529622853567279</v>
      </c>
      <c r="O21">
        <v>0.79407314409729612</v>
      </c>
      <c r="P21">
        <v>0.31317760297941444</v>
      </c>
      <c r="Q21">
        <v>0.87591042873954095</v>
      </c>
      <c r="R21">
        <v>0.8810015374403295</v>
      </c>
      <c r="S21">
        <v>0.34153360360445717</v>
      </c>
      <c r="T21">
        <v>0.1063931968597025</v>
      </c>
      <c r="U21">
        <v>0.84939220715325292</v>
      </c>
      <c r="V21">
        <v>0.54207902327939661</v>
      </c>
      <c r="W21">
        <v>0.58081008548103075</v>
      </c>
      <c r="Z21">
        <f t="shared" si="5"/>
        <v>0.51027792670098526</v>
      </c>
      <c r="AA21">
        <f t="shared" si="6"/>
        <v>0.57002407138409128</v>
      </c>
      <c r="AB21">
        <f t="shared" si="7"/>
        <v>0.79154374511161718</v>
      </c>
      <c r="AC21">
        <f t="shared" si="8"/>
        <v>0.81102362543817075</v>
      </c>
      <c r="AD21">
        <f t="shared" si="9"/>
        <v>0.45612949723361429</v>
      </c>
      <c r="AE21">
        <f t="shared" si="10"/>
        <v>0.95766670545628607</v>
      </c>
      <c r="AF21">
        <f t="shared" si="11"/>
        <v>5.8227114816804065E-2</v>
      </c>
      <c r="AG21">
        <f t="shared" si="12"/>
        <v>0.77796691826371878</v>
      </c>
      <c r="AH21">
        <f t="shared" si="13"/>
        <v>0.88664611346394018</v>
      </c>
      <c r="AI21">
        <f t="shared" si="14"/>
        <v>0.53377202146440583</v>
      </c>
    </row>
    <row r="22" spans="1:35">
      <c r="A22">
        <v>21</v>
      </c>
      <c r="B22">
        <v>0.75289950869258271</v>
      </c>
      <c r="C22">
        <v>3.8569912809128581E-2</v>
      </c>
      <c r="D22">
        <v>0.49284793019967821</v>
      </c>
      <c r="E22">
        <v>0.65066998118726471</v>
      </c>
      <c r="F22">
        <v>0.32798416312679857</v>
      </c>
      <c r="G22">
        <v>0.35281650843421741</v>
      </c>
      <c r="H22">
        <v>0.63210198966584485</v>
      </c>
      <c r="I22">
        <v>0.20358379713212216</v>
      </c>
      <c r="J22">
        <v>0.54463065063850191</v>
      </c>
      <c r="K22">
        <v>0.23510897140909703</v>
      </c>
      <c r="N22">
        <v>0.80963121262735616</v>
      </c>
      <c r="O22">
        <v>0.45979554330657191</v>
      </c>
      <c r="P22">
        <v>0.95117423186049344</v>
      </c>
      <c r="Q22">
        <v>0.57830194909236532</v>
      </c>
      <c r="R22">
        <v>0.73624772693113449</v>
      </c>
      <c r="S22">
        <v>9.7330046763502764E-2</v>
      </c>
      <c r="T22">
        <v>0.31820563899510557</v>
      </c>
      <c r="U22">
        <v>0.39342647198948111</v>
      </c>
      <c r="V22">
        <v>0.97288217838614921</v>
      </c>
      <c r="W22">
        <v>0.42844482410302565</v>
      </c>
      <c r="Z22">
        <f t="shared" si="5"/>
        <v>0.75208987747995537</v>
      </c>
      <c r="AA22">
        <f t="shared" si="6"/>
        <v>3.8110117265822009E-2</v>
      </c>
      <c r="AB22">
        <f t="shared" si="7"/>
        <v>0.49189675596781773</v>
      </c>
      <c r="AC22">
        <f t="shared" si="8"/>
        <v>0.65009167923817235</v>
      </c>
      <c r="AD22">
        <f t="shared" si="9"/>
        <v>0.32724791539986742</v>
      </c>
      <c r="AE22">
        <f t="shared" si="10"/>
        <v>0.35271917838745392</v>
      </c>
      <c r="AF22">
        <f t="shared" si="11"/>
        <v>0.63178378402684976</v>
      </c>
      <c r="AG22">
        <f t="shared" si="12"/>
        <v>0.20319037066013268</v>
      </c>
      <c r="AH22">
        <f t="shared" si="13"/>
        <v>0.54365776846011571</v>
      </c>
      <c r="AI22">
        <f t="shared" si="14"/>
        <v>0.234680526584994</v>
      </c>
    </row>
    <row r="23" spans="1:35">
      <c r="A23">
        <v>22</v>
      </c>
      <c r="B23">
        <v>0.95236529368300404</v>
      </c>
      <c r="C23">
        <v>0.44437858786881845</v>
      </c>
      <c r="D23">
        <v>0.86802008697845956</v>
      </c>
      <c r="E23">
        <v>0.79169277683349715</v>
      </c>
      <c r="F23">
        <v>0.54499967578903874</v>
      </c>
      <c r="G23">
        <v>0.86323539773908831</v>
      </c>
      <c r="H23">
        <v>0.73126070186433734</v>
      </c>
      <c r="I23">
        <v>0.40125940284564354</v>
      </c>
      <c r="J23">
        <v>0.74438014133734676</v>
      </c>
      <c r="K23">
        <v>0.14491245034481626</v>
      </c>
      <c r="N23">
        <v>0.49927361912349255</v>
      </c>
      <c r="O23">
        <v>0.17260508604581304</v>
      </c>
      <c r="P23">
        <v>0.1801194412126359</v>
      </c>
      <c r="Q23">
        <v>0.80654052231628803</v>
      </c>
      <c r="R23">
        <v>0.10207381539624372</v>
      </c>
      <c r="S23">
        <v>0.96713014505571082</v>
      </c>
      <c r="T23">
        <v>0.21677256883486695</v>
      </c>
      <c r="U23">
        <v>0.51221380316330234</v>
      </c>
      <c r="V23">
        <v>0.35325958209774821</v>
      </c>
      <c r="W23">
        <v>0.7746830104259308</v>
      </c>
      <c r="Z23">
        <f t="shared" si="5"/>
        <v>0.95186602006388055</v>
      </c>
      <c r="AA23">
        <f t="shared" si="6"/>
        <v>0.44420598278277262</v>
      </c>
      <c r="AB23">
        <f t="shared" si="7"/>
        <v>0.8678399675372469</v>
      </c>
      <c r="AC23">
        <f t="shared" si="8"/>
        <v>0.79088623631118082</v>
      </c>
      <c r="AD23">
        <f t="shared" si="9"/>
        <v>0.54489760197364245</v>
      </c>
      <c r="AE23">
        <f t="shared" si="10"/>
        <v>0.86226826759403263</v>
      </c>
      <c r="AF23">
        <f t="shared" si="11"/>
        <v>0.73104392929550244</v>
      </c>
      <c r="AG23">
        <f t="shared" si="12"/>
        <v>0.40074718904248025</v>
      </c>
      <c r="AH23">
        <f t="shared" si="13"/>
        <v>0.744026881755249</v>
      </c>
      <c r="AI23">
        <f t="shared" si="14"/>
        <v>0.14413776733439032</v>
      </c>
    </row>
    <row r="24" spans="1:35">
      <c r="A24">
        <v>23</v>
      </c>
      <c r="B24">
        <v>0.38207520967109954</v>
      </c>
      <c r="C24">
        <v>0.88514138834195344</v>
      </c>
      <c r="D24">
        <v>0.72238253354575233</v>
      </c>
      <c r="E24">
        <v>0.80878213284497313</v>
      </c>
      <c r="F24">
        <v>0.38560168494399782</v>
      </c>
      <c r="G24">
        <v>0.13913185722957033</v>
      </c>
      <c r="H24">
        <v>0.20701976942847278</v>
      </c>
      <c r="I24">
        <v>0.27405330266703842</v>
      </c>
      <c r="J24">
        <v>0.12073088821193889</v>
      </c>
      <c r="K24">
        <v>0.24023713729291485</v>
      </c>
      <c r="N24">
        <v>0.14491096779538459</v>
      </c>
      <c r="O24">
        <v>0.95889795890353202</v>
      </c>
      <c r="P24">
        <v>0.41254781904153148</v>
      </c>
      <c r="Q24">
        <v>0.28412971645500651</v>
      </c>
      <c r="R24">
        <v>0.5074868115383806</v>
      </c>
      <c r="S24">
        <v>0.15500687686292913</v>
      </c>
      <c r="T24">
        <v>0.90010730701849884</v>
      </c>
      <c r="U24">
        <v>0.90161185707388647</v>
      </c>
      <c r="V24">
        <v>0.57249289379398505</v>
      </c>
      <c r="W24">
        <v>0.43739979779032989</v>
      </c>
      <c r="Z24">
        <f t="shared" si="5"/>
        <v>0.38193029870330414</v>
      </c>
      <c r="AA24">
        <f t="shared" si="6"/>
        <v>0.88418249038304986</v>
      </c>
      <c r="AB24">
        <f t="shared" si="7"/>
        <v>0.72196998572671078</v>
      </c>
      <c r="AC24">
        <f t="shared" si="8"/>
        <v>0.80849800312851816</v>
      </c>
      <c r="AD24">
        <f t="shared" si="9"/>
        <v>0.38509419813245943</v>
      </c>
      <c r="AE24">
        <f t="shared" si="10"/>
        <v>0.1389768503527074</v>
      </c>
      <c r="AF24">
        <f t="shared" si="11"/>
        <v>0.20611966212145427</v>
      </c>
      <c r="AG24">
        <f t="shared" si="12"/>
        <v>0.27315169080996454</v>
      </c>
      <c r="AH24">
        <f t="shared" si="13"/>
        <v>0.1201583953181449</v>
      </c>
      <c r="AI24">
        <f t="shared" si="14"/>
        <v>0.23979973749512451</v>
      </c>
    </row>
    <row r="25" spans="1:35">
      <c r="A25">
        <v>24</v>
      </c>
      <c r="B25">
        <v>0.39061447951459116</v>
      </c>
      <c r="C25">
        <v>0.23383836036056582</v>
      </c>
      <c r="D25">
        <v>0.66425492512713102</v>
      </c>
      <c r="E25">
        <v>0.61312419610106583</v>
      </c>
      <c r="F25">
        <v>0.10162777972160697</v>
      </c>
      <c r="G25">
        <v>0.98803284634929778</v>
      </c>
      <c r="H25">
        <v>0.6044541224654536</v>
      </c>
      <c r="I25">
        <v>0.77019005008518082</v>
      </c>
      <c r="J25">
        <v>0.87901243136252494</v>
      </c>
      <c r="K25">
        <v>0.63220871593781336</v>
      </c>
      <c r="N25">
        <v>0.30193999171152264</v>
      </c>
      <c r="O25">
        <v>0.32852519866332042</v>
      </c>
      <c r="P25">
        <v>0.38590197756722322</v>
      </c>
      <c r="Q25">
        <v>0.19941179939494447</v>
      </c>
      <c r="R25">
        <v>0.74020421186488772</v>
      </c>
      <c r="S25">
        <v>0.61940176666944424</v>
      </c>
      <c r="T25">
        <v>0.59952458684723631</v>
      </c>
      <c r="U25">
        <v>6.7780663719158696E-2</v>
      </c>
      <c r="V25">
        <v>0.23783030717706755</v>
      </c>
      <c r="W25">
        <v>0.13892372058594038</v>
      </c>
      <c r="Z25">
        <f t="shared" si="5"/>
        <v>0.39031253952287964</v>
      </c>
      <c r="AA25">
        <f t="shared" si="6"/>
        <v>0.23350983516190249</v>
      </c>
      <c r="AB25">
        <f t="shared" si="7"/>
        <v>0.66386902314956375</v>
      </c>
      <c r="AC25">
        <f t="shared" si="8"/>
        <v>0.61292478430167086</v>
      </c>
      <c r="AD25">
        <f t="shared" si="9"/>
        <v>0.10088757550974209</v>
      </c>
      <c r="AE25">
        <f t="shared" si="10"/>
        <v>0.98741344458262836</v>
      </c>
      <c r="AF25">
        <f t="shared" si="11"/>
        <v>0.6038545978786064</v>
      </c>
      <c r="AG25">
        <f t="shared" si="12"/>
        <v>0.77012226942146167</v>
      </c>
      <c r="AH25">
        <f t="shared" si="13"/>
        <v>0.87877460105534788</v>
      </c>
      <c r="AI25">
        <f t="shared" si="14"/>
        <v>0.63206979221722737</v>
      </c>
    </row>
    <row r="26" spans="1:35">
      <c r="A26">
        <v>25</v>
      </c>
    </row>
    <row r="27" spans="1:35">
      <c r="A27">
        <v>26</v>
      </c>
    </row>
    <row r="28" spans="1:35">
      <c r="A28">
        <v>27</v>
      </c>
      <c r="B28" t="s">
        <v>19</v>
      </c>
      <c r="N28" t="s">
        <v>25</v>
      </c>
    </row>
    <row r="29" spans="1:35">
      <c r="A29">
        <v>28</v>
      </c>
    </row>
    <row r="30" spans="1:35">
      <c r="A30">
        <v>29</v>
      </c>
      <c r="B30">
        <v>0.91310446750212915</v>
      </c>
      <c r="C30">
        <v>0.82716840540649961</v>
      </c>
      <c r="D30">
        <v>0.17703036153045959</v>
      </c>
      <c r="E30">
        <v>0.58478509821342384</v>
      </c>
      <c r="F30">
        <v>0.37501926845867573</v>
      </c>
      <c r="G30">
        <v>0.84012182588575479</v>
      </c>
      <c r="H30">
        <v>0.36786339838638993</v>
      </c>
      <c r="I30">
        <v>0.72910672245170738</v>
      </c>
      <c r="J30">
        <v>0.20433461494834382</v>
      </c>
      <c r="K30">
        <v>0.4682206552622552</v>
      </c>
      <c r="N30">
        <v>0.11584484009574769</v>
      </c>
      <c r="O30">
        <v>9.4064306564424216E-2</v>
      </c>
      <c r="P30">
        <v>0.91367903683044815</v>
      </c>
      <c r="Q30">
        <v>0.72001318579173379</v>
      </c>
      <c r="R30">
        <v>2.932665619294017E-2</v>
      </c>
      <c r="S30">
        <v>0.10331319800031791</v>
      </c>
      <c r="T30">
        <v>0.67641134806274938</v>
      </c>
      <c r="U30">
        <v>0.51823218877955068</v>
      </c>
      <c r="V30">
        <v>0.65036934595819229</v>
      </c>
      <c r="W30">
        <v>0.23222608160413727</v>
      </c>
      <c r="Z30">
        <f t="shared" ref="Z30" si="15">B30-($I$10*N30)</f>
        <v>0.9129886226620334</v>
      </c>
      <c r="AA30">
        <f t="shared" ref="AA30" si="16">C30-($I$10*O30)</f>
        <v>0.82707434109993516</v>
      </c>
      <c r="AB30">
        <f t="shared" ref="AB30" si="17">D30-($I$10*P30)</f>
        <v>0.17611668249362913</v>
      </c>
      <c r="AC30">
        <f t="shared" ref="AC30" si="18">E30-($I$10*Q30)</f>
        <v>0.5840650850276321</v>
      </c>
      <c r="AD30">
        <f t="shared" ref="AD30" si="19">F30-($I$10*R30)</f>
        <v>0.3749899418024828</v>
      </c>
      <c r="AE30">
        <f t="shared" ref="AE30" si="20">G30-($I$10*S30)</f>
        <v>0.84001851268775451</v>
      </c>
      <c r="AF30">
        <f t="shared" ref="AF30" si="21">H30-($I$10*T30)</f>
        <v>0.36718698703832719</v>
      </c>
      <c r="AG30">
        <f t="shared" ref="AG30" si="22">I30-($I$10*U30)</f>
        <v>0.72858849026292782</v>
      </c>
      <c r="AH30">
        <f t="shared" ref="AH30" si="23">J30-($I$10*V30)</f>
        <v>0.20368424560238563</v>
      </c>
      <c r="AI30">
        <f t="shared" ref="AI30" si="24">K30-($I$10*W30)</f>
        <v>0.46798842918065109</v>
      </c>
    </row>
    <row r="31" spans="1:35">
      <c r="A31">
        <v>30</v>
      </c>
    </row>
    <row r="32" spans="1:35">
      <c r="A32">
        <v>31</v>
      </c>
      <c r="B32" t="s">
        <v>21</v>
      </c>
      <c r="N32" t="s">
        <v>26</v>
      </c>
    </row>
    <row r="33" spans="1:35">
      <c r="A33">
        <v>32</v>
      </c>
    </row>
    <row r="34" spans="1:35">
      <c r="A34">
        <v>33</v>
      </c>
      <c r="B34">
        <v>9.4306640192750812E-2</v>
      </c>
      <c r="C34">
        <v>0.18986850562781066</v>
      </c>
      <c r="D34">
        <v>0.6308984345869908</v>
      </c>
      <c r="E34">
        <v>0.34825879894775236</v>
      </c>
      <c r="F34">
        <v>0.24834209988653422</v>
      </c>
      <c r="G34">
        <v>0.86930913812117883</v>
      </c>
      <c r="H34">
        <v>0.30176474408191023</v>
      </c>
      <c r="I34">
        <v>0.19416082399006407</v>
      </c>
      <c r="J34">
        <v>0.68051654423188723</v>
      </c>
      <c r="K34">
        <v>0.31527680635403676</v>
      </c>
      <c r="N34">
        <v>0.23705856182971541</v>
      </c>
      <c r="O34">
        <v>0.10578256865515989</v>
      </c>
      <c r="P34">
        <v>0.26390959361122945</v>
      </c>
      <c r="Q34">
        <v>7.0499432370947579E-2</v>
      </c>
      <c r="R34">
        <v>0.87642469383108335</v>
      </c>
      <c r="S34">
        <v>0.61295974528341457</v>
      </c>
      <c r="T34">
        <v>0.77217734347383438</v>
      </c>
      <c r="U34">
        <v>0.16342220742388069</v>
      </c>
      <c r="V34">
        <v>0.57038470794811125</v>
      </c>
      <c r="W34">
        <v>0.31933173461976128</v>
      </c>
      <c r="Z34">
        <f t="shared" ref="Z34" si="25">B34-($I$10*N34)</f>
        <v>9.4069581630921092E-2</v>
      </c>
      <c r="AA34">
        <f t="shared" ref="AA34" si="26">C34-($I$10*O34)</f>
        <v>0.18976272305915551</v>
      </c>
      <c r="AB34">
        <f t="shared" ref="AB34" si="27">D34-($I$10*P34)</f>
        <v>0.63063452499337957</v>
      </c>
      <c r="AC34">
        <f t="shared" ref="AC34" si="28">E34-($I$10*Q34)</f>
        <v>0.34818829951538138</v>
      </c>
      <c r="AD34">
        <f t="shared" ref="AD34" si="29">F34-($I$10*R34)</f>
        <v>0.24746567519270313</v>
      </c>
      <c r="AE34">
        <f t="shared" ref="AE34" si="30">G34-($I$10*S34)</f>
        <v>0.86869617837589541</v>
      </c>
      <c r="AF34">
        <f t="shared" ref="AF34" si="31">H34-($I$10*T34)</f>
        <v>0.30099256673843638</v>
      </c>
      <c r="AG34">
        <f t="shared" ref="AG34" si="32">I34-($I$10*U34)</f>
        <v>0.19399740178264019</v>
      </c>
      <c r="AH34">
        <f t="shared" ref="AH34" si="33">J34-($I$10*V34)</f>
        <v>0.67994615952393911</v>
      </c>
      <c r="AI34">
        <f t="shared" ref="AI34" si="34">K34-($I$10*W34)</f>
        <v>0.31495747461941698</v>
      </c>
    </row>
    <row r="35" spans="1:35">
      <c r="A35">
        <v>34</v>
      </c>
      <c r="B35">
        <v>0.53339058181457499</v>
      </c>
      <c r="C35">
        <v>0.27460064491662184</v>
      </c>
      <c r="D35">
        <v>0.34473109208174701</v>
      </c>
      <c r="E35">
        <v>0.76866912737014115</v>
      </c>
      <c r="F35">
        <v>0.91801454377202196</v>
      </c>
      <c r="G35">
        <v>0.11758439268243759</v>
      </c>
      <c r="H35">
        <v>0.96339168969396138</v>
      </c>
      <c r="I35">
        <v>0.85913831303418986</v>
      </c>
      <c r="J35">
        <v>0.27985410928984966</v>
      </c>
      <c r="K35">
        <v>0.91297313364947641</v>
      </c>
      <c r="N35">
        <v>0.36034454151380291</v>
      </c>
      <c r="O35">
        <v>0.65988529463724888</v>
      </c>
      <c r="P35">
        <v>0.58075649488885484</v>
      </c>
      <c r="Q35">
        <v>0.97942080113177843</v>
      </c>
      <c r="R35">
        <v>0.71527474151211257</v>
      </c>
      <c r="S35">
        <v>0.7102336593799814</v>
      </c>
      <c r="T35">
        <v>0.65778036639443149</v>
      </c>
      <c r="U35">
        <v>0.82791960518181584</v>
      </c>
      <c r="V35">
        <v>7.9798667883220098E-2</v>
      </c>
      <c r="W35">
        <v>0.8326249713099998</v>
      </c>
      <c r="Z35">
        <f t="shared" ref="Z35:Z43" si="35">B35-($I$10*N35)</f>
        <v>0.5330302372730612</v>
      </c>
      <c r="AA35">
        <f t="shared" ref="AA35:AA43" si="36">C35-($I$10*O35)</f>
        <v>0.27394075962198461</v>
      </c>
      <c r="AB35">
        <f t="shared" ref="AB35:AB43" si="37">D35-($I$10*P35)</f>
        <v>0.34415033558685815</v>
      </c>
      <c r="AC35">
        <f t="shared" ref="AC35:AC43" si="38">E35-($I$10*Q35)</f>
        <v>0.76768970656900937</v>
      </c>
      <c r="AD35">
        <f t="shared" ref="AD35:AD43" si="39">F35-($I$10*R35)</f>
        <v>0.91729926903050985</v>
      </c>
      <c r="AE35">
        <f t="shared" ref="AE35:AE43" si="40">G35-($I$10*S35)</f>
        <v>0.1168741590230576</v>
      </c>
      <c r="AF35">
        <f t="shared" ref="AF35:AF43" si="41">H35-($I$10*T35)</f>
        <v>0.96273390932756697</v>
      </c>
      <c r="AG35">
        <f t="shared" ref="AG35:AG43" si="42">I35-($I$10*U35)</f>
        <v>0.85831039342900806</v>
      </c>
      <c r="AH35">
        <f t="shared" ref="AH35:AH43" si="43">J35-($I$10*V35)</f>
        <v>0.27977431062196645</v>
      </c>
      <c r="AI35">
        <f t="shared" ref="AI35:AI43" si="44">K35-($I$10*W35)</f>
        <v>0.91214050867816643</v>
      </c>
    </row>
    <row r="36" spans="1:35">
      <c r="A36">
        <v>35</v>
      </c>
      <c r="B36">
        <v>6.5752822518463816E-2</v>
      </c>
      <c r="C36">
        <v>0.84985876698978768</v>
      </c>
      <c r="D36">
        <v>0.54602953269138155</v>
      </c>
      <c r="E36">
        <v>0.98815933995419858</v>
      </c>
      <c r="F36">
        <v>0.40055566163767775</v>
      </c>
      <c r="G36">
        <v>0.2469462738891739</v>
      </c>
      <c r="H36">
        <v>9.6212001588911633E-2</v>
      </c>
      <c r="I36">
        <v>0.69098568472883848</v>
      </c>
      <c r="J36">
        <v>3.6441760274070756E-2</v>
      </c>
      <c r="K36">
        <v>0.74964600790696334</v>
      </c>
      <c r="N36">
        <v>0.20544991772321386</v>
      </c>
      <c r="O36">
        <v>0.5785998820340359</v>
      </c>
      <c r="P36">
        <v>0.48124250940619362</v>
      </c>
      <c r="Q36">
        <v>0.94962280692207779</v>
      </c>
      <c r="R36">
        <v>0.838255019740199</v>
      </c>
      <c r="S36">
        <v>0.63966842236642929</v>
      </c>
      <c r="T36">
        <v>4.9828116909687914E-2</v>
      </c>
      <c r="U36">
        <v>0.52626098055297832</v>
      </c>
      <c r="V36">
        <v>0.21632588927367635</v>
      </c>
      <c r="W36">
        <v>0.91192983735151967</v>
      </c>
      <c r="Z36">
        <f t="shared" si="35"/>
        <v>6.5547372600740603E-2</v>
      </c>
      <c r="AA36">
        <f t="shared" si="36"/>
        <v>0.84928016710775367</v>
      </c>
      <c r="AB36">
        <f t="shared" si="37"/>
        <v>0.54554829018197537</v>
      </c>
      <c r="AC36">
        <f t="shared" si="38"/>
        <v>0.98720971714727646</v>
      </c>
      <c r="AD36">
        <f t="shared" si="39"/>
        <v>0.39971740661793753</v>
      </c>
      <c r="AE36">
        <f t="shared" si="40"/>
        <v>0.24630660546680747</v>
      </c>
      <c r="AF36">
        <f t="shared" si="41"/>
        <v>9.6162173472001941E-2</v>
      </c>
      <c r="AG36">
        <f t="shared" si="42"/>
        <v>0.69045942374828551</v>
      </c>
      <c r="AH36">
        <f t="shared" si="43"/>
        <v>3.6225434384797077E-2</v>
      </c>
      <c r="AI36">
        <f t="shared" si="44"/>
        <v>0.74873407806961179</v>
      </c>
    </row>
    <row r="37" spans="1:35">
      <c r="A37">
        <v>36</v>
      </c>
      <c r="B37">
        <v>0.6869251312100273</v>
      </c>
      <c r="C37">
        <v>0.1249766844324709</v>
      </c>
      <c r="D37">
        <v>0.33075192057578962</v>
      </c>
      <c r="E37">
        <v>0.43082387602770211</v>
      </c>
      <c r="F37">
        <v>0.26390626511641102</v>
      </c>
      <c r="G37">
        <v>0.23466652078320749</v>
      </c>
      <c r="H37">
        <v>0.14910037443497459</v>
      </c>
      <c r="I37">
        <v>0.73937668984308735</v>
      </c>
      <c r="J37">
        <v>0.40263023534132802</v>
      </c>
      <c r="K37">
        <v>0.31557770029504084</v>
      </c>
      <c r="N37">
        <v>0.27698504317775807</v>
      </c>
      <c r="O37">
        <v>0.98069223932808836</v>
      </c>
      <c r="P37">
        <v>3.5918728495437424E-2</v>
      </c>
      <c r="Q37">
        <v>2.8897390462235606E-2</v>
      </c>
      <c r="R37">
        <v>0.94726556420382391</v>
      </c>
      <c r="S37">
        <v>0.96755542092170543</v>
      </c>
      <c r="T37">
        <v>0.6616219998337054</v>
      </c>
      <c r="U37">
        <v>0.31926159488112482</v>
      </c>
      <c r="V37">
        <v>0.38342584571576666</v>
      </c>
      <c r="W37">
        <v>0.55236747892050975</v>
      </c>
      <c r="Z37">
        <f t="shared" si="35"/>
        <v>0.68664814616684955</v>
      </c>
      <c r="AA37">
        <f t="shared" si="36"/>
        <v>0.12399599219314281</v>
      </c>
      <c r="AB37">
        <f t="shared" si="37"/>
        <v>0.33071600184729416</v>
      </c>
      <c r="AC37">
        <f t="shared" si="38"/>
        <v>0.43079497863723987</v>
      </c>
      <c r="AD37">
        <f t="shared" si="39"/>
        <v>0.2629589995522072</v>
      </c>
      <c r="AE37">
        <f t="shared" si="40"/>
        <v>0.23369896536228579</v>
      </c>
      <c r="AF37">
        <f t="shared" si="41"/>
        <v>0.14843875243514087</v>
      </c>
      <c r="AG37">
        <f t="shared" si="42"/>
        <v>0.73905742824820619</v>
      </c>
      <c r="AH37">
        <f t="shared" si="43"/>
        <v>0.40224680949561226</v>
      </c>
      <c r="AI37">
        <f t="shared" si="44"/>
        <v>0.31502533281612033</v>
      </c>
    </row>
    <row r="38" spans="1:35">
      <c r="A38">
        <v>37</v>
      </c>
      <c r="B38">
        <v>0.73538030194194715</v>
      </c>
      <c r="C38">
        <v>1.8634132769799638E-2</v>
      </c>
      <c r="D38">
        <v>0.70601221430144823</v>
      </c>
      <c r="E38">
        <v>0.41003149421492902</v>
      </c>
      <c r="F38">
        <v>0.53685189437295833</v>
      </c>
      <c r="G38">
        <v>0.73779448620223098</v>
      </c>
      <c r="H38">
        <v>0.99417509744093735</v>
      </c>
      <c r="I38">
        <v>0.93283423193584047</v>
      </c>
      <c r="J38">
        <v>0.28778699143870612</v>
      </c>
      <c r="K38">
        <v>1.0856843784480263E-2</v>
      </c>
      <c r="N38">
        <v>0.49339276486335959</v>
      </c>
      <c r="O38">
        <v>0.84298475491351366</v>
      </c>
      <c r="P38">
        <v>0.38930796264769385</v>
      </c>
      <c r="Q38">
        <v>0.66166439004849842</v>
      </c>
      <c r="R38">
        <v>0.29640491829946392</v>
      </c>
      <c r="S38">
        <v>0.90506236145829355</v>
      </c>
      <c r="T38">
        <v>0.79880647315034548</v>
      </c>
      <c r="U38">
        <v>0.84784429447386267</v>
      </c>
      <c r="V38">
        <v>0.84682341333497058</v>
      </c>
      <c r="W38">
        <v>0.89830713576888654</v>
      </c>
      <c r="Z38">
        <f t="shared" si="35"/>
        <v>0.73488690917708377</v>
      </c>
      <c r="AA38">
        <f t="shared" si="36"/>
        <v>1.7791148014886123E-2</v>
      </c>
      <c r="AB38">
        <f t="shared" si="37"/>
        <v>0.70562290633880054</v>
      </c>
      <c r="AC38">
        <f t="shared" si="38"/>
        <v>0.40936982982488052</v>
      </c>
      <c r="AD38">
        <f t="shared" si="39"/>
        <v>0.53655548945465892</v>
      </c>
      <c r="AE38">
        <f t="shared" si="40"/>
        <v>0.73688942384077272</v>
      </c>
      <c r="AF38">
        <f t="shared" si="41"/>
        <v>0.99337629096778701</v>
      </c>
      <c r="AG38">
        <f t="shared" si="42"/>
        <v>0.93198638764136665</v>
      </c>
      <c r="AH38">
        <f t="shared" si="43"/>
        <v>0.28694016802537115</v>
      </c>
      <c r="AI38">
        <f t="shared" si="44"/>
        <v>9.9585366487113768E-3</v>
      </c>
    </row>
    <row r="39" spans="1:35">
      <c r="A39">
        <v>38</v>
      </c>
      <c r="B39">
        <v>0.49529622853567279</v>
      </c>
      <c r="C39">
        <v>0.79407314409729612</v>
      </c>
      <c r="D39">
        <v>0.31317760297941444</v>
      </c>
      <c r="E39">
        <v>0.87591042873954095</v>
      </c>
      <c r="F39">
        <v>0.8810015374403295</v>
      </c>
      <c r="G39">
        <v>0.34153360360445717</v>
      </c>
      <c r="H39">
        <v>0.1063931968597025</v>
      </c>
      <c r="I39">
        <v>0.84939220715325292</v>
      </c>
      <c r="J39">
        <v>0.54207902327939661</v>
      </c>
      <c r="K39">
        <v>0.58081008548103075</v>
      </c>
      <c r="N39">
        <v>0.58445155886715128</v>
      </c>
      <c r="O39">
        <v>0.56204501056676737</v>
      </c>
      <c r="P39">
        <v>0.91831321763886553</v>
      </c>
      <c r="Q39">
        <v>0.44810837249994195</v>
      </c>
      <c r="R39">
        <v>0.35222968704514646</v>
      </c>
      <c r="S39">
        <v>9.5069802169840401E-2</v>
      </c>
      <c r="T39">
        <v>0.53558801283964108</v>
      </c>
      <c r="U39">
        <v>0.47163962581222507</v>
      </c>
      <c r="V39">
        <v>0.76565161061422593</v>
      </c>
      <c r="W39">
        <v>0.38408248668253275</v>
      </c>
      <c r="Z39">
        <f t="shared" si="35"/>
        <v>0.49471177697680563</v>
      </c>
      <c r="AA39">
        <f t="shared" si="36"/>
        <v>0.79351109908672934</v>
      </c>
      <c r="AB39">
        <f t="shared" si="37"/>
        <v>0.31225928976177558</v>
      </c>
      <c r="AC39">
        <f t="shared" si="38"/>
        <v>0.87546232036704097</v>
      </c>
      <c r="AD39">
        <f t="shared" si="39"/>
        <v>0.88064930775328432</v>
      </c>
      <c r="AE39">
        <f t="shared" si="40"/>
        <v>0.34143853380228734</v>
      </c>
      <c r="AF39">
        <f t="shared" si="41"/>
        <v>0.10585760884686286</v>
      </c>
      <c r="AG39">
        <f t="shared" si="42"/>
        <v>0.84892056752744072</v>
      </c>
      <c r="AH39">
        <f t="shared" si="43"/>
        <v>0.54131337166878235</v>
      </c>
      <c r="AI39">
        <f t="shared" si="44"/>
        <v>0.58042600299434821</v>
      </c>
    </row>
    <row r="40" spans="1:35">
      <c r="A40">
        <v>39</v>
      </c>
      <c r="B40">
        <v>0.80963121262735616</v>
      </c>
      <c r="C40">
        <v>0.45979554330657191</v>
      </c>
      <c r="D40">
        <v>0.95117423186049344</v>
      </c>
      <c r="E40">
        <v>0.57830194909236532</v>
      </c>
      <c r="F40">
        <v>0.73624772693113449</v>
      </c>
      <c r="G40">
        <v>9.7330046763502764E-2</v>
      </c>
      <c r="H40">
        <v>0.31820563899510557</v>
      </c>
      <c r="I40">
        <v>0.39342647198948111</v>
      </c>
      <c r="J40">
        <v>0.97288217838614921</v>
      </c>
      <c r="K40">
        <v>0.42844482410302565</v>
      </c>
      <c r="N40">
        <v>2.4574650748654614E-2</v>
      </c>
      <c r="O40">
        <v>0.75153712225129521</v>
      </c>
      <c r="P40">
        <v>0.10657928293794949</v>
      </c>
      <c r="Q40">
        <v>0.45109575170941452</v>
      </c>
      <c r="R40">
        <v>0.28347304169185694</v>
      </c>
      <c r="S40">
        <v>0.51653787876912682</v>
      </c>
      <c r="T40">
        <v>0.25096598745755117</v>
      </c>
      <c r="U40">
        <v>0.21765632819622915</v>
      </c>
      <c r="V40">
        <v>0.18729908954158336</v>
      </c>
      <c r="W40">
        <v>0.8030999860316419</v>
      </c>
      <c r="Z40">
        <f t="shared" si="35"/>
        <v>0.80960663797660748</v>
      </c>
      <c r="AA40">
        <f t="shared" si="36"/>
        <v>0.45904400618432062</v>
      </c>
      <c r="AB40">
        <f t="shared" si="37"/>
        <v>0.95106765257755543</v>
      </c>
      <c r="AC40">
        <f t="shared" si="38"/>
        <v>0.57785085334065589</v>
      </c>
      <c r="AD40">
        <f t="shared" si="39"/>
        <v>0.73596425388944264</v>
      </c>
      <c r="AE40">
        <f t="shared" si="40"/>
        <v>9.681350888473364E-2</v>
      </c>
      <c r="AF40">
        <f t="shared" si="41"/>
        <v>0.31795467300764801</v>
      </c>
      <c r="AG40">
        <f t="shared" si="42"/>
        <v>0.39320881566128491</v>
      </c>
      <c r="AH40">
        <f t="shared" si="43"/>
        <v>0.97269487929660758</v>
      </c>
      <c r="AI40">
        <f t="shared" si="44"/>
        <v>0.42764172411699403</v>
      </c>
    </row>
    <row r="41" spans="1:35">
      <c r="A41">
        <v>40</v>
      </c>
      <c r="B41">
        <v>0.49927361912349255</v>
      </c>
      <c r="C41">
        <v>0.17260508604581304</v>
      </c>
      <c r="D41">
        <v>0.1801194412126359</v>
      </c>
      <c r="E41">
        <v>0.80654052231628803</v>
      </c>
      <c r="F41">
        <v>0.10207381539624372</v>
      </c>
      <c r="G41">
        <v>0.96713014505571082</v>
      </c>
      <c r="H41">
        <v>0.21677256883486695</v>
      </c>
      <c r="I41">
        <v>0.51221380316330234</v>
      </c>
      <c r="J41">
        <v>0.35325958209774821</v>
      </c>
      <c r="K41">
        <v>0.7746830104259308</v>
      </c>
      <c r="N41">
        <v>0.41615076950639196</v>
      </c>
      <c r="O41">
        <v>0.79737350666172357</v>
      </c>
      <c r="P41">
        <v>0.83150572025200686</v>
      </c>
      <c r="Q41">
        <v>0.86197462624826482</v>
      </c>
      <c r="R41">
        <v>0.19779740980622229</v>
      </c>
      <c r="S41">
        <v>0.4178660765967166</v>
      </c>
      <c r="T41">
        <v>0.17609738945268072</v>
      </c>
      <c r="U41">
        <v>0.20932009550504205</v>
      </c>
      <c r="V41">
        <v>0.42853379028440752</v>
      </c>
      <c r="W41">
        <v>0.39000124500429556</v>
      </c>
      <c r="Z41">
        <f t="shared" si="35"/>
        <v>0.49885746835398614</v>
      </c>
      <c r="AA41">
        <f t="shared" si="36"/>
        <v>0.17180771253915131</v>
      </c>
      <c r="AB41">
        <f t="shared" si="37"/>
        <v>0.17928793549238389</v>
      </c>
      <c r="AC41">
        <f t="shared" si="38"/>
        <v>0.80567854769003977</v>
      </c>
      <c r="AD41">
        <f t="shared" si="39"/>
        <v>0.1018760179864375</v>
      </c>
      <c r="AE41">
        <f t="shared" si="40"/>
        <v>0.96671227897911416</v>
      </c>
      <c r="AF41">
        <f t="shared" si="41"/>
        <v>0.21659647144541427</v>
      </c>
      <c r="AG41">
        <f t="shared" si="42"/>
        <v>0.51200448306779733</v>
      </c>
      <c r="AH41">
        <f t="shared" si="43"/>
        <v>0.35283104830746381</v>
      </c>
      <c r="AI41">
        <f t="shared" si="44"/>
        <v>0.77429300918092647</v>
      </c>
    </row>
    <row r="42" spans="1:35">
      <c r="A42">
        <v>41</v>
      </c>
      <c r="B42">
        <v>0.14491096779538459</v>
      </c>
      <c r="C42">
        <v>0.95889795890353202</v>
      </c>
      <c r="D42">
        <v>0.41254781904153148</v>
      </c>
      <c r="E42">
        <v>0.28412971645500651</v>
      </c>
      <c r="F42">
        <v>0.5074868115383806</v>
      </c>
      <c r="G42">
        <v>0.15500687686292913</v>
      </c>
      <c r="H42">
        <v>0.90010730701849884</v>
      </c>
      <c r="I42">
        <v>0.90161185707388647</v>
      </c>
      <c r="J42">
        <v>0.57249289379398505</v>
      </c>
      <c r="K42">
        <v>0.43739979779032989</v>
      </c>
      <c r="N42">
        <v>0.35410526197576564</v>
      </c>
      <c r="O42">
        <v>0.61914122589401988</v>
      </c>
      <c r="P42">
        <v>0.79714616693881624</v>
      </c>
      <c r="Q42">
        <v>0.26280074522421382</v>
      </c>
      <c r="R42">
        <v>0.54905030078837003</v>
      </c>
      <c r="S42">
        <v>8.8506209962927684E-2</v>
      </c>
      <c r="T42">
        <v>0.46964341589710856</v>
      </c>
      <c r="U42">
        <v>0.62397140324679001</v>
      </c>
      <c r="V42">
        <v>0.87028464208788092</v>
      </c>
      <c r="W42">
        <v>0.30175467585363602</v>
      </c>
      <c r="Z42">
        <f t="shared" si="35"/>
        <v>0.14455686253340883</v>
      </c>
      <c r="AA42">
        <f t="shared" si="36"/>
        <v>0.95827881767763801</v>
      </c>
      <c r="AB42">
        <f t="shared" si="37"/>
        <v>0.41175067287459266</v>
      </c>
      <c r="AC42">
        <f t="shared" si="38"/>
        <v>0.28386691570978229</v>
      </c>
      <c r="AD42">
        <f t="shared" si="39"/>
        <v>0.50693776123759227</v>
      </c>
      <c r="AE42">
        <f t="shared" si="40"/>
        <v>0.15491837065296621</v>
      </c>
      <c r="AF42">
        <f t="shared" si="41"/>
        <v>0.89963766360260178</v>
      </c>
      <c r="AG42">
        <f t="shared" si="42"/>
        <v>0.9009878856706397</v>
      </c>
      <c r="AH42">
        <f t="shared" si="43"/>
        <v>0.57162260915189722</v>
      </c>
      <c r="AI42">
        <f t="shared" si="44"/>
        <v>0.43709804311447625</v>
      </c>
    </row>
    <row r="43" spans="1:35">
      <c r="A43">
        <v>42</v>
      </c>
      <c r="B43">
        <v>0.30193999171152264</v>
      </c>
      <c r="C43">
        <v>0.32852519866332042</v>
      </c>
      <c r="D43">
        <v>0.38590197756722322</v>
      </c>
      <c r="E43">
        <v>0.19941179939494447</v>
      </c>
      <c r="F43">
        <v>0.74020421186488772</v>
      </c>
      <c r="G43">
        <v>0.61940176666944424</v>
      </c>
      <c r="H43">
        <v>0.59952458684723631</v>
      </c>
      <c r="I43">
        <v>6.7780663719158696E-2</v>
      </c>
      <c r="J43">
        <v>0.23783030717706755</v>
      </c>
      <c r="K43">
        <v>0.13892372058594038</v>
      </c>
      <c r="N43">
        <v>0.33051925496312839</v>
      </c>
      <c r="O43">
        <v>0.69336103701300456</v>
      </c>
      <c r="P43">
        <v>0.2199536316361077</v>
      </c>
      <c r="Q43">
        <v>8.0590262412049363E-2</v>
      </c>
      <c r="R43">
        <v>0.78528818953139856</v>
      </c>
      <c r="S43">
        <v>0.48816669585740979</v>
      </c>
      <c r="T43">
        <v>0.20411088978246661</v>
      </c>
      <c r="U43">
        <v>0.8774578880564583</v>
      </c>
      <c r="V43">
        <v>0.75982087483603911</v>
      </c>
      <c r="W43">
        <v>0.8605360309737744</v>
      </c>
      <c r="Z43">
        <f t="shared" si="35"/>
        <v>0.3016094724565595</v>
      </c>
      <c r="AA43">
        <f t="shared" si="36"/>
        <v>0.32783183762630741</v>
      </c>
      <c r="AB43">
        <f t="shared" si="37"/>
        <v>0.38568202393558709</v>
      </c>
      <c r="AC43">
        <f t="shared" si="38"/>
        <v>0.19933120913253241</v>
      </c>
      <c r="AD43">
        <f t="shared" si="39"/>
        <v>0.73941892367535633</v>
      </c>
      <c r="AE43">
        <f t="shared" si="40"/>
        <v>0.61891359997358686</v>
      </c>
      <c r="AF43">
        <f t="shared" si="41"/>
        <v>0.59932047595745386</v>
      </c>
      <c r="AG43">
        <f t="shared" si="42"/>
        <v>6.6903205831102236E-2</v>
      </c>
      <c r="AH43">
        <f t="shared" si="43"/>
        <v>0.23707048630223151</v>
      </c>
      <c r="AI43">
        <f t="shared" si="44"/>
        <v>0.13806318455496661</v>
      </c>
    </row>
    <row r="44" spans="1:35">
      <c r="A44">
        <v>43</v>
      </c>
    </row>
    <row r="45" spans="1:35">
      <c r="A45">
        <v>44</v>
      </c>
    </row>
    <row r="46" spans="1:35">
      <c r="A46">
        <v>45</v>
      </c>
      <c r="B46" t="s">
        <v>16</v>
      </c>
      <c r="N46" t="s">
        <v>18</v>
      </c>
    </row>
    <row r="47" spans="1:35">
      <c r="A47">
        <v>46</v>
      </c>
    </row>
    <row r="48" spans="1:35">
      <c r="A48">
        <v>47</v>
      </c>
      <c r="B48">
        <v>0.8966552120487179</v>
      </c>
      <c r="C48">
        <v>0.83316880181345221</v>
      </c>
      <c r="D48">
        <v>0.93322780700352514</v>
      </c>
      <c r="E48">
        <v>0.27519347766879676</v>
      </c>
      <c r="F48">
        <v>7.8689181395262375E-2</v>
      </c>
      <c r="G48">
        <v>0.90786305231359155</v>
      </c>
      <c r="H48">
        <v>0.93609602376109902</v>
      </c>
      <c r="I48">
        <v>0.18763236438660602</v>
      </c>
      <c r="J48">
        <v>0.48195724664745487</v>
      </c>
      <c r="K48">
        <v>0.18293389667137294</v>
      </c>
      <c r="N48">
        <v>0.91310446750212915</v>
      </c>
      <c r="O48">
        <v>0.82716840540649961</v>
      </c>
      <c r="P48">
        <v>0.17703036153045959</v>
      </c>
      <c r="Q48">
        <v>0.58478509821342384</v>
      </c>
      <c r="R48">
        <v>0.37501926845867573</v>
      </c>
      <c r="S48">
        <v>0.84012182588575479</v>
      </c>
      <c r="T48">
        <v>0.36786339838638993</v>
      </c>
      <c r="U48">
        <v>0.72910672245170738</v>
      </c>
      <c r="V48">
        <v>0.20433461494834382</v>
      </c>
      <c r="W48">
        <v>0.4682206552622552</v>
      </c>
      <c r="Z48">
        <f>B48-($I$10*N48)</f>
        <v>0.89574210758121575</v>
      </c>
      <c r="AA48">
        <f t="shared" ref="AA48" si="45">C48-($I$10*O48)</f>
        <v>0.83234163340804568</v>
      </c>
      <c r="AB48">
        <f t="shared" ref="AB48" si="46">D48-($I$10*P48)</f>
        <v>0.93305077664199465</v>
      </c>
      <c r="AC48">
        <f t="shared" ref="AC48" si="47">E48-($I$10*Q48)</f>
        <v>0.27460869257058335</v>
      </c>
      <c r="AD48">
        <f t="shared" ref="AD48" si="48">F48-($I$10*R48)</f>
        <v>7.8314162126803699E-2</v>
      </c>
      <c r="AE48">
        <f t="shared" ref="AE48" si="49">G48-($I$10*S48)</f>
        <v>0.90702293048770577</v>
      </c>
      <c r="AF48">
        <f t="shared" ref="AF48" si="50">H48-($I$10*T48)</f>
        <v>0.93572816036271267</v>
      </c>
      <c r="AG48">
        <f t="shared" ref="AG48" si="51">I48-($I$10*U48)</f>
        <v>0.1869032576641543</v>
      </c>
      <c r="AH48">
        <f t="shared" ref="AH48" si="52">J48-($I$10*V48)</f>
        <v>0.48175291203250653</v>
      </c>
      <c r="AI48">
        <f t="shared" ref="AI48" si="53">K48-($I$10*W48)</f>
        <v>0.18246567601611069</v>
      </c>
    </row>
    <row r="49" spans="1:35">
      <c r="A49">
        <v>48</v>
      </c>
    </row>
    <row r="50" spans="1:35">
      <c r="A50">
        <v>49</v>
      </c>
      <c r="B50" t="s">
        <v>22</v>
      </c>
      <c r="N50" t="s">
        <v>27</v>
      </c>
    </row>
    <row r="51" spans="1:35">
      <c r="A51">
        <v>50</v>
      </c>
    </row>
    <row r="52" spans="1:35">
      <c r="A52">
        <v>51</v>
      </c>
      <c r="B52">
        <v>0.23705856182971541</v>
      </c>
      <c r="C52">
        <v>0.10578256865515989</v>
      </c>
      <c r="D52">
        <v>0.26390959361122945</v>
      </c>
      <c r="E52">
        <v>7.0499432370947579E-2</v>
      </c>
      <c r="F52">
        <v>0.87642469383108335</v>
      </c>
      <c r="G52">
        <v>0.61295974528341457</v>
      </c>
      <c r="H52">
        <v>0.77217734347383438</v>
      </c>
      <c r="I52">
        <v>0.16342220742388069</v>
      </c>
      <c r="J52">
        <v>0.57038470794811125</v>
      </c>
      <c r="K52">
        <v>0.31933173461976128</v>
      </c>
      <c r="N52">
        <v>9.4306640192750812E-2</v>
      </c>
      <c r="O52">
        <v>0.18986850562781066</v>
      </c>
      <c r="P52">
        <v>0.6308984345869908</v>
      </c>
      <c r="Q52">
        <v>0.34825879894775236</v>
      </c>
      <c r="R52">
        <v>0.24834209988653422</v>
      </c>
      <c r="S52">
        <v>0.86930913812117883</v>
      </c>
      <c r="T52">
        <v>0.30176474408191023</v>
      </c>
      <c r="U52">
        <v>0.19416082399006407</v>
      </c>
      <c r="V52">
        <v>0.68051654423188723</v>
      </c>
      <c r="W52">
        <v>0.31527680635403676</v>
      </c>
      <c r="Z52">
        <f t="shared" ref="Z52" si="54">B52-($I$10*N52)</f>
        <v>0.23696425518952266</v>
      </c>
      <c r="AA52">
        <f t="shared" ref="AA52" si="55">C52-($I$10*O52)</f>
        <v>0.10559270014953208</v>
      </c>
      <c r="AB52">
        <f t="shared" ref="AB52" si="56">D52-($I$10*P52)</f>
        <v>0.26327869517664249</v>
      </c>
      <c r="AC52">
        <f t="shared" ref="AC52" si="57">E52-($I$10*Q52)</f>
        <v>7.015117357199982E-2</v>
      </c>
      <c r="AD52">
        <f t="shared" ref="AD52" si="58">F52-($I$10*R52)</f>
        <v>0.87617635173119679</v>
      </c>
      <c r="AE52">
        <f t="shared" ref="AE52" si="59">G52-($I$10*S52)</f>
        <v>0.61209043614529335</v>
      </c>
      <c r="AF52">
        <f t="shared" ref="AF52" si="60">H52-($I$10*T52)</f>
        <v>0.77187557872975243</v>
      </c>
      <c r="AG52">
        <f t="shared" ref="AG52" si="61">I52-($I$10*U52)</f>
        <v>0.16322804659989062</v>
      </c>
      <c r="AH52">
        <f t="shared" ref="AH52" si="62">J52-($I$10*V52)</f>
        <v>0.5697041914038794</v>
      </c>
      <c r="AI52">
        <f t="shared" ref="AI52" si="63">K52-($I$10*W52)</f>
        <v>0.31901645781340726</v>
      </c>
    </row>
    <row r="53" spans="1:35">
      <c r="A53">
        <v>52</v>
      </c>
      <c r="B53">
        <v>0.36034454151380291</v>
      </c>
      <c r="C53">
        <v>0.65988529463724888</v>
      </c>
      <c r="D53">
        <v>0.58075649488885484</v>
      </c>
      <c r="E53">
        <v>0.97942080113177843</v>
      </c>
      <c r="F53">
        <v>0.71527474151211257</v>
      </c>
      <c r="G53">
        <v>0.7102336593799814</v>
      </c>
      <c r="H53">
        <v>0.65778036639443149</v>
      </c>
      <c r="I53">
        <v>0.82791960518181584</v>
      </c>
      <c r="J53">
        <v>7.9798667883220098E-2</v>
      </c>
      <c r="K53">
        <v>0.8326249713099998</v>
      </c>
      <c r="N53">
        <v>0.53339058181457499</v>
      </c>
      <c r="O53">
        <v>0.27460064491662184</v>
      </c>
      <c r="P53">
        <v>0.34473109208174701</v>
      </c>
      <c r="Q53">
        <v>0.76866912737014115</v>
      </c>
      <c r="R53">
        <v>0.91801454377202196</v>
      </c>
      <c r="S53">
        <v>0.11758439268243759</v>
      </c>
      <c r="T53">
        <v>0.96339168969396138</v>
      </c>
      <c r="U53">
        <v>0.85913831303418986</v>
      </c>
      <c r="V53">
        <v>0.27985410928984966</v>
      </c>
      <c r="W53">
        <v>0.91297313364947641</v>
      </c>
      <c r="Z53">
        <f t="shared" ref="Z53:Z61" si="64">B53-($I$10*N53)</f>
        <v>0.35981115093198834</v>
      </c>
      <c r="AA53">
        <f t="shared" ref="AA53:AA61" si="65">C53-($I$10*O53)</f>
        <v>0.6596106939923323</v>
      </c>
      <c r="AB53">
        <f t="shared" ref="AB53:AB61" si="66">D53-($I$10*P53)</f>
        <v>0.58041176379677306</v>
      </c>
      <c r="AC53">
        <f t="shared" ref="AC53:AC61" si="67">E53-($I$10*Q53)</f>
        <v>0.97865213200440826</v>
      </c>
      <c r="AD53">
        <f t="shared" ref="AD53:AD61" si="68">F53-($I$10*R53)</f>
        <v>0.71435672696834052</v>
      </c>
      <c r="AE53">
        <f t="shared" ref="AE53:AE61" si="69">G53-($I$10*S53)</f>
        <v>0.71011607498729901</v>
      </c>
      <c r="AF53">
        <f t="shared" ref="AF53:AF61" si="70">H53-($I$10*T53)</f>
        <v>0.65681697470473754</v>
      </c>
      <c r="AG53">
        <f t="shared" ref="AG53:AG61" si="71">I53-($I$10*U53)</f>
        <v>0.82706046686878165</v>
      </c>
      <c r="AH53">
        <f t="shared" ref="AH53:AH61" si="72">J53-($I$10*V53)</f>
        <v>7.9518813773930247E-2</v>
      </c>
      <c r="AI53">
        <f t="shared" ref="AI53:AI61" si="73">K53-($I$10*W53)</f>
        <v>0.83171199817635033</v>
      </c>
    </row>
    <row r="54" spans="1:35">
      <c r="A54">
        <v>53</v>
      </c>
      <c r="B54">
        <v>0.20544991772321386</v>
      </c>
      <c r="C54">
        <v>0.5785998820340359</v>
      </c>
      <c r="D54">
        <v>0.48124250940619362</v>
      </c>
      <c r="E54">
        <v>0.94962280692207779</v>
      </c>
      <c r="F54">
        <v>0.838255019740199</v>
      </c>
      <c r="G54">
        <v>0.63966842236642929</v>
      </c>
      <c r="H54">
        <v>4.9828116909687914E-2</v>
      </c>
      <c r="I54">
        <v>0.52626098055297832</v>
      </c>
      <c r="J54">
        <v>0.21632588927367635</v>
      </c>
      <c r="K54">
        <v>0.91192983735151967</v>
      </c>
      <c r="N54">
        <v>6.5752822518463816E-2</v>
      </c>
      <c r="O54">
        <v>0.84985876698978768</v>
      </c>
      <c r="P54">
        <v>0.54602953269138155</v>
      </c>
      <c r="Q54">
        <v>0.98815933995419858</v>
      </c>
      <c r="R54">
        <v>0.40055566163767775</v>
      </c>
      <c r="S54">
        <v>0.2469462738891739</v>
      </c>
      <c r="T54">
        <v>9.6212001588911633E-2</v>
      </c>
      <c r="U54">
        <v>0.69098568472883848</v>
      </c>
      <c r="V54">
        <v>3.6441760274070756E-2</v>
      </c>
      <c r="W54">
        <v>0.74964600790696334</v>
      </c>
      <c r="Z54">
        <f t="shared" si="64"/>
        <v>0.20538416490069539</v>
      </c>
      <c r="AA54">
        <f t="shared" si="65"/>
        <v>0.57775002326704605</v>
      </c>
      <c r="AB54">
        <f t="shared" si="66"/>
        <v>0.48069647987350222</v>
      </c>
      <c r="AC54">
        <f t="shared" si="67"/>
        <v>0.94863464758212357</v>
      </c>
      <c r="AD54">
        <f t="shared" si="68"/>
        <v>0.83785446407856135</v>
      </c>
      <c r="AE54">
        <f t="shared" si="69"/>
        <v>0.63942147609254008</v>
      </c>
      <c r="AF54">
        <f t="shared" si="70"/>
        <v>4.9731904908098999E-2</v>
      </c>
      <c r="AG54">
        <f t="shared" si="71"/>
        <v>0.52556999486824951</v>
      </c>
      <c r="AH54">
        <f t="shared" si="72"/>
        <v>0.21628944751340229</v>
      </c>
      <c r="AI54">
        <f t="shared" si="73"/>
        <v>0.91118019134361272</v>
      </c>
    </row>
    <row r="55" spans="1:35">
      <c r="A55">
        <v>54</v>
      </c>
      <c r="B55">
        <v>0.27698504317775807</v>
      </c>
      <c r="C55">
        <v>0.98069223932808836</v>
      </c>
      <c r="D55">
        <v>3.5918728495437424E-2</v>
      </c>
      <c r="E55">
        <v>2.8897390462235606E-2</v>
      </c>
      <c r="F55">
        <v>0.94726556420382391</v>
      </c>
      <c r="G55">
        <v>0.96755542092170543</v>
      </c>
      <c r="H55">
        <v>0.6616219998337054</v>
      </c>
      <c r="I55">
        <v>0.31926159488112482</v>
      </c>
      <c r="J55">
        <v>0.38342584571576666</v>
      </c>
      <c r="K55">
        <v>0.55236747892050975</v>
      </c>
      <c r="N55">
        <v>0.6869251312100273</v>
      </c>
      <c r="O55">
        <v>0.1249766844324709</v>
      </c>
      <c r="P55">
        <v>0.33075192057578962</v>
      </c>
      <c r="Q55">
        <v>0.43082387602770211</v>
      </c>
      <c r="R55">
        <v>0.26390626511641102</v>
      </c>
      <c r="S55">
        <v>0.23466652078320749</v>
      </c>
      <c r="T55">
        <v>0.14910037443497459</v>
      </c>
      <c r="U55">
        <v>0.73937668984308735</v>
      </c>
      <c r="V55">
        <v>0.40263023534132802</v>
      </c>
      <c r="W55">
        <v>0.31557770029504084</v>
      </c>
      <c r="Z55">
        <f t="shared" si="64"/>
        <v>0.27629811804654802</v>
      </c>
      <c r="AA55">
        <f t="shared" si="65"/>
        <v>0.9805672626436559</v>
      </c>
      <c r="AB55">
        <f t="shared" si="66"/>
        <v>3.5587976574861638E-2</v>
      </c>
      <c r="AC55">
        <f t="shared" si="67"/>
        <v>2.8466566586207904E-2</v>
      </c>
      <c r="AD55">
        <f t="shared" si="68"/>
        <v>0.9470016579387075</v>
      </c>
      <c r="AE55">
        <f t="shared" si="69"/>
        <v>0.96732075440092224</v>
      </c>
      <c r="AF55">
        <f t="shared" si="70"/>
        <v>0.66147289945927046</v>
      </c>
      <c r="AG55">
        <f t="shared" si="71"/>
        <v>0.31852221819128174</v>
      </c>
      <c r="AH55">
        <f t="shared" si="72"/>
        <v>0.38302321548042534</v>
      </c>
      <c r="AI55">
        <f t="shared" si="73"/>
        <v>0.55205190122021475</v>
      </c>
    </row>
    <row r="56" spans="1:35">
      <c r="A56">
        <v>55</v>
      </c>
      <c r="B56">
        <v>0.49339276486335959</v>
      </c>
      <c r="C56">
        <v>0.84298475491351366</v>
      </c>
      <c r="D56">
        <v>0.38930796264769385</v>
      </c>
      <c r="E56">
        <v>0.66166439004849842</v>
      </c>
      <c r="F56">
        <v>0.29640491829946392</v>
      </c>
      <c r="G56">
        <v>0.90506236145829355</v>
      </c>
      <c r="H56">
        <v>0.79880647315034548</v>
      </c>
      <c r="I56">
        <v>0.84784429447386267</v>
      </c>
      <c r="J56">
        <v>0.84682341333497058</v>
      </c>
      <c r="K56">
        <v>0.89830713576888654</v>
      </c>
      <c r="N56">
        <v>0.73538030194194715</v>
      </c>
      <c r="O56">
        <v>1.8634132769799638E-2</v>
      </c>
      <c r="P56">
        <v>0.70601221430144823</v>
      </c>
      <c r="Q56">
        <v>0.41003149421492902</v>
      </c>
      <c r="R56">
        <v>0.53685189437295833</v>
      </c>
      <c r="S56">
        <v>0.73779448620223098</v>
      </c>
      <c r="T56">
        <v>0.99417509744093735</v>
      </c>
      <c r="U56">
        <v>0.93283423193584047</v>
      </c>
      <c r="V56">
        <v>0.28778699143870612</v>
      </c>
      <c r="W56">
        <v>1.0856843784480263E-2</v>
      </c>
      <c r="Z56">
        <f t="shared" si="64"/>
        <v>0.49265738456141767</v>
      </c>
      <c r="AA56">
        <f t="shared" si="65"/>
        <v>0.84296612078074384</v>
      </c>
      <c r="AB56">
        <f t="shared" si="66"/>
        <v>0.38860195043339241</v>
      </c>
      <c r="AC56">
        <f t="shared" si="67"/>
        <v>0.66125435855428349</v>
      </c>
      <c r="AD56">
        <f t="shared" si="68"/>
        <v>0.29586806640509095</v>
      </c>
      <c r="AE56">
        <f t="shared" si="69"/>
        <v>0.90432456697209129</v>
      </c>
      <c r="AF56">
        <f t="shared" si="70"/>
        <v>0.79781229805290454</v>
      </c>
      <c r="AG56">
        <f t="shared" si="71"/>
        <v>0.84691146024192687</v>
      </c>
      <c r="AH56">
        <f t="shared" si="72"/>
        <v>0.84653562634353186</v>
      </c>
      <c r="AI56">
        <f t="shared" si="73"/>
        <v>0.89829627892510211</v>
      </c>
    </row>
    <row r="57" spans="1:35">
      <c r="A57">
        <v>56</v>
      </c>
      <c r="B57">
        <v>0.58445155886715128</v>
      </c>
      <c r="C57">
        <v>0.56204501056676737</v>
      </c>
      <c r="D57">
        <v>0.91831321763886553</v>
      </c>
      <c r="E57">
        <v>0.44810837249994195</v>
      </c>
      <c r="F57">
        <v>0.35222968704514646</v>
      </c>
      <c r="G57">
        <v>9.5069802169840401E-2</v>
      </c>
      <c r="H57">
        <v>0.53558801283964108</v>
      </c>
      <c r="I57">
        <v>0.47163962581222507</v>
      </c>
      <c r="J57">
        <v>0.76565161061422593</v>
      </c>
      <c r="K57">
        <v>0.38408248668253275</v>
      </c>
      <c r="N57">
        <v>0.49529622853567279</v>
      </c>
      <c r="O57">
        <v>0.79407314409729612</v>
      </c>
      <c r="P57">
        <v>0.31317760297941444</v>
      </c>
      <c r="Q57">
        <v>0.87591042873954095</v>
      </c>
      <c r="R57">
        <v>0.8810015374403295</v>
      </c>
      <c r="S57">
        <v>0.34153360360445717</v>
      </c>
      <c r="T57">
        <v>0.1063931968597025</v>
      </c>
      <c r="U57">
        <v>0.84939220715325292</v>
      </c>
      <c r="V57">
        <v>0.54207902327939661</v>
      </c>
      <c r="W57">
        <v>0.58081008548103075</v>
      </c>
      <c r="Z57">
        <f t="shared" si="64"/>
        <v>0.58395626263861555</v>
      </c>
      <c r="AA57">
        <f t="shared" si="65"/>
        <v>0.56125093742267007</v>
      </c>
      <c r="AB57">
        <f t="shared" si="66"/>
        <v>0.91800004003588609</v>
      </c>
      <c r="AC57">
        <f t="shared" si="67"/>
        <v>0.44723246207120243</v>
      </c>
      <c r="AD57">
        <f t="shared" si="68"/>
        <v>0.35134868550770615</v>
      </c>
      <c r="AE57">
        <f t="shared" si="69"/>
        <v>9.4728268566235937E-2</v>
      </c>
      <c r="AF57">
        <f t="shared" si="70"/>
        <v>0.5354816196427814</v>
      </c>
      <c r="AG57">
        <f t="shared" si="71"/>
        <v>0.47079023360507183</v>
      </c>
      <c r="AH57">
        <f t="shared" si="72"/>
        <v>0.76510953159094652</v>
      </c>
      <c r="AI57">
        <f t="shared" si="73"/>
        <v>0.3835016765970517</v>
      </c>
    </row>
    <row r="58" spans="1:35">
      <c r="A58">
        <v>57</v>
      </c>
      <c r="B58">
        <v>2.4574650748654614E-2</v>
      </c>
      <c r="C58">
        <v>0.75153712225129521</v>
      </c>
      <c r="D58">
        <v>0.10657928293794949</v>
      </c>
      <c r="E58">
        <v>0.45109575170941452</v>
      </c>
      <c r="F58">
        <v>0.28347304169185694</v>
      </c>
      <c r="G58">
        <v>0.51653787876912682</v>
      </c>
      <c r="H58">
        <v>0.25096598745755117</v>
      </c>
      <c r="I58">
        <v>0.21765632819622915</v>
      </c>
      <c r="J58">
        <v>0.18729908954158336</v>
      </c>
      <c r="K58">
        <v>0.8030999860316419</v>
      </c>
      <c r="N58">
        <v>0.80963121262735616</v>
      </c>
      <c r="O58">
        <v>0.45979554330657191</v>
      </c>
      <c r="P58">
        <v>0.95117423186049344</v>
      </c>
      <c r="Q58">
        <v>0.57830194909236532</v>
      </c>
      <c r="R58">
        <v>0.73624772693113449</v>
      </c>
      <c r="S58">
        <v>9.7330046763502764E-2</v>
      </c>
      <c r="T58">
        <v>0.31820563899510557</v>
      </c>
      <c r="U58">
        <v>0.39342647198948111</v>
      </c>
      <c r="V58">
        <v>0.97288217838614921</v>
      </c>
      <c r="W58">
        <v>0.42844482410302565</v>
      </c>
      <c r="Z58">
        <f t="shared" si="64"/>
        <v>2.3765019536027259E-2</v>
      </c>
      <c r="AA58">
        <f t="shared" si="65"/>
        <v>0.75107732670798866</v>
      </c>
      <c r="AB58">
        <f t="shared" si="66"/>
        <v>0.10562810870608901</v>
      </c>
      <c r="AC58">
        <f t="shared" si="67"/>
        <v>0.45051744976032215</v>
      </c>
      <c r="AD58">
        <f t="shared" si="68"/>
        <v>0.28273679396492579</v>
      </c>
      <c r="AE58">
        <f t="shared" si="69"/>
        <v>0.51644054872236334</v>
      </c>
      <c r="AF58">
        <f t="shared" si="70"/>
        <v>0.25064778181855607</v>
      </c>
      <c r="AG58">
        <f t="shared" si="71"/>
        <v>0.21726290172423968</v>
      </c>
      <c r="AH58">
        <f t="shared" si="72"/>
        <v>0.18632620736319722</v>
      </c>
      <c r="AI58">
        <f t="shared" si="73"/>
        <v>0.80267154120753892</v>
      </c>
    </row>
    <row r="59" spans="1:35">
      <c r="A59">
        <v>58</v>
      </c>
      <c r="B59">
        <v>0.41615076950639196</v>
      </c>
      <c r="C59">
        <v>0.79737350666172357</v>
      </c>
      <c r="D59">
        <v>0.83150572025200686</v>
      </c>
      <c r="E59">
        <v>0.86197462624826482</v>
      </c>
      <c r="F59">
        <v>0.19779740980622229</v>
      </c>
      <c r="G59">
        <v>0.4178660765967166</v>
      </c>
      <c r="H59">
        <v>0.17609738945268072</v>
      </c>
      <c r="I59">
        <v>0.20932009550504205</v>
      </c>
      <c r="J59">
        <v>0.42853379028440752</v>
      </c>
      <c r="K59">
        <v>0.39000124500429556</v>
      </c>
      <c r="N59">
        <v>0.49927361912349255</v>
      </c>
      <c r="O59">
        <v>0.17260508604581304</v>
      </c>
      <c r="P59">
        <v>0.1801194412126359</v>
      </c>
      <c r="Q59">
        <v>0.80654052231628803</v>
      </c>
      <c r="R59">
        <v>0.10207381539624372</v>
      </c>
      <c r="S59">
        <v>0.96713014505571082</v>
      </c>
      <c r="T59">
        <v>0.21677256883486695</v>
      </c>
      <c r="U59">
        <v>0.51221380316330234</v>
      </c>
      <c r="V59">
        <v>0.35325958209774821</v>
      </c>
      <c r="W59">
        <v>0.7746830104259308</v>
      </c>
      <c r="Z59">
        <f t="shared" si="64"/>
        <v>0.41565149588726846</v>
      </c>
      <c r="AA59">
        <f t="shared" si="65"/>
        <v>0.7972009015756778</v>
      </c>
      <c r="AB59">
        <f t="shared" si="66"/>
        <v>0.83132560081079421</v>
      </c>
      <c r="AC59">
        <f t="shared" si="67"/>
        <v>0.8611680857259485</v>
      </c>
      <c r="AD59">
        <f t="shared" si="68"/>
        <v>0.19769533599082606</v>
      </c>
      <c r="AE59">
        <f t="shared" si="69"/>
        <v>0.41689894645166087</v>
      </c>
      <c r="AF59">
        <f t="shared" si="70"/>
        <v>0.17588061688384585</v>
      </c>
      <c r="AG59">
        <f t="shared" si="71"/>
        <v>0.20880788170187875</v>
      </c>
      <c r="AH59">
        <f t="shared" si="72"/>
        <v>0.42818053070230977</v>
      </c>
      <c r="AI59">
        <f t="shared" si="73"/>
        <v>0.38922656199386962</v>
      </c>
    </row>
    <row r="60" spans="1:35">
      <c r="A60">
        <v>59</v>
      </c>
      <c r="B60">
        <v>0.35410526197576564</v>
      </c>
      <c r="C60">
        <v>0.61914122589401988</v>
      </c>
      <c r="D60">
        <v>0.79714616693881624</v>
      </c>
      <c r="E60">
        <v>0.26280074522421382</v>
      </c>
      <c r="F60">
        <v>0.54905030078837003</v>
      </c>
      <c r="G60">
        <v>8.8506209962927684E-2</v>
      </c>
      <c r="H60">
        <v>0.46964341589710856</v>
      </c>
      <c r="I60">
        <v>0.62397140324679001</v>
      </c>
      <c r="J60">
        <v>0.87028464208788092</v>
      </c>
      <c r="K60">
        <v>0.30175467585363602</v>
      </c>
      <c r="N60">
        <v>0.14491096779538459</v>
      </c>
      <c r="O60">
        <v>0.95889795890353202</v>
      </c>
      <c r="P60">
        <v>0.41254781904153148</v>
      </c>
      <c r="Q60">
        <v>0.28412971645500651</v>
      </c>
      <c r="R60">
        <v>0.5074868115383806</v>
      </c>
      <c r="S60">
        <v>0.15500687686292913</v>
      </c>
      <c r="T60">
        <v>0.90010730701849884</v>
      </c>
      <c r="U60">
        <v>0.90161185707388647</v>
      </c>
      <c r="V60">
        <v>0.57249289379398505</v>
      </c>
      <c r="W60">
        <v>0.43739979779032989</v>
      </c>
      <c r="Z60">
        <f t="shared" si="64"/>
        <v>0.35396035100797024</v>
      </c>
      <c r="AA60">
        <f t="shared" si="65"/>
        <v>0.61818232793511629</v>
      </c>
      <c r="AB60">
        <f t="shared" si="66"/>
        <v>0.79673361911977469</v>
      </c>
      <c r="AC60">
        <f t="shared" si="67"/>
        <v>0.26251661550775879</v>
      </c>
      <c r="AD60">
        <f t="shared" si="68"/>
        <v>0.54854281397683169</v>
      </c>
      <c r="AE60">
        <f t="shared" si="69"/>
        <v>8.8351203086064756E-2</v>
      </c>
      <c r="AF60">
        <f t="shared" si="70"/>
        <v>0.46874330859009006</v>
      </c>
      <c r="AG60">
        <f t="shared" si="71"/>
        <v>0.62306979138971608</v>
      </c>
      <c r="AH60">
        <f t="shared" si="72"/>
        <v>0.8697121491940869</v>
      </c>
      <c r="AI60">
        <f t="shared" si="73"/>
        <v>0.30131727605584568</v>
      </c>
    </row>
    <row r="61" spans="1:35">
      <c r="A61">
        <v>60</v>
      </c>
      <c r="B61">
        <v>0.33051925496312839</v>
      </c>
      <c r="C61">
        <v>0.69336103701300456</v>
      </c>
      <c r="D61">
        <v>0.2199536316361077</v>
      </c>
      <c r="E61">
        <v>8.0590262412049363E-2</v>
      </c>
      <c r="F61">
        <v>0.78528818953139856</v>
      </c>
      <c r="G61">
        <v>0.48816669585740979</v>
      </c>
      <c r="H61">
        <v>0.20411088978246661</v>
      </c>
      <c r="I61">
        <v>0.8774578880564583</v>
      </c>
      <c r="J61">
        <v>0.75982087483603911</v>
      </c>
      <c r="K61">
        <v>0.8605360309737744</v>
      </c>
      <c r="N61">
        <v>0.30193999171152264</v>
      </c>
      <c r="O61">
        <v>0.32852519866332042</v>
      </c>
      <c r="P61">
        <v>0.38590197756722322</v>
      </c>
      <c r="Q61">
        <v>0.19941179939494447</v>
      </c>
      <c r="R61">
        <v>0.74020421186488772</v>
      </c>
      <c r="S61">
        <v>0.61940176666944424</v>
      </c>
      <c r="T61">
        <v>0.59952458684723631</v>
      </c>
      <c r="U61">
        <v>6.7780663719158696E-2</v>
      </c>
      <c r="V61">
        <v>0.23783030717706755</v>
      </c>
      <c r="W61">
        <v>0.13892372058594038</v>
      </c>
      <c r="Z61">
        <f t="shared" si="64"/>
        <v>0.33021731497141688</v>
      </c>
      <c r="AA61">
        <f t="shared" si="65"/>
        <v>0.69303251181434122</v>
      </c>
      <c r="AB61">
        <f t="shared" si="66"/>
        <v>0.21956772965854049</v>
      </c>
      <c r="AC61">
        <f t="shared" si="67"/>
        <v>8.0390850612654413E-2</v>
      </c>
      <c r="AD61">
        <f t="shared" si="68"/>
        <v>0.78454798531953363</v>
      </c>
      <c r="AE61">
        <f t="shared" si="69"/>
        <v>0.48754729409074032</v>
      </c>
      <c r="AF61">
        <f t="shared" si="70"/>
        <v>0.20351136519561938</v>
      </c>
      <c r="AG61">
        <f t="shared" si="71"/>
        <v>0.87739010739273915</v>
      </c>
      <c r="AH61">
        <f t="shared" si="72"/>
        <v>0.75958304452886205</v>
      </c>
      <c r="AI61">
        <f t="shared" si="73"/>
        <v>0.86039710725318841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G61"/>
  <sheetViews>
    <sheetView workbookViewId="0">
      <selection sqref="A1:BG62"/>
    </sheetView>
  </sheetViews>
  <sheetFormatPr defaultRowHeight="15"/>
  <cols>
    <col min="2" max="2" width="13" customWidth="1"/>
    <col min="11" max="11" width="11.140625" customWidth="1"/>
    <col min="23" max="23" width="13.85546875" customWidth="1"/>
    <col min="35" max="35" width="12.42578125" customWidth="1"/>
  </cols>
  <sheetData>
    <row r="1" spans="1:59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</row>
    <row r="2" spans="1:59">
      <c r="A2">
        <v>1</v>
      </c>
      <c r="B2" t="s">
        <v>10</v>
      </c>
    </row>
    <row r="3" spans="1:59">
      <c r="A3">
        <v>2</v>
      </c>
      <c r="B3" t="s">
        <v>11</v>
      </c>
    </row>
    <row r="4" spans="1:59">
      <c r="A4">
        <v>3</v>
      </c>
      <c r="B4" t="s">
        <v>12</v>
      </c>
    </row>
    <row r="5" spans="1:59">
      <c r="A5">
        <v>4</v>
      </c>
    </row>
    <row r="6" spans="1:59">
      <c r="A6">
        <v>5</v>
      </c>
      <c r="B6" t="s">
        <v>13</v>
      </c>
    </row>
    <row r="7" spans="1:59">
      <c r="A7">
        <v>6</v>
      </c>
      <c r="B7" t="s">
        <v>14</v>
      </c>
    </row>
    <row r="8" spans="1:59">
      <c r="A8">
        <v>7</v>
      </c>
      <c r="B8" t="s">
        <v>15</v>
      </c>
    </row>
    <row r="9" spans="1:59">
      <c r="A9">
        <v>8</v>
      </c>
    </row>
    <row r="10" spans="1:59">
      <c r="A10">
        <v>9</v>
      </c>
      <c r="B10" t="s">
        <v>17</v>
      </c>
      <c r="I10">
        <v>1E-3</v>
      </c>
      <c r="J10">
        <v>0.9</v>
      </c>
      <c r="N10" t="s">
        <v>23</v>
      </c>
      <c r="Z10" t="s">
        <v>28</v>
      </c>
      <c r="AL10" t="s">
        <v>28</v>
      </c>
    </row>
    <row r="11" spans="1:59">
      <c r="A11">
        <v>10</v>
      </c>
    </row>
    <row r="12" spans="1:59">
      <c r="A12">
        <v>11</v>
      </c>
      <c r="B12">
        <v>0.11584484009574769</v>
      </c>
      <c r="C12">
        <v>9.4064306564424216E-2</v>
      </c>
      <c r="D12">
        <v>0.91367903683044815</v>
      </c>
      <c r="E12">
        <v>0.72001318579173379</v>
      </c>
      <c r="F12">
        <v>2.932665619294017E-2</v>
      </c>
      <c r="G12">
        <v>0.10331319800031791</v>
      </c>
      <c r="H12">
        <v>0.67641134806274938</v>
      </c>
      <c r="I12">
        <v>0.51823218877955068</v>
      </c>
      <c r="J12">
        <v>0.65036934595819229</v>
      </c>
      <c r="K12">
        <v>0.23222608160413727</v>
      </c>
      <c r="N12">
        <v>0.8966552120487179</v>
      </c>
      <c r="O12">
        <v>0.83316880181345221</v>
      </c>
      <c r="P12">
        <v>0.93322780700352514</v>
      </c>
      <c r="Q12">
        <v>0.27519347766879676</v>
      </c>
      <c r="R12">
        <v>7.8689181395262375E-2</v>
      </c>
      <c r="S12">
        <v>0.90786305231359155</v>
      </c>
      <c r="T12">
        <v>0.93609602376109902</v>
      </c>
      <c r="U12">
        <v>0.18763236438660602</v>
      </c>
      <c r="V12">
        <v>0.48195724664745487</v>
      </c>
      <c r="W12">
        <v>0.18293389667137294</v>
      </c>
      <c r="Z12">
        <v>0.11494818488369897</v>
      </c>
      <c r="AA12">
        <v>9.3231137762610758E-2</v>
      </c>
      <c r="AB12">
        <v>0.9127458090234446</v>
      </c>
      <c r="AC12">
        <v>0.71973799231406499</v>
      </c>
      <c r="AD12">
        <v>2.9247967011544907E-2</v>
      </c>
      <c r="AE12">
        <v>0.10240533494800431</v>
      </c>
      <c r="AF12">
        <v>0.67547525203898828</v>
      </c>
      <c r="AG12">
        <v>0.51804455641516411</v>
      </c>
      <c r="AH12">
        <v>0.64988738871154483</v>
      </c>
      <c r="AI12">
        <v>0.2320431477074659</v>
      </c>
      <c r="AL12">
        <f>($J$10*Z12)+((1-$J$10)*N12)</f>
        <v>0.19311888760020085</v>
      </c>
      <c r="AM12">
        <f t="shared" ref="AM12:AU12" si="0">($J$10*AA12)+((1-$J$10)*O12)</f>
        <v>0.16722490416769487</v>
      </c>
      <c r="AN12">
        <f t="shared" si="0"/>
        <v>0.91479400882145268</v>
      </c>
      <c r="AO12">
        <f t="shared" si="0"/>
        <v>0.67528354084953823</v>
      </c>
      <c r="AP12">
        <f t="shared" si="0"/>
        <v>3.4192088449916655E-2</v>
      </c>
      <c r="AQ12">
        <f t="shared" si="0"/>
        <v>0.18295110668456302</v>
      </c>
      <c r="AR12">
        <f t="shared" si="0"/>
        <v>0.70153732921119927</v>
      </c>
      <c r="AS12">
        <f t="shared" si="0"/>
        <v>0.48500333721230826</v>
      </c>
      <c r="AT12">
        <f t="shared" si="0"/>
        <v>0.63309437450513584</v>
      </c>
      <c r="AU12">
        <f t="shared" si="0"/>
        <v>0.2271322226038566</v>
      </c>
      <c r="AX12">
        <f>B12-($I$10*AL12)</f>
        <v>0.11565172120814748</v>
      </c>
      <c r="AY12">
        <f t="shared" ref="AY12:BG12" si="1">C12-($I$10*AM12)</f>
        <v>9.3897081660256523E-2</v>
      </c>
      <c r="AZ12">
        <f t="shared" si="1"/>
        <v>0.91276424282162671</v>
      </c>
      <c r="BA12">
        <f t="shared" si="1"/>
        <v>0.71933790225088423</v>
      </c>
      <c r="BB12">
        <f t="shared" si="1"/>
        <v>2.9292464104490254E-2</v>
      </c>
      <c r="BC12">
        <f t="shared" si="1"/>
        <v>0.10313024689363334</v>
      </c>
      <c r="BD12">
        <f t="shared" si="1"/>
        <v>0.6757098107335382</v>
      </c>
      <c r="BE12">
        <f t="shared" si="1"/>
        <v>0.51774718544233833</v>
      </c>
      <c r="BF12">
        <f t="shared" si="1"/>
        <v>0.6497362515836872</v>
      </c>
      <c r="BG12">
        <f t="shared" si="1"/>
        <v>0.23199894938153343</v>
      </c>
    </row>
    <row r="13" spans="1:59">
      <c r="A13">
        <v>12</v>
      </c>
    </row>
    <row r="14" spans="1:59">
      <c r="A14">
        <v>13</v>
      </c>
      <c r="B14" t="s">
        <v>20</v>
      </c>
      <c r="N14" t="s">
        <v>24</v>
      </c>
      <c r="Z14" t="s">
        <v>29</v>
      </c>
      <c r="AL14" t="s">
        <v>29</v>
      </c>
    </row>
    <row r="15" spans="1:59">
      <c r="A15">
        <v>14</v>
      </c>
    </row>
    <row r="16" spans="1:59">
      <c r="A16">
        <v>15</v>
      </c>
      <c r="B16">
        <v>0.62665985367345312</v>
      </c>
      <c r="C16">
        <v>0.24255717332336246</v>
      </c>
      <c r="D16">
        <v>5.5809927973204276E-2</v>
      </c>
      <c r="E16">
        <v>0.99162409636808224</v>
      </c>
      <c r="F16">
        <v>0.63002031053193797</v>
      </c>
      <c r="G16">
        <v>0.94458515730727588</v>
      </c>
      <c r="H16">
        <v>0.2369709894557257</v>
      </c>
      <c r="I16">
        <v>0.67320939374168276</v>
      </c>
      <c r="J16">
        <v>0.96735870459887785</v>
      </c>
      <c r="K16">
        <v>0.99765136219073813</v>
      </c>
      <c r="N16">
        <v>9.4306640192750812E-2</v>
      </c>
      <c r="O16">
        <v>0.18986850562781066</v>
      </c>
      <c r="P16">
        <v>0.6308984345869908</v>
      </c>
      <c r="Q16">
        <v>0.34825879894775236</v>
      </c>
      <c r="R16">
        <v>0.24834209988653422</v>
      </c>
      <c r="S16">
        <v>0.86930913812117883</v>
      </c>
      <c r="T16">
        <v>0.30176474408191023</v>
      </c>
      <c r="U16">
        <v>0.19416082399006407</v>
      </c>
      <c r="V16">
        <v>0.68051654423188723</v>
      </c>
      <c r="W16">
        <v>0.31527680635403676</v>
      </c>
      <c r="Z16">
        <v>0.62656554703326039</v>
      </c>
      <c r="AA16">
        <v>0.24236730481773466</v>
      </c>
      <c r="AB16">
        <v>5.5179029538617287E-2</v>
      </c>
      <c r="AC16">
        <v>0.99127583756913451</v>
      </c>
      <c r="AD16">
        <v>0.62977196843205141</v>
      </c>
      <c r="AE16">
        <v>0.94371584816915466</v>
      </c>
      <c r="AF16">
        <v>0.23666922471164378</v>
      </c>
      <c r="AG16">
        <v>0.67301523291769272</v>
      </c>
      <c r="AH16">
        <v>0.966678188054646</v>
      </c>
      <c r="AI16">
        <v>0.99733608538438412</v>
      </c>
      <c r="AL16">
        <f>($J$10*Z16)+((1-$J$10)*N16)</f>
        <v>0.57333965634920947</v>
      </c>
      <c r="AM16">
        <f t="shared" ref="AM16:AU16" si="2">($J$10*AA16)+((1-$J$10)*O16)</f>
        <v>0.23711742489874227</v>
      </c>
      <c r="AN16">
        <f t="shared" si="2"/>
        <v>0.11275097004345463</v>
      </c>
      <c r="AO16">
        <f t="shared" si="2"/>
        <v>0.92697413370699633</v>
      </c>
      <c r="AP16">
        <f t="shared" si="2"/>
        <v>0.59162898157749966</v>
      </c>
      <c r="AQ16">
        <f t="shared" si="2"/>
        <v>0.93627517716435704</v>
      </c>
      <c r="AR16">
        <f t="shared" si="2"/>
        <v>0.24317877664867044</v>
      </c>
      <c r="AS16">
        <f t="shared" si="2"/>
        <v>0.6251297920249298</v>
      </c>
      <c r="AT16">
        <f t="shared" si="2"/>
        <v>0.93806202367237013</v>
      </c>
      <c r="AU16">
        <f t="shared" si="2"/>
        <v>0.92913015748134942</v>
      </c>
      <c r="AX16">
        <f>B16-($I$10*AL16)</f>
        <v>0.62608651401710391</v>
      </c>
      <c r="AY16">
        <f t="shared" ref="AY16:BG16" si="3">C16-($I$10*AM16)</f>
        <v>0.24232005589846373</v>
      </c>
      <c r="AZ16">
        <f t="shared" si="3"/>
        <v>5.5697177003160819E-2</v>
      </c>
      <c r="BA16">
        <f t="shared" si="3"/>
        <v>0.99069712223437523</v>
      </c>
      <c r="BB16">
        <f t="shared" si="3"/>
        <v>0.62942868155036047</v>
      </c>
      <c r="BC16">
        <f t="shared" si="3"/>
        <v>0.94364888213011155</v>
      </c>
      <c r="BD16">
        <f t="shared" si="3"/>
        <v>0.23672781067907703</v>
      </c>
      <c r="BE16">
        <f t="shared" si="3"/>
        <v>0.67258426394965787</v>
      </c>
      <c r="BF16">
        <f t="shared" si="3"/>
        <v>0.96642064257520544</v>
      </c>
      <c r="BG16">
        <f t="shared" si="3"/>
        <v>0.99672223203325683</v>
      </c>
    </row>
    <row r="17" spans="1:59">
      <c r="A17">
        <v>16</v>
      </c>
      <c r="B17">
        <v>0.14071202734164068</v>
      </c>
      <c r="C17">
        <v>0.91180559345780265</v>
      </c>
      <c r="D17">
        <v>0.55247830330405678</v>
      </c>
      <c r="E17">
        <v>0.9670324734001321</v>
      </c>
      <c r="F17">
        <v>0.29036226260393594</v>
      </c>
      <c r="G17">
        <v>0.50659744552260921</v>
      </c>
      <c r="H17">
        <v>0.55626935601232352</v>
      </c>
      <c r="I17">
        <v>0.21117073588954605</v>
      </c>
      <c r="J17">
        <v>0.26763105638336526</v>
      </c>
      <c r="K17">
        <v>0.58921387553817084</v>
      </c>
      <c r="N17">
        <v>0.53339058181457499</v>
      </c>
      <c r="O17">
        <v>0.27460064491662184</v>
      </c>
      <c r="P17">
        <v>0.34473109208174701</v>
      </c>
      <c r="Q17">
        <v>0.76866912737014115</v>
      </c>
      <c r="R17">
        <v>0.91801454377202196</v>
      </c>
      <c r="S17">
        <v>0.11758439268243759</v>
      </c>
      <c r="T17">
        <v>0.96339168969396138</v>
      </c>
      <c r="U17">
        <v>0.85913831303418986</v>
      </c>
      <c r="V17">
        <v>0.27985410928984966</v>
      </c>
      <c r="W17">
        <v>0.91297313364947641</v>
      </c>
      <c r="Z17">
        <v>0.14017863675982611</v>
      </c>
      <c r="AA17">
        <v>0.91153099281288608</v>
      </c>
      <c r="AB17">
        <v>0.55213357221197501</v>
      </c>
      <c r="AC17">
        <v>0.96626380427276193</v>
      </c>
      <c r="AD17">
        <v>0.28944424806016394</v>
      </c>
      <c r="AE17">
        <v>0.50647986112992682</v>
      </c>
      <c r="AF17">
        <v>0.55530596432262957</v>
      </c>
      <c r="AG17">
        <v>0.21031159757651186</v>
      </c>
      <c r="AH17">
        <v>0.26735120227407544</v>
      </c>
      <c r="AI17">
        <v>0.58830090240452138</v>
      </c>
      <c r="AL17">
        <f t="shared" ref="AL17:AL25" si="4">($J$10*Z17)+((1-$J$10)*N17)</f>
        <v>0.179499831265301</v>
      </c>
      <c r="AM17">
        <f t="shared" ref="AM17:AM25" si="5">($J$10*AA17)+((1-$J$10)*O17)</f>
        <v>0.84783795802325967</v>
      </c>
      <c r="AN17">
        <f t="shared" ref="AN17:AN25" si="6">($J$10*AB17)+((1-$J$10)*P17)</f>
        <v>0.53139332419895224</v>
      </c>
      <c r="AO17">
        <f t="shared" ref="AO17:AO25" si="7">($J$10*AC17)+((1-$J$10)*Q17)</f>
        <v>0.94650433658249977</v>
      </c>
      <c r="AP17">
        <f t="shared" ref="AP17:AP25" si="8">($J$10*AD17)+((1-$J$10)*R17)</f>
        <v>0.35230127763134972</v>
      </c>
      <c r="AQ17">
        <f t="shared" ref="AQ17:AQ25" si="9">($J$10*AE17)+((1-$J$10)*S17)</f>
        <v>0.46759031428517794</v>
      </c>
      <c r="AR17">
        <f t="shared" ref="AR17:AR25" si="10">($J$10*AF17)+((1-$J$10)*T17)</f>
        <v>0.59611453685976279</v>
      </c>
      <c r="AS17">
        <f t="shared" ref="AS17:AS25" si="11">($J$10*AG17)+((1-$J$10)*U17)</f>
        <v>0.27519426912227962</v>
      </c>
      <c r="AT17">
        <f t="shared" ref="AT17:AT25" si="12">($J$10*AH17)+((1-$J$10)*V17)</f>
        <v>0.26860149297565283</v>
      </c>
      <c r="AU17">
        <f t="shared" ref="AU17:AU25" si="13">($J$10*AI17)+((1-$J$10)*W17)</f>
        <v>0.62076812552901683</v>
      </c>
      <c r="AX17">
        <f t="shared" ref="AX17:AX25" si="14">B17-($I$10*AL17)</f>
        <v>0.14053252751037537</v>
      </c>
      <c r="AY17">
        <f t="shared" ref="AY17:AY25" si="15">C17-($I$10*AM17)</f>
        <v>0.91095775549977942</v>
      </c>
      <c r="AZ17">
        <f t="shared" ref="AZ17:AZ25" si="16">D17-($I$10*AN17)</f>
        <v>0.55194690997985785</v>
      </c>
      <c r="BA17">
        <f t="shared" ref="BA17:BA25" si="17">E17-($I$10*AO17)</f>
        <v>0.9660859690635496</v>
      </c>
      <c r="BB17">
        <f t="shared" ref="BB17:BB25" si="18">F17-($I$10*AP17)</f>
        <v>0.29000996132630458</v>
      </c>
      <c r="BC17">
        <f t="shared" ref="BC17:BC25" si="19">G17-($I$10*AQ17)</f>
        <v>0.50612985520832399</v>
      </c>
      <c r="BD17">
        <f t="shared" ref="BD17:BD25" si="20">H17-($I$10*AR17)</f>
        <v>0.55567324147546371</v>
      </c>
      <c r="BE17">
        <f t="shared" ref="BE17:BE25" si="21">I17-($I$10*AS17)</f>
        <v>0.21089554162042376</v>
      </c>
      <c r="BF17">
        <f t="shared" ref="BF17:BF25" si="22">J17-($I$10*AT17)</f>
        <v>0.26736245489038962</v>
      </c>
      <c r="BG17">
        <f t="shared" ref="BG17:BG25" si="23">K17-($I$10*AU17)</f>
        <v>0.58859310741264181</v>
      </c>
    </row>
    <row r="18" spans="1:59">
      <c r="A18">
        <v>17</v>
      </c>
      <c r="B18">
        <v>0.45591867936842245</v>
      </c>
      <c r="C18">
        <v>0.61871662447306841</v>
      </c>
      <c r="D18">
        <v>2.772920492413089E-2</v>
      </c>
      <c r="E18">
        <v>0.88278677484681412</v>
      </c>
      <c r="F18">
        <v>0.77745271800299598</v>
      </c>
      <c r="G18">
        <v>0.45423389370183598</v>
      </c>
      <c r="H18">
        <v>0.99209653714624779</v>
      </c>
      <c r="I18">
        <v>0.69472955928061264</v>
      </c>
      <c r="J18">
        <v>0.89235140637041011</v>
      </c>
      <c r="K18">
        <v>0.72170079314668167</v>
      </c>
      <c r="N18">
        <v>6.5752822518463816E-2</v>
      </c>
      <c r="O18">
        <v>0.84985876698978768</v>
      </c>
      <c r="P18">
        <v>0.54602953269138155</v>
      </c>
      <c r="Q18">
        <v>0.98815933995419858</v>
      </c>
      <c r="R18">
        <v>0.40055566163767775</v>
      </c>
      <c r="S18">
        <v>0.2469462738891739</v>
      </c>
      <c r="T18">
        <v>9.6212001588911633E-2</v>
      </c>
      <c r="U18">
        <v>0.69098568472883848</v>
      </c>
      <c r="V18">
        <v>3.6441760274070756E-2</v>
      </c>
      <c r="W18">
        <v>0.74964600790696334</v>
      </c>
      <c r="Z18">
        <v>0.45585292654590398</v>
      </c>
      <c r="AA18">
        <v>0.61786676570607857</v>
      </c>
      <c r="AB18">
        <v>2.718317539143951E-2</v>
      </c>
      <c r="AC18">
        <v>0.8817986155068599</v>
      </c>
      <c r="AD18">
        <v>0.77705216234135832</v>
      </c>
      <c r="AE18">
        <v>0.45398694742794682</v>
      </c>
      <c r="AF18">
        <v>0.99200032514465886</v>
      </c>
      <c r="AG18">
        <v>0.69403857359588383</v>
      </c>
      <c r="AH18">
        <v>0.89231496461013604</v>
      </c>
      <c r="AI18">
        <v>0.72095114713877473</v>
      </c>
      <c r="AL18">
        <f t="shared" si="4"/>
        <v>0.41684291614315999</v>
      </c>
      <c r="AM18">
        <f t="shared" si="5"/>
        <v>0.64106596583444941</v>
      </c>
      <c r="AN18">
        <f t="shared" si="6"/>
        <v>7.9067811121433712E-2</v>
      </c>
      <c r="AO18">
        <f t="shared" si="7"/>
        <v>0.89243468795159375</v>
      </c>
      <c r="AP18">
        <f t="shared" si="8"/>
        <v>0.73940251227099019</v>
      </c>
      <c r="AQ18">
        <f t="shared" si="9"/>
        <v>0.43328288007406951</v>
      </c>
      <c r="AR18">
        <f t="shared" si="10"/>
        <v>0.90242149278908412</v>
      </c>
      <c r="AS18">
        <f t="shared" si="11"/>
        <v>0.69373328470917939</v>
      </c>
      <c r="AT18">
        <f t="shared" si="12"/>
        <v>0.80672764417652953</v>
      </c>
      <c r="AU18">
        <f t="shared" si="13"/>
        <v>0.72382063321559365</v>
      </c>
      <c r="AX18">
        <f t="shared" si="14"/>
        <v>0.45550183645227932</v>
      </c>
      <c r="AY18">
        <f t="shared" si="15"/>
        <v>0.61807555850723395</v>
      </c>
      <c r="AZ18">
        <f t="shared" si="16"/>
        <v>2.7650137113009458E-2</v>
      </c>
      <c r="BA18">
        <f t="shared" si="17"/>
        <v>0.88189434015886248</v>
      </c>
      <c r="BB18">
        <f t="shared" si="18"/>
        <v>0.77671331549072498</v>
      </c>
      <c r="BC18">
        <f t="shared" si="19"/>
        <v>0.45380061082176193</v>
      </c>
      <c r="BD18">
        <f t="shared" si="20"/>
        <v>0.99119411565345872</v>
      </c>
      <c r="BE18">
        <f t="shared" si="21"/>
        <v>0.69403582599590341</v>
      </c>
      <c r="BF18">
        <f t="shared" si="22"/>
        <v>0.89154467872623355</v>
      </c>
      <c r="BG18">
        <f t="shared" si="23"/>
        <v>0.72097697251346604</v>
      </c>
    </row>
    <row r="19" spans="1:59">
      <c r="A19">
        <v>18</v>
      </c>
      <c r="B19">
        <v>0.15779118469849296</v>
      </c>
      <c r="C19">
        <v>0.12337848413310737</v>
      </c>
      <c r="D19">
        <v>1.0863751811860833E-2</v>
      </c>
      <c r="E19">
        <v>0.9227750499743701</v>
      </c>
      <c r="F19">
        <v>0.66134061780422626</v>
      </c>
      <c r="G19">
        <v>0.75263151438717757</v>
      </c>
      <c r="H19">
        <v>0.33655132275283162</v>
      </c>
      <c r="I19">
        <v>0.96403461438027449</v>
      </c>
      <c r="J19">
        <v>0.12835680628495716</v>
      </c>
      <c r="K19">
        <v>0.12054622451284835</v>
      </c>
      <c r="N19">
        <v>0.6869251312100273</v>
      </c>
      <c r="O19">
        <v>0.1249766844324709</v>
      </c>
      <c r="P19">
        <v>0.33075192057578962</v>
      </c>
      <c r="Q19">
        <v>0.43082387602770211</v>
      </c>
      <c r="R19">
        <v>0.26390626511641102</v>
      </c>
      <c r="S19">
        <v>0.23466652078320749</v>
      </c>
      <c r="T19">
        <v>0.14910037443497459</v>
      </c>
      <c r="U19">
        <v>0.73937668984308735</v>
      </c>
      <c r="V19">
        <v>0.40263023534132802</v>
      </c>
      <c r="W19">
        <v>0.31557770029504084</v>
      </c>
      <c r="Z19">
        <v>0.15710425956728294</v>
      </c>
      <c r="AA19">
        <v>0.1232535074486749</v>
      </c>
      <c r="AB19">
        <v>1.0532999891285044E-2</v>
      </c>
      <c r="AC19">
        <v>0.92234422609834243</v>
      </c>
      <c r="AD19">
        <v>0.66107671153910985</v>
      </c>
      <c r="AE19">
        <v>0.75239684786639438</v>
      </c>
      <c r="AF19">
        <v>0.33640222237839662</v>
      </c>
      <c r="AG19">
        <v>0.96329523769043135</v>
      </c>
      <c r="AH19">
        <v>0.12795417604961584</v>
      </c>
      <c r="AI19">
        <v>0.12023064681255331</v>
      </c>
      <c r="AL19">
        <f t="shared" si="4"/>
        <v>0.21008634673155738</v>
      </c>
      <c r="AM19">
        <f t="shared" si="5"/>
        <v>0.1234258251470545</v>
      </c>
      <c r="AN19">
        <f t="shared" si="6"/>
        <v>4.255489195973549E-2</v>
      </c>
      <c r="AO19">
        <f t="shared" si="7"/>
        <v>0.87319219109127832</v>
      </c>
      <c r="AP19">
        <f t="shared" si="8"/>
        <v>0.62135966689684008</v>
      </c>
      <c r="AQ19">
        <f t="shared" si="9"/>
        <v>0.7006238151580757</v>
      </c>
      <c r="AR19">
        <f t="shared" si="10"/>
        <v>0.31767203758405443</v>
      </c>
      <c r="AS19">
        <f t="shared" si="11"/>
        <v>0.94090338290569697</v>
      </c>
      <c r="AT19">
        <f t="shared" si="12"/>
        <v>0.15542178197878706</v>
      </c>
      <c r="AU19">
        <f t="shared" si="13"/>
        <v>0.13976535216080205</v>
      </c>
      <c r="AX19">
        <f t="shared" si="14"/>
        <v>0.1575810983517614</v>
      </c>
      <c r="AY19">
        <f t="shared" si="15"/>
        <v>0.12325505830796031</v>
      </c>
      <c r="AZ19">
        <f t="shared" si="16"/>
        <v>1.0821196919901098E-2</v>
      </c>
      <c r="BA19">
        <f t="shared" si="17"/>
        <v>0.92190185778327882</v>
      </c>
      <c r="BB19">
        <f t="shared" si="18"/>
        <v>0.66071925813732946</v>
      </c>
      <c r="BC19">
        <f t="shared" si="19"/>
        <v>0.75193089057201945</v>
      </c>
      <c r="BD19">
        <f t="shared" si="20"/>
        <v>0.33623365071524758</v>
      </c>
      <c r="BE19">
        <f t="shared" si="21"/>
        <v>0.96309371099736885</v>
      </c>
      <c r="BF19">
        <f t="shared" si="22"/>
        <v>0.12820138450297838</v>
      </c>
      <c r="BG19">
        <f t="shared" si="23"/>
        <v>0.12040645916068755</v>
      </c>
    </row>
    <row r="20" spans="1:59">
      <c r="A20">
        <v>19</v>
      </c>
      <c r="B20">
        <v>0.43292225411258123</v>
      </c>
      <c r="C20">
        <v>0.84821607351639283</v>
      </c>
      <c r="D20">
        <v>0.37345863474429297</v>
      </c>
      <c r="E20">
        <v>0.35571290065165218</v>
      </c>
      <c r="F20">
        <v>0.49843578690660539</v>
      </c>
      <c r="G20">
        <v>0.46183889565210912</v>
      </c>
      <c r="H20">
        <v>1.287917717160747E-3</v>
      </c>
      <c r="I20">
        <v>0.53915581066586382</v>
      </c>
      <c r="J20">
        <v>0.53503282811778519</v>
      </c>
      <c r="K20">
        <v>0.15152941548244048</v>
      </c>
      <c r="N20">
        <v>0.73538030194194715</v>
      </c>
      <c r="O20">
        <v>1.8634132769799638E-2</v>
      </c>
      <c r="P20">
        <v>0.70601221430144823</v>
      </c>
      <c r="Q20">
        <v>0.41003149421492902</v>
      </c>
      <c r="R20">
        <v>0.53685189437295833</v>
      </c>
      <c r="S20">
        <v>0.73779448620223098</v>
      </c>
      <c r="T20">
        <v>0.99417509744093735</v>
      </c>
      <c r="U20">
        <v>0.93283423193584047</v>
      </c>
      <c r="V20">
        <v>0.28778699143870612</v>
      </c>
      <c r="W20">
        <v>1.0856843784480263E-2</v>
      </c>
      <c r="Z20">
        <v>0.4321868738106393</v>
      </c>
      <c r="AA20">
        <v>0.84819743938362302</v>
      </c>
      <c r="AB20">
        <v>0.37275262252999153</v>
      </c>
      <c r="AC20">
        <v>0.35530286915743725</v>
      </c>
      <c r="AD20">
        <v>0.49789893501223242</v>
      </c>
      <c r="AE20">
        <v>0.46110110116590691</v>
      </c>
      <c r="AF20">
        <v>2.9374261971980959E-4</v>
      </c>
      <c r="AG20">
        <v>0.53822297643392802</v>
      </c>
      <c r="AH20">
        <v>0.53474504112634647</v>
      </c>
      <c r="AI20">
        <v>0.15151855863865599</v>
      </c>
      <c r="AL20">
        <f t="shared" si="4"/>
        <v>0.46250621662377006</v>
      </c>
      <c r="AM20">
        <f t="shared" si="5"/>
        <v>0.7652411087222406</v>
      </c>
      <c r="AN20">
        <f t="shared" si="6"/>
        <v>0.40607858170713718</v>
      </c>
      <c r="AO20">
        <f t="shared" si="7"/>
        <v>0.36077573166318644</v>
      </c>
      <c r="AP20">
        <f t="shared" si="8"/>
        <v>0.501794230948305</v>
      </c>
      <c r="AQ20">
        <f t="shared" si="9"/>
        <v>0.48877043966953931</v>
      </c>
      <c r="AR20">
        <f t="shared" si="10"/>
        <v>9.9681878101841551E-2</v>
      </c>
      <c r="AS20">
        <f t="shared" si="11"/>
        <v>0.57768410198411924</v>
      </c>
      <c r="AT20">
        <f t="shared" si="12"/>
        <v>0.51004923615758246</v>
      </c>
      <c r="AU20">
        <f t="shared" si="13"/>
        <v>0.13745238715323843</v>
      </c>
      <c r="AX20">
        <f t="shared" si="14"/>
        <v>0.43245974789595748</v>
      </c>
      <c r="AY20">
        <f t="shared" si="15"/>
        <v>0.84745083240767061</v>
      </c>
      <c r="AZ20">
        <f t="shared" si="16"/>
        <v>0.37305255616258581</v>
      </c>
      <c r="BA20">
        <f t="shared" si="17"/>
        <v>0.35535212491998897</v>
      </c>
      <c r="BB20">
        <f t="shared" si="18"/>
        <v>0.49793399267565708</v>
      </c>
      <c r="BC20">
        <f t="shared" si="19"/>
        <v>0.46135012521243957</v>
      </c>
      <c r="BD20">
        <f t="shared" si="20"/>
        <v>1.1882358390589054E-3</v>
      </c>
      <c r="BE20">
        <f t="shared" si="21"/>
        <v>0.53857812656387971</v>
      </c>
      <c r="BF20">
        <f t="shared" si="22"/>
        <v>0.53452277888162758</v>
      </c>
      <c r="BG20">
        <f t="shared" si="23"/>
        <v>0.15139196309528724</v>
      </c>
    </row>
    <row r="21" spans="1:59">
      <c r="A21">
        <v>20</v>
      </c>
      <c r="B21">
        <v>0.51077322292952099</v>
      </c>
      <c r="C21">
        <v>0.57081814452818858</v>
      </c>
      <c r="D21">
        <v>0.79185692271459662</v>
      </c>
      <c r="E21">
        <v>0.81189953586691033</v>
      </c>
      <c r="F21">
        <v>0.4570104987710546</v>
      </c>
      <c r="G21">
        <v>0.95800823905989052</v>
      </c>
      <c r="H21">
        <v>5.8333508013663771E-2</v>
      </c>
      <c r="I21">
        <v>0.77881631047087208</v>
      </c>
      <c r="J21">
        <v>0.88718819248721958</v>
      </c>
      <c r="K21">
        <v>0.53435283154988689</v>
      </c>
      <c r="N21">
        <v>0.49529622853567279</v>
      </c>
      <c r="O21">
        <v>0.79407314409729612</v>
      </c>
      <c r="P21">
        <v>0.31317760297941444</v>
      </c>
      <c r="Q21">
        <v>0.87591042873954095</v>
      </c>
      <c r="R21">
        <v>0.8810015374403295</v>
      </c>
      <c r="S21">
        <v>0.34153360360445717</v>
      </c>
      <c r="T21">
        <v>0.1063931968597025</v>
      </c>
      <c r="U21">
        <v>0.84939220715325292</v>
      </c>
      <c r="V21">
        <v>0.54207902327939661</v>
      </c>
      <c r="W21">
        <v>0.58081008548103075</v>
      </c>
      <c r="Z21">
        <v>0.51027792670098526</v>
      </c>
      <c r="AA21">
        <v>0.57002407138409128</v>
      </c>
      <c r="AB21">
        <v>0.79154374511161718</v>
      </c>
      <c r="AC21">
        <v>0.81102362543817075</v>
      </c>
      <c r="AD21">
        <v>0.45612949723361429</v>
      </c>
      <c r="AE21">
        <v>0.95766670545628607</v>
      </c>
      <c r="AF21">
        <v>5.8227114816804065E-2</v>
      </c>
      <c r="AG21">
        <v>0.77796691826371878</v>
      </c>
      <c r="AH21">
        <v>0.88664611346394018</v>
      </c>
      <c r="AI21">
        <v>0.53377202146440583</v>
      </c>
      <c r="AL21">
        <f t="shared" si="4"/>
        <v>0.50877975688445409</v>
      </c>
      <c r="AM21">
        <f t="shared" si="5"/>
        <v>0.59242897865541178</v>
      </c>
      <c r="AN21">
        <f t="shared" si="6"/>
        <v>0.74370713089839691</v>
      </c>
      <c r="AO21">
        <f t="shared" si="7"/>
        <v>0.81751230576830769</v>
      </c>
      <c r="AP21">
        <f t="shared" si="8"/>
        <v>0.49861670125428581</v>
      </c>
      <c r="AQ21">
        <f t="shared" si="9"/>
        <v>0.89605339527110317</v>
      </c>
      <c r="AR21">
        <f t="shared" si="10"/>
        <v>6.30437230210939E-2</v>
      </c>
      <c r="AS21">
        <f t="shared" si="11"/>
        <v>0.78510944715267217</v>
      </c>
      <c r="AT21">
        <f t="shared" si="12"/>
        <v>0.85218940444548585</v>
      </c>
      <c r="AU21">
        <f t="shared" si="13"/>
        <v>0.53847582786606829</v>
      </c>
      <c r="AX21">
        <f t="shared" si="14"/>
        <v>0.51026444317263653</v>
      </c>
      <c r="AY21">
        <f t="shared" si="15"/>
        <v>0.57022571554953316</v>
      </c>
      <c r="AZ21">
        <f t="shared" si="16"/>
        <v>0.79111321558369818</v>
      </c>
      <c r="BA21">
        <f t="shared" si="17"/>
        <v>0.81108202356114201</v>
      </c>
      <c r="BB21">
        <f t="shared" si="18"/>
        <v>0.45651188206980031</v>
      </c>
      <c r="BC21">
        <f t="shared" si="19"/>
        <v>0.95711218566461942</v>
      </c>
      <c r="BD21">
        <f t="shared" si="20"/>
        <v>5.8270464290642678E-2</v>
      </c>
      <c r="BE21">
        <f t="shared" si="21"/>
        <v>0.77803120102371937</v>
      </c>
      <c r="BF21">
        <f t="shared" si="22"/>
        <v>0.88633600308277405</v>
      </c>
      <c r="BG21">
        <f t="shared" si="23"/>
        <v>0.53381435572202085</v>
      </c>
    </row>
    <row r="22" spans="1:59">
      <c r="A22">
        <v>21</v>
      </c>
      <c r="B22">
        <v>0.75289950869258271</v>
      </c>
      <c r="C22">
        <v>3.8569912809128581E-2</v>
      </c>
      <c r="D22">
        <v>0.49284793019967821</v>
      </c>
      <c r="E22">
        <v>0.65066998118726471</v>
      </c>
      <c r="F22">
        <v>0.32798416312679857</v>
      </c>
      <c r="G22">
        <v>0.35281650843421741</v>
      </c>
      <c r="H22">
        <v>0.63210198966584485</v>
      </c>
      <c r="I22">
        <v>0.20358379713212216</v>
      </c>
      <c r="J22">
        <v>0.54463065063850191</v>
      </c>
      <c r="K22">
        <v>0.23510897140909703</v>
      </c>
      <c r="N22">
        <v>0.80963121262735616</v>
      </c>
      <c r="O22">
        <v>0.45979554330657191</v>
      </c>
      <c r="P22">
        <v>0.95117423186049344</v>
      </c>
      <c r="Q22">
        <v>0.57830194909236532</v>
      </c>
      <c r="R22">
        <v>0.73624772693113449</v>
      </c>
      <c r="S22">
        <v>9.7330046763502764E-2</v>
      </c>
      <c r="T22">
        <v>0.31820563899510557</v>
      </c>
      <c r="U22">
        <v>0.39342647198948111</v>
      </c>
      <c r="V22">
        <v>0.97288217838614921</v>
      </c>
      <c r="W22">
        <v>0.42844482410302565</v>
      </c>
      <c r="Z22">
        <v>0.75208987747995537</v>
      </c>
      <c r="AA22">
        <v>3.8110117265822009E-2</v>
      </c>
      <c r="AB22">
        <v>0.49189675596781773</v>
      </c>
      <c r="AC22">
        <v>0.65009167923817235</v>
      </c>
      <c r="AD22">
        <v>0.32724791539986742</v>
      </c>
      <c r="AE22">
        <v>0.35271917838745392</v>
      </c>
      <c r="AF22">
        <v>0.63178378402684976</v>
      </c>
      <c r="AG22">
        <v>0.20319037066013268</v>
      </c>
      <c r="AH22">
        <v>0.54365776846011571</v>
      </c>
      <c r="AI22">
        <v>0.234680526584994</v>
      </c>
      <c r="AL22">
        <f t="shared" si="4"/>
        <v>0.75784401099469545</v>
      </c>
      <c r="AM22">
        <f t="shared" si="5"/>
        <v>8.027865986989699E-2</v>
      </c>
      <c r="AN22">
        <f t="shared" si="6"/>
        <v>0.53782450355708522</v>
      </c>
      <c r="AO22">
        <f t="shared" si="7"/>
        <v>0.64291270622359176</v>
      </c>
      <c r="AP22">
        <f t="shared" si="8"/>
        <v>0.36814789655299407</v>
      </c>
      <c r="AQ22">
        <f t="shared" si="9"/>
        <v>0.32718026522505883</v>
      </c>
      <c r="AR22">
        <f t="shared" si="10"/>
        <v>0.60042596952367544</v>
      </c>
      <c r="AS22">
        <f t="shared" si="11"/>
        <v>0.22221398079306753</v>
      </c>
      <c r="AT22">
        <f t="shared" si="12"/>
        <v>0.58658020945271905</v>
      </c>
      <c r="AU22">
        <f t="shared" si="13"/>
        <v>0.25405695633679715</v>
      </c>
      <c r="AX22">
        <f t="shared" si="14"/>
        <v>0.75214166468158805</v>
      </c>
      <c r="AY22">
        <f t="shared" si="15"/>
        <v>3.8489634149258684E-2</v>
      </c>
      <c r="AZ22">
        <f t="shared" si="16"/>
        <v>0.4923101056961211</v>
      </c>
      <c r="BA22">
        <f t="shared" si="17"/>
        <v>0.65002706848104108</v>
      </c>
      <c r="BB22">
        <f t="shared" si="18"/>
        <v>0.32761601523024558</v>
      </c>
      <c r="BC22">
        <f t="shared" si="19"/>
        <v>0.35248932816899237</v>
      </c>
      <c r="BD22">
        <f t="shared" si="20"/>
        <v>0.63150156369632116</v>
      </c>
      <c r="BE22">
        <f t="shared" si="21"/>
        <v>0.2033615831513291</v>
      </c>
      <c r="BF22">
        <f t="shared" si="22"/>
        <v>0.54404407042904923</v>
      </c>
      <c r="BG22">
        <f t="shared" si="23"/>
        <v>0.23485491445276024</v>
      </c>
    </row>
    <row r="23" spans="1:59">
      <c r="A23">
        <v>22</v>
      </c>
      <c r="B23">
        <v>0.95236529368300404</v>
      </c>
      <c r="C23">
        <v>0.44437858786881845</v>
      </c>
      <c r="D23">
        <v>0.86802008697845956</v>
      </c>
      <c r="E23">
        <v>0.79169277683349715</v>
      </c>
      <c r="F23">
        <v>0.54499967578903874</v>
      </c>
      <c r="G23">
        <v>0.86323539773908831</v>
      </c>
      <c r="H23">
        <v>0.73126070186433734</v>
      </c>
      <c r="I23">
        <v>0.40125940284564354</v>
      </c>
      <c r="J23">
        <v>0.74438014133734676</v>
      </c>
      <c r="K23">
        <v>0.14491245034481626</v>
      </c>
      <c r="N23">
        <v>0.49927361912349255</v>
      </c>
      <c r="O23">
        <v>0.17260508604581304</v>
      </c>
      <c r="P23">
        <v>0.1801194412126359</v>
      </c>
      <c r="Q23">
        <v>0.80654052231628803</v>
      </c>
      <c r="R23">
        <v>0.10207381539624372</v>
      </c>
      <c r="S23">
        <v>0.96713014505571082</v>
      </c>
      <c r="T23">
        <v>0.21677256883486695</v>
      </c>
      <c r="U23">
        <v>0.51221380316330234</v>
      </c>
      <c r="V23">
        <v>0.35325958209774821</v>
      </c>
      <c r="W23">
        <v>0.7746830104259308</v>
      </c>
      <c r="Z23">
        <v>0.95186602006388055</v>
      </c>
      <c r="AA23">
        <v>0.44420598278277262</v>
      </c>
      <c r="AB23">
        <v>0.8678399675372469</v>
      </c>
      <c r="AC23">
        <v>0.79088623631118082</v>
      </c>
      <c r="AD23">
        <v>0.54489760197364245</v>
      </c>
      <c r="AE23">
        <v>0.86226826759403263</v>
      </c>
      <c r="AF23">
        <v>0.73104392929550244</v>
      </c>
      <c r="AG23">
        <v>0.40074718904248025</v>
      </c>
      <c r="AH23">
        <v>0.744026881755249</v>
      </c>
      <c r="AI23">
        <v>0.14413776733439032</v>
      </c>
      <c r="AL23">
        <f t="shared" si="4"/>
        <v>0.90660677996984174</v>
      </c>
      <c r="AM23">
        <f t="shared" si="5"/>
        <v>0.41704589310907664</v>
      </c>
      <c r="AN23">
        <f t="shared" si="6"/>
        <v>0.79906791490478579</v>
      </c>
      <c r="AO23">
        <f t="shared" si="7"/>
        <v>0.79245166491169161</v>
      </c>
      <c r="AP23">
        <f t="shared" si="8"/>
        <v>0.50061522331590258</v>
      </c>
      <c r="AQ23">
        <f t="shared" si="9"/>
        <v>0.87275445534020035</v>
      </c>
      <c r="AR23">
        <f t="shared" si="10"/>
        <v>0.67961679324943891</v>
      </c>
      <c r="AS23">
        <f t="shared" si="11"/>
        <v>0.41189385045456245</v>
      </c>
      <c r="AT23">
        <f t="shared" si="12"/>
        <v>0.70495015178949894</v>
      </c>
      <c r="AU23">
        <f t="shared" si="13"/>
        <v>0.20719229164354436</v>
      </c>
      <c r="AX23">
        <f t="shared" si="14"/>
        <v>0.95145868690303426</v>
      </c>
      <c r="AY23">
        <f t="shared" si="15"/>
        <v>0.44396154197570936</v>
      </c>
      <c r="AZ23">
        <f t="shared" si="16"/>
        <v>0.86722101906355475</v>
      </c>
      <c r="BA23">
        <f t="shared" si="17"/>
        <v>0.79090032516858544</v>
      </c>
      <c r="BB23">
        <f t="shared" si="18"/>
        <v>0.54449906056572284</v>
      </c>
      <c r="BC23">
        <f t="shared" si="19"/>
        <v>0.86236264328374812</v>
      </c>
      <c r="BD23">
        <f t="shared" si="20"/>
        <v>0.73058108507108788</v>
      </c>
      <c r="BE23">
        <f t="shared" si="21"/>
        <v>0.40084750899518901</v>
      </c>
      <c r="BF23">
        <f t="shared" si="22"/>
        <v>0.74367519118555725</v>
      </c>
      <c r="BG23">
        <f t="shared" si="23"/>
        <v>0.14470525805317272</v>
      </c>
    </row>
    <row r="24" spans="1:59">
      <c r="A24">
        <v>23</v>
      </c>
      <c r="B24">
        <v>0.38207520967109954</v>
      </c>
      <c r="C24">
        <v>0.88514138834195344</v>
      </c>
      <c r="D24">
        <v>0.72238253354575233</v>
      </c>
      <c r="E24">
        <v>0.80878213284497313</v>
      </c>
      <c r="F24">
        <v>0.38560168494399782</v>
      </c>
      <c r="G24">
        <v>0.13913185722957033</v>
      </c>
      <c r="H24">
        <v>0.20701976942847278</v>
      </c>
      <c r="I24">
        <v>0.27405330266703842</v>
      </c>
      <c r="J24">
        <v>0.12073088821193889</v>
      </c>
      <c r="K24">
        <v>0.24023713729291485</v>
      </c>
      <c r="N24">
        <v>0.14491096779538459</v>
      </c>
      <c r="O24">
        <v>0.95889795890353202</v>
      </c>
      <c r="P24">
        <v>0.41254781904153148</v>
      </c>
      <c r="Q24">
        <v>0.28412971645500651</v>
      </c>
      <c r="R24">
        <v>0.5074868115383806</v>
      </c>
      <c r="S24">
        <v>0.15500687686292913</v>
      </c>
      <c r="T24">
        <v>0.90010730701849884</v>
      </c>
      <c r="U24">
        <v>0.90161185707388647</v>
      </c>
      <c r="V24">
        <v>0.57249289379398505</v>
      </c>
      <c r="W24">
        <v>0.43739979779032989</v>
      </c>
      <c r="Z24">
        <v>0.38193029870330414</v>
      </c>
      <c r="AA24">
        <v>0.88418249038304986</v>
      </c>
      <c r="AB24">
        <v>0.72196998572671078</v>
      </c>
      <c r="AC24">
        <v>0.80849800312851816</v>
      </c>
      <c r="AD24">
        <v>0.38509419813245943</v>
      </c>
      <c r="AE24">
        <v>0.1389768503527074</v>
      </c>
      <c r="AF24">
        <v>0.20611966212145427</v>
      </c>
      <c r="AG24">
        <v>0.27315169080996454</v>
      </c>
      <c r="AH24">
        <v>0.1201583953181449</v>
      </c>
      <c r="AI24">
        <v>0.23979973749512451</v>
      </c>
      <c r="AL24">
        <f t="shared" si="4"/>
        <v>0.3582283656125122</v>
      </c>
      <c r="AM24">
        <f t="shared" si="5"/>
        <v>0.89165403723509806</v>
      </c>
      <c r="AN24">
        <f t="shared" si="6"/>
        <v>0.69102776905819285</v>
      </c>
      <c r="AO24">
        <f t="shared" si="7"/>
        <v>0.75606117446116694</v>
      </c>
      <c r="AP24">
        <f t="shared" si="8"/>
        <v>0.39733345947305154</v>
      </c>
      <c r="AQ24">
        <f t="shared" si="9"/>
        <v>0.1405798530037296</v>
      </c>
      <c r="AR24">
        <f t="shared" si="10"/>
        <v>0.27551842661115872</v>
      </c>
      <c r="AS24">
        <f t="shared" si="11"/>
        <v>0.33599770743635671</v>
      </c>
      <c r="AT24">
        <f t="shared" si="12"/>
        <v>0.16539184516572891</v>
      </c>
      <c r="AU24">
        <f t="shared" si="13"/>
        <v>0.25955974352464506</v>
      </c>
      <c r="AX24">
        <f t="shared" si="14"/>
        <v>0.38171698130548704</v>
      </c>
      <c r="AY24">
        <f t="shared" si="15"/>
        <v>0.88424973430471832</v>
      </c>
      <c r="AZ24">
        <f t="shared" si="16"/>
        <v>0.72169150577669416</v>
      </c>
      <c r="BA24">
        <f t="shared" si="17"/>
        <v>0.80802607167051199</v>
      </c>
      <c r="BB24">
        <f t="shared" si="18"/>
        <v>0.38520435148452475</v>
      </c>
      <c r="BC24">
        <f t="shared" si="19"/>
        <v>0.13899127737656661</v>
      </c>
      <c r="BD24">
        <f t="shared" si="20"/>
        <v>0.20674425100186161</v>
      </c>
      <c r="BE24">
        <f t="shared" si="21"/>
        <v>0.27371730495960206</v>
      </c>
      <c r="BF24">
        <f t="shared" si="22"/>
        <v>0.12056549636677316</v>
      </c>
      <c r="BG24">
        <f t="shared" si="23"/>
        <v>0.2399775775493902</v>
      </c>
    </row>
    <row r="25" spans="1:59">
      <c r="A25">
        <v>24</v>
      </c>
      <c r="B25">
        <v>0.39061447951459116</v>
      </c>
      <c r="C25">
        <v>0.23383836036056582</v>
      </c>
      <c r="D25">
        <v>0.66425492512713102</v>
      </c>
      <c r="E25">
        <v>0.61312419610106583</v>
      </c>
      <c r="F25">
        <v>0.10162777972160697</v>
      </c>
      <c r="G25">
        <v>0.98803284634929778</v>
      </c>
      <c r="H25">
        <v>0.6044541224654536</v>
      </c>
      <c r="I25">
        <v>0.77019005008518082</v>
      </c>
      <c r="J25">
        <v>0.87901243136252494</v>
      </c>
      <c r="K25">
        <v>0.63220871593781336</v>
      </c>
      <c r="N25">
        <v>0.30193999171152264</v>
      </c>
      <c r="O25">
        <v>0.32852519866332042</v>
      </c>
      <c r="P25">
        <v>0.38590197756722322</v>
      </c>
      <c r="Q25">
        <v>0.19941179939494447</v>
      </c>
      <c r="R25">
        <v>0.74020421186488772</v>
      </c>
      <c r="S25">
        <v>0.61940176666944424</v>
      </c>
      <c r="T25">
        <v>0.59952458684723631</v>
      </c>
      <c r="U25">
        <v>6.7780663719158696E-2</v>
      </c>
      <c r="V25">
        <v>0.23783030717706755</v>
      </c>
      <c r="W25">
        <v>0.13892372058594038</v>
      </c>
      <c r="Z25">
        <v>0.39031253952287964</v>
      </c>
      <c r="AA25">
        <v>0.23350983516190249</v>
      </c>
      <c r="AB25">
        <v>0.66386902314956375</v>
      </c>
      <c r="AC25">
        <v>0.61292478430167086</v>
      </c>
      <c r="AD25">
        <v>0.10088757550974209</v>
      </c>
      <c r="AE25">
        <v>0.98741344458262836</v>
      </c>
      <c r="AF25">
        <v>0.6038545978786064</v>
      </c>
      <c r="AG25">
        <v>0.77012226942146167</v>
      </c>
      <c r="AH25">
        <v>0.87877460105534788</v>
      </c>
      <c r="AI25">
        <v>0.63206979221722737</v>
      </c>
      <c r="AL25">
        <f t="shared" si="4"/>
        <v>0.38147528474174397</v>
      </c>
      <c r="AM25">
        <f t="shared" si="5"/>
        <v>0.24301137151204427</v>
      </c>
      <c r="AN25">
        <f t="shared" si="6"/>
        <v>0.63607231859132973</v>
      </c>
      <c r="AO25">
        <f t="shared" si="7"/>
        <v>0.57157348581099821</v>
      </c>
      <c r="AP25">
        <f t="shared" si="8"/>
        <v>0.16481923914525665</v>
      </c>
      <c r="AQ25">
        <f t="shared" si="9"/>
        <v>0.95061227679131</v>
      </c>
      <c r="AR25">
        <f t="shared" si="10"/>
        <v>0.60342159677546947</v>
      </c>
      <c r="AS25">
        <f t="shared" si="11"/>
        <v>0.69988810885123143</v>
      </c>
      <c r="AT25">
        <f t="shared" si="12"/>
        <v>0.81468017166751983</v>
      </c>
      <c r="AU25">
        <f t="shared" si="13"/>
        <v>0.58275518505409873</v>
      </c>
      <c r="AX25">
        <f t="shared" si="14"/>
        <v>0.39023300422984941</v>
      </c>
      <c r="AY25">
        <f t="shared" si="15"/>
        <v>0.23359534898905379</v>
      </c>
      <c r="AZ25">
        <f t="shared" si="16"/>
        <v>0.66361885280853972</v>
      </c>
      <c r="BA25">
        <f t="shared" si="17"/>
        <v>0.61255262261525478</v>
      </c>
      <c r="BB25">
        <f t="shared" si="18"/>
        <v>0.10146296048246171</v>
      </c>
      <c r="BC25">
        <f t="shared" si="19"/>
        <v>0.9870822340725065</v>
      </c>
      <c r="BD25">
        <f t="shared" si="20"/>
        <v>0.60385070086867809</v>
      </c>
      <c r="BE25">
        <f t="shared" si="21"/>
        <v>0.76949016197632958</v>
      </c>
      <c r="BF25">
        <f t="shared" si="22"/>
        <v>0.87819775119085741</v>
      </c>
      <c r="BG25">
        <f t="shared" si="23"/>
        <v>0.63162596075275923</v>
      </c>
    </row>
    <row r="26" spans="1:59">
      <c r="A26">
        <v>25</v>
      </c>
    </row>
    <row r="27" spans="1:59">
      <c r="A27">
        <v>26</v>
      </c>
    </row>
    <row r="28" spans="1:59">
      <c r="A28">
        <v>27</v>
      </c>
      <c r="B28" t="s">
        <v>19</v>
      </c>
      <c r="N28" t="s">
        <v>25</v>
      </c>
      <c r="Z28" t="s">
        <v>30</v>
      </c>
      <c r="AL28" t="s">
        <v>30</v>
      </c>
    </row>
    <row r="29" spans="1:59">
      <c r="A29">
        <v>28</v>
      </c>
    </row>
    <row r="30" spans="1:59">
      <c r="A30">
        <v>29</v>
      </c>
      <c r="B30">
        <v>0.91310446750212915</v>
      </c>
      <c r="C30">
        <v>0.82716840540649961</v>
      </c>
      <c r="D30">
        <v>0.17703036153045959</v>
      </c>
      <c r="E30">
        <v>0.58478509821342384</v>
      </c>
      <c r="F30">
        <v>0.37501926845867573</v>
      </c>
      <c r="G30">
        <v>0.84012182588575479</v>
      </c>
      <c r="H30">
        <v>0.36786339838638993</v>
      </c>
      <c r="I30">
        <v>0.72910672245170738</v>
      </c>
      <c r="J30">
        <v>0.20433461494834382</v>
      </c>
      <c r="K30">
        <v>0.4682206552622552</v>
      </c>
      <c r="N30">
        <v>0.11584484009574769</v>
      </c>
      <c r="O30">
        <v>9.4064306564424216E-2</v>
      </c>
      <c r="P30">
        <v>0.91367903683044815</v>
      </c>
      <c r="Q30">
        <v>0.72001318579173379</v>
      </c>
      <c r="R30">
        <v>2.932665619294017E-2</v>
      </c>
      <c r="S30">
        <v>0.10331319800031791</v>
      </c>
      <c r="T30">
        <v>0.67641134806274938</v>
      </c>
      <c r="U30">
        <v>0.51823218877955068</v>
      </c>
      <c r="V30">
        <v>0.65036934595819229</v>
      </c>
      <c r="W30">
        <v>0.23222608160413727</v>
      </c>
      <c r="Z30">
        <v>0.9129886226620334</v>
      </c>
      <c r="AA30">
        <v>0.82707434109993516</v>
      </c>
      <c r="AB30">
        <v>0.17611668249362913</v>
      </c>
      <c r="AC30">
        <v>0.5840650850276321</v>
      </c>
      <c r="AD30">
        <v>0.3749899418024828</v>
      </c>
      <c r="AE30">
        <v>0.84001851268775451</v>
      </c>
      <c r="AF30">
        <v>0.36718698703832719</v>
      </c>
      <c r="AG30">
        <v>0.72858849026292782</v>
      </c>
      <c r="AH30">
        <v>0.20368424560238563</v>
      </c>
      <c r="AI30">
        <v>0.46798842918065109</v>
      </c>
      <c r="AL30">
        <f>($J$10*Z30)+((1-$J$10)*N30)</f>
        <v>0.83327424440540487</v>
      </c>
      <c r="AM30">
        <f t="shared" ref="AM30:AU30" si="24">($J$10*AA30)+((1-$J$10)*O30)</f>
        <v>0.7537733376463841</v>
      </c>
      <c r="AN30">
        <f t="shared" si="24"/>
        <v>0.24987291792731103</v>
      </c>
      <c r="AO30">
        <f t="shared" si="24"/>
        <v>0.59765989510404227</v>
      </c>
      <c r="AP30">
        <f t="shared" si="24"/>
        <v>0.34042361324152853</v>
      </c>
      <c r="AQ30">
        <f t="shared" si="24"/>
        <v>0.76634798121901082</v>
      </c>
      <c r="AR30">
        <f t="shared" si="24"/>
        <v>0.39810942314076941</v>
      </c>
      <c r="AS30">
        <f t="shared" si="24"/>
        <v>0.70755286011459007</v>
      </c>
      <c r="AT30">
        <f t="shared" si="24"/>
        <v>0.2483527556379663</v>
      </c>
      <c r="AU30">
        <f t="shared" si="24"/>
        <v>0.44441219442299973</v>
      </c>
      <c r="AX30">
        <f t="shared" ref="AX30" si="25">B30-($I$10*AL30)</f>
        <v>0.91227119325772377</v>
      </c>
      <c r="AY30">
        <f t="shared" ref="AY30" si="26">C30-($I$10*AM30)</f>
        <v>0.82641463206885324</v>
      </c>
      <c r="AZ30">
        <f t="shared" ref="AZ30" si="27">D30-($I$10*AN30)</f>
        <v>0.17678048861253229</v>
      </c>
      <c r="BA30">
        <f t="shared" ref="BA30" si="28">E30-($I$10*AO30)</f>
        <v>0.58418743831831976</v>
      </c>
      <c r="BB30">
        <f t="shared" ref="BB30" si="29">F30-($I$10*AP30)</f>
        <v>0.37467884484543418</v>
      </c>
      <c r="BC30">
        <f t="shared" ref="BC30" si="30">G30-($I$10*AQ30)</f>
        <v>0.8393554779045358</v>
      </c>
      <c r="BD30">
        <f t="shared" ref="BD30" si="31">H30-($I$10*AR30)</f>
        <v>0.36746528896324915</v>
      </c>
      <c r="BE30">
        <f t="shared" ref="BE30" si="32">I30-($I$10*AS30)</f>
        <v>0.72839916959159279</v>
      </c>
      <c r="BF30">
        <f t="shared" ref="BF30" si="33">J30-($I$10*AT30)</f>
        <v>0.20408626219270584</v>
      </c>
      <c r="BG30">
        <f t="shared" ref="BG30" si="34">K30-($I$10*AU30)</f>
        <v>0.46777624306783222</v>
      </c>
    </row>
    <row r="31" spans="1:59">
      <c r="A31">
        <v>30</v>
      </c>
    </row>
    <row r="32" spans="1:59">
      <c r="A32">
        <v>31</v>
      </c>
      <c r="B32" t="s">
        <v>21</v>
      </c>
      <c r="N32" t="s">
        <v>26</v>
      </c>
      <c r="Z32" t="s">
        <v>31</v>
      </c>
      <c r="AL32" t="s">
        <v>31</v>
      </c>
    </row>
    <row r="33" spans="1:59">
      <c r="A33">
        <v>32</v>
      </c>
    </row>
    <row r="34" spans="1:59">
      <c r="A34">
        <v>33</v>
      </c>
      <c r="B34">
        <v>9.4306640192750812E-2</v>
      </c>
      <c r="C34">
        <v>0.18986850562781066</v>
      </c>
      <c r="D34">
        <v>0.6308984345869908</v>
      </c>
      <c r="E34">
        <v>0.34825879894775236</v>
      </c>
      <c r="F34">
        <v>0.24834209988653422</v>
      </c>
      <c r="G34">
        <v>0.86930913812117883</v>
      </c>
      <c r="H34">
        <v>0.30176474408191023</v>
      </c>
      <c r="I34">
        <v>0.19416082399006407</v>
      </c>
      <c r="J34">
        <v>0.68051654423188723</v>
      </c>
      <c r="K34">
        <v>0.31527680635403676</v>
      </c>
      <c r="N34">
        <v>0.23705856182971541</v>
      </c>
      <c r="O34">
        <v>0.10578256865515989</v>
      </c>
      <c r="P34">
        <v>0.26390959361122945</v>
      </c>
      <c r="Q34">
        <v>7.0499432370947579E-2</v>
      </c>
      <c r="R34">
        <v>0.87642469383108335</v>
      </c>
      <c r="S34">
        <v>0.61295974528341457</v>
      </c>
      <c r="T34">
        <v>0.77217734347383438</v>
      </c>
      <c r="U34">
        <v>0.16342220742388069</v>
      </c>
      <c r="V34">
        <v>0.57038470794811125</v>
      </c>
      <c r="W34">
        <v>0.31933173461976128</v>
      </c>
      <c r="Z34">
        <v>9.4069581630921092E-2</v>
      </c>
      <c r="AA34">
        <v>0.18976272305915551</v>
      </c>
      <c r="AB34">
        <v>0.63063452499337957</v>
      </c>
      <c r="AC34">
        <v>0.34818829951538138</v>
      </c>
      <c r="AD34">
        <v>0.24746567519270313</v>
      </c>
      <c r="AE34">
        <v>0.86869617837589541</v>
      </c>
      <c r="AF34">
        <v>0.30099256673843638</v>
      </c>
      <c r="AG34">
        <v>0.19399740178264019</v>
      </c>
      <c r="AH34">
        <v>0.67994615952393911</v>
      </c>
      <c r="AI34">
        <v>0.31495747461941698</v>
      </c>
      <c r="AL34">
        <f>($J$10*Z34)+((1-$J$10)*N34)</f>
        <v>0.10836847965080053</v>
      </c>
      <c r="AM34">
        <f t="shared" ref="AM34:AU34" si="35">($J$10*AA34)+((1-$J$10)*O34)</f>
        <v>0.18136470761875595</v>
      </c>
      <c r="AN34">
        <f t="shared" si="35"/>
        <v>0.5939620318551645</v>
      </c>
      <c r="AO34">
        <f t="shared" si="35"/>
        <v>0.320419412800938</v>
      </c>
      <c r="AP34">
        <f t="shared" si="35"/>
        <v>0.3103615770565411</v>
      </c>
      <c r="AQ34">
        <f t="shared" si="35"/>
        <v>0.84312253506664736</v>
      </c>
      <c r="AR34">
        <f t="shared" si="35"/>
        <v>0.34811104441197621</v>
      </c>
      <c r="AS34">
        <f t="shared" si="35"/>
        <v>0.19093988234676423</v>
      </c>
      <c r="AT34">
        <f t="shared" si="35"/>
        <v>0.6689900143663563</v>
      </c>
      <c r="AU34">
        <f t="shared" si="35"/>
        <v>0.31539490061945141</v>
      </c>
      <c r="AX34">
        <f t="shared" ref="AX34" si="36">B34-($I$10*AL34)</f>
        <v>9.419827171310001E-2</v>
      </c>
      <c r="AY34">
        <f t="shared" ref="AY34" si="37">C34-($I$10*AM34)</f>
        <v>0.1896871409201919</v>
      </c>
      <c r="AZ34">
        <f t="shared" ref="AZ34" si="38">D34-($I$10*AN34)</f>
        <v>0.63030447255513566</v>
      </c>
      <c r="BA34">
        <f t="shared" ref="BA34" si="39">E34-($I$10*AO34)</f>
        <v>0.34793837953495144</v>
      </c>
      <c r="BB34">
        <f t="shared" ref="BB34" si="40">F34-($I$10*AP34)</f>
        <v>0.24803173830947767</v>
      </c>
      <c r="BC34">
        <f t="shared" ref="BC34" si="41">G34-($I$10*AQ34)</f>
        <v>0.86846601558611214</v>
      </c>
      <c r="BD34">
        <f t="shared" ref="BD34" si="42">H34-($I$10*AR34)</f>
        <v>0.30141663303749827</v>
      </c>
      <c r="BE34">
        <f t="shared" ref="BE34" si="43">I34-($I$10*AS34)</f>
        <v>0.19396988410771732</v>
      </c>
      <c r="BF34">
        <f t="shared" ref="BF34" si="44">J34-($I$10*AT34)</f>
        <v>0.67984755421752086</v>
      </c>
      <c r="BG34">
        <f t="shared" ref="BG34" si="45">K34-($I$10*AU34)</f>
        <v>0.31496141145341733</v>
      </c>
    </row>
    <row r="35" spans="1:59">
      <c r="A35">
        <v>34</v>
      </c>
      <c r="B35">
        <v>0.53339058181457499</v>
      </c>
      <c r="C35">
        <v>0.27460064491662184</v>
      </c>
      <c r="D35">
        <v>0.34473109208174701</v>
      </c>
      <c r="E35">
        <v>0.76866912737014115</v>
      </c>
      <c r="F35">
        <v>0.91801454377202196</v>
      </c>
      <c r="G35">
        <v>0.11758439268243759</v>
      </c>
      <c r="H35">
        <v>0.96339168969396138</v>
      </c>
      <c r="I35">
        <v>0.85913831303418986</v>
      </c>
      <c r="J35">
        <v>0.27985410928984966</v>
      </c>
      <c r="K35">
        <v>0.91297313364947641</v>
      </c>
      <c r="N35">
        <v>0.36034454151380291</v>
      </c>
      <c r="O35">
        <v>0.65988529463724888</v>
      </c>
      <c r="P35">
        <v>0.58075649488885484</v>
      </c>
      <c r="Q35">
        <v>0.97942080113177843</v>
      </c>
      <c r="R35">
        <v>0.71527474151211257</v>
      </c>
      <c r="S35">
        <v>0.7102336593799814</v>
      </c>
      <c r="T35">
        <v>0.65778036639443149</v>
      </c>
      <c r="U35">
        <v>0.82791960518181584</v>
      </c>
      <c r="V35">
        <v>7.9798667883220098E-2</v>
      </c>
      <c r="W35">
        <v>0.8326249713099998</v>
      </c>
      <c r="Z35">
        <v>0.5330302372730612</v>
      </c>
      <c r="AA35">
        <v>0.27394075962198461</v>
      </c>
      <c r="AB35">
        <v>0.34415033558685815</v>
      </c>
      <c r="AC35">
        <v>0.76768970656900937</v>
      </c>
      <c r="AD35">
        <v>0.91729926903050985</v>
      </c>
      <c r="AE35">
        <v>0.1168741590230576</v>
      </c>
      <c r="AF35">
        <v>0.96273390932756697</v>
      </c>
      <c r="AG35">
        <v>0.85831039342900806</v>
      </c>
      <c r="AH35">
        <v>0.27977431062196645</v>
      </c>
      <c r="AI35">
        <v>0.91214050867816643</v>
      </c>
      <c r="AL35">
        <f t="shared" ref="AL35:AL43" si="46">($J$10*Z35)+((1-$J$10)*N35)</f>
        <v>0.51576166769713538</v>
      </c>
      <c r="AM35">
        <f t="shared" ref="AM35:AM43" si="47">($J$10*AA35)+((1-$J$10)*O35)</f>
        <v>0.31253521312351101</v>
      </c>
      <c r="AN35">
        <f t="shared" ref="AN35:AN43" si="48">($J$10*AB35)+((1-$J$10)*P35)</f>
        <v>0.36781095151705784</v>
      </c>
      <c r="AO35">
        <f t="shared" ref="AO35:AO43" si="49">($J$10*AC35)+((1-$J$10)*Q35)</f>
        <v>0.7888628160252863</v>
      </c>
      <c r="AP35">
        <f t="shared" ref="AP35:AP43" si="50">($J$10*AD35)+((1-$J$10)*R35)</f>
        <v>0.89709681627867011</v>
      </c>
      <c r="AQ35">
        <f t="shared" ref="AQ35:AQ43" si="51">($J$10*AE35)+((1-$J$10)*S35)</f>
        <v>0.17621010905874995</v>
      </c>
      <c r="AR35">
        <f t="shared" ref="AR35:AR43" si="52">($J$10*AF35)+((1-$J$10)*T35)</f>
        <v>0.93223855503425346</v>
      </c>
      <c r="AS35">
        <f t="shared" ref="AS35:AS43" si="53">($J$10*AG35)+((1-$J$10)*U35)</f>
        <v>0.85527131460428885</v>
      </c>
      <c r="AT35">
        <f t="shared" ref="AT35:AT43" si="54">($J$10*AH35)+((1-$J$10)*V35)</f>
        <v>0.25977674634809184</v>
      </c>
      <c r="AU35">
        <f t="shared" ref="AU35:AU43" si="55">($J$10*AI35)+((1-$J$10)*W35)</f>
        <v>0.90418895494134977</v>
      </c>
      <c r="AX35">
        <f t="shared" ref="AX35:AX43" si="56">B35-($I$10*AL35)</f>
        <v>0.53287482014687781</v>
      </c>
      <c r="AY35">
        <f t="shared" ref="AY35:AY43" si="57">C35-($I$10*AM35)</f>
        <v>0.27428810970349832</v>
      </c>
      <c r="AZ35">
        <f t="shared" ref="AZ35:AZ43" si="58">D35-($I$10*AN35)</f>
        <v>0.34436328113022996</v>
      </c>
      <c r="BA35">
        <f t="shared" ref="BA35:BA43" si="59">E35-($I$10*AO35)</f>
        <v>0.76788026455411584</v>
      </c>
      <c r="BB35">
        <f t="shared" ref="BB35:BB43" si="60">F35-($I$10*AP35)</f>
        <v>0.91711744695574327</v>
      </c>
      <c r="BC35">
        <f t="shared" ref="BC35:BC43" si="61">G35-($I$10*AQ35)</f>
        <v>0.11740818257337884</v>
      </c>
      <c r="BD35">
        <f t="shared" ref="BD35:BD43" si="62">H35-($I$10*AR35)</f>
        <v>0.96245945113892717</v>
      </c>
      <c r="BE35">
        <f t="shared" ref="BE35:BE43" si="63">I35-($I$10*AS35)</f>
        <v>0.85828304171958558</v>
      </c>
      <c r="BF35">
        <f t="shared" ref="BF35:BF43" si="64">J35-($I$10*AT35)</f>
        <v>0.27959433254350158</v>
      </c>
      <c r="BG35">
        <f t="shared" ref="BG35:BG43" si="65">K35-($I$10*AU35)</f>
        <v>0.91206894469453503</v>
      </c>
    </row>
    <row r="36" spans="1:59">
      <c r="A36">
        <v>35</v>
      </c>
      <c r="B36">
        <v>6.5752822518463816E-2</v>
      </c>
      <c r="C36">
        <v>0.84985876698978768</v>
      </c>
      <c r="D36">
        <v>0.54602953269138155</v>
      </c>
      <c r="E36">
        <v>0.98815933995419858</v>
      </c>
      <c r="F36">
        <v>0.40055566163767775</v>
      </c>
      <c r="G36">
        <v>0.2469462738891739</v>
      </c>
      <c r="H36">
        <v>9.6212001588911633E-2</v>
      </c>
      <c r="I36">
        <v>0.69098568472883848</v>
      </c>
      <c r="J36">
        <v>3.6441760274070756E-2</v>
      </c>
      <c r="K36">
        <v>0.74964600790696334</v>
      </c>
      <c r="N36">
        <v>0.20544991772321386</v>
      </c>
      <c r="O36">
        <v>0.5785998820340359</v>
      </c>
      <c r="P36">
        <v>0.48124250940619362</v>
      </c>
      <c r="Q36">
        <v>0.94962280692207779</v>
      </c>
      <c r="R36">
        <v>0.838255019740199</v>
      </c>
      <c r="S36">
        <v>0.63966842236642929</v>
      </c>
      <c r="T36">
        <v>4.9828116909687914E-2</v>
      </c>
      <c r="U36">
        <v>0.52626098055297832</v>
      </c>
      <c r="V36">
        <v>0.21632588927367635</v>
      </c>
      <c r="W36">
        <v>0.91192983735151967</v>
      </c>
      <c r="Z36">
        <v>6.5547372600740603E-2</v>
      </c>
      <c r="AA36">
        <v>0.84928016710775367</v>
      </c>
      <c r="AB36">
        <v>0.54554829018197537</v>
      </c>
      <c r="AC36">
        <v>0.98720971714727646</v>
      </c>
      <c r="AD36">
        <v>0.39971740661793753</v>
      </c>
      <c r="AE36">
        <v>0.24630660546680747</v>
      </c>
      <c r="AF36">
        <v>9.6162173472001941E-2</v>
      </c>
      <c r="AG36">
        <v>0.69045942374828551</v>
      </c>
      <c r="AH36">
        <v>3.6225434384797077E-2</v>
      </c>
      <c r="AI36">
        <v>0.74873407806961179</v>
      </c>
      <c r="AL36">
        <f t="shared" si="46"/>
        <v>7.9537627112987924E-2</v>
      </c>
      <c r="AM36">
        <f t="shared" si="47"/>
        <v>0.82221213860038189</v>
      </c>
      <c r="AN36">
        <f t="shared" si="48"/>
        <v>0.53911771210439718</v>
      </c>
      <c r="AO36">
        <f t="shared" si="49"/>
        <v>0.98345102612475666</v>
      </c>
      <c r="AP36">
        <f t="shared" si="50"/>
        <v>0.44357116793016366</v>
      </c>
      <c r="AQ36">
        <f t="shared" si="51"/>
        <v>0.28564278715676961</v>
      </c>
      <c r="AR36">
        <f t="shared" si="52"/>
        <v>9.1528767815770531E-2</v>
      </c>
      <c r="AS36">
        <f t="shared" si="53"/>
        <v>0.67403957942875481</v>
      </c>
      <c r="AT36">
        <f t="shared" si="54"/>
        <v>5.4235479873685002E-2</v>
      </c>
      <c r="AU36">
        <f t="shared" si="55"/>
        <v>0.76505365399780256</v>
      </c>
      <c r="AX36">
        <f t="shared" si="56"/>
        <v>6.5673284891350825E-2</v>
      </c>
      <c r="AY36">
        <f t="shared" si="57"/>
        <v>0.84903655485118734</v>
      </c>
      <c r="AZ36">
        <f t="shared" si="58"/>
        <v>0.54549041497927719</v>
      </c>
      <c r="BA36">
        <f t="shared" si="59"/>
        <v>0.98717588892807384</v>
      </c>
      <c r="BB36">
        <f t="shared" si="60"/>
        <v>0.40011209046974761</v>
      </c>
      <c r="BC36">
        <f t="shared" si="61"/>
        <v>0.24666063110201714</v>
      </c>
      <c r="BD36">
        <f t="shared" si="62"/>
        <v>9.6120472821095856E-2</v>
      </c>
      <c r="BE36">
        <f t="shared" si="63"/>
        <v>0.69031164514940968</v>
      </c>
      <c r="BF36">
        <f t="shared" si="64"/>
        <v>3.6387524794197074E-2</v>
      </c>
      <c r="BG36">
        <f t="shared" si="65"/>
        <v>0.74888095425296552</v>
      </c>
    </row>
    <row r="37" spans="1:59">
      <c r="A37">
        <v>36</v>
      </c>
      <c r="B37">
        <v>0.6869251312100273</v>
      </c>
      <c r="C37">
        <v>0.1249766844324709</v>
      </c>
      <c r="D37">
        <v>0.33075192057578962</v>
      </c>
      <c r="E37">
        <v>0.43082387602770211</v>
      </c>
      <c r="F37">
        <v>0.26390626511641102</v>
      </c>
      <c r="G37">
        <v>0.23466652078320749</v>
      </c>
      <c r="H37">
        <v>0.14910037443497459</v>
      </c>
      <c r="I37">
        <v>0.73937668984308735</v>
      </c>
      <c r="J37">
        <v>0.40263023534132802</v>
      </c>
      <c r="K37">
        <v>0.31557770029504084</v>
      </c>
      <c r="N37">
        <v>0.27698504317775807</v>
      </c>
      <c r="O37">
        <v>0.98069223932808836</v>
      </c>
      <c r="P37">
        <v>3.5918728495437424E-2</v>
      </c>
      <c r="Q37">
        <v>2.8897390462235606E-2</v>
      </c>
      <c r="R37">
        <v>0.94726556420382391</v>
      </c>
      <c r="S37">
        <v>0.96755542092170543</v>
      </c>
      <c r="T37">
        <v>0.6616219998337054</v>
      </c>
      <c r="U37">
        <v>0.31926159488112482</v>
      </c>
      <c r="V37">
        <v>0.38342584571576666</v>
      </c>
      <c r="W37">
        <v>0.55236747892050975</v>
      </c>
      <c r="Z37">
        <v>0.68664814616684955</v>
      </c>
      <c r="AA37">
        <v>0.12399599219314281</v>
      </c>
      <c r="AB37">
        <v>0.33071600184729416</v>
      </c>
      <c r="AC37">
        <v>0.43079497863723987</v>
      </c>
      <c r="AD37">
        <v>0.2629589995522072</v>
      </c>
      <c r="AE37">
        <v>0.23369896536228579</v>
      </c>
      <c r="AF37">
        <v>0.14843875243514087</v>
      </c>
      <c r="AG37">
        <v>0.73905742824820619</v>
      </c>
      <c r="AH37">
        <v>0.40224680949561226</v>
      </c>
      <c r="AI37">
        <v>0.31502533281612033</v>
      </c>
      <c r="AL37">
        <f t="shared" si="46"/>
        <v>0.64568183586794037</v>
      </c>
      <c r="AM37">
        <f t="shared" si="47"/>
        <v>0.20966561690663735</v>
      </c>
      <c r="AN37">
        <f t="shared" si="48"/>
        <v>0.30123627451210849</v>
      </c>
      <c r="AO37">
        <f t="shared" si="49"/>
        <v>0.39060521981973945</v>
      </c>
      <c r="AP37">
        <f t="shared" si="50"/>
        <v>0.33138965601736886</v>
      </c>
      <c r="AQ37">
        <f t="shared" si="51"/>
        <v>0.30708461091822775</v>
      </c>
      <c r="AR37">
        <f t="shared" si="52"/>
        <v>0.19975707717499733</v>
      </c>
      <c r="AS37">
        <f t="shared" si="53"/>
        <v>0.69707784491149805</v>
      </c>
      <c r="AT37">
        <f t="shared" si="54"/>
        <v>0.40036471311762767</v>
      </c>
      <c r="AU37">
        <f t="shared" si="55"/>
        <v>0.33875954742655928</v>
      </c>
      <c r="AX37">
        <f t="shared" si="56"/>
        <v>0.6862794493741593</v>
      </c>
      <c r="AY37">
        <f t="shared" si="57"/>
        <v>0.12476701881556426</v>
      </c>
      <c r="AZ37">
        <f t="shared" si="58"/>
        <v>0.3304506843012775</v>
      </c>
      <c r="BA37">
        <f t="shared" si="59"/>
        <v>0.43043327080788235</v>
      </c>
      <c r="BB37">
        <f t="shared" si="60"/>
        <v>0.26357487546039365</v>
      </c>
      <c r="BC37">
        <f t="shared" si="61"/>
        <v>0.23435943617228927</v>
      </c>
      <c r="BD37">
        <f t="shared" si="62"/>
        <v>0.14890061735779961</v>
      </c>
      <c r="BE37">
        <f t="shared" si="63"/>
        <v>0.73867961199817589</v>
      </c>
      <c r="BF37">
        <f t="shared" si="64"/>
        <v>0.40222987062821042</v>
      </c>
      <c r="BG37">
        <f t="shared" si="65"/>
        <v>0.31523894074761427</v>
      </c>
    </row>
    <row r="38" spans="1:59">
      <c r="A38">
        <v>37</v>
      </c>
      <c r="B38">
        <v>0.73538030194194715</v>
      </c>
      <c r="C38">
        <v>1.8634132769799638E-2</v>
      </c>
      <c r="D38">
        <v>0.70601221430144823</v>
      </c>
      <c r="E38">
        <v>0.41003149421492902</v>
      </c>
      <c r="F38">
        <v>0.53685189437295833</v>
      </c>
      <c r="G38">
        <v>0.73779448620223098</v>
      </c>
      <c r="H38">
        <v>0.99417509744093735</v>
      </c>
      <c r="I38">
        <v>0.93283423193584047</v>
      </c>
      <c r="J38">
        <v>0.28778699143870612</v>
      </c>
      <c r="K38">
        <v>1.0856843784480263E-2</v>
      </c>
      <c r="N38">
        <v>0.49339276486335959</v>
      </c>
      <c r="O38">
        <v>0.84298475491351366</v>
      </c>
      <c r="P38">
        <v>0.38930796264769385</v>
      </c>
      <c r="Q38">
        <v>0.66166439004849842</v>
      </c>
      <c r="R38">
        <v>0.29640491829946392</v>
      </c>
      <c r="S38">
        <v>0.90506236145829355</v>
      </c>
      <c r="T38">
        <v>0.79880647315034548</v>
      </c>
      <c r="U38">
        <v>0.84784429447386267</v>
      </c>
      <c r="V38">
        <v>0.84682341333497058</v>
      </c>
      <c r="W38">
        <v>0.89830713576888654</v>
      </c>
      <c r="Z38">
        <v>0.73488690917708377</v>
      </c>
      <c r="AA38">
        <v>1.7791148014886123E-2</v>
      </c>
      <c r="AB38">
        <v>0.70562290633880054</v>
      </c>
      <c r="AC38">
        <v>0.40936982982488052</v>
      </c>
      <c r="AD38">
        <v>0.53655548945465892</v>
      </c>
      <c r="AE38">
        <v>0.73688942384077272</v>
      </c>
      <c r="AF38">
        <v>0.99337629096778701</v>
      </c>
      <c r="AG38">
        <v>0.93198638764136665</v>
      </c>
      <c r="AH38">
        <v>0.28694016802537115</v>
      </c>
      <c r="AI38">
        <v>9.9585366487113768E-3</v>
      </c>
      <c r="AL38">
        <f t="shared" si="46"/>
        <v>0.71073749474571135</v>
      </c>
      <c r="AM38">
        <f t="shared" si="47"/>
        <v>0.10031050870474886</v>
      </c>
      <c r="AN38">
        <f t="shared" si="48"/>
        <v>0.67399141196968981</v>
      </c>
      <c r="AO38">
        <f t="shared" si="49"/>
        <v>0.43459928584724228</v>
      </c>
      <c r="AP38">
        <f t="shared" si="50"/>
        <v>0.51254043233913948</v>
      </c>
      <c r="AQ38">
        <f t="shared" si="51"/>
        <v>0.75370671760252472</v>
      </c>
      <c r="AR38">
        <f t="shared" si="52"/>
        <v>0.97391930918604286</v>
      </c>
      <c r="AS38">
        <f t="shared" si="53"/>
        <v>0.92357217832461624</v>
      </c>
      <c r="AT38">
        <f t="shared" si="54"/>
        <v>0.34292849255633112</v>
      </c>
      <c r="AU38">
        <f t="shared" si="55"/>
        <v>9.8793396560728886E-2</v>
      </c>
      <c r="AX38">
        <f t="shared" si="56"/>
        <v>0.73466956444720144</v>
      </c>
      <c r="AY38">
        <f t="shared" si="57"/>
        <v>1.8533822261094891E-2</v>
      </c>
      <c r="AZ38">
        <f t="shared" si="58"/>
        <v>0.70533822288947856</v>
      </c>
      <c r="BA38">
        <f t="shared" si="59"/>
        <v>0.4095968949290818</v>
      </c>
      <c r="BB38">
        <f t="shared" si="60"/>
        <v>0.53633935394061916</v>
      </c>
      <c r="BC38">
        <f t="shared" si="61"/>
        <v>0.73704077948462843</v>
      </c>
      <c r="BD38">
        <f t="shared" si="62"/>
        <v>0.99320117813175135</v>
      </c>
      <c r="BE38">
        <f t="shared" si="63"/>
        <v>0.93191065975751586</v>
      </c>
      <c r="BF38">
        <f t="shared" si="64"/>
        <v>0.28744406294614977</v>
      </c>
      <c r="BG38">
        <f t="shared" si="65"/>
        <v>1.0758050387919535E-2</v>
      </c>
    </row>
    <row r="39" spans="1:59">
      <c r="A39">
        <v>38</v>
      </c>
      <c r="B39">
        <v>0.49529622853567279</v>
      </c>
      <c r="C39">
        <v>0.79407314409729612</v>
      </c>
      <c r="D39">
        <v>0.31317760297941444</v>
      </c>
      <c r="E39">
        <v>0.87591042873954095</v>
      </c>
      <c r="F39">
        <v>0.8810015374403295</v>
      </c>
      <c r="G39">
        <v>0.34153360360445717</v>
      </c>
      <c r="H39">
        <v>0.1063931968597025</v>
      </c>
      <c r="I39">
        <v>0.84939220715325292</v>
      </c>
      <c r="J39">
        <v>0.54207902327939661</v>
      </c>
      <c r="K39">
        <v>0.58081008548103075</v>
      </c>
      <c r="N39">
        <v>0.58445155886715128</v>
      </c>
      <c r="O39">
        <v>0.56204501056676737</v>
      </c>
      <c r="P39">
        <v>0.91831321763886553</v>
      </c>
      <c r="Q39">
        <v>0.44810837249994195</v>
      </c>
      <c r="R39">
        <v>0.35222968704514646</v>
      </c>
      <c r="S39">
        <v>9.5069802169840401E-2</v>
      </c>
      <c r="T39">
        <v>0.53558801283964108</v>
      </c>
      <c r="U39">
        <v>0.47163962581222507</v>
      </c>
      <c r="V39">
        <v>0.76565161061422593</v>
      </c>
      <c r="W39">
        <v>0.38408248668253275</v>
      </c>
      <c r="Z39">
        <v>0.49471177697680563</v>
      </c>
      <c r="AA39">
        <v>0.79351109908672934</v>
      </c>
      <c r="AB39">
        <v>0.31225928976177558</v>
      </c>
      <c r="AC39">
        <v>0.87546232036704097</v>
      </c>
      <c r="AD39">
        <v>0.88064930775328432</v>
      </c>
      <c r="AE39">
        <v>0.34143853380228734</v>
      </c>
      <c r="AF39">
        <v>0.10585760884686286</v>
      </c>
      <c r="AG39">
        <v>0.84892056752744072</v>
      </c>
      <c r="AH39">
        <v>0.54131337166878235</v>
      </c>
      <c r="AI39">
        <v>0.58042600299434821</v>
      </c>
      <c r="AL39">
        <f t="shared" si="46"/>
        <v>0.50368575516584024</v>
      </c>
      <c r="AM39">
        <f t="shared" si="47"/>
        <v>0.77036449023473319</v>
      </c>
      <c r="AN39">
        <f t="shared" si="48"/>
        <v>0.37286468254948457</v>
      </c>
      <c r="AO39">
        <f t="shared" si="49"/>
        <v>0.83272692558033112</v>
      </c>
      <c r="AP39">
        <f t="shared" si="50"/>
        <v>0.82780734568247061</v>
      </c>
      <c r="AQ39">
        <f t="shared" si="51"/>
        <v>0.31680166063904264</v>
      </c>
      <c r="AR39">
        <f t="shared" si="52"/>
        <v>0.14883064924614067</v>
      </c>
      <c r="AS39">
        <f t="shared" si="53"/>
        <v>0.81119247335591915</v>
      </c>
      <c r="AT39">
        <f t="shared" si="54"/>
        <v>0.56374719556332664</v>
      </c>
      <c r="AU39">
        <f t="shared" si="55"/>
        <v>0.56079165136316678</v>
      </c>
      <c r="AX39">
        <f t="shared" si="56"/>
        <v>0.49479254278050694</v>
      </c>
      <c r="AY39">
        <f t="shared" si="57"/>
        <v>0.79330277960706141</v>
      </c>
      <c r="AZ39">
        <f t="shared" si="58"/>
        <v>0.31280473829686495</v>
      </c>
      <c r="BA39">
        <f t="shared" si="59"/>
        <v>0.87507770181396061</v>
      </c>
      <c r="BB39">
        <f t="shared" si="60"/>
        <v>0.88017373009464706</v>
      </c>
      <c r="BC39">
        <f t="shared" si="61"/>
        <v>0.34121680194381815</v>
      </c>
      <c r="BD39">
        <f t="shared" si="62"/>
        <v>0.10624436621045635</v>
      </c>
      <c r="BE39">
        <f t="shared" si="63"/>
        <v>0.84858101467989699</v>
      </c>
      <c r="BF39">
        <f t="shared" si="64"/>
        <v>0.54151527608383332</v>
      </c>
      <c r="BG39">
        <f t="shared" si="65"/>
        <v>0.58024929382966761</v>
      </c>
    </row>
    <row r="40" spans="1:59">
      <c r="A40">
        <v>39</v>
      </c>
      <c r="B40">
        <v>0.80963121262735616</v>
      </c>
      <c r="C40">
        <v>0.45979554330657191</v>
      </c>
      <c r="D40">
        <v>0.95117423186049344</v>
      </c>
      <c r="E40">
        <v>0.57830194909236532</v>
      </c>
      <c r="F40">
        <v>0.73624772693113449</v>
      </c>
      <c r="G40">
        <v>9.7330046763502764E-2</v>
      </c>
      <c r="H40">
        <v>0.31820563899510557</v>
      </c>
      <c r="I40">
        <v>0.39342647198948111</v>
      </c>
      <c r="J40">
        <v>0.97288217838614921</v>
      </c>
      <c r="K40">
        <v>0.42844482410302565</v>
      </c>
      <c r="N40">
        <v>2.4574650748654614E-2</v>
      </c>
      <c r="O40">
        <v>0.75153712225129521</v>
      </c>
      <c r="P40">
        <v>0.10657928293794949</v>
      </c>
      <c r="Q40">
        <v>0.45109575170941452</v>
      </c>
      <c r="R40">
        <v>0.28347304169185694</v>
      </c>
      <c r="S40">
        <v>0.51653787876912682</v>
      </c>
      <c r="T40">
        <v>0.25096598745755117</v>
      </c>
      <c r="U40">
        <v>0.21765632819622915</v>
      </c>
      <c r="V40">
        <v>0.18729908954158336</v>
      </c>
      <c r="W40">
        <v>0.8030999860316419</v>
      </c>
      <c r="Z40">
        <v>0.80960663797660748</v>
      </c>
      <c r="AA40">
        <v>0.45904400618432062</v>
      </c>
      <c r="AB40">
        <v>0.95106765257755543</v>
      </c>
      <c r="AC40">
        <v>0.57785085334065589</v>
      </c>
      <c r="AD40">
        <v>0.73596425388944264</v>
      </c>
      <c r="AE40">
        <v>9.681350888473364E-2</v>
      </c>
      <c r="AF40">
        <v>0.31795467300764801</v>
      </c>
      <c r="AG40">
        <v>0.39320881566128491</v>
      </c>
      <c r="AH40">
        <v>0.97269487929660758</v>
      </c>
      <c r="AI40">
        <v>0.42764172411699403</v>
      </c>
      <c r="AL40">
        <f t="shared" si="46"/>
        <v>0.73110343925381216</v>
      </c>
      <c r="AM40">
        <f t="shared" si="47"/>
        <v>0.48829331779101809</v>
      </c>
      <c r="AN40">
        <f t="shared" si="48"/>
        <v>0.86661881561359488</v>
      </c>
      <c r="AO40">
        <f t="shared" si="49"/>
        <v>0.56517534317753171</v>
      </c>
      <c r="AP40">
        <f t="shared" si="50"/>
        <v>0.6907151326696841</v>
      </c>
      <c r="AQ40">
        <f t="shared" si="51"/>
        <v>0.13878594587317294</v>
      </c>
      <c r="AR40">
        <f t="shared" si="52"/>
        <v>0.31125580445263834</v>
      </c>
      <c r="AS40">
        <f t="shared" si="53"/>
        <v>0.3756535669147793</v>
      </c>
      <c r="AT40">
        <f t="shared" si="54"/>
        <v>0.89415530032110524</v>
      </c>
      <c r="AU40">
        <f t="shared" si="55"/>
        <v>0.46518755030845882</v>
      </c>
      <c r="AX40">
        <f t="shared" si="56"/>
        <v>0.80890010918810229</v>
      </c>
      <c r="AY40">
        <f t="shared" si="57"/>
        <v>0.45930724998878086</v>
      </c>
      <c r="AZ40">
        <f t="shared" si="58"/>
        <v>0.95030761304487987</v>
      </c>
      <c r="BA40">
        <f t="shared" si="59"/>
        <v>0.57773677374918775</v>
      </c>
      <c r="BB40">
        <f t="shared" si="60"/>
        <v>0.73555701179846478</v>
      </c>
      <c r="BC40">
        <f t="shared" si="61"/>
        <v>9.7191260817629591E-2</v>
      </c>
      <c r="BD40">
        <f t="shared" si="62"/>
        <v>0.31789438319065294</v>
      </c>
      <c r="BE40">
        <f t="shared" si="63"/>
        <v>0.39305081842256634</v>
      </c>
      <c r="BF40">
        <f t="shared" si="64"/>
        <v>0.9719880230858281</v>
      </c>
      <c r="BG40">
        <f t="shared" si="65"/>
        <v>0.4279796365527172</v>
      </c>
    </row>
    <row r="41" spans="1:59">
      <c r="A41">
        <v>40</v>
      </c>
      <c r="B41">
        <v>0.49927361912349255</v>
      </c>
      <c r="C41">
        <v>0.17260508604581304</v>
      </c>
      <c r="D41">
        <v>0.1801194412126359</v>
      </c>
      <c r="E41">
        <v>0.80654052231628803</v>
      </c>
      <c r="F41">
        <v>0.10207381539624372</v>
      </c>
      <c r="G41">
        <v>0.96713014505571082</v>
      </c>
      <c r="H41">
        <v>0.21677256883486695</v>
      </c>
      <c r="I41">
        <v>0.51221380316330234</v>
      </c>
      <c r="J41">
        <v>0.35325958209774821</v>
      </c>
      <c r="K41">
        <v>0.7746830104259308</v>
      </c>
      <c r="N41">
        <v>0.41615076950639196</v>
      </c>
      <c r="O41">
        <v>0.79737350666172357</v>
      </c>
      <c r="P41">
        <v>0.83150572025200686</v>
      </c>
      <c r="Q41">
        <v>0.86197462624826482</v>
      </c>
      <c r="R41">
        <v>0.19779740980622229</v>
      </c>
      <c r="S41">
        <v>0.4178660765967166</v>
      </c>
      <c r="T41">
        <v>0.17609738945268072</v>
      </c>
      <c r="U41">
        <v>0.20932009550504205</v>
      </c>
      <c r="V41">
        <v>0.42853379028440752</v>
      </c>
      <c r="W41">
        <v>0.39000124500429556</v>
      </c>
      <c r="Z41">
        <v>0.49885746835398614</v>
      </c>
      <c r="AA41">
        <v>0.17180771253915131</v>
      </c>
      <c r="AB41">
        <v>0.17928793549238389</v>
      </c>
      <c r="AC41">
        <v>0.80567854769003977</v>
      </c>
      <c r="AD41">
        <v>0.1018760179864375</v>
      </c>
      <c r="AE41">
        <v>0.96671227897911416</v>
      </c>
      <c r="AF41">
        <v>0.21659647144541427</v>
      </c>
      <c r="AG41">
        <v>0.51200448306779733</v>
      </c>
      <c r="AH41">
        <v>0.35283104830746381</v>
      </c>
      <c r="AI41">
        <v>0.77429300918092647</v>
      </c>
      <c r="AL41">
        <f t="shared" si="46"/>
        <v>0.49058679846922676</v>
      </c>
      <c r="AM41">
        <f t="shared" si="47"/>
        <v>0.23436429195140851</v>
      </c>
      <c r="AN41">
        <f t="shared" si="48"/>
        <v>0.2445097139683462</v>
      </c>
      <c r="AO41">
        <f t="shared" si="49"/>
        <v>0.81130815554586222</v>
      </c>
      <c r="AP41">
        <f t="shared" si="50"/>
        <v>0.11146815716841597</v>
      </c>
      <c r="AQ41">
        <f t="shared" si="51"/>
        <v>0.91182765874087446</v>
      </c>
      <c r="AR41">
        <f t="shared" si="52"/>
        <v>0.21254656324614093</v>
      </c>
      <c r="AS41">
        <f t="shared" si="53"/>
        <v>0.48173604431152184</v>
      </c>
      <c r="AT41">
        <f t="shared" si="54"/>
        <v>0.36040132250515816</v>
      </c>
      <c r="AU41">
        <f t="shared" si="55"/>
        <v>0.73586383276326339</v>
      </c>
      <c r="AX41">
        <f t="shared" si="56"/>
        <v>0.4987830323250233</v>
      </c>
      <c r="AY41">
        <f t="shared" si="57"/>
        <v>0.17237072175386162</v>
      </c>
      <c r="AZ41">
        <f t="shared" si="58"/>
        <v>0.17987493149866757</v>
      </c>
      <c r="BA41">
        <f t="shared" si="59"/>
        <v>0.80572921416074217</v>
      </c>
      <c r="BB41">
        <f t="shared" si="60"/>
        <v>0.1019623472390753</v>
      </c>
      <c r="BC41">
        <f t="shared" si="61"/>
        <v>0.96621831739696995</v>
      </c>
      <c r="BD41">
        <f t="shared" si="62"/>
        <v>0.2165600222716208</v>
      </c>
      <c r="BE41">
        <f t="shared" si="63"/>
        <v>0.51173206711899077</v>
      </c>
      <c r="BF41">
        <f t="shared" si="64"/>
        <v>0.35289918077524307</v>
      </c>
      <c r="BG41">
        <f t="shared" si="65"/>
        <v>0.77394714659316755</v>
      </c>
    </row>
    <row r="42" spans="1:59">
      <c r="A42">
        <v>41</v>
      </c>
      <c r="B42">
        <v>0.14491096779538459</v>
      </c>
      <c r="C42">
        <v>0.95889795890353202</v>
      </c>
      <c r="D42">
        <v>0.41254781904153148</v>
      </c>
      <c r="E42">
        <v>0.28412971645500651</v>
      </c>
      <c r="F42">
        <v>0.5074868115383806</v>
      </c>
      <c r="G42">
        <v>0.15500687686292913</v>
      </c>
      <c r="H42">
        <v>0.90010730701849884</v>
      </c>
      <c r="I42">
        <v>0.90161185707388647</v>
      </c>
      <c r="J42">
        <v>0.57249289379398505</v>
      </c>
      <c r="K42">
        <v>0.43739979779032989</v>
      </c>
      <c r="N42">
        <v>0.35410526197576564</v>
      </c>
      <c r="O42">
        <v>0.61914122589401988</v>
      </c>
      <c r="P42">
        <v>0.79714616693881624</v>
      </c>
      <c r="Q42">
        <v>0.26280074522421382</v>
      </c>
      <c r="R42">
        <v>0.54905030078837003</v>
      </c>
      <c r="S42">
        <v>8.8506209962927684E-2</v>
      </c>
      <c r="T42">
        <v>0.46964341589710856</v>
      </c>
      <c r="U42">
        <v>0.62397140324679001</v>
      </c>
      <c r="V42">
        <v>0.87028464208788092</v>
      </c>
      <c r="W42">
        <v>0.30175467585363602</v>
      </c>
      <c r="Z42">
        <v>0.14455686253340883</v>
      </c>
      <c r="AA42">
        <v>0.95827881767763801</v>
      </c>
      <c r="AB42">
        <v>0.41175067287459266</v>
      </c>
      <c r="AC42">
        <v>0.28386691570978229</v>
      </c>
      <c r="AD42">
        <v>0.50693776123759227</v>
      </c>
      <c r="AE42">
        <v>0.15491837065296621</v>
      </c>
      <c r="AF42">
        <v>0.89963766360260178</v>
      </c>
      <c r="AG42">
        <v>0.9009878856706397</v>
      </c>
      <c r="AH42">
        <v>0.57162260915189722</v>
      </c>
      <c r="AI42">
        <v>0.43709804311447625</v>
      </c>
      <c r="AL42">
        <f t="shared" si="46"/>
        <v>0.16551170247764452</v>
      </c>
      <c r="AM42">
        <f t="shared" si="47"/>
        <v>0.92436505849927619</v>
      </c>
      <c r="AN42">
        <f t="shared" si="48"/>
        <v>0.45029022228101501</v>
      </c>
      <c r="AO42">
        <f t="shared" si="49"/>
        <v>0.28176029866122543</v>
      </c>
      <c r="AP42">
        <f t="shared" si="50"/>
        <v>0.51114901519267009</v>
      </c>
      <c r="AQ42">
        <f t="shared" si="51"/>
        <v>0.14827715458396237</v>
      </c>
      <c r="AR42">
        <f t="shared" si="52"/>
        <v>0.85663823883205248</v>
      </c>
      <c r="AS42">
        <f t="shared" si="53"/>
        <v>0.87328623742825473</v>
      </c>
      <c r="AT42">
        <f t="shared" si="54"/>
        <v>0.60148881244549557</v>
      </c>
      <c r="AU42">
        <f t="shared" si="55"/>
        <v>0.42356370638839225</v>
      </c>
      <c r="AX42">
        <f t="shared" si="56"/>
        <v>0.14474545609290695</v>
      </c>
      <c r="AY42">
        <f t="shared" si="57"/>
        <v>0.95797359384503278</v>
      </c>
      <c r="AZ42">
        <f t="shared" si="58"/>
        <v>0.41209752881925049</v>
      </c>
      <c r="BA42">
        <f t="shared" si="59"/>
        <v>0.28384795615634528</v>
      </c>
      <c r="BB42">
        <f t="shared" si="60"/>
        <v>0.50697566252318793</v>
      </c>
      <c r="BC42">
        <f t="shared" si="61"/>
        <v>0.15485859970834517</v>
      </c>
      <c r="BD42">
        <f t="shared" si="62"/>
        <v>0.89925066877966675</v>
      </c>
      <c r="BE42">
        <f t="shared" si="63"/>
        <v>0.90073857083645825</v>
      </c>
      <c r="BF42">
        <f t="shared" si="64"/>
        <v>0.57189140498153956</v>
      </c>
      <c r="BG42">
        <f t="shared" si="65"/>
        <v>0.43697623408394148</v>
      </c>
    </row>
    <row r="43" spans="1:59">
      <c r="A43">
        <v>42</v>
      </c>
      <c r="B43">
        <v>0.30193999171152264</v>
      </c>
      <c r="C43">
        <v>0.32852519866332042</v>
      </c>
      <c r="D43">
        <v>0.38590197756722322</v>
      </c>
      <c r="E43">
        <v>0.19941179939494447</v>
      </c>
      <c r="F43">
        <v>0.74020421186488772</v>
      </c>
      <c r="G43">
        <v>0.61940176666944424</v>
      </c>
      <c r="H43">
        <v>0.59952458684723631</v>
      </c>
      <c r="I43">
        <v>6.7780663719158696E-2</v>
      </c>
      <c r="J43">
        <v>0.23783030717706755</v>
      </c>
      <c r="K43">
        <v>0.13892372058594038</v>
      </c>
      <c r="N43">
        <v>0.33051925496312839</v>
      </c>
      <c r="O43">
        <v>0.69336103701300456</v>
      </c>
      <c r="P43">
        <v>0.2199536316361077</v>
      </c>
      <c r="Q43">
        <v>8.0590262412049363E-2</v>
      </c>
      <c r="R43">
        <v>0.78528818953139856</v>
      </c>
      <c r="S43">
        <v>0.48816669585740979</v>
      </c>
      <c r="T43">
        <v>0.20411088978246661</v>
      </c>
      <c r="U43">
        <v>0.8774578880564583</v>
      </c>
      <c r="V43">
        <v>0.75982087483603911</v>
      </c>
      <c r="W43">
        <v>0.8605360309737744</v>
      </c>
      <c r="Z43">
        <v>0.3016094724565595</v>
      </c>
      <c r="AA43">
        <v>0.32783183762630741</v>
      </c>
      <c r="AB43">
        <v>0.38568202393558709</v>
      </c>
      <c r="AC43">
        <v>0.19933120913253241</v>
      </c>
      <c r="AD43">
        <v>0.73941892367535633</v>
      </c>
      <c r="AE43">
        <v>0.61891359997358686</v>
      </c>
      <c r="AF43">
        <v>0.59932047595745386</v>
      </c>
      <c r="AG43">
        <v>6.6903205831102236E-2</v>
      </c>
      <c r="AH43">
        <v>0.23707048630223151</v>
      </c>
      <c r="AI43">
        <v>0.13806318455496661</v>
      </c>
      <c r="AL43">
        <f t="shared" si="46"/>
        <v>0.30450045070721643</v>
      </c>
      <c r="AM43">
        <f t="shared" si="47"/>
        <v>0.36438475756497712</v>
      </c>
      <c r="AN43">
        <f t="shared" si="48"/>
        <v>0.36910918470563919</v>
      </c>
      <c r="AO43">
        <f t="shared" si="49"/>
        <v>0.1874571144604841</v>
      </c>
      <c r="AP43">
        <f t="shared" si="50"/>
        <v>0.74400585026096056</v>
      </c>
      <c r="AQ43">
        <f t="shared" si="51"/>
        <v>0.60583890956196917</v>
      </c>
      <c r="AR43">
        <f t="shared" si="52"/>
        <v>0.55979951733995514</v>
      </c>
      <c r="AS43">
        <f t="shared" si="53"/>
        <v>0.14795867405363783</v>
      </c>
      <c r="AT43">
        <f t="shared" si="54"/>
        <v>0.28934552515561224</v>
      </c>
      <c r="AU43">
        <f t="shared" si="55"/>
        <v>0.21031046919684737</v>
      </c>
      <c r="AX43">
        <f t="shared" si="56"/>
        <v>0.3016354912608154</v>
      </c>
      <c r="AY43">
        <f t="shared" si="57"/>
        <v>0.32816081390575547</v>
      </c>
      <c r="AZ43">
        <f t="shared" si="58"/>
        <v>0.3855328683825176</v>
      </c>
      <c r="BA43">
        <f t="shared" si="59"/>
        <v>0.199224342280484</v>
      </c>
      <c r="BB43">
        <f t="shared" si="60"/>
        <v>0.73946020601462681</v>
      </c>
      <c r="BC43">
        <f t="shared" si="61"/>
        <v>0.61879592775988224</v>
      </c>
      <c r="BD43">
        <f t="shared" si="62"/>
        <v>0.59896478732989633</v>
      </c>
      <c r="BE43">
        <f t="shared" si="63"/>
        <v>6.763270504510506E-2</v>
      </c>
      <c r="BF43">
        <f t="shared" si="64"/>
        <v>0.23754096165191194</v>
      </c>
      <c r="BG43">
        <f t="shared" si="65"/>
        <v>0.13871341011674354</v>
      </c>
    </row>
    <row r="44" spans="1:59">
      <c r="A44">
        <v>43</v>
      </c>
    </row>
    <row r="45" spans="1:59">
      <c r="A45">
        <v>44</v>
      </c>
    </row>
    <row r="46" spans="1:59">
      <c r="A46">
        <v>45</v>
      </c>
      <c r="B46" t="s">
        <v>16</v>
      </c>
      <c r="N46" t="s">
        <v>18</v>
      </c>
      <c r="Z46" t="s">
        <v>32</v>
      </c>
      <c r="AL46" t="s">
        <v>32</v>
      </c>
    </row>
    <row r="47" spans="1:59">
      <c r="A47">
        <v>46</v>
      </c>
    </row>
    <row r="48" spans="1:59">
      <c r="A48">
        <v>47</v>
      </c>
      <c r="B48">
        <v>0.8966552120487179</v>
      </c>
      <c r="C48">
        <v>0.83316880181345221</v>
      </c>
      <c r="D48">
        <v>0.93322780700352514</v>
      </c>
      <c r="E48">
        <v>0.27519347766879676</v>
      </c>
      <c r="F48">
        <v>7.8689181395262375E-2</v>
      </c>
      <c r="G48">
        <v>0.90786305231359155</v>
      </c>
      <c r="H48">
        <v>0.93609602376109902</v>
      </c>
      <c r="I48">
        <v>0.18763236438660602</v>
      </c>
      <c r="J48">
        <v>0.48195724664745487</v>
      </c>
      <c r="K48">
        <v>0.18293389667137294</v>
      </c>
      <c r="N48">
        <v>0.91310446750212915</v>
      </c>
      <c r="O48">
        <v>0.82716840540649961</v>
      </c>
      <c r="P48">
        <v>0.17703036153045959</v>
      </c>
      <c r="Q48">
        <v>0.58478509821342384</v>
      </c>
      <c r="R48">
        <v>0.37501926845867573</v>
      </c>
      <c r="S48">
        <v>0.84012182588575479</v>
      </c>
      <c r="T48">
        <v>0.36786339838638993</v>
      </c>
      <c r="U48">
        <v>0.72910672245170738</v>
      </c>
      <c r="V48">
        <v>0.20433461494834382</v>
      </c>
      <c r="W48">
        <v>0.4682206552622552</v>
      </c>
      <c r="Z48">
        <v>0.89574210758121575</v>
      </c>
      <c r="AA48">
        <v>0.83234163340804568</v>
      </c>
      <c r="AB48">
        <v>0.93305077664199465</v>
      </c>
      <c r="AC48">
        <v>0.27460869257058335</v>
      </c>
      <c r="AD48">
        <v>7.8314162126803699E-2</v>
      </c>
      <c r="AE48">
        <v>0.90702293048770577</v>
      </c>
      <c r="AF48">
        <v>0.93572816036271267</v>
      </c>
      <c r="AG48">
        <v>0.1869032576641543</v>
      </c>
      <c r="AH48">
        <v>0.48175291203250653</v>
      </c>
      <c r="AI48">
        <v>0.18246567601611069</v>
      </c>
      <c r="AL48">
        <f>($J$10*Z48)+((1-$J$10)*N48)</f>
        <v>0.89747834357330714</v>
      </c>
      <c r="AM48">
        <f t="shared" ref="AM48:AU48" si="66">($J$10*AA48)+((1-$J$10)*O48)</f>
        <v>0.83182431060789108</v>
      </c>
      <c r="AN48">
        <f t="shared" si="66"/>
        <v>0.85744873513084108</v>
      </c>
      <c r="AO48">
        <f t="shared" si="66"/>
        <v>0.30562633313486742</v>
      </c>
      <c r="AP48">
        <f t="shared" si="66"/>
        <v>0.10798467275999089</v>
      </c>
      <c r="AQ48">
        <f t="shared" si="66"/>
        <v>0.90033282002751069</v>
      </c>
      <c r="AR48">
        <f t="shared" si="66"/>
        <v>0.87894168416508045</v>
      </c>
      <c r="AS48">
        <f t="shared" si="66"/>
        <v>0.24112360414290959</v>
      </c>
      <c r="AT48">
        <f t="shared" si="66"/>
        <v>0.45401108232409026</v>
      </c>
      <c r="AU48">
        <f t="shared" si="66"/>
        <v>0.21104117394072514</v>
      </c>
      <c r="AX48">
        <f t="shared" ref="AX48" si="67">B48-($I$10*AL48)</f>
        <v>0.89575773370514455</v>
      </c>
      <c r="AY48">
        <f t="shared" ref="AY48" si="68">C48-($I$10*AM48)</f>
        <v>0.8323369775028443</v>
      </c>
      <c r="AZ48">
        <f t="shared" ref="AZ48" si="69">D48-($I$10*AN48)</f>
        <v>0.93237035826839432</v>
      </c>
      <c r="BA48">
        <f t="shared" ref="BA48" si="70">E48-($I$10*AO48)</f>
        <v>0.2748878513356619</v>
      </c>
      <c r="BB48">
        <f t="shared" ref="BB48" si="71">F48-($I$10*AP48)</f>
        <v>7.8581196722502383E-2</v>
      </c>
      <c r="BC48">
        <f t="shared" ref="BC48" si="72">G48-($I$10*AQ48)</f>
        <v>0.906962719493564</v>
      </c>
      <c r="BD48">
        <f t="shared" ref="BD48" si="73">H48-($I$10*AR48)</f>
        <v>0.93521708207693388</v>
      </c>
      <c r="BE48">
        <f t="shared" ref="BE48" si="74">I48-($I$10*AS48)</f>
        <v>0.18739124078246311</v>
      </c>
      <c r="BF48">
        <f t="shared" ref="BF48" si="75">J48-($I$10*AT48)</f>
        <v>0.4815032355651308</v>
      </c>
      <c r="BG48">
        <f t="shared" ref="BG48" si="76">K48-($I$10*AU48)</f>
        <v>0.18272285549743222</v>
      </c>
    </row>
    <row r="49" spans="1:59">
      <c r="A49">
        <v>48</v>
      </c>
    </row>
    <row r="50" spans="1:59">
      <c r="A50">
        <v>49</v>
      </c>
      <c r="B50" t="s">
        <v>22</v>
      </c>
      <c r="N50" t="s">
        <v>27</v>
      </c>
      <c r="Z50" t="s">
        <v>33</v>
      </c>
      <c r="AL50" t="s">
        <v>33</v>
      </c>
    </row>
    <row r="51" spans="1:59">
      <c r="A51">
        <v>50</v>
      </c>
    </row>
    <row r="52" spans="1:59">
      <c r="A52">
        <v>51</v>
      </c>
      <c r="B52">
        <v>0.23705856182971541</v>
      </c>
      <c r="C52">
        <v>0.10578256865515989</v>
      </c>
      <c r="D52">
        <v>0.26390959361122945</v>
      </c>
      <c r="E52">
        <v>7.0499432370947579E-2</v>
      </c>
      <c r="F52">
        <v>0.87642469383108335</v>
      </c>
      <c r="G52">
        <v>0.61295974528341457</v>
      </c>
      <c r="H52">
        <v>0.77217734347383438</v>
      </c>
      <c r="I52">
        <v>0.16342220742388069</v>
      </c>
      <c r="J52">
        <v>0.57038470794811125</v>
      </c>
      <c r="K52">
        <v>0.31933173461976128</v>
      </c>
      <c r="N52">
        <v>9.4306640192750812E-2</v>
      </c>
      <c r="O52">
        <v>0.18986850562781066</v>
      </c>
      <c r="P52">
        <v>0.6308984345869908</v>
      </c>
      <c r="Q52">
        <v>0.34825879894775236</v>
      </c>
      <c r="R52">
        <v>0.24834209988653422</v>
      </c>
      <c r="S52">
        <v>0.86930913812117883</v>
      </c>
      <c r="T52">
        <v>0.30176474408191023</v>
      </c>
      <c r="U52">
        <v>0.19416082399006407</v>
      </c>
      <c r="V52">
        <v>0.68051654423188723</v>
      </c>
      <c r="W52">
        <v>0.31527680635403676</v>
      </c>
      <c r="Z52">
        <v>0.23696425518952266</v>
      </c>
      <c r="AA52">
        <v>0.10559270014953208</v>
      </c>
      <c r="AB52">
        <v>0.26327869517664249</v>
      </c>
      <c r="AC52">
        <v>7.015117357199982E-2</v>
      </c>
      <c r="AD52">
        <v>0.87617635173119679</v>
      </c>
      <c r="AE52">
        <v>0.61209043614529335</v>
      </c>
      <c r="AF52">
        <v>0.77187557872975243</v>
      </c>
      <c r="AG52">
        <v>0.16322804659989062</v>
      </c>
      <c r="AH52">
        <v>0.5697041914038794</v>
      </c>
      <c r="AI52">
        <v>0.31901645781340726</v>
      </c>
      <c r="AL52">
        <f>($J$10*Z52)+((1-$J$10)*N52)</f>
        <v>0.22269849368984548</v>
      </c>
      <c r="AM52">
        <f t="shared" ref="AM52:AU52" si="77">($J$10*AA52)+((1-$J$10)*O52)</f>
        <v>0.11402028069735994</v>
      </c>
      <c r="AN52">
        <f t="shared" si="77"/>
        <v>0.30004066911767729</v>
      </c>
      <c r="AO52">
        <f t="shared" si="77"/>
        <v>9.7961936109575071E-2</v>
      </c>
      <c r="AP52">
        <f t="shared" si="77"/>
        <v>0.81339292654673045</v>
      </c>
      <c r="AQ52">
        <f t="shared" si="77"/>
        <v>0.63781230634288189</v>
      </c>
      <c r="AR52">
        <f t="shared" si="77"/>
        <v>0.72486449526496821</v>
      </c>
      <c r="AS52">
        <f t="shared" si="77"/>
        <v>0.16632132433890798</v>
      </c>
      <c r="AT52">
        <f t="shared" si="77"/>
        <v>0.58078542668668021</v>
      </c>
      <c r="AU52">
        <f t="shared" si="77"/>
        <v>0.31864249266747025</v>
      </c>
      <c r="AX52">
        <f t="shared" ref="AX52" si="78">B52-($I$10*AL52)</f>
        <v>0.23683586333602558</v>
      </c>
      <c r="AY52">
        <f t="shared" ref="AY52" si="79">C52-($I$10*AM52)</f>
        <v>0.10566854837446253</v>
      </c>
      <c r="AZ52">
        <f t="shared" ref="AZ52" si="80">D52-($I$10*AN52)</f>
        <v>0.2636095529421118</v>
      </c>
      <c r="BA52">
        <f t="shared" ref="BA52" si="81">E52-($I$10*AO52)</f>
        <v>7.0401470434838007E-2</v>
      </c>
      <c r="BB52">
        <f t="shared" ref="BB52" si="82">F52-($I$10*AP52)</f>
        <v>0.87561130090453665</v>
      </c>
      <c r="BC52">
        <f t="shared" ref="BC52" si="83">G52-($I$10*AQ52)</f>
        <v>0.61232193297707171</v>
      </c>
      <c r="BD52">
        <f t="shared" ref="BD52" si="84">H52-($I$10*AR52)</f>
        <v>0.77145247897856939</v>
      </c>
      <c r="BE52">
        <f t="shared" ref="BE52" si="85">I52-($I$10*AS52)</f>
        <v>0.16325588609954178</v>
      </c>
      <c r="BF52">
        <f t="shared" ref="BF52" si="86">J52-($I$10*AT52)</f>
        <v>0.56980392252142453</v>
      </c>
      <c r="BG52">
        <f t="shared" ref="BG52" si="87">K52-($I$10*AU52)</f>
        <v>0.31901309212709383</v>
      </c>
    </row>
    <row r="53" spans="1:59">
      <c r="A53">
        <v>52</v>
      </c>
      <c r="B53">
        <v>0.36034454151380291</v>
      </c>
      <c r="C53">
        <v>0.65988529463724888</v>
      </c>
      <c r="D53">
        <v>0.58075649488885484</v>
      </c>
      <c r="E53">
        <v>0.97942080113177843</v>
      </c>
      <c r="F53">
        <v>0.71527474151211257</v>
      </c>
      <c r="G53">
        <v>0.7102336593799814</v>
      </c>
      <c r="H53">
        <v>0.65778036639443149</v>
      </c>
      <c r="I53">
        <v>0.82791960518181584</v>
      </c>
      <c r="J53">
        <v>7.9798667883220098E-2</v>
      </c>
      <c r="K53">
        <v>0.8326249713099998</v>
      </c>
      <c r="N53">
        <v>0.53339058181457499</v>
      </c>
      <c r="O53">
        <v>0.27460064491662184</v>
      </c>
      <c r="P53">
        <v>0.34473109208174701</v>
      </c>
      <c r="Q53">
        <v>0.76866912737014115</v>
      </c>
      <c r="R53">
        <v>0.91801454377202196</v>
      </c>
      <c r="S53">
        <v>0.11758439268243759</v>
      </c>
      <c r="T53">
        <v>0.96339168969396138</v>
      </c>
      <c r="U53">
        <v>0.85913831303418986</v>
      </c>
      <c r="V53">
        <v>0.27985410928984966</v>
      </c>
      <c r="W53">
        <v>0.91297313364947641</v>
      </c>
      <c r="Z53">
        <v>0.35981115093198834</v>
      </c>
      <c r="AA53">
        <v>0.6596106939923323</v>
      </c>
      <c r="AB53">
        <v>0.58041176379677306</v>
      </c>
      <c r="AC53">
        <v>0.97865213200440826</v>
      </c>
      <c r="AD53">
        <v>0.71435672696834052</v>
      </c>
      <c r="AE53">
        <v>0.71011607498729901</v>
      </c>
      <c r="AF53">
        <v>0.65681697470473754</v>
      </c>
      <c r="AG53">
        <v>0.82706046686878165</v>
      </c>
      <c r="AH53">
        <v>7.9518813773930247E-2</v>
      </c>
      <c r="AI53">
        <v>0.83171199817635033</v>
      </c>
      <c r="AL53">
        <f t="shared" ref="AL53:AL61" si="88">($J$10*Z53)+((1-$J$10)*N53)</f>
        <v>0.37716909402024701</v>
      </c>
      <c r="AM53">
        <f t="shared" ref="AM53:AM61" si="89">($J$10*AA53)+((1-$J$10)*O53)</f>
        <v>0.62110968908476127</v>
      </c>
      <c r="AN53">
        <f t="shared" ref="AN53:AN61" si="90">($J$10*AB53)+((1-$J$10)*P53)</f>
        <v>0.55684369662527045</v>
      </c>
      <c r="AO53">
        <f t="shared" ref="AO53:AO61" si="91">($J$10*AC53)+((1-$J$10)*Q53)</f>
        <v>0.95765383154098149</v>
      </c>
      <c r="AP53">
        <f t="shared" ref="AP53:AP61" si="92">($J$10*AD53)+((1-$J$10)*R53)</f>
        <v>0.73472250864870869</v>
      </c>
      <c r="AQ53">
        <f t="shared" ref="AQ53:AQ61" si="93">($J$10*AE53)+((1-$J$10)*S53)</f>
        <v>0.6508629067568128</v>
      </c>
      <c r="AR53">
        <f t="shared" ref="AR53:AR61" si="94">($J$10*AF53)+((1-$J$10)*T53)</f>
        <v>0.68747444620365994</v>
      </c>
      <c r="AS53">
        <f t="shared" ref="AS53:AS61" si="95">($J$10*AG53)+((1-$J$10)*U53)</f>
        <v>0.83026825148532246</v>
      </c>
      <c r="AT53">
        <f t="shared" ref="AT53:AT61" si="96">($J$10*AH53)+((1-$J$10)*V53)</f>
        <v>9.955234332552218E-2</v>
      </c>
      <c r="AU53">
        <f t="shared" ref="AU53:AU61" si="97">($J$10*AI53)+((1-$J$10)*W53)</f>
        <v>0.83983811172366296</v>
      </c>
      <c r="AX53">
        <f t="shared" ref="AX53:AX61" si="98">B53-($I$10*AL53)</f>
        <v>0.35996737241978266</v>
      </c>
      <c r="AY53">
        <f t="shared" ref="AY53:AY61" si="99">C53-($I$10*AM53)</f>
        <v>0.65926418494816408</v>
      </c>
      <c r="AZ53">
        <f t="shared" ref="AZ53:AZ61" si="100">D53-($I$10*AN53)</f>
        <v>0.5801996511922296</v>
      </c>
      <c r="BA53">
        <f t="shared" ref="BA53:BA61" si="101">E53-($I$10*AO53)</f>
        <v>0.97846314730023742</v>
      </c>
      <c r="BB53">
        <f t="shared" ref="BB53:BB61" si="102">F53-($I$10*AP53)</f>
        <v>0.71454001900346387</v>
      </c>
      <c r="BC53">
        <f t="shared" ref="BC53:BC61" si="103">G53-($I$10*AQ53)</f>
        <v>0.70958279647322453</v>
      </c>
      <c r="BD53">
        <f t="shared" ref="BD53:BD61" si="104">H53-($I$10*AR53)</f>
        <v>0.65709289194822784</v>
      </c>
      <c r="BE53">
        <f t="shared" ref="BE53:BE61" si="105">I53-($I$10*AS53)</f>
        <v>0.82708933693033049</v>
      </c>
      <c r="BF53">
        <f t="shared" ref="BF53:BF61" si="106">J53-($I$10*AT53)</f>
        <v>7.9699115539894574E-2</v>
      </c>
      <c r="BG53">
        <f t="shared" ref="BG53:BG61" si="107">K53-($I$10*AU53)</f>
        <v>0.83178513319827618</v>
      </c>
    </row>
    <row r="54" spans="1:59">
      <c r="A54">
        <v>53</v>
      </c>
      <c r="B54">
        <v>0.20544991772321386</v>
      </c>
      <c r="C54">
        <v>0.5785998820340359</v>
      </c>
      <c r="D54">
        <v>0.48124250940619362</v>
      </c>
      <c r="E54">
        <v>0.94962280692207779</v>
      </c>
      <c r="F54">
        <v>0.838255019740199</v>
      </c>
      <c r="G54">
        <v>0.63966842236642929</v>
      </c>
      <c r="H54">
        <v>4.9828116909687914E-2</v>
      </c>
      <c r="I54">
        <v>0.52626098055297832</v>
      </c>
      <c r="J54">
        <v>0.21632588927367635</v>
      </c>
      <c r="K54">
        <v>0.91192983735151967</v>
      </c>
      <c r="N54">
        <v>6.5752822518463816E-2</v>
      </c>
      <c r="O54">
        <v>0.84985876698978768</v>
      </c>
      <c r="P54">
        <v>0.54602953269138155</v>
      </c>
      <c r="Q54">
        <v>0.98815933995419858</v>
      </c>
      <c r="R54">
        <v>0.40055566163767775</v>
      </c>
      <c r="S54">
        <v>0.2469462738891739</v>
      </c>
      <c r="T54">
        <v>9.6212001588911633E-2</v>
      </c>
      <c r="U54">
        <v>0.69098568472883848</v>
      </c>
      <c r="V54">
        <v>3.6441760274070756E-2</v>
      </c>
      <c r="W54">
        <v>0.74964600790696334</v>
      </c>
      <c r="Z54">
        <v>0.20538416490069539</v>
      </c>
      <c r="AA54">
        <v>0.57775002326704605</v>
      </c>
      <c r="AB54">
        <v>0.48069647987350222</v>
      </c>
      <c r="AC54">
        <v>0.94863464758212357</v>
      </c>
      <c r="AD54">
        <v>0.83785446407856135</v>
      </c>
      <c r="AE54">
        <v>0.63942147609254008</v>
      </c>
      <c r="AF54">
        <v>4.9731904908098999E-2</v>
      </c>
      <c r="AG54">
        <v>0.52556999486824951</v>
      </c>
      <c r="AH54">
        <v>0.21628944751340229</v>
      </c>
      <c r="AI54">
        <v>0.91118019134361272</v>
      </c>
      <c r="AL54">
        <f t="shared" si="88"/>
        <v>0.19142103066247224</v>
      </c>
      <c r="AM54">
        <f t="shared" si="89"/>
        <v>0.60496089763932015</v>
      </c>
      <c r="AN54">
        <f t="shared" si="90"/>
        <v>0.4872297851552902</v>
      </c>
      <c r="AO54">
        <f t="shared" si="91"/>
        <v>0.95258711681933106</v>
      </c>
      <c r="AP54">
        <f t="shared" si="92"/>
        <v>0.79412458383447304</v>
      </c>
      <c r="AQ54">
        <f t="shared" si="93"/>
        <v>0.60017395587220346</v>
      </c>
      <c r="AR54">
        <f t="shared" si="94"/>
        <v>5.4379914576180258E-2</v>
      </c>
      <c r="AS54">
        <f t="shared" si="95"/>
        <v>0.54211156385430836</v>
      </c>
      <c r="AT54">
        <f t="shared" si="96"/>
        <v>0.19830467878946914</v>
      </c>
      <c r="AU54">
        <f t="shared" si="97"/>
        <v>0.89502677299994782</v>
      </c>
      <c r="AX54">
        <f t="shared" si="98"/>
        <v>0.20525849669255139</v>
      </c>
      <c r="AY54">
        <f t="shared" si="99"/>
        <v>0.57799492113639661</v>
      </c>
      <c r="AZ54">
        <f t="shared" si="100"/>
        <v>0.48075527962103831</v>
      </c>
      <c r="BA54">
        <f t="shared" si="101"/>
        <v>0.94867021980525845</v>
      </c>
      <c r="BB54">
        <f t="shared" si="102"/>
        <v>0.83746089515636457</v>
      </c>
      <c r="BC54">
        <f t="shared" si="103"/>
        <v>0.63906824841055709</v>
      </c>
      <c r="BD54">
        <f t="shared" si="104"/>
        <v>4.9773736995111735E-2</v>
      </c>
      <c r="BE54">
        <f t="shared" si="105"/>
        <v>0.52571886898912401</v>
      </c>
      <c r="BF54">
        <f t="shared" si="106"/>
        <v>0.21612758459488687</v>
      </c>
      <c r="BG54">
        <f t="shared" si="107"/>
        <v>0.91103481057851976</v>
      </c>
    </row>
    <row r="55" spans="1:59">
      <c r="A55">
        <v>54</v>
      </c>
      <c r="B55">
        <v>0.27698504317775807</v>
      </c>
      <c r="C55">
        <v>0.98069223932808836</v>
      </c>
      <c r="D55">
        <v>3.5918728495437424E-2</v>
      </c>
      <c r="E55">
        <v>2.8897390462235606E-2</v>
      </c>
      <c r="F55">
        <v>0.94726556420382391</v>
      </c>
      <c r="G55">
        <v>0.96755542092170543</v>
      </c>
      <c r="H55">
        <v>0.6616219998337054</v>
      </c>
      <c r="I55">
        <v>0.31926159488112482</v>
      </c>
      <c r="J55">
        <v>0.38342584571576666</v>
      </c>
      <c r="K55">
        <v>0.55236747892050975</v>
      </c>
      <c r="N55">
        <v>0.6869251312100273</v>
      </c>
      <c r="O55">
        <v>0.1249766844324709</v>
      </c>
      <c r="P55">
        <v>0.33075192057578962</v>
      </c>
      <c r="Q55">
        <v>0.43082387602770211</v>
      </c>
      <c r="R55">
        <v>0.26390626511641102</v>
      </c>
      <c r="S55">
        <v>0.23466652078320749</v>
      </c>
      <c r="T55">
        <v>0.14910037443497459</v>
      </c>
      <c r="U55">
        <v>0.73937668984308735</v>
      </c>
      <c r="V55">
        <v>0.40263023534132802</v>
      </c>
      <c r="W55">
        <v>0.31557770029504084</v>
      </c>
      <c r="Z55">
        <v>0.27629811804654802</v>
      </c>
      <c r="AA55">
        <v>0.9805672626436559</v>
      </c>
      <c r="AB55">
        <v>3.5587976574861638E-2</v>
      </c>
      <c r="AC55">
        <v>2.8466566586207904E-2</v>
      </c>
      <c r="AD55">
        <v>0.9470016579387075</v>
      </c>
      <c r="AE55">
        <v>0.96732075440092224</v>
      </c>
      <c r="AF55">
        <v>0.66147289945927046</v>
      </c>
      <c r="AG55">
        <v>0.31852221819128174</v>
      </c>
      <c r="AH55">
        <v>0.38302321548042534</v>
      </c>
      <c r="AI55">
        <v>0.55205190122021475</v>
      </c>
      <c r="AL55">
        <f t="shared" si="88"/>
        <v>0.31736081936289595</v>
      </c>
      <c r="AM55">
        <f t="shared" si="89"/>
        <v>0.8950082048225374</v>
      </c>
      <c r="AN55">
        <f t="shared" si="90"/>
        <v>6.5104370974954417E-2</v>
      </c>
      <c r="AO55">
        <f t="shared" si="91"/>
        <v>6.8702297530357309E-2</v>
      </c>
      <c r="AP55">
        <f t="shared" si="92"/>
        <v>0.87869211865647789</v>
      </c>
      <c r="AQ55">
        <f t="shared" si="93"/>
        <v>0.8940553310391508</v>
      </c>
      <c r="AR55">
        <f t="shared" si="94"/>
        <v>0.61023564695684096</v>
      </c>
      <c r="AS55">
        <f t="shared" si="95"/>
        <v>0.36060766535646227</v>
      </c>
      <c r="AT55">
        <f t="shared" si="96"/>
        <v>0.38498391746651561</v>
      </c>
      <c r="AU55">
        <f t="shared" si="97"/>
        <v>0.52840448112769733</v>
      </c>
      <c r="AX55">
        <f t="shared" si="98"/>
        <v>0.27666768235839517</v>
      </c>
      <c r="AY55">
        <f t="shared" si="99"/>
        <v>0.97979723112326578</v>
      </c>
      <c r="AZ55">
        <f t="shared" si="100"/>
        <v>3.5853624124462469E-2</v>
      </c>
      <c r="BA55">
        <f t="shared" si="101"/>
        <v>2.8828688164705248E-2</v>
      </c>
      <c r="BB55">
        <f t="shared" si="102"/>
        <v>0.94638687208516747</v>
      </c>
      <c r="BC55">
        <f t="shared" si="103"/>
        <v>0.96666136559066629</v>
      </c>
      <c r="BD55">
        <f t="shared" si="104"/>
        <v>0.66101176418674856</v>
      </c>
      <c r="BE55">
        <f t="shared" si="105"/>
        <v>0.31890098721576837</v>
      </c>
      <c r="BF55">
        <f t="shared" si="106"/>
        <v>0.38304086179830016</v>
      </c>
      <c r="BG55">
        <f t="shared" si="107"/>
        <v>0.55183907443938207</v>
      </c>
    </row>
    <row r="56" spans="1:59">
      <c r="A56">
        <v>55</v>
      </c>
      <c r="B56">
        <v>0.49339276486335959</v>
      </c>
      <c r="C56">
        <v>0.84298475491351366</v>
      </c>
      <c r="D56">
        <v>0.38930796264769385</v>
      </c>
      <c r="E56">
        <v>0.66166439004849842</v>
      </c>
      <c r="F56">
        <v>0.29640491829946392</v>
      </c>
      <c r="G56">
        <v>0.90506236145829355</v>
      </c>
      <c r="H56">
        <v>0.79880647315034548</v>
      </c>
      <c r="I56">
        <v>0.84784429447386267</v>
      </c>
      <c r="J56">
        <v>0.84682341333497058</v>
      </c>
      <c r="K56">
        <v>0.89830713576888654</v>
      </c>
      <c r="N56">
        <v>0.73538030194194715</v>
      </c>
      <c r="O56">
        <v>1.8634132769799638E-2</v>
      </c>
      <c r="P56">
        <v>0.70601221430144823</v>
      </c>
      <c r="Q56">
        <v>0.41003149421492902</v>
      </c>
      <c r="R56">
        <v>0.53685189437295833</v>
      </c>
      <c r="S56">
        <v>0.73779448620223098</v>
      </c>
      <c r="T56">
        <v>0.99417509744093735</v>
      </c>
      <c r="U56">
        <v>0.93283423193584047</v>
      </c>
      <c r="V56">
        <v>0.28778699143870612</v>
      </c>
      <c r="W56">
        <v>1.0856843784480263E-2</v>
      </c>
      <c r="Z56">
        <v>0.49265738456141767</v>
      </c>
      <c r="AA56">
        <v>0.84296612078074384</v>
      </c>
      <c r="AB56">
        <v>0.38860195043339241</v>
      </c>
      <c r="AC56">
        <v>0.66125435855428349</v>
      </c>
      <c r="AD56">
        <v>0.29586806640509095</v>
      </c>
      <c r="AE56">
        <v>0.90432456697209129</v>
      </c>
      <c r="AF56">
        <v>0.79781229805290454</v>
      </c>
      <c r="AG56">
        <v>0.84691146024192687</v>
      </c>
      <c r="AH56">
        <v>0.84653562634353186</v>
      </c>
      <c r="AI56">
        <v>0.89829627892510211</v>
      </c>
      <c r="AL56">
        <f t="shared" si="88"/>
        <v>0.51692967629947062</v>
      </c>
      <c r="AM56">
        <f t="shared" si="89"/>
        <v>0.76053292197964939</v>
      </c>
      <c r="AN56">
        <f t="shared" si="90"/>
        <v>0.420342976820198</v>
      </c>
      <c r="AO56">
        <f t="shared" si="91"/>
        <v>0.63613207212034806</v>
      </c>
      <c r="AP56">
        <f t="shared" si="92"/>
        <v>0.31996644920187767</v>
      </c>
      <c r="AQ56">
        <f t="shared" si="93"/>
        <v>0.88767155889510529</v>
      </c>
      <c r="AR56">
        <f t="shared" si="94"/>
        <v>0.81744857799170778</v>
      </c>
      <c r="AS56">
        <f t="shared" si="95"/>
        <v>0.85550373741131824</v>
      </c>
      <c r="AT56">
        <f t="shared" si="96"/>
        <v>0.79066076285304931</v>
      </c>
      <c r="AU56">
        <f t="shared" si="97"/>
        <v>0.80955233541103999</v>
      </c>
      <c r="AX56">
        <f t="shared" si="98"/>
        <v>0.49287583518706013</v>
      </c>
      <c r="AY56">
        <f t="shared" si="99"/>
        <v>0.84222422199153402</v>
      </c>
      <c r="AZ56">
        <f t="shared" si="100"/>
        <v>0.38888761967087365</v>
      </c>
      <c r="BA56">
        <f t="shared" si="101"/>
        <v>0.6610282579763781</v>
      </c>
      <c r="BB56">
        <f t="shared" si="102"/>
        <v>0.29608495185026201</v>
      </c>
      <c r="BC56">
        <f t="shared" si="103"/>
        <v>0.90417468989939842</v>
      </c>
      <c r="BD56">
        <f t="shared" si="104"/>
        <v>0.79798902457235377</v>
      </c>
      <c r="BE56">
        <f t="shared" si="105"/>
        <v>0.84698879073645139</v>
      </c>
      <c r="BF56">
        <f t="shared" si="106"/>
        <v>0.84603275257211752</v>
      </c>
      <c r="BG56">
        <f t="shared" si="107"/>
        <v>0.89749758343347552</v>
      </c>
    </row>
    <row r="57" spans="1:59">
      <c r="A57">
        <v>56</v>
      </c>
      <c r="B57">
        <v>0.58445155886715128</v>
      </c>
      <c r="C57">
        <v>0.56204501056676737</v>
      </c>
      <c r="D57">
        <v>0.91831321763886553</v>
      </c>
      <c r="E57">
        <v>0.44810837249994195</v>
      </c>
      <c r="F57">
        <v>0.35222968704514646</v>
      </c>
      <c r="G57">
        <v>9.5069802169840401E-2</v>
      </c>
      <c r="H57">
        <v>0.53558801283964108</v>
      </c>
      <c r="I57">
        <v>0.47163962581222507</v>
      </c>
      <c r="J57">
        <v>0.76565161061422593</v>
      </c>
      <c r="K57">
        <v>0.38408248668253275</v>
      </c>
      <c r="N57">
        <v>0.49529622853567279</v>
      </c>
      <c r="O57">
        <v>0.79407314409729612</v>
      </c>
      <c r="P57">
        <v>0.31317760297941444</v>
      </c>
      <c r="Q57">
        <v>0.87591042873954095</v>
      </c>
      <c r="R57">
        <v>0.8810015374403295</v>
      </c>
      <c r="S57">
        <v>0.34153360360445717</v>
      </c>
      <c r="T57">
        <v>0.1063931968597025</v>
      </c>
      <c r="U57">
        <v>0.84939220715325292</v>
      </c>
      <c r="V57">
        <v>0.54207902327939661</v>
      </c>
      <c r="W57">
        <v>0.58081008548103075</v>
      </c>
      <c r="Z57">
        <v>0.58395626263861555</v>
      </c>
      <c r="AA57">
        <v>0.56125093742267007</v>
      </c>
      <c r="AB57">
        <v>0.91800004003588609</v>
      </c>
      <c r="AC57">
        <v>0.44723246207120243</v>
      </c>
      <c r="AD57">
        <v>0.35134868550770615</v>
      </c>
      <c r="AE57">
        <v>9.4728268566235937E-2</v>
      </c>
      <c r="AF57">
        <v>0.5354816196427814</v>
      </c>
      <c r="AG57">
        <v>0.47079023360507183</v>
      </c>
      <c r="AH57">
        <v>0.76510953159094652</v>
      </c>
      <c r="AI57">
        <v>0.3835016765970517</v>
      </c>
      <c r="AL57">
        <f t="shared" si="88"/>
        <v>0.57509025922832135</v>
      </c>
      <c r="AM57">
        <f t="shared" si="89"/>
        <v>0.58453315809013262</v>
      </c>
      <c r="AN57">
        <f t="shared" si="90"/>
        <v>0.85751779633023895</v>
      </c>
      <c r="AO57">
        <f t="shared" si="91"/>
        <v>0.49010025873803625</v>
      </c>
      <c r="AP57">
        <f t="shared" si="92"/>
        <v>0.40431397070096853</v>
      </c>
      <c r="AQ57">
        <f t="shared" si="93"/>
        <v>0.11940880207005805</v>
      </c>
      <c r="AR57">
        <f t="shared" si="94"/>
        <v>0.49257277736447352</v>
      </c>
      <c r="AS57">
        <f t="shared" si="95"/>
        <v>0.50865043095988993</v>
      </c>
      <c r="AT57">
        <f t="shared" si="96"/>
        <v>0.74280648075979161</v>
      </c>
      <c r="AU57">
        <f t="shared" si="97"/>
        <v>0.40323251748544958</v>
      </c>
      <c r="AX57">
        <f t="shared" si="98"/>
        <v>0.58387646860792297</v>
      </c>
      <c r="AY57">
        <f t="shared" si="99"/>
        <v>0.56146047740867722</v>
      </c>
      <c r="AZ57">
        <f t="shared" si="100"/>
        <v>0.91745569984253528</v>
      </c>
      <c r="BA57">
        <f t="shared" si="101"/>
        <v>0.44761827224120393</v>
      </c>
      <c r="BB57">
        <f t="shared" si="102"/>
        <v>0.3518253730744455</v>
      </c>
      <c r="BC57">
        <f t="shared" si="103"/>
        <v>9.4950393367770336E-2</v>
      </c>
      <c r="BD57">
        <f t="shared" si="104"/>
        <v>0.53509544006227661</v>
      </c>
      <c r="BE57">
        <f t="shared" si="105"/>
        <v>0.47113097538126519</v>
      </c>
      <c r="BF57">
        <f t="shared" si="106"/>
        <v>0.76490880413346618</v>
      </c>
      <c r="BG57">
        <f t="shared" si="107"/>
        <v>0.38367925416504728</v>
      </c>
    </row>
    <row r="58" spans="1:59">
      <c r="A58">
        <v>57</v>
      </c>
      <c r="B58">
        <v>2.4574650748654614E-2</v>
      </c>
      <c r="C58">
        <v>0.75153712225129521</v>
      </c>
      <c r="D58">
        <v>0.10657928293794949</v>
      </c>
      <c r="E58">
        <v>0.45109575170941452</v>
      </c>
      <c r="F58">
        <v>0.28347304169185694</v>
      </c>
      <c r="G58">
        <v>0.51653787876912682</v>
      </c>
      <c r="H58">
        <v>0.25096598745755117</v>
      </c>
      <c r="I58">
        <v>0.21765632819622915</v>
      </c>
      <c r="J58">
        <v>0.18729908954158336</v>
      </c>
      <c r="K58">
        <v>0.8030999860316419</v>
      </c>
      <c r="N58">
        <v>0.80963121262735616</v>
      </c>
      <c r="O58">
        <v>0.45979554330657191</v>
      </c>
      <c r="P58">
        <v>0.95117423186049344</v>
      </c>
      <c r="Q58">
        <v>0.57830194909236532</v>
      </c>
      <c r="R58">
        <v>0.73624772693113449</v>
      </c>
      <c r="S58">
        <v>9.7330046763502764E-2</v>
      </c>
      <c r="T58">
        <v>0.31820563899510557</v>
      </c>
      <c r="U58">
        <v>0.39342647198948111</v>
      </c>
      <c r="V58">
        <v>0.97288217838614921</v>
      </c>
      <c r="W58">
        <v>0.42844482410302565</v>
      </c>
      <c r="Z58">
        <v>2.3765019536027259E-2</v>
      </c>
      <c r="AA58">
        <v>0.75107732670798866</v>
      </c>
      <c r="AB58">
        <v>0.10562810870608901</v>
      </c>
      <c r="AC58">
        <v>0.45051744976032215</v>
      </c>
      <c r="AD58">
        <v>0.28273679396492579</v>
      </c>
      <c r="AE58">
        <v>0.51644054872236334</v>
      </c>
      <c r="AF58">
        <v>0.25064778181855607</v>
      </c>
      <c r="AG58">
        <v>0.21726290172423968</v>
      </c>
      <c r="AH58">
        <v>0.18632620736319722</v>
      </c>
      <c r="AI58">
        <v>0.80267154120753892</v>
      </c>
      <c r="AL58">
        <f t="shared" si="88"/>
        <v>0.10235163884516013</v>
      </c>
      <c r="AM58">
        <f t="shared" si="89"/>
        <v>0.72194914836784696</v>
      </c>
      <c r="AN58">
        <f t="shared" si="90"/>
        <v>0.19018272102152944</v>
      </c>
      <c r="AO58">
        <f t="shared" si="91"/>
        <v>0.46329589969352647</v>
      </c>
      <c r="AP58">
        <f t="shared" si="92"/>
        <v>0.3280878872615467</v>
      </c>
      <c r="AQ58">
        <f t="shared" si="93"/>
        <v>0.4745294985264773</v>
      </c>
      <c r="AR58">
        <f t="shared" si="94"/>
        <v>0.25740356753621102</v>
      </c>
      <c r="AS58">
        <f t="shared" si="95"/>
        <v>0.23487925875076382</v>
      </c>
      <c r="AT58">
        <f t="shared" si="96"/>
        <v>0.26498180446549241</v>
      </c>
      <c r="AU58">
        <f t="shared" si="97"/>
        <v>0.76524886949708759</v>
      </c>
      <c r="AX58">
        <f t="shared" si="98"/>
        <v>2.4472299109809453E-2</v>
      </c>
      <c r="AY58">
        <f t="shared" si="99"/>
        <v>0.75081517310292734</v>
      </c>
      <c r="AZ58">
        <f t="shared" si="100"/>
        <v>0.10638910021692796</v>
      </c>
      <c r="BA58">
        <f t="shared" si="101"/>
        <v>0.450632455809721</v>
      </c>
      <c r="BB58">
        <f t="shared" si="102"/>
        <v>0.28314495380459537</v>
      </c>
      <c r="BC58">
        <f t="shared" si="103"/>
        <v>0.51606334927060038</v>
      </c>
      <c r="BD58">
        <f t="shared" si="104"/>
        <v>0.25070858389001494</v>
      </c>
      <c r="BE58">
        <f t="shared" si="105"/>
        <v>0.21742144893747839</v>
      </c>
      <c r="BF58">
        <f t="shared" si="106"/>
        <v>0.18703410773711787</v>
      </c>
      <c r="BG58">
        <f t="shared" si="107"/>
        <v>0.80233473716214476</v>
      </c>
    </row>
    <row r="59" spans="1:59">
      <c r="A59">
        <v>58</v>
      </c>
      <c r="B59">
        <v>0.41615076950639196</v>
      </c>
      <c r="C59">
        <v>0.79737350666172357</v>
      </c>
      <c r="D59">
        <v>0.83150572025200686</v>
      </c>
      <c r="E59">
        <v>0.86197462624826482</v>
      </c>
      <c r="F59">
        <v>0.19779740980622229</v>
      </c>
      <c r="G59">
        <v>0.4178660765967166</v>
      </c>
      <c r="H59">
        <v>0.17609738945268072</v>
      </c>
      <c r="I59">
        <v>0.20932009550504205</v>
      </c>
      <c r="J59">
        <v>0.42853379028440752</v>
      </c>
      <c r="K59">
        <v>0.39000124500429556</v>
      </c>
      <c r="N59">
        <v>0.49927361912349255</v>
      </c>
      <c r="O59">
        <v>0.17260508604581304</v>
      </c>
      <c r="P59">
        <v>0.1801194412126359</v>
      </c>
      <c r="Q59">
        <v>0.80654052231628803</v>
      </c>
      <c r="R59">
        <v>0.10207381539624372</v>
      </c>
      <c r="S59">
        <v>0.96713014505571082</v>
      </c>
      <c r="T59">
        <v>0.21677256883486695</v>
      </c>
      <c r="U59">
        <v>0.51221380316330234</v>
      </c>
      <c r="V59">
        <v>0.35325958209774821</v>
      </c>
      <c r="W59">
        <v>0.7746830104259308</v>
      </c>
      <c r="Z59">
        <v>0.41565149588726846</v>
      </c>
      <c r="AA59">
        <v>0.7972009015756778</v>
      </c>
      <c r="AB59">
        <v>0.83132560081079421</v>
      </c>
      <c r="AC59">
        <v>0.8611680857259485</v>
      </c>
      <c r="AD59">
        <v>0.19769533599082606</v>
      </c>
      <c r="AE59">
        <v>0.41689894645166087</v>
      </c>
      <c r="AF59">
        <v>0.17588061688384585</v>
      </c>
      <c r="AG59">
        <v>0.20880788170187875</v>
      </c>
      <c r="AH59">
        <v>0.42818053070230977</v>
      </c>
      <c r="AI59">
        <v>0.38922656199386962</v>
      </c>
      <c r="AL59">
        <f t="shared" si="88"/>
        <v>0.42401370821089091</v>
      </c>
      <c r="AM59">
        <f t="shared" si="89"/>
        <v>0.73474132002269132</v>
      </c>
      <c r="AN59">
        <f t="shared" si="90"/>
        <v>0.76620498485097843</v>
      </c>
      <c r="AO59">
        <f t="shared" si="91"/>
        <v>0.85570532938498245</v>
      </c>
      <c r="AP59">
        <f t="shared" si="92"/>
        <v>0.18813318393136783</v>
      </c>
      <c r="AQ59">
        <f t="shared" si="93"/>
        <v>0.47192206631206585</v>
      </c>
      <c r="AR59">
        <f t="shared" si="94"/>
        <v>0.17996981207894794</v>
      </c>
      <c r="AS59">
        <f t="shared" si="95"/>
        <v>0.2391484738480211</v>
      </c>
      <c r="AT59">
        <f t="shared" si="96"/>
        <v>0.42068843584185361</v>
      </c>
      <c r="AU59">
        <f t="shared" si="97"/>
        <v>0.42777220683707573</v>
      </c>
      <c r="AX59">
        <f t="shared" si="98"/>
        <v>0.41572675579818108</v>
      </c>
      <c r="AY59">
        <f t="shared" si="99"/>
        <v>0.79663876534170086</v>
      </c>
      <c r="AZ59">
        <f t="shared" si="100"/>
        <v>0.83073951526715584</v>
      </c>
      <c r="BA59">
        <f t="shared" si="101"/>
        <v>0.86111892091887987</v>
      </c>
      <c r="BB59">
        <f t="shared" si="102"/>
        <v>0.19760927662229091</v>
      </c>
      <c r="BC59">
        <f t="shared" si="103"/>
        <v>0.41739415453040452</v>
      </c>
      <c r="BD59">
        <f t="shared" si="104"/>
        <v>0.17591741964060176</v>
      </c>
      <c r="BE59">
        <f t="shared" si="105"/>
        <v>0.20908094703119404</v>
      </c>
      <c r="BF59">
        <f t="shared" si="106"/>
        <v>0.42811310184856566</v>
      </c>
      <c r="BG59">
        <f t="shared" si="107"/>
        <v>0.38957347279745846</v>
      </c>
    </row>
    <row r="60" spans="1:59">
      <c r="A60">
        <v>59</v>
      </c>
      <c r="B60">
        <v>0.35410526197576564</v>
      </c>
      <c r="C60">
        <v>0.61914122589401988</v>
      </c>
      <c r="D60">
        <v>0.79714616693881624</v>
      </c>
      <c r="E60">
        <v>0.26280074522421382</v>
      </c>
      <c r="F60">
        <v>0.54905030078837003</v>
      </c>
      <c r="G60">
        <v>8.8506209962927684E-2</v>
      </c>
      <c r="H60">
        <v>0.46964341589710856</v>
      </c>
      <c r="I60">
        <v>0.62397140324679001</v>
      </c>
      <c r="J60">
        <v>0.87028464208788092</v>
      </c>
      <c r="K60">
        <v>0.30175467585363602</v>
      </c>
      <c r="N60">
        <v>0.14491096779538459</v>
      </c>
      <c r="O60">
        <v>0.95889795890353202</v>
      </c>
      <c r="P60">
        <v>0.41254781904153148</v>
      </c>
      <c r="Q60">
        <v>0.28412971645500651</v>
      </c>
      <c r="R60">
        <v>0.5074868115383806</v>
      </c>
      <c r="S60">
        <v>0.15500687686292913</v>
      </c>
      <c r="T60">
        <v>0.90010730701849884</v>
      </c>
      <c r="U60">
        <v>0.90161185707388647</v>
      </c>
      <c r="V60">
        <v>0.57249289379398505</v>
      </c>
      <c r="W60">
        <v>0.43739979779032989</v>
      </c>
      <c r="Z60">
        <v>0.35396035100797024</v>
      </c>
      <c r="AA60">
        <v>0.61818232793511629</v>
      </c>
      <c r="AB60">
        <v>0.79673361911977469</v>
      </c>
      <c r="AC60">
        <v>0.26251661550775879</v>
      </c>
      <c r="AD60">
        <v>0.54854281397683169</v>
      </c>
      <c r="AE60">
        <v>8.8351203086064756E-2</v>
      </c>
      <c r="AF60">
        <v>0.46874330859009006</v>
      </c>
      <c r="AG60">
        <v>0.62306979138971608</v>
      </c>
      <c r="AH60">
        <v>0.8697121491940869</v>
      </c>
      <c r="AI60">
        <v>0.30131727605584568</v>
      </c>
      <c r="AL60">
        <f t="shared" si="88"/>
        <v>0.33305541268671168</v>
      </c>
      <c r="AM60">
        <f t="shared" si="89"/>
        <v>0.65225389103195786</v>
      </c>
      <c r="AN60">
        <f t="shared" si="90"/>
        <v>0.75831503911195031</v>
      </c>
      <c r="AO60">
        <f t="shared" si="91"/>
        <v>0.26467792560248354</v>
      </c>
      <c r="AP60">
        <f t="shared" si="92"/>
        <v>0.54443721373298659</v>
      </c>
      <c r="AQ60">
        <f t="shared" si="93"/>
        <v>9.5016770463751191E-2</v>
      </c>
      <c r="AR60">
        <f t="shared" si="94"/>
        <v>0.51187970843293096</v>
      </c>
      <c r="AS60">
        <f t="shared" si="95"/>
        <v>0.65092399795813316</v>
      </c>
      <c r="AT60">
        <f t="shared" si="96"/>
        <v>0.83999022365407683</v>
      </c>
      <c r="AU60">
        <f t="shared" si="97"/>
        <v>0.31492552822929409</v>
      </c>
      <c r="AX60">
        <f t="shared" si="98"/>
        <v>0.35377220656307895</v>
      </c>
      <c r="AY60">
        <f t="shared" si="99"/>
        <v>0.61848897200298791</v>
      </c>
      <c r="AZ60">
        <f t="shared" si="100"/>
        <v>0.79638785189970429</v>
      </c>
      <c r="BA60">
        <f t="shared" si="101"/>
        <v>0.26253606729861134</v>
      </c>
      <c r="BB60">
        <f t="shared" si="102"/>
        <v>0.54850586357463704</v>
      </c>
      <c r="BC60">
        <f t="shared" si="103"/>
        <v>8.8411193192463933E-2</v>
      </c>
      <c r="BD60">
        <f t="shared" si="104"/>
        <v>0.46913153618867565</v>
      </c>
      <c r="BE60">
        <f t="shared" si="105"/>
        <v>0.62332047924883183</v>
      </c>
      <c r="BF60">
        <f t="shared" si="106"/>
        <v>0.86944465186422681</v>
      </c>
      <c r="BG60">
        <f t="shared" si="107"/>
        <v>0.30143975032540671</v>
      </c>
    </row>
    <row r="61" spans="1:59">
      <c r="A61">
        <v>60</v>
      </c>
      <c r="B61">
        <v>0.33051925496312839</v>
      </c>
      <c r="C61">
        <v>0.69336103701300456</v>
      </c>
      <c r="D61">
        <v>0.2199536316361077</v>
      </c>
      <c r="E61">
        <v>8.0590262412049363E-2</v>
      </c>
      <c r="F61">
        <v>0.78528818953139856</v>
      </c>
      <c r="G61">
        <v>0.48816669585740979</v>
      </c>
      <c r="H61">
        <v>0.20411088978246661</v>
      </c>
      <c r="I61">
        <v>0.8774578880564583</v>
      </c>
      <c r="J61">
        <v>0.75982087483603911</v>
      </c>
      <c r="K61">
        <v>0.8605360309737744</v>
      </c>
      <c r="N61">
        <v>0.30193999171152264</v>
      </c>
      <c r="O61">
        <v>0.32852519866332042</v>
      </c>
      <c r="P61">
        <v>0.38590197756722322</v>
      </c>
      <c r="Q61">
        <v>0.19941179939494447</v>
      </c>
      <c r="R61">
        <v>0.74020421186488772</v>
      </c>
      <c r="S61">
        <v>0.61940176666944424</v>
      </c>
      <c r="T61">
        <v>0.59952458684723631</v>
      </c>
      <c r="U61">
        <v>6.7780663719158696E-2</v>
      </c>
      <c r="V61">
        <v>0.23783030717706755</v>
      </c>
      <c r="W61">
        <v>0.13892372058594038</v>
      </c>
      <c r="Z61">
        <v>0.33021731497141688</v>
      </c>
      <c r="AA61">
        <v>0.69303251181434122</v>
      </c>
      <c r="AB61">
        <v>0.21956772965854049</v>
      </c>
      <c r="AC61">
        <v>8.0390850612654413E-2</v>
      </c>
      <c r="AD61">
        <v>0.78454798531953363</v>
      </c>
      <c r="AE61">
        <v>0.48754729409074032</v>
      </c>
      <c r="AF61">
        <v>0.20351136519561938</v>
      </c>
      <c r="AG61">
        <v>0.87739010739273915</v>
      </c>
      <c r="AH61">
        <v>0.75958304452886205</v>
      </c>
      <c r="AI61">
        <v>0.86039710725318841</v>
      </c>
      <c r="AL61">
        <f t="shared" si="88"/>
        <v>0.3273895826454275</v>
      </c>
      <c r="AM61">
        <f t="shared" si="89"/>
        <v>0.65658178049923921</v>
      </c>
      <c r="AN61">
        <f t="shared" si="90"/>
        <v>0.23620115444940876</v>
      </c>
      <c r="AO61">
        <f t="shared" si="91"/>
        <v>9.2292945490883418E-2</v>
      </c>
      <c r="AP61">
        <f t="shared" si="92"/>
        <v>0.78011360797406903</v>
      </c>
      <c r="AQ61">
        <f t="shared" si="93"/>
        <v>0.50073274134861068</v>
      </c>
      <c r="AR61">
        <f t="shared" si="94"/>
        <v>0.24311268736078107</v>
      </c>
      <c r="AS61">
        <f t="shared" si="95"/>
        <v>0.79642916302538114</v>
      </c>
      <c r="AT61">
        <f t="shared" si="96"/>
        <v>0.70740777079368256</v>
      </c>
      <c r="AU61">
        <f t="shared" si="97"/>
        <v>0.78824976858646367</v>
      </c>
      <c r="AX61">
        <f t="shared" si="98"/>
        <v>0.33019186538048295</v>
      </c>
      <c r="AY61">
        <f t="shared" si="99"/>
        <v>0.69270445523250535</v>
      </c>
      <c r="AZ61">
        <f t="shared" si="100"/>
        <v>0.21971743048165829</v>
      </c>
      <c r="BA61">
        <f t="shared" si="101"/>
        <v>8.0497969466558475E-2</v>
      </c>
      <c r="BB61">
        <f t="shared" si="102"/>
        <v>0.78450807592342453</v>
      </c>
      <c r="BC61">
        <f t="shared" si="103"/>
        <v>0.4876659631160612</v>
      </c>
      <c r="BD61">
        <f t="shared" si="104"/>
        <v>0.20386777709510584</v>
      </c>
      <c r="BE61">
        <f t="shared" si="105"/>
        <v>0.87666145889343294</v>
      </c>
      <c r="BF61">
        <f t="shared" si="106"/>
        <v>0.75911346706524541</v>
      </c>
      <c r="BG61">
        <f t="shared" si="107"/>
        <v>0.85974778120518791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42"/>
  <sheetViews>
    <sheetView topLeftCell="F1" workbookViewId="0">
      <selection activeCell="R4" sqref="R4"/>
    </sheetView>
  </sheetViews>
  <sheetFormatPr defaultRowHeight="15"/>
  <cols>
    <col min="14" max="14" width="12" bestFit="1" customWidth="1"/>
    <col min="16" max="16" width="15.42578125" customWidth="1"/>
  </cols>
  <sheetData>
    <row r="1" spans="1:2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</row>
    <row r="2" spans="1:23">
      <c r="A2">
        <v>1</v>
      </c>
      <c r="B2" t="s">
        <v>34</v>
      </c>
    </row>
    <row r="3" spans="1:23">
      <c r="A3">
        <v>2</v>
      </c>
      <c r="H3">
        <v>1.0000000000000001E-5</v>
      </c>
      <c r="O3" t="s">
        <v>35</v>
      </c>
      <c r="P3">
        <f>T5+T18+T31</f>
        <v>5.1648677517964002E-4</v>
      </c>
      <c r="Q3">
        <f>T18+T5</f>
        <v>3.4407408625834193E-4</v>
      </c>
      <c r="R3">
        <f>T5</f>
        <v>1.8443672873939319E-4</v>
      </c>
    </row>
    <row r="4" spans="1:23">
      <c r="A4">
        <v>3</v>
      </c>
    </row>
    <row r="5" spans="1:23">
      <c r="A5">
        <v>4</v>
      </c>
      <c r="B5" t="s">
        <v>20</v>
      </c>
      <c r="T5">
        <f>SUM(N7:W16)</f>
        <v>1.8443672873939319E-4</v>
      </c>
    </row>
    <row r="6" spans="1:23">
      <c r="A6">
        <v>5</v>
      </c>
    </row>
    <row r="7" spans="1:23">
      <c r="A7">
        <v>6</v>
      </c>
      <c r="B7">
        <v>0.62665985367345312</v>
      </c>
      <c r="C7">
        <v>0.24255717332336246</v>
      </c>
      <c r="D7">
        <v>5.5809927973204276E-2</v>
      </c>
      <c r="E7">
        <v>0.99162409636808224</v>
      </c>
      <c r="F7">
        <v>0.63002031053193797</v>
      </c>
      <c r="G7">
        <v>0.94458515730727588</v>
      </c>
      <c r="H7">
        <v>0.2369709894557257</v>
      </c>
      <c r="I7">
        <v>0.67320939374168276</v>
      </c>
      <c r="J7">
        <v>0.96735870459887785</v>
      </c>
      <c r="K7">
        <v>0.99765136219073813</v>
      </c>
      <c r="N7">
        <f>0.5*$H$3*B7*B7</f>
        <v>1.9635128610301687E-6</v>
      </c>
      <c r="O7">
        <f t="shared" ref="O7:W16" si="0">0.5*$H$3*C7*C7</f>
        <v>2.941699116530985E-7</v>
      </c>
      <c r="P7">
        <f t="shared" si="0"/>
        <v>1.5573740301871247E-8</v>
      </c>
      <c r="Q7">
        <f t="shared" si="0"/>
        <v>4.9165917424890789E-6</v>
      </c>
      <c r="R7">
        <f t="shared" si="0"/>
        <v>1.984627958413798E-6</v>
      </c>
      <c r="S7">
        <f t="shared" si="0"/>
        <v>4.461205597026056E-6</v>
      </c>
      <c r="T7">
        <f t="shared" si="0"/>
        <v>2.807762492181283E-7</v>
      </c>
      <c r="U7">
        <f t="shared" si="0"/>
        <v>2.2660544391102204E-6</v>
      </c>
      <c r="V7">
        <f t="shared" si="0"/>
        <v>4.6789143168160951E-6</v>
      </c>
      <c r="W7">
        <f t="shared" si="0"/>
        <v>4.9765412024051772E-6</v>
      </c>
    </row>
    <row r="8" spans="1:23">
      <c r="A8">
        <v>7</v>
      </c>
      <c r="B8">
        <v>0.14071202734164068</v>
      </c>
      <c r="C8">
        <v>0.91180559345780265</v>
      </c>
      <c r="D8">
        <v>0.55247830330405678</v>
      </c>
      <c r="E8">
        <v>0.9670324734001321</v>
      </c>
      <c r="F8">
        <v>0.29036226260393594</v>
      </c>
      <c r="G8">
        <v>0.50659744552260921</v>
      </c>
      <c r="H8">
        <v>0.55626935601232352</v>
      </c>
      <c r="I8">
        <v>0.21117073588954605</v>
      </c>
      <c r="J8">
        <v>0.26763105638336526</v>
      </c>
      <c r="K8">
        <v>0.58921387553817084</v>
      </c>
      <c r="N8">
        <f t="shared" ref="N8:N16" si="1">0.5*$H$3*B8*B8</f>
        <v>9.8999373192973179E-8</v>
      </c>
      <c r="O8">
        <f t="shared" si="0"/>
        <v>4.156947201304679E-6</v>
      </c>
      <c r="P8">
        <f t="shared" si="0"/>
        <v>1.526161378108647E-6</v>
      </c>
      <c r="Q8">
        <f t="shared" si="0"/>
        <v>4.6757590230518862E-6</v>
      </c>
      <c r="R8">
        <f t="shared" si="0"/>
        <v>4.2155121772238531E-7</v>
      </c>
      <c r="S8">
        <f t="shared" si="0"/>
        <v>1.2832048590501651E-6</v>
      </c>
      <c r="T8">
        <f t="shared" si="0"/>
        <v>1.5471779821918256E-6</v>
      </c>
      <c r="U8">
        <f t="shared" si="0"/>
        <v>2.2296539848066208E-7</v>
      </c>
      <c r="V8">
        <f t="shared" si="0"/>
        <v>3.581319117043802E-7</v>
      </c>
      <c r="W8">
        <f t="shared" si="0"/>
        <v>1.7358649556335555E-6</v>
      </c>
    </row>
    <row r="9" spans="1:23">
      <c r="A9">
        <v>8</v>
      </c>
      <c r="B9">
        <v>0.45591867936842245</v>
      </c>
      <c r="C9">
        <v>0.61871662447306841</v>
      </c>
      <c r="D9">
        <v>2.772920492413089E-2</v>
      </c>
      <c r="E9">
        <v>0.88278677484681412</v>
      </c>
      <c r="F9">
        <v>0.77745271800299598</v>
      </c>
      <c r="G9">
        <v>0.45423389370183598</v>
      </c>
      <c r="H9">
        <v>0.99209653714624779</v>
      </c>
      <c r="I9">
        <v>0.69472955928061264</v>
      </c>
      <c r="J9">
        <v>0.89235140637041011</v>
      </c>
      <c r="K9">
        <v>0.72170079314668167</v>
      </c>
      <c r="N9">
        <f t="shared" si="1"/>
        <v>1.039309210985232E-6</v>
      </c>
      <c r="O9">
        <f t="shared" si="0"/>
        <v>1.9140513069967399E-6</v>
      </c>
      <c r="P9">
        <f t="shared" si="0"/>
        <v>3.8445440286222244E-9</v>
      </c>
      <c r="Q9">
        <f t="shared" si="0"/>
        <v>3.8965624492221985E-6</v>
      </c>
      <c r="R9">
        <f t="shared" si="0"/>
        <v>3.0221636436512303E-6</v>
      </c>
      <c r="S9">
        <f t="shared" si="0"/>
        <v>1.0316421509376543E-6</v>
      </c>
      <c r="T9">
        <f t="shared" si="0"/>
        <v>4.9212776950878812E-6</v>
      </c>
      <c r="U9">
        <f t="shared" si="0"/>
        <v>2.4132458026911716E-6</v>
      </c>
      <c r="V9">
        <f t="shared" si="0"/>
        <v>3.9814551622562441E-6</v>
      </c>
      <c r="W9">
        <f t="shared" si="0"/>
        <v>2.6042601741427474E-6</v>
      </c>
    </row>
    <row r="10" spans="1:23">
      <c r="A10">
        <v>9</v>
      </c>
      <c r="B10">
        <v>0.15779118469849296</v>
      </c>
      <c r="C10">
        <v>0.12337848413310737</v>
      </c>
      <c r="D10">
        <v>1.0863751811860833E-2</v>
      </c>
      <c r="E10">
        <v>0.9227750499743701</v>
      </c>
      <c r="F10">
        <v>0.66134061780422626</v>
      </c>
      <c r="G10">
        <v>0.75263151438717757</v>
      </c>
      <c r="H10">
        <v>0.33655132275283162</v>
      </c>
      <c r="I10">
        <v>0.96403461438027449</v>
      </c>
      <c r="J10">
        <v>0.12835680628495716</v>
      </c>
      <c r="K10">
        <v>0.12054622451284835</v>
      </c>
      <c r="N10">
        <f t="shared" si="1"/>
        <v>1.2449028984276961E-7</v>
      </c>
      <c r="O10">
        <f t="shared" si="0"/>
        <v>7.6111251734917135E-8</v>
      </c>
      <c r="P10">
        <f t="shared" si="0"/>
        <v>5.9010551714854769E-10</v>
      </c>
      <c r="Q10">
        <f t="shared" si="0"/>
        <v>4.2575689642760059E-6</v>
      </c>
      <c r="R10">
        <f t="shared" si="0"/>
        <v>2.1868570637883784E-6</v>
      </c>
      <c r="S10">
        <f t="shared" si="0"/>
        <v>2.8322709822436816E-6</v>
      </c>
      <c r="T10">
        <f t="shared" si="0"/>
        <v>5.6633396423340326E-7</v>
      </c>
      <c r="U10">
        <f t="shared" si="0"/>
        <v>4.6468136886166229E-6</v>
      </c>
      <c r="V10">
        <f t="shared" si="0"/>
        <v>8.2377348598370096E-8</v>
      </c>
      <c r="W10">
        <f t="shared" si="0"/>
        <v>7.2656961221510211E-8</v>
      </c>
    </row>
    <row r="11" spans="1:23">
      <c r="A11">
        <v>10</v>
      </c>
      <c r="B11">
        <v>0.43292225411258123</v>
      </c>
      <c r="C11">
        <v>0.84821607351639283</v>
      </c>
      <c r="D11">
        <v>0.37345863474429297</v>
      </c>
      <c r="E11">
        <v>0.35571290065165218</v>
      </c>
      <c r="F11">
        <v>0.49843578690660539</v>
      </c>
      <c r="G11">
        <v>0.46183889565210912</v>
      </c>
      <c r="H11">
        <v>1.287917717160747E-3</v>
      </c>
      <c r="I11">
        <v>0.53915581066586382</v>
      </c>
      <c r="J11">
        <v>0.53503282811778519</v>
      </c>
      <c r="K11">
        <v>0.15152941548244048</v>
      </c>
      <c r="N11">
        <f t="shared" si="1"/>
        <v>9.3710839052959183E-7</v>
      </c>
      <c r="O11">
        <f t="shared" si="0"/>
        <v>3.5973525368578341E-6</v>
      </c>
      <c r="P11">
        <f t="shared" si="0"/>
        <v>6.973567593253562E-7</v>
      </c>
      <c r="Q11">
        <f t="shared" si="0"/>
        <v>6.3265833845006096E-7</v>
      </c>
      <c r="R11">
        <f t="shared" si="0"/>
        <v>1.2421911683460349E-6</v>
      </c>
      <c r="S11">
        <f t="shared" si="0"/>
        <v>1.0664758276857987E-6</v>
      </c>
      <c r="T11">
        <f t="shared" si="0"/>
        <v>8.2936602308827503E-12</v>
      </c>
      <c r="U11">
        <f t="shared" si="0"/>
        <v>1.4534449408738241E-6</v>
      </c>
      <c r="V11">
        <f t="shared" si="0"/>
        <v>1.4313006358185773E-6</v>
      </c>
      <c r="W11">
        <f t="shared" si="0"/>
        <v>1.1480581878225038E-7</v>
      </c>
    </row>
    <row r="12" spans="1:23">
      <c r="A12">
        <v>11</v>
      </c>
      <c r="B12">
        <v>0.51077322292952099</v>
      </c>
      <c r="C12">
        <v>0.57081814452818858</v>
      </c>
      <c r="D12">
        <v>0.79185692271459662</v>
      </c>
      <c r="E12">
        <v>0.81189953586691033</v>
      </c>
      <c r="F12">
        <v>0.4570104987710546</v>
      </c>
      <c r="G12">
        <v>0.95800823905989052</v>
      </c>
      <c r="H12">
        <v>5.8333508013663771E-2</v>
      </c>
      <c r="I12">
        <v>0.77881631047087208</v>
      </c>
      <c r="J12">
        <v>0.88718819248721958</v>
      </c>
      <c r="K12">
        <v>0.53435283154988689</v>
      </c>
      <c r="N12">
        <f t="shared" si="1"/>
        <v>1.304446426309051E-6</v>
      </c>
      <c r="O12">
        <f t="shared" si="0"/>
        <v>1.6291667706130199E-6</v>
      </c>
      <c r="P12">
        <f t="shared" si="0"/>
        <v>3.1351869302551533E-6</v>
      </c>
      <c r="Q12">
        <f t="shared" si="0"/>
        <v>3.2959042817045224E-6</v>
      </c>
      <c r="R12">
        <f t="shared" si="0"/>
        <v>1.0442929799348406E-6</v>
      </c>
      <c r="S12">
        <f t="shared" si="0"/>
        <v>4.5888989305331619E-6</v>
      </c>
      <c r="T12">
        <f t="shared" si="0"/>
        <v>1.7013990785900878E-8</v>
      </c>
      <c r="U12">
        <f t="shared" si="0"/>
        <v>3.0327742272773095E-6</v>
      </c>
      <c r="V12">
        <f t="shared" si="0"/>
        <v>3.9355144444436997E-6</v>
      </c>
      <c r="W12">
        <f t="shared" si="0"/>
        <v>1.4276647429269091E-6</v>
      </c>
    </row>
    <row r="13" spans="1:23">
      <c r="A13">
        <v>12</v>
      </c>
      <c r="B13">
        <v>0.75289950869258271</v>
      </c>
      <c r="C13">
        <v>3.8569912809128581E-2</v>
      </c>
      <c r="D13">
        <v>0.49284793019967821</v>
      </c>
      <c r="E13">
        <v>0.65066998118726471</v>
      </c>
      <c r="F13">
        <v>0.32798416312679857</v>
      </c>
      <c r="G13">
        <v>0.35281650843421741</v>
      </c>
      <c r="H13">
        <v>0.63210198966584485</v>
      </c>
      <c r="I13">
        <v>0.20358379713212216</v>
      </c>
      <c r="J13">
        <v>0.54463065063850191</v>
      </c>
      <c r="K13">
        <v>0.23510897140909703</v>
      </c>
      <c r="N13">
        <f t="shared" si="1"/>
        <v>2.8342883509476626E-6</v>
      </c>
      <c r="O13">
        <f t="shared" si="0"/>
        <v>7.4381908705189056E-9</v>
      </c>
      <c r="P13">
        <f t="shared" si="0"/>
        <v>1.2144954115105345E-6</v>
      </c>
      <c r="Q13">
        <f t="shared" si="0"/>
        <v>2.1168571220911773E-6</v>
      </c>
      <c r="R13">
        <f t="shared" si="0"/>
        <v>5.3786805630993214E-7</v>
      </c>
      <c r="S13">
        <f t="shared" si="0"/>
        <v>6.2239744311856111E-7</v>
      </c>
      <c r="T13">
        <f t="shared" si="0"/>
        <v>1.9977646266975994E-6</v>
      </c>
      <c r="U13">
        <f t="shared" si="0"/>
        <v>2.0723181227366538E-7</v>
      </c>
      <c r="V13">
        <f t="shared" si="0"/>
        <v>1.4831127280745896E-6</v>
      </c>
      <c r="W13">
        <f t="shared" si="0"/>
        <v>2.7638114218521805E-7</v>
      </c>
    </row>
    <row r="14" spans="1:23">
      <c r="A14">
        <v>13</v>
      </c>
      <c r="B14">
        <v>0.95236529368300404</v>
      </c>
      <c r="C14">
        <v>0.44437858786881845</v>
      </c>
      <c r="D14">
        <v>0.86802008697845956</v>
      </c>
      <c r="E14">
        <v>0.79169277683349715</v>
      </c>
      <c r="F14">
        <v>0.54499967578903874</v>
      </c>
      <c r="G14">
        <v>0.86323539773908831</v>
      </c>
      <c r="H14">
        <v>0.73126070186433734</v>
      </c>
      <c r="I14">
        <v>0.40125940284564354</v>
      </c>
      <c r="J14">
        <v>0.74438014133734676</v>
      </c>
      <c r="K14">
        <v>0.14491245034481626</v>
      </c>
      <c r="N14">
        <f t="shared" si="1"/>
        <v>4.5349982630595726E-6</v>
      </c>
      <c r="O14">
        <f t="shared" si="0"/>
        <v>9.8736164678142607E-7</v>
      </c>
      <c r="P14">
        <f t="shared" si="0"/>
        <v>3.7672943569904629E-6</v>
      </c>
      <c r="Q14">
        <f t="shared" si="0"/>
        <v>3.1338872644516673E-6</v>
      </c>
      <c r="R14">
        <f t="shared" si="0"/>
        <v>1.4851232330507869E-6</v>
      </c>
      <c r="S14">
        <f t="shared" si="0"/>
        <v>3.7258767595488107E-6</v>
      </c>
      <c r="T14">
        <f t="shared" si="0"/>
        <v>2.6737110704556165E-6</v>
      </c>
      <c r="U14">
        <f t="shared" si="0"/>
        <v>8.050455418602123E-7</v>
      </c>
      <c r="V14">
        <f t="shared" si="0"/>
        <v>2.7705089740870421E-6</v>
      </c>
      <c r="W14">
        <f t="shared" si="0"/>
        <v>1.049980913246942E-7</v>
      </c>
    </row>
    <row r="15" spans="1:23">
      <c r="A15">
        <v>14</v>
      </c>
      <c r="B15">
        <v>0.38207520967109954</v>
      </c>
      <c r="C15">
        <v>0.88514138834195344</v>
      </c>
      <c r="D15">
        <v>0.72238253354575233</v>
      </c>
      <c r="E15">
        <v>0.80878213284497313</v>
      </c>
      <c r="F15">
        <v>0.38560168494399782</v>
      </c>
      <c r="G15">
        <v>0.13913185722957033</v>
      </c>
      <c r="H15">
        <v>0.20701976942847278</v>
      </c>
      <c r="I15">
        <v>0.27405330266703842</v>
      </c>
      <c r="J15">
        <v>0.12073088821193889</v>
      </c>
      <c r="K15">
        <v>0.24023713729291485</v>
      </c>
      <c r="N15">
        <f t="shared" si="1"/>
        <v>7.2990732922607341E-7</v>
      </c>
      <c r="O15">
        <f t="shared" si="0"/>
        <v>3.9173763867796045E-6</v>
      </c>
      <c r="P15">
        <f t="shared" si="0"/>
        <v>2.6091826238598999E-6</v>
      </c>
      <c r="Q15">
        <f t="shared" si="0"/>
        <v>3.2706426920463191E-6</v>
      </c>
      <c r="R15">
        <f t="shared" si="0"/>
        <v>7.4344329715825073E-7</v>
      </c>
      <c r="S15">
        <f t="shared" si="0"/>
        <v>9.6788368480747715E-8</v>
      </c>
      <c r="T15">
        <f t="shared" si="0"/>
        <v>2.1428592467109018E-7</v>
      </c>
      <c r="U15">
        <f t="shared" si="0"/>
        <v>3.7552606351355691E-7</v>
      </c>
      <c r="V15">
        <f t="shared" si="0"/>
        <v>7.2879736842218435E-8</v>
      </c>
      <c r="W15">
        <f t="shared" si="0"/>
        <v>2.8856941067347412E-7</v>
      </c>
    </row>
    <row r="16" spans="1:23">
      <c r="A16">
        <v>15</v>
      </c>
      <c r="B16">
        <v>0.39061447951459116</v>
      </c>
      <c r="C16">
        <v>0.23383836036056582</v>
      </c>
      <c r="D16">
        <v>0.66425492512713102</v>
      </c>
      <c r="E16">
        <v>0.61312419610106583</v>
      </c>
      <c r="F16">
        <v>0.10162777972160697</v>
      </c>
      <c r="G16">
        <v>0.98803284634929778</v>
      </c>
      <c r="H16">
        <v>0.6044541224654536</v>
      </c>
      <c r="I16">
        <v>0.77019005008518082</v>
      </c>
      <c r="J16">
        <v>0.87901243136252494</v>
      </c>
      <c r="K16">
        <v>0.63220871593781336</v>
      </c>
      <c r="N16">
        <f t="shared" si="1"/>
        <v>7.6289835803227493E-7</v>
      </c>
      <c r="O16">
        <f t="shared" si="0"/>
        <v>2.7340189388058925E-7</v>
      </c>
      <c r="P16">
        <f t="shared" si="0"/>
        <v>2.2061730277782524E-6</v>
      </c>
      <c r="Q16">
        <f t="shared" si="0"/>
        <v>1.8796063992228914E-6</v>
      </c>
      <c r="R16">
        <f t="shared" si="0"/>
        <v>5.1641028055717346E-8</v>
      </c>
      <c r="S16">
        <f t="shared" si="0"/>
        <v>4.8810445273254756E-6</v>
      </c>
      <c r="T16">
        <f t="shared" si="0"/>
        <v>1.8268239308274081E-6</v>
      </c>
      <c r="U16">
        <f t="shared" si="0"/>
        <v>2.9659635662510667E-6</v>
      </c>
      <c r="V16">
        <f t="shared" si="0"/>
        <v>3.8633142724492883E-6</v>
      </c>
      <c r="W16">
        <f>0.5*$H$3*K16*K16</f>
        <v>1.9984393025386942E-6</v>
      </c>
    </row>
    <row r="17" spans="1:23">
      <c r="A17">
        <v>16</v>
      </c>
    </row>
    <row r="18" spans="1:23">
      <c r="A18">
        <v>17</v>
      </c>
      <c r="B18" t="s">
        <v>21</v>
      </c>
      <c r="T18">
        <f>SUM(N20:W29)</f>
        <v>1.5963735751894876E-4</v>
      </c>
    </row>
    <row r="19" spans="1:23">
      <c r="A19">
        <v>18</v>
      </c>
    </row>
    <row r="20" spans="1:23">
      <c r="A20">
        <v>19</v>
      </c>
      <c r="B20">
        <v>9.4306640192750812E-2</v>
      </c>
      <c r="C20">
        <v>0.18986850562781066</v>
      </c>
      <c r="D20">
        <v>0.6308984345869908</v>
      </c>
      <c r="E20">
        <v>0.34825879894775236</v>
      </c>
      <c r="F20">
        <v>0.24834209988653422</v>
      </c>
      <c r="G20">
        <v>0.86930913812117883</v>
      </c>
      <c r="H20">
        <v>0.30176474408191023</v>
      </c>
      <c r="I20">
        <v>0.19416082399006407</v>
      </c>
      <c r="J20">
        <v>0.68051654423188723</v>
      </c>
      <c r="K20">
        <v>0.31527680635403676</v>
      </c>
      <c r="N20">
        <f>0.5*$H$3*B20*B20</f>
        <v>4.446871192222482E-8</v>
      </c>
      <c r="O20">
        <f t="shared" ref="O20:W20" si="2">0.5*$H$3*C20*C20</f>
        <v>1.8025024714668984E-7</v>
      </c>
      <c r="P20">
        <f t="shared" si="2"/>
        <v>1.9901641738215775E-6</v>
      </c>
      <c r="Q20">
        <f t="shared" si="2"/>
        <v>6.0642095522265502E-7</v>
      </c>
      <c r="R20">
        <f t="shared" si="2"/>
        <v>3.0836899288026671E-7</v>
      </c>
      <c r="S20">
        <f t="shared" si="2"/>
        <v>3.7784918881049344E-6</v>
      </c>
      <c r="T20">
        <f t="shared" si="2"/>
        <v>4.5530980385410392E-7</v>
      </c>
      <c r="U20">
        <f t="shared" si="2"/>
        <v>1.8849212786250321E-7</v>
      </c>
      <c r="V20">
        <f t="shared" si="2"/>
        <v>2.3155138348665508E-6</v>
      </c>
      <c r="W20">
        <f t="shared" si="2"/>
        <v>4.9699732312400403E-7</v>
      </c>
    </row>
    <row r="21" spans="1:23">
      <c r="A21">
        <v>20</v>
      </c>
      <c r="B21">
        <v>0.53339058181457499</v>
      </c>
      <c r="C21">
        <v>0.27460064491662184</v>
      </c>
      <c r="D21">
        <v>0.34473109208174701</v>
      </c>
      <c r="E21">
        <v>0.76866912737014115</v>
      </c>
      <c r="F21">
        <v>0.91801454377202196</v>
      </c>
      <c r="G21">
        <v>0.11758439268243759</v>
      </c>
      <c r="H21">
        <v>0.96339168969396138</v>
      </c>
      <c r="I21">
        <v>0.85913831303418986</v>
      </c>
      <c r="J21">
        <v>0.27985410928984966</v>
      </c>
      <c r="K21">
        <v>0.91297313364947641</v>
      </c>
      <c r="N21">
        <f t="shared" ref="N21:N29" si="3">0.5*$H$3*B21*B21</f>
        <v>1.4225275638424542E-6</v>
      </c>
      <c r="O21">
        <f t="shared" ref="O21:O29" si="4">0.5*$H$3*C21*C21</f>
        <v>3.7702757094312318E-7</v>
      </c>
      <c r="P21">
        <f t="shared" ref="P21:P29" si="5">0.5*$H$3*D21*D21</f>
        <v>5.9419762923936975E-7</v>
      </c>
      <c r="Q21">
        <f t="shared" ref="Q21:Q29" si="6">0.5*$H$3*E21*E21</f>
        <v>2.9542611368598713E-6</v>
      </c>
      <c r="R21">
        <f t="shared" ref="R21:R29" si="7">0.5*$H$3*F21*F21</f>
        <v>4.2137535128847684E-6</v>
      </c>
      <c r="S21">
        <f t="shared" ref="S21:S29" si="8">0.5*$H$3*G21*G21</f>
        <v>6.913044701248842E-8</v>
      </c>
      <c r="T21">
        <f t="shared" ref="T21:T29" si="9">0.5*$H$3*H21*H21</f>
        <v>4.6406177388569304E-6</v>
      </c>
      <c r="U21">
        <f t="shared" ref="U21:U29" si="10">0.5*$H$3*I21*I21</f>
        <v>3.6905932046161684E-6</v>
      </c>
      <c r="V21">
        <f t="shared" ref="V21:V29" si="11">0.5*$H$3*J21*J21</f>
        <v>3.9159161243207563E-7</v>
      </c>
      <c r="W21">
        <f t="shared" ref="W21:W29" si="12">0.5*$H$3*K21*K21</f>
        <v>4.1675997138287242E-6</v>
      </c>
    </row>
    <row r="22" spans="1:23">
      <c r="A22">
        <v>21</v>
      </c>
      <c r="B22">
        <v>6.5752822518463816E-2</v>
      </c>
      <c r="C22">
        <v>0.84985876698978768</v>
      </c>
      <c r="D22">
        <v>0.54602953269138155</v>
      </c>
      <c r="E22">
        <v>0.98815933995419858</v>
      </c>
      <c r="F22">
        <v>0.40055566163767775</v>
      </c>
      <c r="G22">
        <v>0.2469462738891739</v>
      </c>
      <c r="H22">
        <v>9.6212001588911633E-2</v>
      </c>
      <c r="I22">
        <v>0.69098568472883848</v>
      </c>
      <c r="J22">
        <v>3.6441760274070756E-2</v>
      </c>
      <c r="K22">
        <v>0.74964600790696334</v>
      </c>
      <c r="N22">
        <f t="shared" si="3"/>
        <v>2.1617168345723014E-8</v>
      </c>
      <c r="O22">
        <f t="shared" si="4"/>
        <v>3.6112996191470115E-6</v>
      </c>
      <c r="P22">
        <f t="shared" si="5"/>
        <v>1.4907412528558426E-6</v>
      </c>
      <c r="Q22">
        <f t="shared" si="6"/>
        <v>4.8822944056935876E-6</v>
      </c>
      <c r="R22">
        <f t="shared" si="7"/>
        <v>8.0222419034998893E-7</v>
      </c>
      <c r="S22">
        <f t="shared" si="8"/>
        <v>3.0491231093873449E-7</v>
      </c>
      <c r="T22">
        <f t="shared" si="9"/>
        <v>4.6283746248723679E-8</v>
      </c>
      <c r="U22">
        <f t="shared" si="10"/>
        <v>2.3873060825009089E-6</v>
      </c>
      <c r="V22">
        <f t="shared" si="11"/>
        <v>6.6400094593642072E-9</v>
      </c>
      <c r="W22">
        <f t="shared" si="12"/>
        <v>2.8098456858542351E-6</v>
      </c>
    </row>
    <row r="23" spans="1:23">
      <c r="A23">
        <v>22</v>
      </c>
      <c r="B23">
        <v>0.6869251312100273</v>
      </c>
      <c r="C23">
        <v>0.1249766844324709</v>
      </c>
      <c r="D23">
        <v>0.33075192057578962</v>
      </c>
      <c r="E23">
        <v>0.43082387602770211</v>
      </c>
      <c r="F23">
        <v>0.26390626511641102</v>
      </c>
      <c r="G23">
        <v>0.23466652078320749</v>
      </c>
      <c r="H23">
        <v>0.14910037443497459</v>
      </c>
      <c r="I23">
        <v>0.73937668984308735</v>
      </c>
      <c r="J23">
        <v>0.40263023534132802</v>
      </c>
      <c r="K23">
        <v>0.31557770029504084</v>
      </c>
      <c r="N23">
        <f t="shared" si="3"/>
        <v>2.3593306794395661E-6</v>
      </c>
      <c r="O23">
        <f t="shared" si="4"/>
        <v>7.8095858258667081E-8</v>
      </c>
      <c r="P23">
        <f t="shared" si="5"/>
        <v>5.4698416482286726E-7</v>
      </c>
      <c r="Q23">
        <f t="shared" si="6"/>
        <v>9.2804606077766439E-7</v>
      </c>
      <c r="R23">
        <f t="shared" si="7"/>
        <v>3.4823258383846716E-7</v>
      </c>
      <c r="S23">
        <f t="shared" si="8"/>
        <v>2.753418798824778E-7</v>
      </c>
      <c r="T23">
        <f t="shared" si="9"/>
        <v>1.1115460828324813E-7</v>
      </c>
      <c r="U23">
        <f t="shared" si="10"/>
        <v>2.733389447416605E-6</v>
      </c>
      <c r="V23">
        <f t="shared" si="11"/>
        <v>8.10555532055066E-7</v>
      </c>
      <c r="W23">
        <f t="shared" si="12"/>
        <v>4.9794642461753316E-7</v>
      </c>
    </row>
    <row r="24" spans="1:23">
      <c r="A24">
        <v>23</v>
      </c>
      <c r="B24">
        <v>0.73538030194194715</v>
      </c>
      <c r="C24">
        <v>1.8634132769799638E-2</v>
      </c>
      <c r="D24">
        <v>0.70601221430144823</v>
      </c>
      <c r="E24">
        <v>0.41003149421492902</v>
      </c>
      <c r="F24">
        <v>0.53685189437295833</v>
      </c>
      <c r="G24">
        <v>0.73779448620223098</v>
      </c>
      <c r="H24">
        <v>0.99417509744093735</v>
      </c>
      <c r="I24">
        <v>0.93283423193584047</v>
      </c>
      <c r="J24">
        <v>0.28778699143870612</v>
      </c>
      <c r="K24">
        <v>1.0856843784480263E-2</v>
      </c>
      <c r="N24">
        <f t="shared" si="3"/>
        <v>2.7039209424211469E-6</v>
      </c>
      <c r="O24">
        <f t="shared" si="4"/>
        <v>1.7361545204126038E-9</v>
      </c>
      <c r="P24">
        <f t="shared" si="5"/>
        <v>2.4922662337141704E-6</v>
      </c>
      <c r="Q24">
        <f t="shared" si="6"/>
        <v>8.4062913124063682E-7</v>
      </c>
      <c r="R24">
        <f t="shared" si="7"/>
        <v>1.44104978245917E-6</v>
      </c>
      <c r="S24">
        <f t="shared" si="8"/>
        <v>2.7217035193520704E-6</v>
      </c>
      <c r="T24">
        <f t="shared" si="9"/>
        <v>4.9419206218584868E-6</v>
      </c>
      <c r="U24">
        <f t="shared" si="10"/>
        <v>4.3508985213566476E-6</v>
      </c>
      <c r="V24">
        <f t="shared" si="11"/>
        <v>4.1410676220670955E-7</v>
      </c>
      <c r="W24">
        <f t="shared" si="12"/>
        <v>5.8935528480303869E-10</v>
      </c>
    </row>
    <row r="25" spans="1:23">
      <c r="A25">
        <v>24</v>
      </c>
      <c r="B25">
        <v>0.49529622853567279</v>
      </c>
      <c r="C25">
        <v>0.79407314409729612</v>
      </c>
      <c r="D25">
        <v>0.31317760297941444</v>
      </c>
      <c r="E25">
        <v>0.87591042873954095</v>
      </c>
      <c r="F25">
        <v>0.8810015374403295</v>
      </c>
      <c r="G25">
        <v>0.34153360360445717</v>
      </c>
      <c r="H25">
        <v>0.1063931968597025</v>
      </c>
      <c r="I25">
        <v>0.84939220715325292</v>
      </c>
      <c r="J25">
        <v>0.54207902327939661</v>
      </c>
      <c r="K25">
        <v>0.58081008548103075</v>
      </c>
      <c r="N25">
        <f t="shared" si="3"/>
        <v>1.2265917700083071E-6</v>
      </c>
      <c r="O25">
        <f t="shared" si="4"/>
        <v>3.1527607908828264E-6</v>
      </c>
      <c r="P25">
        <f t="shared" si="5"/>
        <v>4.9040105503965873E-7</v>
      </c>
      <c r="Q25">
        <f t="shared" si="6"/>
        <v>3.8360953958734332E-6</v>
      </c>
      <c r="R25">
        <f t="shared" si="7"/>
        <v>3.8808185448611222E-6</v>
      </c>
      <c r="S25">
        <f t="shared" si="8"/>
        <v>5.8322601195523251E-7</v>
      </c>
      <c r="T25">
        <f t="shared" si="9"/>
        <v>5.6597561690137052E-8</v>
      </c>
      <c r="U25">
        <f t="shared" si="10"/>
        <v>3.6073356078633733E-6</v>
      </c>
      <c r="V25">
        <f t="shared" si="11"/>
        <v>1.4692483373977232E-6</v>
      </c>
      <c r="W25">
        <f t="shared" si="12"/>
        <v>1.6867017769824112E-6</v>
      </c>
    </row>
    <row r="26" spans="1:23">
      <c r="A26">
        <v>25</v>
      </c>
      <c r="B26">
        <v>0.80963121262735616</v>
      </c>
      <c r="C26">
        <v>0.45979554330657191</v>
      </c>
      <c r="D26">
        <v>0.95117423186049344</v>
      </c>
      <c r="E26">
        <v>0.57830194909236532</v>
      </c>
      <c r="F26">
        <v>0.73624772693113449</v>
      </c>
      <c r="G26">
        <v>9.7330046763502764E-2</v>
      </c>
      <c r="H26">
        <v>0.31820563899510557</v>
      </c>
      <c r="I26">
        <v>0.39342647198948111</v>
      </c>
      <c r="J26">
        <v>0.97288217838614921</v>
      </c>
      <c r="K26">
        <v>0.42844482410302565</v>
      </c>
      <c r="N26">
        <f t="shared" si="3"/>
        <v>3.2775135023022163E-6</v>
      </c>
      <c r="O26">
        <f t="shared" si="4"/>
        <v>1.0570597082229282E-6</v>
      </c>
      <c r="P26">
        <f t="shared" si="5"/>
        <v>4.5236620967769987E-6</v>
      </c>
      <c r="Q26">
        <f t="shared" si="6"/>
        <v>1.6721657216201436E-6</v>
      </c>
      <c r="R26">
        <f t="shared" si="7"/>
        <v>2.7103035770563123E-6</v>
      </c>
      <c r="S26">
        <f t="shared" si="8"/>
        <v>4.7365690014928177E-8</v>
      </c>
      <c r="T26">
        <f t="shared" si="9"/>
        <v>5.0627414344141728E-7</v>
      </c>
      <c r="U26">
        <f t="shared" si="10"/>
        <v>7.7392194431044996E-7</v>
      </c>
      <c r="V26">
        <f t="shared" si="11"/>
        <v>4.7324986651068953E-6</v>
      </c>
      <c r="W26">
        <f t="shared" si="12"/>
        <v>9.17824836503363E-7</v>
      </c>
    </row>
    <row r="27" spans="1:23">
      <c r="A27">
        <v>26</v>
      </c>
      <c r="B27">
        <v>0.49927361912349255</v>
      </c>
      <c r="C27">
        <v>0.17260508604581304</v>
      </c>
      <c r="D27">
        <v>0.1801194412126359</v>
      </c>
      <c r="E27">
        <v>0.80654052231628803</v>
      </c>
      <c r="F27">
        <v>0.10207381539624372</v>
      </c>
      <c r="G27">
        <v>0.96713014505571082</v>
      </c>
      <c r="H27">
        <v>0.21677256883486695</v>
      </c>
      <c r="I27">
        <v>0.51221380316330234</v>
      </c>
      <c r="J27">
        <v>0.35325958209774821</v>
      </c>
      <c r="K27">
        <v>0.7746830104259308</v>
      </c>
      <c r="N27">
        <f t="shared" si="3"/>
        <v>1.2463707337633515E-6</v>
      </c>
      <c r="O27">
        <f t="shared" si="4"/>
        <v>1.4896257864441262E-7</v>
      </c>
      <c r="P27">
        <f t="shared" si="5"/>
        <v>1.62215065513761E-7</v>
      </c>
      <c r="Q27">
        <f t="shared" si="6"/>
        <v>3.2525380706911539E-6</v>
      </c>
      <c r="R27">
        <f t="shared" si="7"/>
        <v>5.2095318947732207E-8</v>
      </c>
      <c r="S27">
        <f t="shared" si="8"/>
        <v>4.6767035873774015E-6</v>
      </c>
      <c r="T27">
        <f t="shared" si="9"/>
        <v>2.3495173299633567E-7</v>
      </c>
      <c r="U27">
        <f t="shared" si="10"/>
        <v>1.3118149007550714E-6</v>
      </c>
      <c r="V27">
        <f t="shared" si="11"/>
        <v>6.2396166171937854E-7</v>
      </c>
      <c r="W27">
        <f t="shared" si="12"/>
        <v>3.0006688332129143E-6</v>
      </c>
    </row>
    <row r="28" spans="1:23">
      <c r="A28">
        <v>27</v>
      </c>
      <c r="B28">
        <v>0.14491096779538459</v>
      </c>
      <c r="C28">
        <v>0.95889795890353202</v>
      </c>
      <c r="D28">
        <v>0.41254781904153148</v>
      </c>
      <c r="E28">
        <v>0.28412971645500651</v>
      </c>
      <c r="F28">
        <v>0.5074868115383806</v>
      </c>
      <c r="G28">
        <v>0.15500687686292913</v>
      </c>
      <c r="H28">
        <v>0.90010730701849884</v>
      </c>
      <c r="I28">
        <v>0.90161185707388647</v>
      </c>
      <c r="J28">
        <v>0.57249289379398505</v>
      </c>
      <c r="K28">
        <v>0.43739979779032989</v>
      </c>
      <c r="N28">
        <f t="shared" si="3"/>
        <v>1.0499594293697495E-7</v>
      </c>
      <c r="O28">
        <f t="shared" si="4"/>
        <v>4.5974264779467995E-6</v>
      </c>
      <c r="P28">
        <f t="shared" si="5"/>
        <v>8.509785149796211E-7</v>
      </c>
      <c r="Q28">
        <f t="shared" si="6"/>
        <v>4.0364847886401202E-7</v>
      </c>
      <c r="R28">
        <f t="shared" si="7"/>
        <v>1.2877143194269594E-6</v>
      </c>
      <c r="S28">
        <f t="shared" si="8"/>
        <v>1.2013565937399638E-7</v>
      </c>
      <c r="T28">
        <f t="shared" si="9"/>
        <v>4.0509658207404711E-6</v>
      </c>
      <c r="U28">
        <f t="shared" si="10"/>
        <v>4.064519704081112E-6</v>
      </c>
      <c r="V28">
        <f t="shared" si="11"/>
        <v>1.6387405672230553E-6</v>
      </c>
      <c r="W28">
        <f t="shared" si="12"/>
        <v>9.5659291553510746E-7</v>
      </c>
    </row>
    <row r="29" spans="1:23">
      <c r="A29">
        <v>28</v>
      </c>
      <c r="B29">
        <v>0.30193999171152264</v>
      </c>
      <c r="C29">
        <v>0.32852519866332042</v>
      </c>
      <c r="D29">
        <v>0.38590197756722322</v>
      </c>
      <c r="E29">
        <v>0.19941179939494447</v>
      </c>
      <c r="F29">
        <v>0.74020421186488772</v>
      </c>
      <c r="G29">
        <v>0.61940176666944424</v>
      </c>
      <c r="H29">
        <v>0.59952458684723631</v>
      </c>
      <c r="I29">
        <v>6.7780663719158696E-2</v>
      </c>
      <c r="J29">
        <v>0.23783030717706755</v>
      </c>
      <c r="K29">
        <v>0.13892372058594038</v>
      </c>
      <c r="N29">
        <f t="shared" si="3"/>
        <v>4.5583879297377189E-7</v>
      </c>
      <c r="O29">
        <f t="shared" si="4"/>
        <v>5.396440307838708E-7</v>
      </c>
      <c r="P29">
        <f t="shared" si="5"/>
        <v>7.4460168145146834E-7</v>
      </c>
      <c r="Q29">
        <f t="shared" si="6"/>
        <v>1.9882532868964788E-7</v>
      </c>
      <c r="R29">
        <f t="shared" si="7"/>
        <v>2.7395113763125983E-6</v>
      </c>
      <c r="S29">
        <f t="shared" si="8"/>
        <v>1.9182927427661435E-6</v>
      </c>
      <c r="T29">
        <f t="shared" si="9"/>
        <v>1.797148651171747E-6</v>
      </c>
      <c r="U29">
        <f t="shared" si="10"/>
        <v>2.2971091871048383E-8</v>
      </c>
      <c r="V29">
        <f t="shared" si="11"/>
        <v>2.8281627505969155E-7</v>
      </c>
      <c r="W29">
        <f t="shared" si="12"/>
        <v>9.649900070720219E-8</v>
      </c>
    </row>
    <row r="30" spans="1:23">
      <c r="A30">
        <v>29</v>
      </c>
    </row>
    <row r="31" spans="1:23">
      <c r="A31">
        <v>30</v>
      </c>
      <c r="B31" t="s">
        <v>22</v>
      </c>
      <c r="T31">
        <f>SUM(N33:W42)</f>
        <v>1.7241268892129806E-4</v>
      </c>
    </row>
    <row r="32" spans="1:23">
      <c r="A32">
        <v>31</v>
      </c>
    </row>
    <row r="33" spans="1:23">
      <c r="A33">
        <v>32</v>
      </c>
      <c r="B33">
        <v>0.23705856182971541</v>
      </c>
      <c r="C33">
        <v>0.10578256865515989</v>
      </c>
      <c r="D33">
        <v>0.26390959361122945</v>
      </c>
      <c r="E33">
        <v>7.0499432370947579E-2</v>
      </c>
      <c r="F33">
        <v>0.87642469383108335</v>
      </c>
      <c r="G33">
        <v>0.61295974528341457</v>
      </c>
      <c r="H33">
        <v>0.77217734347383438</v>
      </c>
      <c r="I33">
        <v>0.16342220742388069</v>
      </c>
      <c r="J33">
        <v>0.57038470794811125</v>
      </c>
      <c r="K33">
        <v>0.31933173461976128</v>
      </c>
      <c r="N33">
        <f t="shared" ref="N33" si="13">0.5*$H$3*B33*B33</f>
        <v>2.8098380868386504E-7</v>
      </c>
      <c r="O33">
        <f t="shared" ref="O33" si="14">0.5*$H$3*C33*C33</f>
        <v>5.5949759156418081E-8</v>
      </c>
      <c r="P33">
        <f t="shared" ref="P33" si="15">0.5*$H$3*D33*D33</f>
        <v>3.4824136800022149E-7</v>
      </c>
      <c r="Q33">
        <f t="shared" ref="Q33" si="16">0.5*$H$3*E33*E33</f>
        <v>2.4850849823129059E-8</v>
      </c>
      <c r="R33">
        <f t="shared" ref="R33" si="17">0.5*$H$3*F33*F33</f>
        <v>3.840601219784541E-6</v>
      </c>
      <c r="S33">
        <f t="shared" ref="S33" si="18">0.5*$H$3*G33*G33</f>
        <v>1.8785982466895425E-6</v>
      </c>
      <c r="T33">
        <f t="shared" ref="T33" si="19">0.5*$H$3*H33*H33</f>
        <v>2.9812892488715403E-6</v>
      </c>
      <c r="U33">
        <f t="shared" ref="U33" si="20">0.5*$H$3*I33*I33</f>
        <v>1.3353408939646946E-7</v>
      </c>
      <c r="V33">
        <f t="shared" ref="V33" si="21">0.5*$H$3*J33*J33</f>
        <v>1.6266935753052608E-6</v>
      </c>
      <c r="W33">
        <f t="shared" ref="W33" si="22">0.5*$H$3*K33*K33</f>
        <v>5.0986378367632828E-7</v>
      </c>
    </row>
    <row r="34" spans="1:23">
      <c r="A34">
        <v>33</v>
      </c>
      <c r="B34">
        <v>0.36034454151380291</v>
      </c>
      <c r="C34">
        <v>0.65988529463724888</v>
      </c>
      <c r="D34">
        <v>0.58075649488885484</v>
      </c>
      <c r="E34">
        <v>0.97942080113177843</v>
      </c>
      <c r="F34">
        <v>0.71527474151211257</v>
      </c>
      <c r="G34">
        <v>0.7102336593799814</v>
      </c>
      <c r="H34">
        <v>0.65778036639443149</v>
      </c>
      <c r="I34">
        <v>0.82791960518181584</v>
      </c>
      <c r="J34">
        <v>7.9798667883220098E-2</v>
      </c>
      <c r="K34">
        <v>0.8326249713099998</v>
      </c>
      <c r="N34">
        <f t="shared" ref="N34:N42" si="23">0.5*$H$3*B34*B34</f>
        <v>6.4924094299396419E-7</v>
      </c>
      <c r="O34">
        <f t="shared" ref="O34:O42" si="24">0.5*$H$3*C34*C34</f>
        <v>2.177243010392444E-6</v>
      </c>
      <c r="P34">
        <f t="shared" ref="P34:P42" si="25">0.5*$H$3*D34*D34</f>
        <v>1.6863905317779425E-6</v>
      </c>
      <c r="Q34">
        <f t="shared" ref="Q34:Q42" si="26">0.5*$H$3*E34*E34</f>
        <v>4.7963255284480741E-6</v>
      </c>
      <c r="R34">
        <f t="shared" ref="R34:R42" si="27">0.5*$H$3*F34*F34</f>
        <v>2.5580897792260977E-6</v>
      </c>
      <c r="S34">
        <f t="shared" ref="S34:S42" si="28">0.5*$H$3*G34*G34</f>
        <v>2.5221592545813975E-6</v>
      </c>
      <c r="T34">
        <f t="shared" ref="T34:T42" si="29">0.5*$H$3*H34*H34</f>
        <v>2.1633750520699628E-6</v>
      </c>
      <c r="U34">
        <f t="shared" ref="U34:U42" si="30">0.5*$H$3*I34*I34</f>
        <v>3.4272543632220695E-6</v>
      </c>
      <c r="V34">
        <f t="shared" ref="V34:V42" si="31">0.5*$H$3*J34*J34</f>
        <v>3.1839136979682319E-8</v>
      </c>
      <c r="W34">
        <f t="shared" ref="W34:W42" si="32">0.5*$H$3*K34*K34</f>
        <v>3.4663217142448903E-6</v>
      </c>
    </row>
    <row r="35" spans="1:23">
      <c r="A35">
        <v>34</v>
      </c>
      <c r="B35">
        <v>0.20544991772321386</v>
      </c>
      <c r="C35">
        <v>0.5785998820340359</v>
      </c>
      <c r="D35">
        <v>0.48124250940619362</v>
      </c>
      <c r="E35">
        <v>0.94962280692207779</v>
      </c>
      <c r="F35">
        <v>0.838255019740199</v>
      </c>
      <c r="G35">
        <v>0.63966842236642929</v>
      </c>
      <c r="H35">
        <v>4.9828116909687914E-2</v>
      </c>
      <c r="I35">
        <v>0.52626098055297832</v>
      </c>
      <c r="J35">
        <v>0.21632588927367635</v>
      </c>
      <c r="K35">
        <v>0.91192983735151967</v>
      </c>
      <c r="N35">
        <f t="shared" si="23"/>
        <v>2.1104834346237676E-7</v>
      </c>
      <c r="O35">
        <f t="shared" si="24"/>
        <v>1.6738891174490014E-6</v>
      </c>
      <c r="P35">
        <f t="shared" si="25"/>
        <v>1.1579717642978518E-6</v>
      </c>
      <c r="Q35">
        <f t="shared" si="26"/>
        <v>4.5089173771328291E-6</v>
      </c>
      <c r="R35">
        <f t="shared" si="27"/>
        <v>3.5133573905982072E-6</v>
      </c>
      <c r="S35">
        <f t="shared" si="28"/>
        <v>2.045878452863783E-6</v>
      </c>
      <c r="T35">
        <f t="shared" si="29"/>
        <v>1.2414206173827636E-8</v>
      </c>
      <c r="U35">
        <f t="shared" si="30"/>
        <v>1.3847530982629112E-6</v>
      </c>
      <c r="V35">
        <f t="shared" si="31"/>
        <v>2.3398445185023442E-7</v>
      </c>
      <c r="W35">
        <f t="shared" si="32"/>
        <v>4.1580801412598459E-6</v>
      </c>
    </row>
    <row r="36" spans="1:23">
      <c r="A36">
        <v>35</v>
      </c>
      <c r="B36">
        <v>0.27698504317775807</v>
      </c>
      <c r="C36">
        <v>0.98069223932808836</v>
      </c>
      <c r="D36">
        <v>3.5918728495437424E-2</v>
      </c>
      <c r="E36">
        <v>2.8897390462235606E-2</v>
      </c>
      <c r="F36">
        <v>0.94726556420382391</v>
      </c>
      <c r="G36">
        <v>0.96755542092170543</v>
      </c>
      <c r="H36">
        <v>0.6616219998337054</v>
      </c>
      <c r="I36">
        <v>0.31926159488112482</v>
      </c>
      <c r="J36">
        <v>0.38342584571576666</v>
      </c>
      <c r="K36">
        <v>0.55236747892050975</v>
      </c>
      <c r="N36">
        <f t="shared" si="23"/>
        <v>3.8360357072092255E-7</v>
      </c>
      <c r="O36">
        <f t="shared" si="24"/>
        <v>4.8087863413917035E-6</v>
      </c>
      <c r="P36">
        <f t="shared" si="25"/>
        <v>6.4507752836447431E-9</v>
      </c>
      <c r="Q36">
        <f t="shared" si="26"/>
        <v>4.175295877634527E-9</v>
      </c>
      <c r="R36">
        <f t="shared" si="27"/>
        <v>4.4865602456319442E-6</v>
      </c>
      <c r="S36">
        <f t="shared" si="28"/>
        <v>4.680817462774893E-6</v>
      </c>
      <c r="T36">
        <f t="shared" si="29"/>
        <v>2.1887183533197586E-6</v>
      </c>
      <c r="U36">
        <f t="shared" si="30"/>
        <v>5.0963982983019734E-7</v>
      </c>
      <c r="V36">
        <f t="shared" si="31"/>
        <v>7.3507689581425457E-7</v>
      </c>
      <c r="W36">
        <f t="shared" si="32"/>
        <v>1.5255491588449991E-6</v>
      </c>
    </row>
    <row r="37" spans="1:23">
      <c r="A37">
        <v>36</v>
      </c>
      <c r="B37">
        <v>0.49339276486335959</v>
      </c>
      <c r="C37">
        <v>0.84298475491351366</v>
      </c>
      <c r="D37">
        <v>0.38930796264769385</v>
      </c>
      <c r="E37">
        <v>0.66166439004849842</v>
      </c>
      <c r="F37">
        <v>0.29640491829946392</v>
      </c>
      <c r="G37">
        <v>0.90506236145829355</v>
      </c>
      <c r="H37">
        <v>0.79880647315034548</v>
      </c>
      <c r="I37">
        <v>0.84784429447386267</v>
      </c>
      <c r="J37">
        <v>0.84682341333497058</v>
      </c>
      <c r="K37">
        <v>0.89830713576888654</v>
      </c>
      <c r="N37">
        <f t="shared" si="23"/>
        <v>1.2171821020975524E-6</v>
      </c>
      <c r="O37">
        <f t="shared" si="24"/>
        <v>3.5531164850829841E-6</v>
      </c>
      <c r="P37">
        <f t="shared" si="25"/>
        <v>7.5780344890449099E-7</v>
      </c>
      <c r="Q37">
        <f t="shared" si="26"/>
        <v>2.1889988252912574E-6</v>
      </c>
      <c r="R37">
        <f t="shared" si="27"/>
        <v>4.3927937796055941E-7</v>
      </c>
      <c r="S37">
        <f t="shared" si="28"/>
        <v>4.0956893906423147E-6</v>
      </c>
      <c r="T37">
        <f t="shared" si="29"/>
        <v>3.1904589077344685E-6</v>
      </c>
      <c r="U37">
        <f t="shared" si="30"/>
        <v>3.5941997383594104E-6</v>
      </c>
      <c r="V37">
        <f t="shared" si="31"/>
        <v>3.5855494668614523E-6</v>
      </c>
      <c r="W37">
        <f t="shared" si="32"/>
        <v>4.0347785508665039E-6</v>
      </c>
    </row>
    <row r="38" spans="1:23">
      <c r="A38">
        <v>37</v>
      </c>
      <c r="B38">
        <v>0.58445155886715128</v>
      </c>
      <c r="C38">
        <v>0.56204501056676737</v>
      </c>
      <c r="D38">
        <v>0.91831321763886553</v>
      </c>
      <c r="E38">
        <v>0.44810837249994195</v>
      </c>
      <c r="F38">
        <v>0.35222968704514646</v>
      </c>
      <c r="G38">
        <v>9.5069802169840401E-2</v>
      </c>
      <c r="H38">
        <v>0.53558801283964108</v>
      </c>
      <c r="I38">
        <v>0.47163962581222507</v>
      </c>
      <c r="J38">
        <v>0.76565161061422593</v>
      </c>
      <c r="K38">
        <v>0.38408248668253275</v>
      </c>
      <c r="N38">
        <f t="shared" si="23"/>
        <v>1.7079181233112162E-6</v>
      </c>
      <c r="O38">
        <f t="shared" si="24"/>
        <v>1.5794729695149884E-6</v>
      </c>
      <c r="P38">
        <f t="shared" si="25"/>
        <v>4.2164958284512321E-6</v>
      </c>
      <c r="Q38">
        <f t="shared" si="26"/>
        <v>1.0040055675227339E-6</v>
      </c>
      <c r="R38">
        <f t="shared" si="27"/>
        <v>6.2032876217960905E-7</v>
      </c>
      <c r="S38">
        <f t="shared" si="28"/>
        <v>4.5191336423062952E-8</v>
      </c>
      <c r="T38">
        <f t="shared" si="29"/>
        <v>1.4342725974875778E-6</v>
      </c>
      <c r="U38">
        <f t="shared" si="30"/>
        <v>1.1122196831814786E-6</v>
      </c>
      <c r="V38">
        <f t="shared" si="31"/>
        <v>2.9311119441807915E-6</v>
      </c>
      <c r="W38">
        <f t="shared" si="32"/>
        <v>7.3759678288118978E-7</v>
      </c>
    </row>
    <row r="39" spans="1:23">
      <c r="A39">
        <v>38</v>
      </c>
      <c r="B39">
        <v>2.4574650748654614E-2</v>
      </c>
      <c r="C39">
        <v>0.75153712225129521</v>
      </c>
      <c r="D39">
        <v>0.10657928293794949</v>
      </c>
      <c r="E39">
        <v>0.45109575170941452</v>
      </c>
      <c r="F39">
        <v>0.28347304169185694</v>
      </c>
      <c r="G39">
        <v>0.51653787876912682</v>
      </c>
      <c r="H39">
        <v>0.25096598745755117</v>
      </c>
      <c r="I39">
        <v>0.21765632819622915</v>
      </c>
      <c r="J39">
        <v>0.18729908954158336</v>
      </c>
      <c r="K39">
        <v>0.8030999860316419</v>
      </c>
      <c r="N39">
        <f t="shared" si="23"/>
        <v>3.0195672970917543E-9</v>
      </c>
      <c r="O39">
        <f t="shared" si="24"/>
        <v>2.8240402306087914E-6</v>
      </c>
      <c r="P39">
        <f t="shared" si="25"/>
        <v>5.6795717757837467E-8</v>
      </c>
      <c r="Q39">
        <f t="shared" si="26"/>
        <v>1.0174368860514089E-6</v>
      </c>
      <c r="R39">
        <f t="shared" si="27"/>
        <v>4.0178482683016632E-7</v>
      </c>
      <c r="S39">
        <f t="shared" si="28"/>
        <v>1.3340569010165458E-6</v>
      </c>
      <c r="T39">
        <f t="shared" si="29"/>
        <v>3.1491963430271863E-7</v>
      </c>
      <c r="U39">
        <f t="shared" si="30"/>
        <v>2.3687138601932313E-7</v>
      </c>
      <c r="V39">
        <f t="shared" si="31"/>
        <v>1.7540474471553031E-7</v>
      </c>
      <c r="W39">
        <f t="shared" si="32"/>
        <v>3.2248479378201174E-6</v>
      </c>
    </row>
    <row r="40" spans="1:23">
      <c r="A40">
        <v>39</v>
      </c>
      <c r="B40">
        <v>0.41615076950639196</v>
      </c>
      <c r="C40">
        <v>0.79737350666172357</v>
      </c>
      <c r="D40">
        <v>0.83150572025200686</v>
      </c>
      <c r="E40">
        <v>0.86197462624826482</v>
      </c>
      <c r="F40">
        <v>0.19779740980622229</v>
      </c>
      <c r="G40">
        <v>0.4178660765967166</v>
      </c>
      <c r="H40">
        <v>0.17609738945268072</v>
      </c>
      <c r="I40">
        <v>0.20932009550504205</v>
      </c>
      <c r="J40">
        <v>0.42853379028440752</v>
      </c>
      <c r="K40">
        <v>0.39000124500429556</v>
      </c>
      <c r="N40">
        <f t="shared" si="23"/>
        <v>8.6590731480381097E-7</v>
      </c>
      <c r="O40">
        <f t="shared" si="24"/>
        <v>3.1790225456300688E-6</v>
      </c>
      <c r="P40">
        <f t="shared" si="25"/>
        <v>3.4570088140590434E-6</v>
      </c>
      <c r="Q40">
        <f t="shared" si="26"/>
        <v>3.7150012814791796E-6</v>
      </c>
      <c r="R40">
        <f t="shared" si="27"/>
        <v>1.9561907663025324E-7</v>
      </c>
      <c r="S40">
        <f t="shared" si="28"/>
        <v>8.7306028985166516E-7</v>
      </c>
      <c r="T40">
        <f t="shared" si="29"/>
        <v>1.5505145286024555E-7</v>
      </c>
      <c r="U40">
        <f t="shared" si="30"/>
        <v>2.1907451191119966E-7</v>
      </c>
      <c r="V40">
        <f t="shared" si="31"/>
        <v>9.1820604707760301E-7</v>
      </c>
      <c r="W40">
        <f t="shared" si="32"/>
        <v>7.6050485552450281E-7</v>
      </c>
    </row>
    <row r="41" spans="1:23">
      <c r="A41">
        <v>40</v>
      </c>
      <c r="B41">
        <v>0.35410526197576564</v>
      </c>
      <c r="C41">
        <v>0.61914122589401988</v>
      </c>
      <c r="D41">
        <v>0.79714616693881624</v>
      </c>
      <c r="E41">
        <v>0.26280074522421382</v>
      </c>
      <c r="F41">
        <v>0.54905030078837003</v>
      </c>
      <c r="G41">
        <v>8.8506209962927684E-2</v>
      </c>
      <c r="H41">
        <v>0.46964341589710856</v>
      </c>
      <c r="I41">
        <v>0.62397140324679001</v>
      </c>
      <c r="J41">
        <v>0.87028464208788092</v>
      </c>
      <c r="K41">
        <v>0.30175467585363602</v>
      </c>
      <c r="N41">
        <f t="shared" si="23"/>
        <v>6.2695268279462816E-7</v>
      </c>
      <c r="O41">
        <f t="shared" si="24"/>
        <v>1.9166792880077487E-6</v>
      </c>
      <c r="P41">
        <f t="shared" si="25"/>
        <v>3.1772100573262354E-6</v>
      </c>
      <c r="Q41">
        <f t="shared" si="26"/>
        <v>3.453211584520107E-7</v>
      </c>
      <c r="R41">
        <f t="shared" si="27"/>
        <v>1.5072811639789981E-6</v>
      </c>
      <c r="S41">
        <f t="shared" si="28"/>
        <v>3.9166746010009204E-8</v>
      </c>
      <c r="T41">
        <f t="shared" si="29"/>
        <v>1.1028246904775225E-6</v>
      </c>
      <c r="U41">
        <f t="shared" si="30"/>
        <v>1.9467015603488413E-6</v>
      </c>
      <c r="V41">
        <f t="shared" si="31"/>
        <v>3.7869767912701553E-6</v>
      </c>
      <c r="W41">
        <f t="shared" si="32"/>
        <v>4.5527942199766479E-7</v>
      </c>
    </row>
    <row r="42" spans="1:23">
      <c r="A42">
        <v>41</v>
      </c>
      <c r="B42">
        <v>0.33051925496312839</v>
      </c>
      <c r="C42">
        <v>0.69336103701300456</v>
      </c>
      <c r="D42">
        <v>0.2199536316361077</v>
      </c>
      <c r="E42">
        <v>8.0590262412049363E-2</v>
      </c>
      <c r="F42">
        <v>0.78528818953139856</v>
      </c>
      <c r="G42">
        <v>0.48816669585740979</v>
      </c>
      <c r="H42">
        <v>0.20411088978246661</v>
      </c>
      <c r="I42">
        <v>0.8774578880564583</v>
      </c>
      <c r="J42">
        <v>0.75982087483603911</v>
      </c>
      <c r="K42">
        <v>0.8605360309737744</v>
      </c>
      <c r="N42">
        <f t="shared" si="23"/>
        <v>5.4621488950690736E-7</v>
      </c>
      <c r="O42">
        <f t="shared" si="24"/>
        <v>2.4037476382387453E-6</v>
      </c>
      <c r="P42">
        <f t="shared" si="25"/>
        <v>2.4189800034956283E-7</v>
      </c>
      <c r="Q42">
        <f t="shared" si="26"/>
        <v>3.2473951978214883E-8</v>
      </c>
      <c r="R42">
        <f t="shared" si="27"/>
        <v>3.083387703087509E-6</v>
      </c>
      <c r="S42">
        <f t="shared" si="28"/>
        <v>1.1915336147217044E-6</v>
      </c>
      <c r="T42">
        <f t="shared" si="29"/>
        <v>2.0830627663895119E-7</v>
      </c>
      <c r="U42">
        <f t="shared" si="30"/>
        <v>3.8496617265625011E-6</v>
      </c>
      <c r="V42">
        <f t="shared" si="31"/>
        <v>2.8866388091830193E-6</v>
      </c>
      <c r="W42">
        <f t="shared" si="32"/>
        <v>3.7026113030204842E-6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"/>
  <sheetViews>
    <sheetView workbookViewId="0">
      <selection activeCell="F6" sqref="F6"/>
    </sheetView>
  </sheetViews>
  <sheetFormatPr defaultRowHeight="15"/>
  <cols>
    <col min="3" max="3" width="17.7109375" customWidth="1"/>
  </cols>
  <sheetData>
    <row r="1" spans="1:4">
      <c r="A1">
        <v>0</v>
      </c>
      <c r="B1">
        <v>1</v>
      </c>
      <c r="C1">
        <v>2</v>
      </c>
      <c r="D1">
        <v>3</v>
      </c>
    </row>
    <row r="2" spans="1:4">
      <c r="A2">
        <v>1</v>
      </c>
    </row>
    <row r="3" spans="1:4">
      <c r="A3">
        <v>2</v>
      </c>
      <c r="C3" t="s">
        <v>36</v>
      </c>
      <c r="D3">
        <v>1E-3</v>
      </c>
    </row>
    <row r="4" spans="1:4">
      <c r="A4">
        <v>3</v>
      </c>
      <c r="C4" t="s">
        <v>37</v>
      </c>
      <c r="D4">
        <v>0.95</v>
      </c>
    </row>
    <row r="5" spans="1:4">
      <c r="A5">
        <v>4</v>
      </c>
    </row>
    <row r="6" spans="1:4">
      <c r="A6">
        <v>5</v>
      </c>
      <c r="C6" t="s">
        <v>38</v>
      </c>
      <c r="D6">
        <f>D3*D4</f>
        <v>9.5E-4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X16"/>
  <sheetViews>
    <sheetView workbookViewId="0">
      <selection activeCell="F20" sqref="F20"/>
    </sheetView>
  </sheetViews>
  <sheetFormatPr defaultRowHeight="15"/>
  <cols>
    <col min="10" max="10" width="12.5703125" bestFit="1" customWidth="1"/>
    <col min="11" max="11" width="14.7109375" customWidth="1"/>
  </cols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</row>
    <row r="2" spans="1:24">
      <c r="A2">
        <v>1</v>
      </c>
    </row>
    <row r="3" spans="1:24">
      <c r="A3">
        <v>2</v>
      </c>
    </row>
    <row r="4" spans="1:24">
      <c r="A4">
        <v>3</v>
      </c>
      <c r="J4" t="s">
        <v>40</v>
      </c>
      <c r="K4" t="s">
        <v>41</v>
      </c>
    </row>
    <row r="5" spans="1:24">
      <c r="A5">
        <v>4</v>
      </c>
      <c r="C5" t="s">
        <v>39</v>
      </c>
      <c r="J5" s="3">
        <f>AVERAGE(C7:L16)</f>
        <v>0.53372585524360228</v>
      </c>
      <c r="K5" s="3">
        <f>STDEV(C7:L16)</f>
        <v>0.29130526340619545</v>
      </c>
    </row>
    <row r="6" spans="1:24">
      <c r="A6">
        <v>5</v>
      </c>
    </row>
    <row r="7" spans="1:24">
      <c r="A7">
        <v>6</v>
      </c>
      <c r="C7">
        <v>0.62665985367345312</v>
      </c>
      <c r="D7">
        <v>0.24255717332336246</v>
      </c>
      <c r="E7">
        <v>5.5809927973204276E-2</v>
      </c>
      <c r="F7">
        <v>0.99162409636808224</v>
      </c>
      <c r="G7">
        <v>0.63002031053193797</v>
      </c>
      <c r="H7">
        <v>0.94458515730727588</v>
      </c>
      <c r="I7">
        <v>0.2369709894557257</v>
      </c>
      <c r="J7">
        <v>0.67320939374168276</v>
      </c>
      <c r="K7">
        <v>0.96735870459887785</v>
      </c>
      <c r="L7">
        <v>0.99765136219073813</v>
      </c>
      <c r="O7">
        <f>(C7-$J$5)/$K$5</f>
        <v>0.31902615607828505</v>
      </c>
      <c r="P7">
        <f t="shared" ref="P7:X16" si="0">(D7-$J$5)/$K$5</f>
        <v>-0.99953113965618534</v>
      </c>
      <c r="Q7">
        <f t="shared" si="0"/>
        <v>-1.6406017580396171</v>
      </c>
      <c r="R7">
        <f t="shared" si="0"/>
        <v>1.5718845439671567</v>
      </c>
      <c r="S7">
        <f t="shared" si="0"/>
        <v>0.33056201649903905</v>
      </c>
      <c r="T7">
        <f t="shared" si="0"/>
        <v>1.4104080965086176</v>
      </c>
      <c r="U7">
        <f t="shared" si="0"/>
        <v>-1.018707531467024</v>
      </c>
      <c r="V7">
        <f t="shared" si="0"/>
        <v>0.47882258242476355</v>
      </c>
      <c r="W7">
        <f t="shared" si="0"/>
        <v>1.4885856997050508</v>
      </c>
      <c r="X7">
        <f t="shared" si="0"/>
        <v>1.5925750929540847</v>
      </c>
    </row>
    <row r="8" spans="1:24">
      <c r="A8">
        <v>7</v>
      </c>
      <c r="C8">
        <v>0.14071202734164068</v>
      </c>
      <c r="D8">
        <v>0.91180559345780265</v>
      </c>
      <c r="E8">
        <v>0.55247830330405678</v>
      </c>
      <c r="F8">
        <v>0.9670324734001321</v>
      </c>
      <c r="G8">
        <v>0.29036226260393594</v>
      </c>
      <c r="H8">
        <v>0.50659744552260921</v>
      </c>
      <c r="I8">
        <v>0.55626935601232352</v>
      </c>
      <c r="J8">
        <v>0.21117073588954605</v>
      </c>
      <c r="K8">
        <v>0.26763105638336526</v>
      </c>
      <c r="L8">
        <v>0.58921387553817084</v>
      </c>
      <c r="O8">
        <f t="shared" ref="O8:O16" si="1">(C8-$J$5)/$K$5</f>
        <v>-1.3491477061090515</v>
      </c>
      <c r="P8">
        <f t="shared" si="0"/>
        <v>1.2978815892076991</v>
      </c>
      <c r="Q8">
        <f t="shared" si="0"/>
        <v>6.4373873101997936E-2</v>
      </c>
      <c r="R8">
        <f t="shared" si="0"/>
        <v>1.4874658050799721</v>
      </c>
      <c r="S8">
        <f t="shared" si="0"/>
        <v>-0.83542463254541566</v>
      </c>
      <c r="T8">
        <f t="shared" si="0"/>
        <v>-9.3127083952359843E-2</v>
      </c>
      <c r="U8">
        <f t="shared" si="0"/>
        <v>7.7387893734301105E-2</v>
      </c>
      <c r="V8">
        <f t="shared" si="0"/>
        <v>-1.1072752877255296</v>
      </c>
      <c r="W8">
        <f t="shared" si="0"/>
        <v>-0.91345688625335608</v>
      </c>
      <c r="X8">
        <f t="shared" si="0"/>
        <v>0.19048066501014843</v>
      </c>
    </row>
    <row r="9" spans="1:24">
      <c r="A9">
        <v>8</v>
      </c>
      <c r="C9">
        <v>0.45591867936842245</v>
      </c>
      <c r="D9">
        <v>0.61871662447306841</v>
      </c>
      <c r="E9">
        <v>2.772920492413089E-2</v>
      </c>
      <c r="F9">
        <v>0.88278677484681412</v>
      </c>
      <c r="G9">
        <v>0.77745271800299598</v>
      </c>
      <c r="H9">
        <v>0.45423389370183598</v>
      </c>
      <c r="I9">
        <v>0.99209653714624779</v>
      </c>
      <c r="J9">
        <v>0.69472955928061264</v>
      </c>
      <c r="K9">
        <v>0.89235140637041011</v>
      </c>
      <c r="L9">
        <v>0.72170079314668167</v>
      </c>
      <c r="O9">
        <f t="shared" si="1"/>
        <v>-0.26709842096703096</v>
      </c>
      <c r="P9">
        <f t="shared" si="0"/>
        <v>0.2917584400490395</v>
      </c>
      <c r="Q9">
        <f t="shared" si="0"/>
        <v>-1.736997967022349</v>
      </c>
      <c r="R9">
        <f t="shared" si="0"/>
        <v>1.1982650622981776</v>
      </c>
      <c r="S9">
        <f t="shared" si="0"/>
        <v>0.83667167530557618</v>
      </c>
      <c r="T9">
        <f t="shared" si="0"/>
        <v>-0.27288199537583663</v>
      </c>
      <c r="U9">
        <f t="shared" si="0"/>
        <v>1.5735063504962985</v>
      </c>
      <c r="V9">
        <f t="shared" si="0"/>
        <v>0.55269754536672111</v>
      </c>
      <c r="W9">
        <f t="shared" si="0"/>
        <v>1.2310987688085167</v>
      </c>
      <c r="X9">
        <f t="shared" si="0"/>
        <v>0.64528507210996577</v>
      </c>
    </row>
    <row r="10" spans="1:24">
      <c r="A10">
        <v>9</v>
      </c>
      <c r="C10">
        <v>0.15779118469849296</v>
      </c>
      <c r="D10">
        <v>0.12337848413310737</v>
      </c>
      <c r="E10">
        <v>1.0863751811860833E-2</v>
      </c>
      <c r="F10">
        <v>0.9227750499743701</v>
      </c>
      <c r="G10">
        <v>0.66134061780422626</v>
      </c>
      <c r="H10">
        <v>0.75263151438717757</v>
      </c>
      <c r="I10">
        <v>0.33655132275283162</v>
      </c>
      <c r="J10">
        <v>0.96403461438027449</v>
      </c>
      <c r="K10">
        <v>0.12835680628495716</v>
      </c>
      <c r="L10">
        <v>0.12054622451284835</v>
      </c>
      <c r="O10">
        <f t="shared" si="1"/>
        <v>-1.2905179472191919</v>
      </c>
      <c r="P10">
        <f t="shared" si="0"/>
        <v>-1.4086507271181963</v>
      </c>
      <c r="Q10">
        <f t="shared" si="0"/>
        <v>-1.79489411663209</v>
      </c>
      <c r="R10">
        <f t="shared" si="0"/>
        <v>1.33553781411865</v>
      </c>
      <c r="S10">
        <f t="shared" si="0"/>
        <v>0.43807915129455877</v>
      </c>
      <c r="T10">
        <f t="shared" si="0"/>
        <v>0.75146482622366384</v>
      </c>
      <c r="U10">
        <f t="shared" si="0"/>
        <v>-0.67686567068934456</v>
      </c>
      <c r="V10">
        <f t="shared" si="0"/>
        <v>1.4771746795959899</v>
      </c>
      <c r="W10">
        <f t="shared" si="0"/>
        <v>-1.3915610182209421</v>
      </c>
      <c r="X10">
        <f t="shared" si="0"/>
        <v>-1.418373378838051</v>
      </c>
    </row>
    <row r="11" spans="1:24">
      <c r="A11">
        <v>10</v>
      </c>
      <c r="C11">
        <v>0.43292225411258123</v>
      </c>
      <c r="D11">
        <v>0.84821607351639283</v>
      </c>
      <c r="E11">
        <v>0.37345863474429297</v>
      </c>
      <c r="F11">
        <v>0.35571290065165218</v>
      </c>
      <c r="G11">
        <v>0.49843578690660539</v>
      </c>
      <c r="H11">
        <v>0.46183889565210912</v>
      </c>
      <c r="I11">
        <v>1.287917717160747E-3</v>
      </c>
      <c r="J11">
        <v>0.53915581066586382</v>
      </c>
      <c r="K11">
        <v>0.53503282811778519</v>
      </c>
      <c r="L11">
        <v>0.15152941548244048</v>
      </c>
      <c r="O11">
        <f t="shared" si="1"/>
        <v>-0.34604112521805253</v>
      </c>
      <c r="P11">
        <f t="shared" si="0"/>
        <v>1.079589893417978</v>
      </c>
      <c r="Q11">
        <f t="shared" si="0"/>
        <v>-0.55016932624328529</v>
      </c>
      <c r="R11">
        <f t="shared" si="0"/>
        <v>-0.61108732643711006</v>
      </c>
      <c r="S11">
        <f t="shared" si="0"/>
        <v>-0.12114462994713722</v>
      </c>
      <c r="T11">
        <f t="shared" si="0"/>
        <v>-0.24677535431707642</v>
      </c>
      <c r="U11">
        <f t="shared" si="0"/>
        <v>-1.8277662796089311</v>
      </c>
      <c r="V11">
        <f t="shared" si="0"/>
        <v>1.8640086892937554E-2</v>
      </c>
      <c r="W11">
        <f t="shared" si="0"/>
        <v>4.4866091978587761E-3</v>
      </c>
      <c r="X11">
        <f t="shared" si="0"/>
        <v>-1.3120135053249207</v>
      </c>
    </row>
    <row r="12" spans="1:24">
      <c r="A12">
        <v>11</v>
      </c>
      <c r="C12">
        <v>0.51077322292952099</v>
      </c>
      <c r="D12">
        <v>0.57081814452818858</v>
      </c>
      <c r="E12">
        <v>0.79185692271459662</v>
      </c>
      <c r="F12">
        <v>0.81189953586691033</v>
      </c>
      <c r="G12">
        <v>0.4570104987710546</v>
      </c>
      <c r="H12">
        <v>0.95800823905989052</v>
      </c>
      <c r="I12">
        <v>5.8333508013663771E-2</v>
      </c>
      <c r="J12">
        <v>0.77881631047087208</v>
      </c>
      <c r="K12">
        <v>0.88718819248721958</v>
      </c>
      <c r="L12">
        <v>0.53435283154988689</v>
      </c>
      <c r="O12">
        <f t="shared" si="1"/>
        <v>-7.8792370744349333E-2</v>
      </c>
      <c r="P12">
        <f t="shared" si="0"/>
        <v>0.12733133912813957</v>
      </c>
      <c r="Q12">
        <f t="shared" si="0"/>
        <v>0.88611878979700043</v>
      </c>
      <c r="R12">
        <f t="shared" si="0"/>
        <v>0.95492157392097399</v>
      </c>
      <c r="S12">
        <f t="shared" si="0"/>
        <v>-0.26335039599190474</v>
      </c>
      <c r="T12">
        <f t="shared" si="0"/>
        <v>1.4564871875475514</v>
      </c>
      <c r="U12">
        <f t="shared" si="0"/>
        <v>-1.6319387493079809</v>
      </c>
      <c r="V12">
        <f t="shared" si="0"/>
        <v>0.84135264966193279</v>
      </c>
      <c r="W12">
        <f t="shared" si="0"/>
        <v>1.2133743589478168</v>
      </c>
      <c r="X12">
        <f t="shared" si="0"/>
        <v>2.152299958309904E-3</v>
      </c>
    </row>
    <row r="13" spans="1:24">
      <c r="A13">
        <v>12</v>
      </c>
      <c r="C13">
        <v>0.75289950869258271</v>
      </c>
      <c r="D13">
        <v>3.8569912809128581E-2</v>
      </c>
      <c r="E13">
        <v>0.49284793019967821</v>
      </c>
      <c r="F13">
        <v>0.65066998118726471</v>
      </c>
      <c r="G13">
        <v>0.32798416312679857</v>
      </c>
      <c r="H13">
        <v>0.35281650843421741</v>
      </c>
      <c r="I13">
        <v>0.63210198966584485</v>
      </c>
      <c r="J13">
        <v>0.20358379713212216</v>
      </c>
      <c r="K13">
        <v>0.54463065063850191</v>
      </c>
      <c r="L13">
        <v>0.23510897140909703</v>
      </c>
      <c r="O13">
        <f t="shared" si="1"/>
        <v>0.7523848037835319</v>
      </c>
      <c r="P13">
        <f t="shared" si="0"/>
        <v>-1.6997837136366098</v>
      </c>
      <c r="Q13">
        <f t="shared" si="0"/>
        <v>-0.14032676432256555</v>
      </c>
      <c r="R13">
        <f t="shared" si="0"/>
        <v>0.40144872281485622</v>
      </c>
      <c r="S13">
        <f t="shared" si="0"/>
        <v>-0.70627523070160914</v>
      </c>
      <c r="T13">
        <f t="shared" si="0"/>
        <v>-0.62103013414187869</v>
      </c>
      <c r="U13">
        <f t="shared" si="0"/>
        <v>0.33770805673726223</v>
      </c>
      <c r="V13">
        <f t="shared" si="0"/>
        <v>-1.1333199210037297</v>
      </c>
      <c r="W13">
        <f t="shared" si="0"/>
        <v>3.7434254593930946E-2</v>
      </c>
      <c r="X13">
        <f t="shared" si="0"/>
        <v>-1.0250995136264136</v>
      </c>
    </row>
    <row r="14" spans="1:24">
      <c r="A14">
        <v>13</v>
      </c>
      <c r="C14">
        <v>0.95236529368300404</v>
      </c>
      <c r="D14">
        <v>0.44437858786881845</v>
      </c>
      <c r="E14">
        <v>0.86802008697845956</v>
      </c>
      <c r="F14">
        <v>0.79169277683349715</v>
      </c>
      <c r="G14">
        <v>0.54499967578903874</v>
      </c>
      <c r="H14">
        <v>0.86323539773908831</v>
      </c>
      <c r="I14">
        <v>0.73126070186433734</v>
      </c>
      <c r="J14">
        <v>0.40125940284564354</v>
      </c>
      <c r="K14">
        <v>0.74438014133734676</v>
      </c>
      <c r="L14">
        <v>0.14491245034481626</v>
      </c>
      <c r="O14">
        <f t="shared" si="1"/>
        <v>1.43711594340694</v>
      </c>
      <c r="P14">
        <f t="shared" si="0"/>
        <v>-0.30671353593154332</v>
      </c>
      <c r="Q14">
        <f t="shared" si="0"/>
        <v>1.1475736065527868</v>
      </c>
      <c r="R14">
        <f t="shared" si="0"/>
        <v>0.88555530570756058</v>
      </c>
      <c r="S14">
        <f t="shared" si="0"/>
        <v>3.8701053367910736E-2</v>
      </c>
      <c r="T14">
        <f t="shared" si="0"/>
        <v>1.1311486055643925</v>
      </c>
      <c r="U14">
        <f t="shared" si="0"/>
        <v>0.67810256605385422</v>
      </c>
      <c r="V14">
        <f t="shared" si="0"/>
        <v>-0.45473415361276115</v>
      </c>
      <c r="W14">
        <f t="shared" si="0"/>
        <v>0.72313930627476708</v>
      </c>
      <c r="X14">
        <f t="shared" si="0"/>
        <v>-1.3347283888812727</v>
      </c>
    </row>
    <row r="15" spans="1:24">
      <c r="A15">
        <v>14</v>
      </c>
      <c r="C15">
        <v>0.38207520967109954</v>
      </c>
      <c r="D15">
        <v>0.88514138834195344</v>
      </c>
      <c r="E15">
        <v>0.72238253354575233</v>
      </c>
      <c r="F15">
        <v>0.80878213284497313</v>
      </c>
      <c r="G15">
        <v>0.38560168494399782</v>
      </c>
      <c r="H15">
        <v>0.13913185722957033</v>
      </c>
      <c r="I15">
        <v>0.20701976942847278</v>
      </c>
      <c r="J15">
        <v>0.27405330266703842</v>
      </c>
      <c r="K15">
        <v>0.12073088821193889</v>
      </c>
      <c r="L15">
        <v>0.24023713729291485</v>
      </c>
      <c r="O15">
        <f t="shared" si="1"/>
        <v>-0.52059013214959116</v>
      </c>
      <c r="P15">
        <f t="shared" si="0"/>
        <v>1.2063480384435694</v>
      </c>
      <c r="Q15">
        <f t="shared" si="0"/>
        <v>0.64762536761681366</v>
      </c>
      <c r="R15">
        <f t="shared" si="0"/>
        <v>0.94422007479429904</v>
      </c>
      <c r="S15">
        <f t="shared" si="0"/>
        <v>-0.50848435956016502</v>
      </c>
      <c r="T15">
        <f t="shared" si="0"/>
        <v>-1.3545721536236401</v>
      </c>
      <c r="U15">
        <f t="shared" si="0"/>
        <v>-1.1215248292976128</v>
      </c>
      <c r="V15">
        <f t="shared" si="0"/>
        <v>-0.89141043845293311</v>
      </c>
      <c r="W15">
        <f t="shared" si="0"/>
        <v>-1.4177394606694218</v>
      </c>
      <c r="X15">
        <f t="shared" si="0"/>
        <v>-1.0074954174152611</v>
      </c>
    </row>
    <row r="16" spans="1:24">
      <c r="A16">
        <v>15</v>
      </c>
      <c r="C16">
        <v>0.39061447951459116</v>
      </c>
      <c r="D16">
        <v>0.23383836036056582</v>
      </c>
      <c r="E16">
        <v>0.66425492512713102</v>
      </c>
      <c r="F16">
        <v>0.61312419610106583</v>
      </c>
      <c r="G16">
        <v>0.10162777972160697</v>
      </c>
      <c r="H16">
        <v>0.98803284634929778</v>
      </c>
      <c r="I16">
        <v>0.6044541224654536</v>
      </c>
      <c r="J16">
        <v>0.77019005008518082</v>
      </c>
      <c r="K16">
        <v>0.87901243136252494</v>
      </c>
      <c r="L16">
        <v>0.63220871593781336</v>
      </c>
      <c r="O16">
        <f t="shared" si="1"/>
        <v>-0.49127631288095508</v>
      </c>
      <c r="P16">
        <f t="shared" si="0"/>
        <v>-1.0294612990389878</v>
      </c>
      <c r="Q16">
        <f t="shared" si="0"/>
        <v>0.44808345842182495</v>
      </c>
      <c r="R16">
        <f t="shared" si="0"/>
        <v>0.27256061194730519</v>
      </c>
      <c r="S16">
        <f t="shared" si="0"/>
        <v>-1.4833170896726251</v>
      </c>
      <c r="T16">
        <f t="shared" si="0"/>
        <v>1.5595564110086497</v>
      </c>
      <c r="U16">
        <f t="shared" si="0"/>
        <v>0.2427977661468752</v>
      </c>
      <c r="V16">
        <f t="shared" si="0"/>
        <v>0.81174020708253858</v>
      </c>
      <c r="W16">
        <f t="shared" si="0"/>
        <v>1.1853084015082</v>
      </c>
      <c r="X16">
        <f t="shared" si="0"/>
        <v>0.338074429355184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16"/>
  <sheetViews>
    <sheetView workbookViewId="0">
      <selection activeCell="D18" sqref="D18"/>
    </sheetView>
  </sheetViews>
  <sheetFormatPr defaultRowHeight="15"/>
  <cols>
    <col min="10" max="10" width="14.7109375" bestFit="1" customWidth="1"/>
  </cols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24">
      <c r="A2">
        <v>1</v>
      </c>
    </row>
    <row r="3" spans="1:24">
      <c r="A3">
        <v>2</v>
      </c>
    </row>
    <row r="4" spans="1:24">
      <c r="A4">
        <v>3</v>
      </c>
    </row>
    <row r="5" spans="1:24">
      <c r="A5">
        <v>4</v>
      </c>
      <c r="C5" t="s">
        <v>39</v>
      </c>
      <c r="J5" s="3"/>
      <c r="K5" s="3"/>
    </row>
    <row r="6" spans="1:24">
      <c r="A6">
        <v>5</v>
      </c>
    </row>
    <row r="7" spans="1:24">
      <c r="A7">
        <v>6</v>
      </c>
      <c r="C7">
        <v>0.62665985367345312</v>
      </c>
      <c r="D7">
        <v>0.24255717332336246</v>
      </c>
      <c r="E7">
        <v>5.5809927973204276E-2</v>
      </c>
      <c r="F7">
        <v>0.99162409636808224</v>
      </c>
      <c r="G7">
        <v>0.63002031053193797</v>
      </c>
      <c r="H7">
        <v>0.94458515730727588</v>
      </c>
      <c r="I7">
        <v>0.2369709894557257</v>
      </c>
      <c r="J7">
        <v>0.67320939374168276</v>
      </c>
      <c r="K7">
        <v>0.96735870459887785</v>
      </c>
      <c r="L7">
        <v>0.99765136219073813</v>
      </c>
      <c r="O7">
        <f>C7/255</f>
        <v>2.4574896222488356E-3</v>
      </c>
      <c r="P7">
        <f t="shared" ref="P7:X7" si="0">D7/255</f>
        <v>9.5120460126808814E-4</v>
      </c>
      <c r="Q7">
        <f t="shared" si="0"/>
        <v>2.1886246264001677E-4</v>
      </c>
      <c r="R7">
        <f t="shared" si="0"/>
        <v>3.8887219465414992E-3</v>
      </c>
      <c r="S7">
        <f t="shared" si="0"/>
        <v>2.4706678844389723E-3</v>
      </c>
      <c r="T7">
        <f t="shared" si="0"/>
        <v>3.7042555188520625E-3</v>
      </c>
      <c r="U7">
        <f t="shared" si="0"/>
        <v>9.2929799786559098E-4</v>
      </c>
      <c r="V7">
        <f t="shared" si="0"/>
        <v>2.6400368382026775E-3</v>
      </c>
      <c r="W7">
        <f t="shared" si="0"/>
        <v>3.7935635474465796E-3</v>
      </c>
      <c r="X7">
        <f t="shared" si="0"/>
        <v>3.9123582831009336E-3</v>
      </c>
    </row>
    <row r="8" spans="1:24">
      <c r="A8">
        <v>7</v>
      </c>
      <c r="C8">
        <v>0.14071202734164068</v>
      </c>
      <c r="D8">
        <v>0.91180559345780265</v>
      </c>
      <c r="E8">
        <v>0.55247830330405678</v>
      </c>
      <c r="F8">
        <v>0.9670324734001321</v>
      </c>
      <c r="G8">
        <v>0.29036226260393594</v>
      </c>
      <c r="H8">
        <v>0.50659744552260921</v>
      </c>
      <c r="I8">
        <v>0.55626935601232352</v>
      </c>
      <c r="J8">
        <v>0.21117073588954605</v>
      </c>
      <c r="K8">
        <v>0.26763105638336526</v>
      </c>
      <c r="L8">
        <v>0.58921387553817084</v>
      </c>
      <c r="O8">
        <f t="shared" ref="O8:O16" si="1">C8/255</f>
        <v>5.5181187192800271E-4</v>
      </c>
      <c r="P8">
        <f t="shared" ref="P8:P16" si="2">D8/255</f>
        <v>3.5757082096384419E-3</v>
      </c>
      <c r="Q8">
        <f t="shared" ref="Q8:Q16" si="3">E8/255</f>
        <v>2.1665815815845365E-3</v>
      </c>
      <c r="R8">
        <f t="shared" ref="R8:R16" si="4">F8/255</f>
        <v>3.7922842094122826E-3</v>
      </c>
      <c r="S8">
        <f t="shared" ref="S8:S16" si="5">G8/255</f>
        <v>1.1386755396232782E-3</v>
      </c>
      <c r="T8">
        <f t="shared" ref="T8:T16" si="6">H8/255</f>
        <v>1.9866566491082713E-3</v>
      </c>
      <c r="U8">
        <f t="shared" ref="U8:U16" si="7">I8/255</f>
        <v>2.1814484549502883E-3</v>
      </c>
      <c r="V8">
        <f t="shared" ref="V8:V16" si="8">J8/255</f>
        <v>8.2812053290018059E-4</v>
      </c>
      <c r="W8">
        <f t="shared" ref="W8:W16" si="9">K8/255</f>
        <v>1.0495335544445697E-3</v>
      </c>
      <c r="X8">
        <f t="shared" ref="X8:X16" si="10">L8/255</f>
        <v>2.3106426491692972E-3</v>
      </c>
    </row>
    <row r="9" spans="1:24">
      <c r="A9">
        <v>8</v>
      </c>
      <c r="C9">
        <v>0.45591867936842245</v>
      </c>
      <c r="D9">
        <v>0.61871662447306841</v>
      </c>
      <c r="E9">
        <v>2.772920492413089E-2</v>
      </c>
      <c r="F9">
        <v>0.88278677484681412</v>
      </c>
      <c r="G9">
        <v>0.77745271800299598</v>
      </c>
      <c r="H9">
        <v>0.45423389370183598</v>
      </c>
      <c r="I9">
        <v>0.99209653714624779</v>
      </c>
      <c r="J9">
        <v>0.69472955928061264</v>
      </c>
      <c r="K9">
        <v>0.89235140637041011</v>
      </c>
      <c r="L9">
        <v>0.72170079314668167</v>
      </c>
      <c r="O9">
        <f t="shared" si="1"/>
        <v>1.787916389680088E-3</v>
      </c>
      <c r="P9">
        <f t="shared" si="2"/>
        <v>2.4263397038159547E-3</v>
      </c>
      <c r="Q9">
        <f t="shared" si="3"/>
        <v>1.0874198009463094E-4</v>
      </c>
      <c r="R9">
        <f t="shared" si="4"/>
        <v>3.4619089209678984E-3</v>
      </c>
      <c r="S9">
        <f t="shared" si="5"/>
        <v>3.0488341882470432E-3</v>
      </c>
      <c r="T9">
        <f t="shared" si="6"/>
        <v>1.7813093870660233E-3</v>
      </c>
      <c r="U9">
        <f t="shared" si="7"/>
        <v>3.8905746554754816E-3</v>
      </c>
      <c r="V9">
        <f t="shared" si="8"/>
        <v>2.7244296442376966E-3</v>
      </c>
      <c r="W9">
        <f t="shared" si="9"/>
        <v>3.4994172798839614E-3</v>
      </c>
      <c r="X9">
        <f t="shared" si="10"/>
        <v>2.8301991888105165E-3</v>
      </c>
    </row>
    <row r="10" spans="1:24">
      <c r="A10">
        <v>9</v>
      </c>
      <c r="C10">
        <v>0.15779118469849296</v>
      </c>
      <c r="D10">
        <v>0.12337848413310737</v>
      </c>
      <c r="E10">
        <v>1.0863751811860833E-2</v>
      </c>
      <c r="F10">
        <v>0.9227750499743701</v>
      </c>
      <c r="G10">
        <v>0.66134061780422626</v>
      </c>
      <c r="H10">
        <v>0.75263151438717757</v>
      </c>
      <c r="I10">
        <v>0.33655132275283162</v>
      </c>
      <c r="J10">
        <v>0.96403461438027449</v>
      </c>
      <c r="K10">
        <v>0.12835680628495716</v>
      </c>
      <c r="L10">
        <v>0.12054622451284835</v>
      </c>
      <c r="O10">
        <f t="shared" si="1"/>
        <v>6.1878895960193318E-4</v>
      </c>
      <c r="P10">
        <f t="shared" si="2"/>
        <v>4.838371926788524E-4</v>
      </c>
      <c r="Q10">
        <f t="shared" si="3"/>
        <v>4.2602948281807187E-5</v>
      </c>
      <c r="R10">
        <f t="shared" si="4"/>
        <v>3.6187256861740006E-3</v>
      </c>
      <c r="S10">
        <f t="shared" si="5"/>
        <v>2.5934926188401031E-3</v>
      </c>
      <c r="T10">
        <f t="shared" si="6"/>
        <v>2.9514961348516768E-3</v>
      </c>
      <c r="U10">
        <f t="shared" si="7"/>
        <v>1.3198091088346337E-3</v>
      </c>
      <c r="V10">
        <f t="shared" si="8"/>
        <v>3.7805278995304884E-3</v>
      </c>
      <c r="W10">
        <f t="shared" si="9"/>
        <v>5.0336002464689087E-4</v>
      </c>
      <c r="X10">
        <f t="shared" si="10"/>
        <v>4.7273029220724845E-4</v>
      </c>
    </row>
    <row r="11" spans="1:24">
      <c r="A11">
        <v>10</v>
      </c>
      <c r="C11">
        <v>0.43292225411258123</v>
      </c>
      <c r="D11">
        <v>0.84821607351639283</v>
      </c>
      <c r="E11">
        <v>0.37345863474429297</v>
      </c>
      <c r="F11">
        <v>0.35571290065165218</v>
      </c>
      <c r="G11">
        <v>0.49843578690660539</v>
      </c>
      <c r="H11">
        <v>0.46183889565210912</v>
      </c>
      <c r="I11">
        <v>1.287917717160747E-3</v>
      </c>
      <c r="J11">
        <v>0.53915581066586382</v>
      </c>
      <c r="K11">
        <v>0.53503282811778519</v>
      </c>
      <c r="L11">
        <v>0.15152941548244048</v>
      </c>
      <c r="O11">
        <f t="shared" si="1"/>
        <v>1.6977343298532597E-3</v>
      </c>
      <c r="P11">
        <f t="shared" si="2"/>
        <v>3.3263375432015406E-3</v>
      </c>
      <c r="Q11">
        <f t="shared" si="3"/>
        <v>1.464543665663894E-3</v>
      </c>
      <c r="R11">
        <f t="shared" si="4"/>
        <v>1.3949525515751066E-3</v>
      </c>
      <c r="S11">
        <f t="shared" si="5"/>
        <v>1.9546501447317861E-3</v>
      </c>
      <c r="T11">
        <f t="shared" si="6"/>
        <v>1.8111329241259182E-3</v>
      </c>
      <c r="U11">
        <f t="shared" si="7"/>
        <v>5.0506577143558702E-6</v>
      </c>
      <c r="V11">
        <f t="shared" si="8"/>
        <v>2.1143365124151521E-3</v>
      </c>
      <c r="W11">
        <f t="shared" si="9"/>
        <v>2.0981679534030793E-3</v>
      </c>
      <c r="X11">
        <f t="shared" si="10"/>
        <v>5.9423300189192347E-4</v>
      </c>
    </row>
    <row r="12" spans="1:24">
      <c r="A12">
        <v>11</v>
      </c>
      <c r="C12">
        <v>0.51077322292952099</v>
      </c>
      <c r="D12">
        <v>0.57081814452818858</v>
      </c>
      <c r="E12">
        <v>0.79185692271459662</v>
      </c>
      <c r="F12">
        <v>0.81189953586691033</v>
      </c>
      <c r="G12">
        <v>0.4570104987710546</v>
      </c>
      <c r="H12">
        <v>0.95800823905989052</v>
      </c>
      <c r="I12">
        <v>5.8333508013663771E-2</v>
      </c>
      <c r="J12">
        <v>0.77881631047087208</v>
      </c>
      <c r="K12">
        <v>0.88718819248721958</v>
      </c>
      <c r="L12">
        <v>0.53435283154988689</v>
      </c>
      <c r="O12">
        <f t="shared" si="1"/>
        <v>2.0030322467824353E-3</v>
      </c>
      <c r="P12">
        <f t="shared" si="2"/>
        <v>2.2385025275615238E-3</v>
      </c>
      <c r="Q12">
        <f t="shared" si="3"/>
        <v>3.1053212655474376E-3</v>
      </c>
      <c r="R12">
        <f t="shared" si="4"/>
        <v>3.1839197484976873E-3</v>
      </c>
      <c r="S12">
        <f t="shared" si="5"/>
        <v>1.7921980343962925E-3</v>
      </c>
      <c r="T12">
        <f t="shared" si="6"/>
        <v>3.7568950551368258E-3</v>
      </c>
      <c r="U12">
        <f t="shared" si="7"/>
        <v>2.2875885495554421E-4</v>
      </c>
      <c r="V12">
        <f t="shared" si="8"/>
        <v>3.0541816096896946E-3</v>
      </c>
      <c r="W12">
        <f t="shared" si="9"/>
        <v>3.4791693823028221E-3</v>
      </c>
      <c r="X12">
        <f t="shared" si="10"/>
        <v>2.0955013001956349E-3</v>
      </c>
    </row>
    <row r="13" spans="1:24">
      <c r="A13">
        <v>12</v>
      </c>
      <c r="C13">
        <v>0.75289950869258271</v>
      </c>
      <c r="D13">
        <v>3.8569912809128581E-2</v>
      </c>
      <c r="E13">
        <v>0.49284793019967821</v>
      </c>
      <c r="F13">
        <v>0.65066998118726471</v>
      </c>
      <c r="G13">
        <v>0.32798416312679857</v>
      </c>
      <c r="H13">
        <v>0.35281650843421741</v>
      </c>
      <c r="I13">
        <v>0.63210198966584485</v>
      </c>
      <c r="J13">
        <v>0.20358379713212216</v>
      </c>
      <c r="K13">
        <v>0.54463065063850191</v>
      </c>
      <c r="L13">
        <v>0.23510897140909703</v>
      </c>
      <c r="O13">
        <f t="shared" si="1"/>
        <v>2.9525470929120889E-3</v>
      </c>
      <c r="P13">
        <f t="shared" si="2"/>
        <v>1.5125456003579836E-4</v>
      </c>
      <c r="Q13">
        <f t="shared" si="3"/>
        <v>1.9327369811752086E-3</v>
      </c>
      <c r="R13">
        <f t="shared" si="4"/>
        <v>2.5516469850480968E-3</v>
      </c>
      <c r="S13">
        <f t="shared" si="5"/>
        <v>1.286212404418818E-3</v>
      </c>
      <c r="T13">
        <f t="shared" si="6"/>
        <v>1.3835941507224212E-3</v>
      </c>
      <c r="U13">
        <f t="shared" si="7"/>
        <v>2.4788313320229208E-3</v>
      </c>
      <c r="V13">
        <f t="shared" si="8"/>
        <v>7.9836783189067507E-4</v>
      </c>
      <c r="W13">
        <f t="shared" si="9"/>
        <v>2.1358064730921645E-3</v>
      </c>
      <c r="X13">
        <f t="shared" si="10"/>
        <v>9.2199596631018443E-4</v>
      </c>
    </row>
    <row r="14" spans="1:24">
      <c r="A14">
        <v>13</v>
      </c>
      <c r="C14">
        <v>0.95236529368300404</v>
      </c>
      <c r="D14">
        <v>0.44437858786881845</v>
      </c>
      <c r="E14">
        <v>0.86802008697845956</v>
      </c>
      <c r="F14">
        <v>0.79169277683349715</v>
      </c>
      <c r="G14">
        <v>0.54499967578903874</v>
      </c>
      <c r="H14">
        <v>0.86323539773908831</v>
      </c>
      <c r="I14">
        <v>0.73126070186433734</v>
      </c>
      <c r="J14">
        <v>0.40125940284564354</v>
      </c>
      <c r="K14">
        <v>0.74438014133734676</v>
      </c>
      <c r="L14">
        <v>0.14491245034481626</v>
      </c>
      <c r="O14">
        <f t="shared" si="1"/>
        <v>3.7347658575804079E-3</v>
      </c>
      <c r="P14">
        <f t="shared" si="2"/>
        <v>1.7426611288973272E-3</v>
      </c>
      <c r="Q14">
        <f t="shared" si="3"/>
        <v>3.4040003410919983E-3</v>
      </c>
      <c r="R14">
        <f t="shared" si="4"/>
        <v>3.1046775562097928E-3</v>
      </c>
      <c r="S14">
        <f t="shared" si="5"/>
        <v>2.1372536305452501E-3</v>
      </c>
      <c r="T14">
        <f t="shared" si="6"/>
        <v>3.3852368538787778E-3</v>
      </c>
      <c r="U14">
        <f t="shared" si="7"/>
        <v>2.8676890269189697E-3</v>
      </c>
      <c r="V14">
        <f t="shared" si="8"/>
        <v>1.5735662856691903E-3</v>
      </c>
      <c r="W14">
        <f t="shared" si="9"/>
        <v>2.9191378091660658E-3</v>
      </c>
      <c r="X14">
        <f t="shared" si="10"/>
        <v>5.6828411899927946E-4</v>
      </c>
    </row>
    <row r="15" spans="1:24">
      <c r="A15">
        <v>14</v>
      </c>
      <c r="C15">
        <v>0.38207520967109954</v>
      </c>
      <c r="D15">
        <v>0.88514138834195344</v>
      </c>
      <c r="E15">
        <v>0.72238253354575233</v>
      </c>
      <c r="F15">
        <v>0.80878213284497313</v>
      </c>
      <c r="G15">
        <v>0.38560168494399782</v>
      </c>
      <c r="H15">
        <v>0.13913185722957033</v>
      </c>
      <c r="I15">
        <v>0.20701976942847278</v>
      </c>
      <c r="J15">
        <v>0.27405330266703842</v>
      </c>
      <c r="K15">
        <v>0.12073088821193889</v>
      </c>
      <c r="L15">
        <v>0.24023713729291485</v>
      </c>
      <c r="O15">
        <f t="shared" si="1"/>
        <v>1.4983341555729393E-3</v>
      </c>
      <c r="P15">
        <f t="shared" si="2"/>
        <v>3.4711426993802095E-3</v>
      </c>
      <c r="Q15">
        <f t="shared" si="3"/>
        <v>2.8328726805715776E-3</v>
      </c>
      <c r="R15">
        <f t="shared" si="4"/>
        <v>3.1716946386077379E-3</v>
      </c>
      <c r="S15">
        <f t="shared" si="5"/>
        <v>1.512163470368619E-3</v>
      </c>
      <c r="T15">
        <f t="shared" si="6"/>
        <v>5.4561512639047193E-4</v>
      </c>
      <c r="U15">
        <f t="shared" si="7"/>
        <v>8.1184223305283442E-4</v>
      </c>
      <c r="V15">
        <f t="shared" si="8"/>
        <v>1.0747188339883861E-3</v>
      </c>
      <c r="W15">
        <f t="shared" si="9"/>
        <v>4.7345446357623095E-4</v>
      </c>
      <c r="X15">
        <f t="shared" si="10"/>
        <v>9.4210642075652886E-4</v>
      </c>
    </row>
    <row r="16" spans="1:24">
      <c r="A16">
        <v>15</v>
      </c>
      <c r="C16">
        <v>0.39061447951459116</v>
      </c>
      <c r="D16">
        <v>0.23383836036056582</v>
      </c>
      <c r="E16">
        <v>0.66425492512713102</v>
      </c>
      <c r="F16">
        <v>0.61312419610106583</v>
      </c>
      <c r="G16">
        <v>0.10162777972160697</v>
      </c>
      <c r="H16">
        <v>0.98803284634929778</v>
      </c>
      <c r="I16">
        <v>0.6044541224654536</v>
      </c>
      <c r="J16">
        <v>0.77019005008518082</v>
      </c>
      <c r="K16">
        <v>0.87901243136252494</v>
      </c>
      <c r="L16">
        <v>0.63220871593781336</v>
      </c>
      <c r="O16">
        <f t="shared" si="1"/>
        <v>1.5318214882925143E-3</v>
      </c>
      <c r="P16">
        <f t="shared" si="2"/>
        <v>9.1701317788457182E-4</v>
      </c>
      <c r="Q16">
        <f t="shared" si="3"/>
        <v>2.6049212750083569E-3</v>
      </c>
      <c r="R16">
        <f t="shared" si="4"/>
        <v>2.4044086121610426E-3</v>
      </c>
      <c r="S16">
        <f t="shared" si="5"/>
        <v>3.9854031263375283E-4</v>
      </c>
      <c r="T16">
        <f t="shared" si="6"/>
        <v>3.8746386131345012E-3</v>
      </c>
      <c r="U16">
        <f t="shared" si="7"/>
        <v>2.3704083233939358E-3</v>
      </c>
      <c r="V16">
        <f t="shared" si="8"/>
        <v>3.0203531375889445E-3</v>
      </c>
      <c r="W16">
        <f t="shared" si="9"/>
        <v>3.4471075739706861E-3</v>
      </c>
      <c r="X16">
        <f t="shared" si="10"/>
        <v>2.4792498664227974E-3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X16"/>
  <sheetViews>
    <sheetView workbookViewId="0">
      <selection activeCell="G19" sqref="G19"/>
    </sheetView>
  </sheetViews>
  <sheetFormatPr defaultRowHeight="15"/>
  <cols>
    <col min="10" max="10" width="14.7109375" bestFit="1" customWidth="1"/>
  </cols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24">
      <c r="A2">
        <v>1</v>
      </c>
    </row>
    <row r="3" spans="1:24">
      <c r="A3">
        <v>2</v>
      </c>
    </row>
    <row r="4" spans="1:24">
      <c r="A4">
        <v>3</v>
      </c>
    </row>
    <row r="5" spans="1:24">
      <c r="A5">
        <v>4</v>
      </c>
      <c r="C5" t="s">
        <v>42</v>
      </c>
      <c r="J5" s="3"/>
      <c r="K5" s="3"/>
    </row>
    <row r="6" spans="1:24">
      <c r="A6">
        <v>5</v>
      </c>
    </row>
    <row r="7" spans="1:24">
      <c r="A7">
        <v>6</v>
      </c>
      <c r="C7">
        <v>0.62665985367345312</v>
      </c>
      <c r="D7">
        <v>0.24255717332336246</v>
      </c>
      <c r="E7">
        <v>5.5809927973204276E-2</v>
      </c>
      <c r="F7">
        <v>0.99162409636808224</v>
      </c>
      <c r="G7">
        <v>0.63002031053193797</v>
      </c>
      <c r="H7">
        <v>0.94458515730727588</v>
      </c>
      <c r="I7">
        <v>0.2369709894557257</v>
      </c>
      <c r="J7">
        <v>0.67320939374168276</v>
      </c>
      <c r="K7">
        <v>0.96735870459887785</v>
      </c>
      <c r="L7">
        <v>0.99765136219073813</v>
      </c>
      <c r="O7">
        <f>C7*0.01</f>
        <v>6.2665985367345309E-3</v>
      </c>
      <c r="P7">
        <f t="shared" ref="P7:X7" si="0">D7*0.01</f>
        <v>2.4255717332336245E-3</v>
      </c>
      <c r="Q7">
        <f t="shared" si="0"/>
        <v>5.5809927973204281E-4</v>
      </c>
      <c r="R7">
        <f t="shared" si="0"/>
        <v>9.9162409636808224E-3</v>
      </c>
      <c r="S7">
        <f t="shared" si="0"/>
        <v>6.3002031053193798E-3</v>
      </c>
      <c r="T7">
        <f t="shared" si="0"/>
        <v>9.4458515730727593E-3</v>
      </c>
      <c r="U7">
        <f t="shared" si="0"/>
        <v>2.3697098945572571E-3</v>
      </c>
      <c r="V7">
        <f t="shared" si="0"/>
        <v>6.7320939374168279E-3</v>
      </c>
      <c r="W7">
        <f t="shared" si="0"/>
        <v>9.6735870459887779E-3</v>
      </c>
      <c r="X7">
        <f t="shared" si="0"/>
        <v>9.9765136219073808E-3</v>
      </c>
    </row>
    <row r="8" spans="1:24">
      <c r="A8">
        <v>7</v>
      </c>
      <c r="C8">
        <v>0.14071202734164068</v>
      </c>
      <c r="D8">
        <v>0.91180559345780265</v>
      </c>
      <c r="E8">
        <v>0.55247830330405678</v>
      </c>
      <c r="F8">
        <v>0.9670324734001321</v>
      </c>
      <c r="G8">
        <v>0.29036226260393594</v>
      </c>
      <c r="H8">
        <v>0.50659744552260921</v>
      </c>
      <c r="I8">
        <v>0.55626935601232352</v>
      </c>
      <c r="J8">
        <v>0.21117073588954605</v>
      </c>
      <c r="K8">
        <v>0.26763105638336526</v>
      </c>
      <c r="L8">
        <v>0.58921387553817084</v>
      </c>
      <c r="O8">
        <f t="shared" ref="O8:O16" si="1">C8*0.01</f>
        <v>1.4071202734164069E-3</v>
      </c>
      <c r="P8">
        <f t="shared" ref="P8:P16" si="2">D8*0.01</f>
        <v>9.118055934578026E-3</v>
      </c>
      <c r="Q8">
        <f t="shared" ref="Q8:Q16" si="3">E8*0.01</f>
        <v>5.5247830330405678E-3</v>
      </c>
      <c r="R8">
        <f t="shared" ref="R8:R16" si="4">F8*0.01</f>
        <v>9.6703247340013208E-3</v>
      </c>
      <c r="S8">
        <f t="shared" ref="S8:S16" si="5">G8*0.01</f>
        <v>2.9036226260393595E-3</v>
      </c>
      <c r="T8">
        <f t="shared" ref="T8:T16" si="6">H8*0.01</f>
        <v>5.0659744552260921E-3</v>
      </c>
      <c r="U8">
        <f t="shared" ref="U8:U16" si="7">I8*0.01</f>
        <v>5.5626935601232356E-3</v>
      </c>
      <c r="V8">
        <f t="shared" ref="V8:V16" si="8">J8*0.01</f>
        <v>2.1117073588954607E-3</v>
      </c>
      <c r="W8">
        <f t="shared" ref="W8:W16" si="9">K8*0.01</f>
        <v>2.6763105638336528E-3</v>
      </c>
      <c r="X8">
        <f t="shared" ref="X8:X16" si="10">L8*0.01</f>
        <v>5.8921387553817085E-3</v>
      </c>
    </row>
    <row r="9" spans="1:24">
      <c r="A9">
        <v>8</v>
      </c>
      <c r="C9">
        <v>0.45591867936842245</v>
      </c>
      <c r="D9">
        <v>0.61871662447306841</v>
      </c>
      <c r="E9">
        <v>2.772920492413089E-2</v>
      </c>
      <c r="F9">
        <v>0.88278677484681412</v>
      </c>
      <c r="G9">
        <v>0.77745271800299598</v>
      </c>
      <c r="H9">
        <v>0.45423389370183598</v>
      </c>
      <c r="I9">
        <v>0.99209653714624779</v>
      </c>
      <c r="J9">
        <v>0.69472955928061264</v>
      </c>
      <c r="K9">
        <v>0.89235140637041011</v>
      </c>
      <c r="L9">
        <v>0.72170079314668167</v>
      </c>
      <c r="O9">
        <f t="shared" si="1"/>
        <v>4.5591867936842249E-3</v>
      </c>
      <c r="P9">
        <f t="shared" si="2"/>
        <v>6.1871662447306845E-3</v>
      </c>
      <c r="Q9">
        <f t="shared" si="3"/>
        <v>2.7729204924130889E-4</v>
      </c>
      <c r="R9">
        <f t="shared" si="4"/>
        <v>8.8278677484681413E-3</v>
      </c>
      <c r="S9">
        <f t="shared" si="5"/>
        <v>7.7745271800299604E-3</v>
      </c>
      <c r="T9">
        <f t="shared" si="6"/>
        <v>4.5423389370183595E-3</v>
      </c>
      <c r="U9">
        <f t="shared" si="7"/>
        <v>9.9209653714624774E-3</v>
      </c>
      <c r="V9">
        <f t="shared" si="8"/>
        <v>6.9472955928061263E-3</v>
      </c>
      <c r="W9">
        <f t="shared" si="9"/>
        <v>8.9235140637041015E-3</v>
      </c>
      <c r="X9">
        <f t="shared" si="10"/>
        <v>7.217007931466817E-3</v>
      </c>
    </row>
    <row r="10" spans="1:24">
      <c r="A10">
        <v>9</v>
      </c>
      <c r="C10">
        <v>0.15779118469849296</v>
      </c>
      <c r="D10">
        <v>0.12337848413310737</v>
      </c>
      <c r="E10">
        <v>1.0863751811860833E-2</v>
      </c>
      <c r="F10">
        <v>0.9227750499743701</v>
      </c>
      <c r="G10">
        <v>0.66134061780422626</v>
      </c>
      <c r="H10">
        <v>0.75263151438717757</v>
      </c>
      <c r="I10">
        <v>0.33655132275283162</v>
      </c>
      <c r="J10">
        <v>0.96403461438027449</v>
      </c>
      <c r="K10">
        <v>0.12835680628495716</v>
      </c>
      <c r="L10">
        <v>0.12054622451284835</v>
      </c>
      <c r="O10">
        <f t="shared" si="1"/>
        <v>1.5779118469849297E-3</v>
      </c>
      <c r="P10">
        <f t="shared" si="2"/>
        <v>1.2337848413310737E-3</v>
      </c>
      <c r="Q10">
        <f t="shared" si="3"/>
        <v>1.0863751811860833E-4</v>
      </c>
      <c r="R10">
        <f t="shared" si="4"/>
        <v>9.2277504997437011E-3</v>
      </c>
      <c r="S10">
        <f t="shared" si="5"/>
        <v>6.6134061780422628E-3</v>
      </c>
      <c r="T10">
        <f t="shared" si="6"/>
        <v>7.526315143871776E-3</v>
      </c>
      <c r="U10">
        <f t="shared" si="7"/>
        <v>3.3655132275283162E-3</v>
      </c>
      <c r="V10">
        <f t="shared" si="8"/>
        <v>9.640346143802745E-3</v>
      </c>
      <c r="W10">
        <f t="shared" si="9"/>
        <v>1.2835680628495716E-3</v>
      </c>
      <c r="X10">
        <f t="shared" si="10"/>
        <v>1.2054622451284835E-3</v>
      </c>
    </row>
    <row r="11" spans="1:24">
      <c r="A11">
        <v>10</v>
      </c>
      <c r="C11">
        <v>0.43292225411258123</v>
      </c>
      <c r="D11">
        <v>0.84821607351639283</v>
      </c>
      <c r="E11">
        <v>0.37345863474429297</v>
      </c>
      <c r="F11">
        <v>0.35571290065165218</v>
      </c>
      <c r="G11">
        <v>0.49843578690660539</v>
      </c>
      <c r="H11">
        <v>0.46183889565210912</v>
      </c>
      <c r="I11">
        <v>1.287917717160747E-3</v>
      </c>
      <c r="J11">
        <v>0.53915581066586382</v>
      </c>
      <c r="K11">
        <v>0.53503282811778519</v>
      </c>
      <c r="L11">
        <v>0.15152941548244048</v>
      </c>
      <c r="O11">
        <f t="shared" si="1"/>
        <v>4.3292225411258123E-3</v>
      </c>
      <c r="P11">
        <f t="shared" si="2"/>
        <v>8.4821607351639287E-3</v>
      </c>
      <c r="Q11">
        <f t="shared" si="3"/>
        <v>3.7345863474429297E-3</v>
      </c>
      <c r="R11">
        <f t="shared" si="4"/>
        <v>3.5571290065165217E-3</v>
      </c>
      <c r="S11">
        <f t="shared" si="5"/>
        <v>4.9843578690660544E-3</v>
      </c>
      <c r="T11">
        <f t="shared" si="6"/>
        <v>4.6183889565210917E-3</v>
      </c>
      <c r="U11">
        <f t="shared" si="7"/>
        <v>1.287917717160747E-5</v>
      </c>
      <c r="V11">
        <f t="shared" si="8"/>
        <v>5.3915581066586379E-3</v>
      </c>
      <c r="W11">
        <f t="shared" si="9"/>
        <v>5.3503282811778524E-3</v>
      </c>
      <c r="X11">
        <f t="shared" si="10"/>
        <v>1.5152941548244047E-3</v>
      </c>
    </row>
    <row r="12" spans="1:24">
      <c r="A12">
        <v>11</v>
      </c>
      <c r="C12">
        <v>0.51077322292952099</v>
      </c>
      <c r="D12">
        <v>0.57081814452818858</v>
      </c>
      <c r="E12">
        <v>0.79185692271459662</v>
      </c>
      <c r="F12">
        <v>0.81189953586691033</v>
      </c>
      <c r="G12">
        <v>0.4570104987710546</v>
      </c>
      <c r="H12">
        <v>0.95800823905989052</v>
      </c>
      <c r="I12">
        <v>5.8333508013663771E-2</v>
      </c>
      <c r="J12">
        <v>0.77881631047087208</v>
      </c>
      <c r="K12">
        <v>0.88718819248721958</v>
      </c>
      <c r="L12">
        <v>0.53435283154988689</v>
      </c>
      <c r="O12">
        <f t="shared" si="1"/>
        <v>5.1077322292952098E-3</v>
      </c>
      <c r="P12">
        <f t="shared" si="2"/>
        <v>5.7081814452818857E-3</v>
      </c>
      <c r="Q12">
        <f t="shared" si="3"/>
        <v>7.9185692271459655E-3</v>
      </c>
      <c r="R12">
        <f t="shared" si="4"/>
        <v>8.1189953586691035E-3</v>
      </c>
      <c r="S12">
        <f t="shared" si="5"/>
        <v>4.5701049877105463E-3</v>
      </c>
      <c r="T12">
        <f t="shared" si="6"/>
        <v>9.5800823905989058E-3</v>
      </c>
      <c r="U12">
        <f t="shared" si="7"/>
        <v>5.8333508013663771E-4</v>
      </c>
      <c r="V12">
        <f t="shared" si="8"/>
        <v>7.7881631047087207E-3</v>
      </c>
      <c r="W12">
        <f t="shared" si="9"/>
        <v>8.8718819248721961E-3</v>
      </c>
      <c r="X12">
        <f t="shared" si="10"/>
        <v>5.3435283154988694E-3</v>
      </c>
    </row>
    <row r="13" spans="1:24">
      <c r="A13">
        <v>12</v>
      </c>
      <c r="C13">
        <v>0.75289950869258271</v>
      </c>
      <c r="D13">
        <v>3.8569912809128581E-2</v>
      </c>
      <c r="E13">
        <v>0.49284793019967821</v>
      </c>
      <c r="F13">
        <v>0.65066998118726471</v>
      </c>
      <c r="G13">
        <v>0.32798416312679857</v>
      </c>
      <c r="H13">
        <v>0.35281650843421741</v>
      </c>
      <c r="I13">
        <v>0.63210198966584485</v>
      </c>
      <c r="J13">
        <v>0.20358379713212216</v>
      </c>
      <c r="K13">
        <v>0.54463065063850191</v>
      </c>
      <c r="L13">
        <v>0.23510897140909703</v>
      </c>
      <c r="O13">
        <f t="shared" si="1"/>
        <v>7.5289950869258269E-3</v>
      </c>
      <c r="P13">
        <f t="shared" si="2"/>
        <v>3.8569912809128582E-4</v>
      </c>
      <c r="Q13">
        <f t="shared" si="3"/>
        <v>4.9284793019967821E-3</v>
      </c>
      <c r="R13">
        <f t="shared" si="4"/>
        <v>6.5066998118726476E-3</v>
      </c>
      <c r="S13">
        <f t="shared" si="5"/>
        <v>3.2798416312679857E-3</v>
      </c>
      <c r="T13">
        <f t="shared" si="6"/>
        <v>3.5281650843421741E-3</v>
      </c>
      <c r="U13">
        <f t="shared" si="7"/>
        <v>6.3210198966584486E-3</v>
      </c>
      <c r="V13">
        <f t="shared" si="8"/>
        <v>2.0358379713212218E-3</v>
      </c>
      <c r="W13">
        <f t="shared" si="9"/>
        <v>5.4463065063850196E-3</v>
      </c>
      <c r="X13">
        <f t="shared" si="10"/>
        <v>2.3510897140909706E-3</v>
      </c>
    </row>
    <row r="14" spans="1:24">
      <c r="A14">
        <v>13</v>
      </c>
      <c r="C14">
        <v>0.95236529368300404</v>
      </c>
      <c r="D14">
        <v>0.44437858786881845</v>
      </c>
      <c r="E14">
        <v>0.86802008697845956</v>
      </c>
      <c r="F14">
        <v>0.79169277683349715</v>
      </c>
      <c r="G14">
        <v>0.54499967578903874</v>
      </c>
      <c r="H14">
        <v>0.86323539773908831</v>
      </c>
      <c r="I14">
        <v>0.73126070186433734</v>
      </c>
      <c r="J14">
        <v>0.40125940284564354</v>
      </c>
      <c r="K14">
        <v>0.74438014133734676</v>
      </c>
      <c r="L14">
        <v>0.14491245034481626</v>
      </c>
      <c r="O14">
        <f t="shared" si="1"/>
        <v>9.5236529368300411E-3</v>
      </c>
      <c r="P14">
        <f t="shared" si="2"/>
        <v>4.4437858786881843E-3</v>
      </c>
      <c r="Q14">
        <f t="shared" si="3"/>
        <v>8.6802008697845958E-3</v>
      </c>
      <c r="R14">
        <f t="shared" si="4"/>
        <v>7.916927768334971E-3</v>
      </c>
      <c r="S14">
        <f t="shared" si="5"/>
        <v>5.4499967578903871E-3</v>
      </c>
      <c r="T14">
        <f t="shared" si="6"/>
        <v>8.6323539773908841E-3</v>
      </c>
      <c r="U14">
        <f t="shared" si="7"/>
        <v>7.3126070186433738E-3</v>
      </c>
      <c r="V14">
        <f t="shared" si="8"/>
        <v>4.0125940284564355E-3</v>
      </c>
      <c r="W14">
        <f t="shared" si="9"/>
        <v>7.4438014133734673E-3</v>
      </c>
      <c r="X14">
        <f t="shared" si="10"/>
        <v>1.4491245034481627E-3</v>
      </c>
    </row>
    <row r="15" spans="1:24">
      <c r="A15">
        <v>14</v>
      </c>
      <c r="C15">
        <v>0.38207520967109954</v>
      </c>
      <c r="D15">
        <v>0.88514138834195344</v>
      </c>
      <c r="E15">
        <v>0.72238253354575233</v>
      </c>
      <c r="F15">
        <v>0.80878213284497313</v>
      </c>
      <c r="G15">
        <v>0.38560168494399782</v>
      </c>
      <c r="H15">
        <v>0.13913185722957033</v>
      </c>
      <c r="I15">
        <v>0.20701976942847278</v>
      </c>
      <c r="J15">
        <v>0.27405330266703842</v>
      </c>
      <c r="K15">
        <v>0.12073088821193889</v>
      </c>
      <c r="L15">
        <v>0.24023713729291485</v>
      </c>
      <c r="O15">
        <f t="shared" si="1"/>
        <v>3.8207520967109953E-3</v>
      </c>
      <c r="P15">
        <f t="shared" si="2"/>
        <v>8.8514138834195344E-3</v>
      </c>
      <c r="Q15">
        <f t="shared" si="3"/>
        <v>7.2238253354575234E-3</v>
      </c>
      <c r="R15">
        <f t="shared" si="4"/>
        <v>8.0878213284497312E-3</v>
      </c>
      <c r="S15">
        <f t="shared" si="5"/>
        <v>3.8560168494399783E-3</v>
      </c>
      <c r="T15">
        <f t="shared" si="6"/>
        <v>1.3913185722957033E-3</v>
      </c>
      <c r="U15">
        <f t="shared" si="7"/>
        <v>2.070197694284728E-3</v>
      </c>
      <c r="V15">
        <f t="shared" si="8"/>
        <v>2.7405330266703841E-3</v>
      </c>
      <c r="W15">
        <f t="shared" si="9"/>
        <v>1.2073088821193889E-3</v>
      </c>
      <c r="X15">
        <f t="shared" si="10"/>
        <v>2.4023713729291484E-3</v>
      </c>
    </row>
    <row r="16" spans="1:24">
      <c r="A16">
        <v>15</v>
      </c>
      <c r="C16">
        <v>0.39061447951459116</v>
      </c>
      <c r="D16">
        <v>0.23383836036056582</v>
      </c>
      <c r="E16">
        <v>0.66425492512713102</v>
      </c>
      <c r="F16">
        <v>0.61312419610106583</v>
      </c>
      <c r="G16">
        <v>0.10162777972160697</v>
      </c>
      <c r="H16">
        <v>0.98803284634929778</v>
      </c>
      <c r="I16">
        <v>0.6044541224654536</v>
      </c>
      <c r="J16">
        <v>0.77019005008518082</v>
      </c>
      <c r="K16">
        <v>0.87901243136252494</v>
      </c>
      <c r="L16">
        <v>0.63220871593781336</v>
      </c>
      <c r="O16">
        <f t="shared" si="1"/>
        <v>3.9061447951459116E-3</v>
      </c>
      <c r="P16">
        <f t="shared" si="2"/>
        <v>2.3383836036056584E-3</v>
      </c>
      <c r="Q16">
        <f t="shared" si="3"/>
        <v>6.6425492512713104E-3</v>
      </c>
      <c r="R16">
        <f t="shared" si="4"/>
        <v>6.1312419610106582E-3</v>
      </c>
      <c r="S16">
        <f t="shared" si="5"/>
        <v>1.0162777972160697E-3</v>
      </c>
      <c r="T16">
        <f t="shared" si="6"/>
        <v>9.8803284634929774E-3</v>
      </c>
      <c r="U16">
        <f t="shared" si="7"/>
        <v>6.0445412246545359E-3</v>
      </c>
      <c r="V16">
        <f t="shared" si="8"/>
        <v>7.7019005008518082E-3</v>
      </c>
      <c r="W16">
        <f t="shared" si="9"/>
        <v>8.7901243136252489E-3</v>
      </c>
      <c r="X16">
        <f t="shared" si="10"/>
        <v>6.3220871593781336E-3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X16"/>
  <sheetViews>
    <sheetView workbookViewId="0">
      <selection activeCell="O7" sqref="O7"/>
    </sheetView>
  </sheetViews>
  <sheetFormatPr defaultRowHeight="15"/>
  <cols>
    <col min="10" max="10" width="14.7109375" bestFit="1" customWidth="1"/>
    <col min="11" max="11" width="13.7109375" bestFit="1" customWidth="1"/>
  </cols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24">
      <c r="A2">
        <v>1</v>
      </c>
    </row>
    <row r="3" spans="1:24">
      <c r="A3">
        <v>2</v>
      </c>
    </row>
    <row r="4" spans="1:24">
      <c r="A4">
        <v>3</v>
      </c>
      <c r="K4" t="s">
        <v>43</v>
      </c>
    </row>
    <row r="5" spans="1:24">
      <c r="A5">
        <v>4</v>
      </c>
      <c r="C5" t="s">
        <v>42</v>
      </c>
      <c r="J5" s="3"/>
      <c r="K5" s="3">
        <v>10</v>
      </c>
    </row>
    <row r="6" spans="1:24">
      <c r="A6">
        <v>5</v>
      </c>
    </row>
    <row r="7" spans="1:24">
      <c r="A7">
        <v>6</v>
      </c>
      <c r="C7">
        <v>0.62665985367345312</v>
      </c>
      <c r="D7">
        <v>0.24255717332336246</v>
      </c>
      <c r="E7">
        <v>5.5809927973204276E-2</v>
      </c>
      <c r="F7">
        <v>0.99162409636808224</v>
      </c>
      <c r="G7">
        <v>0.63002031053193797</v>
      </c>
      <c r="H7">
        <v>0.94458515730727588</v>
      </c>
      <c r="I7">
        <v>0.2369709894557257</v>
      </c>
      <c r="J7">
        <v>0.67320939374168276</v>
      </c>
      <c r="K7">
        <v>0.96735870459887785</v>
      </c>
      <c r="L7">
        <v>0.99765136219073813</v>
      </c>
      <c r="O7">
        <f>C7*SQRT(1/$K$5)</f>
        <v>0.19816724557959464</v>
      </c>
      <c r="P7">
        <f t="shared" ref="P7:X7" si="0">D7*SQRT(1/$K$5)</f>
        <v>7.6703313051405875E-2</v>
      </c>
      <c r="Q7">
        <f t="shared" si="0"/>
        <v>1.7648648844527021E-2</v>
      </c>
      <c r="R7">
        <f t="shared" si="0"/>
        <v>0.31357907272294427</v>
      </c>
      <c r="S7">
        <f t="shared" si="0"/>
        <v>0.19922991534474926</v>
      </c>
      <c r="T7">
        <f t="shared" si="0"/>
        <v>0.29870405410794332</v>
      </c>
      <c r="U7">
        <f t="shared" si="0"/>
        <v>7.4936806606383799E-2</v>
      </c>
      <c r="V7">
        <f t="shared" si="0"/>
        <v>0.21288750264448217</v>
      </c>
      <c r="W7">
        <f t="shared" si="0"/>
        <v>0.30590568209224539</v>
      </c>
      <c r="X7">
        <f t="shared" si="0"/>
        <v>0.31548506152923239</v>
      </c>
    </row>
    <row r="8" spans="1:24">
      <c r="A8">
        <v>7</v>
      </c>
      <c r="C8">
        <v>0.14071202734164068</v>
      </c>
      <c r="D8">
        <v>0.91180559345780265</v>
      </c>
      <c r="E8">
        <v>0.55247830330405678</v>
      </c>
      <c r="F8">
        <v>0.9670324734001321</v>
      </c>
      <c r="G8">
        <v>0.29036226260393594</v>
      </c>
      <c r="H8">
        <v>0.50659744552260921</v>
      </c>
      <c r="I8">
        <v>0.55626935601232352</v>
      </c>
      <c r="J8">
        <v>0.21117073588954605</v>
      </c>
      <c r="K8">
        <v>0.26763105638336526</v>
      </c>
      <c r="L8">
        <v>0.58921387553817084</v>
      </c>
      <c r="O8">
        <f t="shared" ref="O8:O16" si="1">C8*SQRT(1/$K$5)</f>
        <v>4.4497050057947254E-2</v>
      </c>
      <c r="P8">
        <f t="shared" ref="P8:P16" si="2">D8*SQRT(1/$K$5)</f>
        <v>0.28833824586081808</v>
      </c>
      <c r="Q8">
        <f t="shared" ref="Q8:Q16" si="3">E8*SQRT(1/$K$5)</f>
        <v>0.17470897962661489</v>
      </c>
      <c r="R8">
        <f t="shared" ref="R8:R16" si="4">F8*SQRT(1/$K$5)</f>
        <v>0.30580251872906106</v>
      </c>
      <c r="S8">
        <f t="shared" ref="S8:S16" si="5">G8*SQRT(1/$K$5)</f>
        <v>9.1820609638837106E-2</v>
      </c>
      <c r="T8">
        <f t="shared" ref="T8:T16" si="6">H8*SQRT(1/$K$5)</f>
        <v>0.16020017846745147</v>
      </c>
      <c r="U8">
        <f t="shared" ref="U8:U16" si="7">I8*SQRT(1/$K$5)</f>
        <v>0.17590781575540218</v>
      </c>
      <c r="V8">
        <f t="shared" ref="V8:V16" si="8">J8*SQRT(1/$K$5)</f>
        <v>6.6778050058482849E-2</v>
      </c>
      <c r="W8">
        <f t="shared" ref="W8:W16" si="9">K8*SQRT(1/$K$5)</f>
        <v>8.4632371076837992E-2</v>
      </c>
      <c r="X8">
        <f t="shared" ref="X8:X16" si="10">L8*SQRT(1/$K$5)</f>
        <v>0.18632578756755896</v>
      </c>
    </row>
    <row r="9" spans="1:24">
      <c r="A9">
        <v>8</v>
      </c>
      <c r="C9">
        <v>0.45591867936842245</v>
      </c>
      <c r="D9">
        <v>0.61871662447306841</v>
      </c>
      <c r="E9">
        <v>2.772920492413089E-2</v>
      </c>
      <c r="F9">
        <v>0.88278677484681412</v>
      </c>
      <c r="G9">
        <v>0.77745271800299598</v>
      </c>
      <c r="H9">
        <v>0.45423389370183598</v>
      </c>
      <c r="I9">
        <v>0.99209653714624779</v>
      </c>
      <c r="J9">
        <v>0.69472955928061264</v>
      </c>
      <c r="K9">
        <v>0.89235140637041011</v>
      </c>
      <c r="L9">
        <v>0.72170079314668167</v>
      </c>
      <c r="O9">
        <f t="shared" si="1"/>
        <v>0.14417414546202326</v>
      </c>
      <c r="P9">
        <f t="shared" si="2"/>
        <v>0.19565537595459725</v>
      </c>
      <c r="Q9">
        <f t="shared" si="3"/>
        <v>8.7687445265810134E-3</v>
      </c>
      <c r="R9">
        <f t="shared" si="4"/>
        <v>0.27916168967901733</v>
      </c>
      <c r="S9">
        <f t="shared" si="5"/>
        <v>0.2458521361978061</v>
      </c>
      <c r="T9">
        <f t="shared" si="6"/>
        <v>0.14364136945446143</v>
      </c>
      <c r="U9">
        <f t="shared" si="7"/>
        <v>0.31372847161479883</v>
      </c>
      <c r="V9">
        <f t="shared" si="8"/>
        <v>0.21969277651717051</v>
      </c>
      <c r="W9">
        <f t="shared" si="9"/>
        <v>0.2821862917384983</v>
      </c>
      <c r="X9">
        <f t="shared" si="10"/>
        <v>0.22822182954935522</v>
      </c>
    </row>
    <row r="10" spans="1:24">
      <c r="A10">
        <v>9</v>
      </c>
      <c r="C10">
        <v>0.15779118469849296</v>
      </c>
      <c r="D10">
        <v>0.12337848413310737</v>
      </c>
      <c r="E10">
        <v>1.0863751811860833E-2</v>
      </c>
      <c r="F10">
        <v>0.9227750499743701</v>
      </c>
      <c r="G10">
        <v>0.66134061780422626</v>
      </c>
      <c r="H10">
        <v>0.75263151438717757</v>
      </c>
      <c r="I10">
        <v>0.33655132275283162</v>
      </c>
      <c r="J10">
        <v>0.96403461438027449</v>
      </c>
      <c r="K10">
        <v>0.12835680628495716</v>
      </c>
      <c r="L10">
        <v>0.12054622451284835</v>
      </c>
      <c r="O10">
        <f t="shared" si="1"/>
        <v>4.9897953834354691E-2</v>
      </c>
      <c r="P10">
        <f t="shared" si="2"/>
        <v>3.9015702411956427E-2</v>
      </c>
      <c r="Q10">
        <f t="shared" si="3"/>
        <v>3.435419966026127E-3</v>
      </c>
      <c r="R10">
        <f t="shared" si="4"/>
        <v>0.29180709258947107</v>
      </c>
      <c r="S10">
        <f t="shared" si="5"/>
        <v>0.2091342661444259</v>
      </c>
      <c r="T10">
        <f t="shared" si="6"/>
        <v>0.2380029824285268</v>
      </c>
      <c r="U10">
        <f t="shared" si="7"/>
        <v>0.10642687294413974</v>
      </c>
      <c r="V10">
        <f t="shared" si="8"/>
        <v>0.30485451246837802</v>
      </c>
      <c r="W10">
        <f t="shared" si="9"/>
        <v>4.0589986104548025E-2</v>
      </c>
      <c r="X10">
        <f t="shared" si="10"/>
        <v>3.8120063279462227E-2</v>
      </c>
    </row>
    <row r="11" spans="1:24">
      <c r="A11">
        <v>10</v>
      </c>
      <c r="C11">
        <v>0.43292225411258123</v>
      </c>
      <c r="D11">
        <v>0.84821607351639283</v>
      </c>
      <c r="E11">
        <v>0.37345863474429297</v>
      </c>
      <c r="F11">
        <v>0.35571290065165218</v>
      </c>
      <c r="G11">
        <v>0.49843578690660539</v>
      </c>
      <c r="H11">
        <v>0.46183889565210912</v>
      </c>
      <c r="I11">
        <v>1.287917717160747E-3</v>
      </c>
      <c r="J11">
        <v>0.53915581066586382</v>
      </c>
      <c r="K11">
        <v>0.53503282811778519</v>
      </c>
      <c r="L11">
        <v>0.15152941548244048</v>
      </c>
      <c r="O11">
        <f t="shared" si="1"/>
        <v>0.1369020372769954</v>
      </c>
      <c r="P11">
        <f t="shared" si="2"/>
        <v>0.2682294740276629</v>
      </c>
      <c r="Q11">
        <f t="shared" si="3"/>
        <v>0.11809798976488602</v>
      </c>
      <c r="R11">
        <f t="shared" si="4"/>
        <v>0.11248629591644138</v>
      </c>
      <c r="S11">
        <f t="shared" si="5"/>
        <v>0.1576192353963205</v>
      </c>
      <c r="T11">
        <f t="shared" si="6"/>
        <v>0.14604628223175001</v>
      </c>
      <c r="U11">
        <f t="shared" si="7"/>
        <v>4.0727534251124877E-4</v>
      </c>
      <c r="V11">
        <f t="shared" si="8"/>
        <v>0.17049603754186335</v>
      </c>
      <c r="W11">
        <f t="shared" si="9"/>
        <v>0.16919223598135805</v>
      </c>
      <c r="X11">
        <f t="shared" si="10"/>
        <v>4.7917808543849409E-2</v>
      </c>
    </row>
    <row r="12" spans="1:24">
      <c r="A12">
        <v>11</v>
      </c>
      <c r="C12">
        <v>0.51077322292952099</v>
      </c>
      <c r="D12">
        <v>0.57081814452818858</v>
      </c>
      <c r="E12">
        <v>0.79185692271459662</v>
      </c>
      <c r="F12">
        <v>0.81189953586691033</v>
      </c>
      <c r="G12">
        <v>0.4570104987710546</v>
      </c>
      <c r="H12">
        <v>0.95800823905989052</v>
      </c>
      <c r="I12">
        <v>5.8333508013663771E-2</v>
      </c>
      <c r="J12">
        <v>0.77881631047087208</v>
      </c>
      <c r="K12">
        <v>0.88718819248721958</v>
      </c>
      <c r="L12">
        <v>0.53435283154988689</v>
      </c>
      <c r="O12">
        <f t="shared" si="1"/>
        <v>0.16152067522822278</v>
      </c>
      <c r="P12">
        <f t="shared" si="2"/>
        <v>0.18050854664602559</v>
      </c>
      <c r="Q12">
        <f t="shared" si="3"/>
        <v>0.25040714567500477</v>
      </c>
      <c r="R12">
        <f t="shared" si="4"/>
        <v>0.25674517645730066</v>
      </c>
      <c r="S12">
        <f t="shared" si="5"/>
        <v>0.14451940907261146</v>
      </c>
      <c r="T12">
        <f t="shared" si="6"/>
        <v>0.30294880526363399</v>
      </c>
      <c r="U12">
        <f t="shared" si="7"/>
        <v>1.8446674923086208E-2</v>
      </c>
      <c r="V12">
        <f t="shared" si="8"/>
        <v>0.24628334199767996</v>
      </c>
      <c r="W12">
        <f t="shared" si="9"/>
        <v>0.28055354014674988</v>
      </c>
      <c r="X12">
        <f t="shared" si="10"/>
        <v>0.16897720218579246</v>
      </c>
    </row>
    <row r="13" spans="1:24">
      <c r="A13">
        <v>12</v>
      </c>
      <c r="C13">
        <v>0.75289950869258271</v>
      </c>
      <c r="D13">
        <v>3.8569912809128581E-2</v>
      </c>
      <c r="E13">
        <v>0.49284793019967821</v>
      </c>
      <c r="F13">
        <v>0.65066998118726471</v>
      </c>
      <c r="G13">
        <v>0.32798416312679857</v>
      </c>
      <c r="H13">
        <v>0.35281650843421741</v>
      </c>
      <c r="I13">
        <v>0.63210198966584485</v>
      </c>
      <c r="J13">
        <v>0.20358379713212216</v>
      </c>
      <c r="K13">
        <v>0.54463065063850191</v>
      </c>
      <c r="L13">
        <v>0.23510897140909703</v>
      </c>
      <c r="O13">
        <f t="shared" si="1"/>
        <v>0.2380877296690303</v>
      </c>
      <c r="P13">
        <f t="shared" si="2"/>
        <v>1.2196877363094953E-2</v>
      </c>
      <c r="Q13">
        <f t="shared" si="3"/>
        <v>0.15585219995306671</v>
      </c>
      <c r="R13">
        <f t="shared" si="4"/>
        <v>0.2057599145650667</v>
      </c>
      <c r="S13">
        <f t="shared" si="5"/>
        <v>0.10371769919448966</v>
      </c>
      <c r="T13">
        <f t="shared" si="6"/>
        <v>0.11157037627601343</v>
      </c>
      <c r="U13">
        <f t="shared" si="7"/>
        <v>0.1998882000868285</v>
      </c>
      <c r="V13">
        <f t="shared" si="8"/>
        <v>6.4378849364316135E-2</v>
      </c>
      <c r="W13">
        <f t="shared" si="9"/>
        <v>0.17222733395571038</v>
      </c>
      <c r="X13">
        <f t="shared" si="10"/>
        <v>7.434798479921538E-2</v>
      </c>
    </row>
    <row r="14" spans="1:24">
      <c r="A14">
        <v>13</v>
      </c>
      <c r="C14">
        <v>0.95236529368300404</v>
      </c>
      <c r="D14">
        <v>0.44437858786881845</v>
      </c>
      <c r="E14">
        <v>0.86802008697845956</v>
      </c>
      <c r="F14">
        <v>0.79169277683349715</v>
      </c>
      <c r="G14">
        <v>0.54499967578903874</v>
      </c>
      <c r="H14">
        <v>0.86323539773908831</v>
      </c>
      <c r="I14">
        <v>0.73126070186433734</v>
      </c>
      <c r="J14">
        <v>0.40125940284564354</v>
      </c>
      <c r="K14">
        <v>0.74438014133734676</v>
      </c>
      <c r="L14">
        <v>0.14491245034481626</v>
      </c>
      <c r="O14">
        <f t="shared" si="1"/>
        <v>0.30116434925334618</v>
      </c>
      <c r="P14">
        <f t="shared" si="2"/>
        <v>0.14052484810747359</v>
      </c>
      <c r="Q14">
        <f t="shared" si="3"/>
        <v>0.2744920529629396</v>
      </c>
      <c r="R14">
        <f t="shared" si="4"/>
        <v>0.25035523818972383</v>
      </c>
      <c r="S14">
        <f t="shared" si="5"/>
        <v>0.17234402995466869</v>
      </c>
      <c r="T14">
        <f t="shared" si="6"/>
        <v>0.27297900137368847</v>
      </c>
      <c r="U14">
        <f t="shared" si="7"/>
        <v>0.23124493812646435</v>
      </c>
      <c r="V14">
        <f t="shared" si="8"/>
        <v>0.12688936455512828</v>
      </c>
      <c r="W14">
        <f t="shared" si="9"/>
        <v>0.23539366916240725</v>
      </c>
      <c r="X14">
        <f t="shared" si="10"/>
        <v>4.58253404405672E-2</v>
      </c>
    </row>
    <row r="15" spans="1:24">
      <c r="A15">
        <v>14</v>
      </c>
      <c r="C15">
        <v>0.38207520967109954</v>
      </c>
      <c r="D15">
        <v>0.88514138834195344</v>
      </c>
      <c r="E15">
        <v>0.72238253354575233</v>
      </c>
      <c r="F15">
        <v>0.80878213284497313</v>
      </c>
      <c r="G15">
        <v>0.38560168494399782</v>
      </c>
      <c r="H15">
        <v>0.13913185722957033</v>
      </c>
      <c r="I15">
        <v>0.20701976942847278</v>
      </c>
      <c r="J15">
        <v>0.27405330266703842</v>
      </c>
      <c r="K15">
        <v>0.12073088821193889</v>
      </c>
      <c r="L15">
        <v>0.24023713729291485</v>
      </c>
      <c r="O15">
        <f t="shared" si="1"/>
        <v>0.12082279000470676</v>
      </c>
      <c r="P15">
        <f t="shared" si="2"/>
        <v>0.27990628384441835</v>
      </c>
      <c r="Q15">
        <f t="shared" si="3"/>
        <v>0.22843741479275675</v>
      </c>
      <c r="R15">
        <f t="shared" si="4"/>
        <v>0.25575936706389929</v>
      </c>
      <c r="S15">
        <f t="shared" si="5"/>
        <v>0.121937959402169</v>
      </c>
      <c r="T15">
        <f t="shared" si="6"/>
        <v>4.3997356393480666E-2</v>
      </c>
      <c r="U15">
        <f t="shared" si="7"/>
        <v>6.5465399207686834E-2</v>
      </c>
      <c r="V15">
        <f t="shared" si="8"/>
        <v>8.6663263671933902E-2</v>
      </c>
      <c r="W15">
        <f t="shared" si="9"/>
        <v>3.8178459068490031E-2</v>
      </c>
      <c r="X15">
        <f t="shared" si="10"/>
        <v>7.596965324041885E-2</v>
      </c>
    </row>
    <row r="16" spans="1:24">
      <c r="A16">
        <v>15</v>
      </c>
      <c r="C16">
        <v>0.39061447951459116</v>
      </c>
      <c r="D16">
        <v>0.23383836036056582</v>
      </c>
      <c r="E16">
        <v>0.66425492512713102</v>
      </c>
      <c r="F16">
        <v>0.61312419610106583</v>
      </c>
      <c r="G16">
        <v>0.10162777972160697</v>
      </c>
      <c r="H16">
        <v>0.98803284634929778</v>
      </c>
      <c r="I16">
        <v>0.6044541224654536</v>
      </c>
      <c r="J16">
        <v>0.77019005008518082</v>
      </c>
      <c r="K16">
        <v>0.87901243136252494</v>
      </c>
      <c r="L16">
        <v>0.63220871593781336</v>
      </c>
      <c r="O16">
        <f t="shared" si="1"/>
        <v>0.12352314423072908</v>
      </c>
      <c r="P16">
        <f t="shared" si="2"/>
        <v>7.3946182305862043E-2</v>
      </c>
      <c r="Q16">
        <f t="shared" si="3"/>
        <v>0.21005585103863458</v>
      </c>
      <c r="R16">
        <f t="shared" si="4"/>
        <v>0.19388689482390969</v>
      </c>
      <c r="S16">
        <f t="shared" si="5"/>
        <v>3.2137525746615075E-2</v>
      </c>
      <c r="T16">
        <f t="shared" si="6"/>
        <v>0.31244341975229611</v>
      </c>
      <c r="U16">
        <f t="shared" si="7"/>
        <v>0.19114517680691856</v>
      </c>
      <c r="V16">
        <f t="shared" si="8"/>
        <v>0.24355547894683324</v>
      </c>
      <c r="W16">
        <f t="shared" si="9"/>
        <v>0.27796813747080035</v>
      </c>
      <c r="X16">
        <f t="shared" si="10"/>
        <v>0.1999219498973884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28"/>
  <sheetViews>
    <sheetView workbookViewId="0">
      <selection activeCell="I31" sqref="I31"/>
    </sheetView>
  </sheetViews>
  <sheetFormatPr defaultRowHeight="15"/>
  <sheetData>
    <row r="1" spans="1:10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</row>
    <row r="2" spans="1:10">
      <c r="A2">
        <v>1</v>
      </c>
    </row>
    <row r="3" spans="1:10">
      <c r="A3">
        <v>2</v>
      </c>
      <c r="B3" t="s">
        <v>44</v>
      </c>
    </row>
    <row r="4" spans="1:10">
      <c r="A4">
        <v>3</v>
      </c>
      <c r="B4" t="s">
        <v>45</v>
      </c>
    </row>
    <row r="5" spans="1:10">
      <c r="A5">
        <v>4</v>
      </c>
      <c r="B5" t="s">
        <v>1</v>
      </c>
      <c r="G5" t="s">
        <v>2</v>
      </c>
    </row>
    <row r="6" spans="1:10">
      <c r="A6">
        <v>5</v>
      </c>
      <c r="B6">
        <v>-0.1</v>
      </c>
      <c r="C6">
        <v>3</v>
      </c>
      <c r="D6">
        <v>-2</v>
      </c>
      <c r="E6">
        <v>-0.1</v>
      </c>
      <c r="G6">
        <f>(B6*G19)/$G$17</f>
        <v>-0.125</v>
      </c>
      <c r="H6">
        <f t="shared" ref="H6:J6" si="0">(C6*H19)/$G$17</f>
        <v>3.75</v>
      </c>
      <c r="I6">
        <f t="shared" si="0"/>
        <v>-2.5</v>
      </c>
      <c r="J6">
        <f t="shared" si="0"/>
        <v>-0.125</v>
      </c>
    </row>
    <row r="7" spans="1:10">
      <c r="A7">
        <v>6</v>
      </c>
      <c r="B7">
        <v>0.1</v>
      </c>
      <c r="C7">
        <v>3</v>
      </c>
      <c r="D7">
        <v>-0.3</v>
      </c>
      <c r="E7">
        <v>0.1</v>
      </c>
      <c r="G7">
        <f t="shared" ref="G7:G15" si="1">(B7*G20)/$G$17</f>
        <v>0.125</v>
      </c>
      <c r="H7">
        <f t="shared" ref="H7:H15" si="2">(C7*H20)/$G$17</f>
        <v>3.75</v>
      </c>
      <c r="I7">
        <f t="shared" ref="I7:I15" si="3">(D7*I20)/$G$17</f>
        <v>-0.37499999999999994</v>
      </c>
      <c r="J7">
        <f t="shared" ref="J7:J15" si="4">(E7*J20)/$G$17</f>
        <v>0.125</v>
      </c>
    </row>
    <row r="8" spans="1:10">
      <c r="A8">
        <v>7</v>
      </c>
      <c r="B8">
        <v>1</v>
      </c>
      <c r="C8">
        <v>2</v>
      </c>
      <c r="D8">
        <v>-0.3</v>
      </c>
      <c r="E8">
        <v>1</v>
      </c>
      <c r="G8">
        <f t="shared" si="1"/>
        <v>1.25</v>
      </c>
      <c r="H8">
        <f t="shared" si="2"/>
        <v>2.5</v>
      </c>
      <c r="I8">
        <f t="shared" si="3"/>
        <v>-0.37499999999999994</v>
      </c>
      <c r="J8">
        <f t="shared" si="4"/>
        <v>1.25</v>
      </c>
    </row>
    <row r="9" spans="1:10">
      <c r="A9">
        <v>8</v>
      </c>
      <c r="B9">
        <v>2</v>
      </c>
      <c r="C9">
        <v>1</v>
      </c>
      <c r="D9">
        <v>-0.1</v>
      </c>
      <c r="E9">
        <v>2</v>
      </c>
      <c r="G9">
        <f t="shared" si="1"/>
        <v>2.5</v>
      </c>
      <c r="H9">
        <f t="shared" si="2"/>
        <v>1.25</v>
      </c>
      <c r="I9">
        <f t="shared" si="3"/>
        <v>-0.125</v>
      </c>
      <c r="J9">
        <f t="shared" si="4"/>
        <v>2.5</v>
      </c>
    </row>
    <row r="10" spans="1:10">
      <c r="A10">
        <v>9</v>
      </c>
      <c r="B10">
        <v>3</v>
      </c>
      <c r="C10">
        <v>0.4</v>
      </c>
      <c r="D10">
        <v>0.1</v>
      </c>
      <c r="E10">
        <v>3</v>
      </c>
      <c r="G10">
        <f t="shared" si="1"/>
        <v>3.75</v>
      </c>
      <c r="H10">
        <f t="shared" si="2"/>
        <v>0.5</v>
      </c>
      <c r="I10">
        <f t="shared" si="3"/>
        <v>0.125</v>
      </c>
      <c r="J10">
        <f t="shared" si="4"/>
        <v>3.75</v>
      </c>
    </row>
    <row r="11" spans="1:10">
      <c r="A11">
        <v>10</v>
      </c>
      <c r="B11">
        <v>-2</v>
      </c>
      <c r="C11">
        <v>0.1</v>
      </c>
      <c r="D11">
        <v>0.4</v>
      </c>
      <c r="E11">
        <v>-2</v>
      </c>
      <c r="G11">
        <f t="shared" si="1"/>
        <v>-2.5</v>
      </c>
      <c r="H11">
        <f t="shared" si="2"/>
        <v>0.125</v>
      </c>
      <c r="I11">
        <f t="shared" si="3"/>
        <v>0.5</v>
      </c>
      <c r="J11">
        <f t="shared" si="4"/>
        <v>-2.5</v>
      </c>
    </row>
    <row r="12" spans="1:10">
      <c r="A12">
        <v>11</v>
      </c>
      <c r="B12">
        <v>3</v>
      </c>
      <c r="C12">
        <v>-0.1</v>
      </c>
      <c r="D12">
        <v>1</v>
      </c>
      <c r="E12">
        <v>3</v>
      </c>
      <c r="G12">
        <f t="shared" si="1"/>
        <v>3.75</v>
      </c>
      <c r="H12">
        <f t="shared" si="2"/>
        <v>-0.125</v>
      </c>
      <c r="I12">
        <f t="shared" si="3"/>
        <v>1.25</v>
      </c>
      <c r="J12">
        <f t="shared" si="4"/>
        <v>3.75</v>
      </c>
    </row>
    <row r="13" spans="1:10">
      <c r="A13">
        <v>12</v>
      </c>
      <c r="B13">
        <v>-0.3</v>
      </c>
      <c r="C13">
        <v>-0.3</v>
      </c>
      <c r="D13">
        <v>2</v>
      </c>
      <c r="E13">
        <v>-0.3</v>
      </c>
      <c r="G13">
        <f t="shared" si="1"/>
        <v>-0.37499999999999994</v>
      </c>
      <c r="H13">
        <f t="shared" si="2"/>
        <v>-0.37499999999999994</v>
      </c>
      <c r="I13">
        <f t="shared" si="3"/>
        <v>2.5</v>
      </c>
      <c r="J13">
        <f t="shared" si="4"/>
        <v>-0.37499999999999994</v>
      </c>
    </row>
    <row r="14" spans="1:10">
      <c r="A14">
        <v>13</v>
      </c>
      <c r="B14">
        <v>0.4</v>
      </c>
      <c r="C14">
        <v>-0.3</v>
      </c>
      <c r="D14">
        <v>3</v>
      </c>
      <c r="E14">
        <v>0.4</v>
      </c>
      <c r="G14">
        <f t="shared" si="1"/>
        <v>0.5</v>
      </c>
      <c r="H14">
        <f t="shared" si="2"/>
        <v>-0.37499999999999994</v>
      </c>
      <c r="I14">
        <f t="shared" si="3"/>
        <v>3.75</v>
      </c>
      <c r="J14">
        <f t="shared" si="4"/>
        <v>0.5</v>
      </c>
    </row>
    <row r="15" spans="1:10">
      <c r="A15">
        <v>14</v>
      </c>
      <c r="B15">
        <v>-0.3</v>
      </c>
      <c r="C15">
        <v>-2</v>
      </c>
      <c r="D15">
        <v>3</v>
      </c>
      <c r="E15">
        <v>-0.3</v>
      </c>
      <c r="G15">
        <f t="shared" si="1"/>
        <v>-0.37499999999999994</v>
      </c>
      <c r="H15">
        <f t="shared" si="2"/>
        <v>-2.5</v>
      </c>
      <c r="I15">
        <f t="shared" si="3"/>
        <v>3.75</v>
      </c>
      <c r="J15">
        <f t="shared" si="4"/>
        <v>-0.37499999999999994</v>
      </c>
    </row>
    <row r="16" spans="1:10">
      <c r="A16">
        <v>15</v>
      </c>
    </row>
    <row r="17" spans="1:10">
      <c r="A17">
        <v>16</v>
      </c>
      <c r="G17">
        <v>0.8</v>
      </c>
    </row>
    <row r="18" spans="1:10">
      <c r="A18">
        <v>17</v>
      </c>
      <c r="B18" t="s">
        <v>46</v>
      </c>
    </row>
    <row r="19" spans="1:10">
      <c r="A19">
        <v>18</v>
      </c>
      <c r="B19">
        <v>0.83791226202991442</v>
      </c>
      <c r="C19">
        <v>0.37989099912305146</v>
      </c>
      <c r="D19">
        <v>0.43389225645730733</v>
      </c>
      <c r="E19">
        <v>0.19482809712389493</v>
      </c>
      <c r="G19">
        <v>1</v>
      </c>
      <c r="H19">
        <v>1</v>
      </c>
      <c r="I19">
        <v>1</v>
      </c>
      <c r="J19">
        <v>1</v>
      </c>
    </row>
    <row r="20" spans="1:10">
      <c r="A20">
        <v>19</v>
      </c>
      <c r="B20">
        <v>0.98902542507044533</v>
      </c>
      <c r="C20">
        <v>0.57788921371738233</v>
      </c>
      <c r="D20">
        <v>0.63690163167648706</v>
      </c>
      <c r="E20">
        <v>0.17918403342062761</v>
      </c>
      <c r="G20">
        <v>1</v>
      </c>
      <c r="H20">
        <v>1</v>
      </c>
      <c r="I20">
        <v>1</v>
      </c>
      <c r="J20">
        <v>1</v>
      </c>
    </row>
    <row r="21" spans="1:10">
      <c r="A21">
        <v>20</v>
      </c>
      <c r="B21">
        <v>0.44521347482489304</v>
      </c>
      <c r="C21">
        <v>0.75987753092594446</v>
      </c>
      <c r="D21">
        <v>0.94233754499769451</v>
      </c>
      <c r="E21">
        <v>0.6235510773678965</v>
      </c>
      <c r="G21">
        <v>1</v>
      </c>
      <c r="H21">
        <v>1</v>
      </c>
      <c r="I21">
        <v>1</v>
      </c>
      <c r="J21">
        <v>1</v>
      </c>
    </row>
    <row r="22" spans="1:10">
      <c r="A22">
        <v>21</v>
      </c>
      <c r="B22">
        <v>0.28519624093377893</v>
      </c>
      <c r="C22">
        <v>0.8078870196047907</v>
      </c>
      <c r="D22">
        <v>0.77857586581684179</v>
      </c>
      <c r="E22">
        <v>0.91588248818464013</v>
      </c>
      <c r="G22">
        <v>1</v>
      </c>
      <c r="H22">
        <v>1</v>
      </c>
      <c r="I22">
        <v>1</v>
      </c>
      <c r="J22">
        <v>1</v>
      </c>
    </row>
    <row r="23" spans="1:10">
      <c r="A23">
        <v>22</v>
      </c>
      <c r="B23">
        <v>0.52757608009602475</v>
      </c>
      <c r="C23">
        <v>0.12211987187823148</v>
      </c>
      <c r="D23">
        <v>0.27554628164944583</v>
      </c>
      <c r="E23">
        <v>0.84526042292528203</v>
      </c>
      <c r="G23">
        <v>1</v>
      </c>
      <c r="H23">
        <v>1</v>
      </c>
      <c r="I23">
        <v>1</v>
      </c>
      <c r="J23">
        <v>1</v>
      </c>
    </row>
    <row r="24" spans="1:10">
      <c r="A24">
        <v>23</v>
      </c>
      <c r="B24">
        <v>0.29126417199047872</v>
      </c>
      <c r="C24">
        <v>0.96630560263391629</v>
      </c>
      <c r="D24">
        <v>0.12316709252750946</v>
      </c>
      <c r="E24">
        <v>0.42507020264863282</v>
      </c>
      <c r="G24">
        <v>1</v>
      </c>
      <c r="H24">
        <v>1</v>
      </c>
      <c r="I24">
        <v>1</v>
      </c>
      <c r="J24">
        <v>1</v>
      </c>
    </row>
    <row r="25" spans="1:10">
      <c r="A25">
        <v>24</v>
      </c>
      <c r="B25">
        <v>0.27891887570262086</v>
      </c>
      <c r="C25">
        <v>0.53175016671230946</v>
      </c>
      <c r="D25">
        <v>0.68437048044783566</v>
      </c>
      <c r="E25">
        <v>0.12914868769062871</v>
      </c>
      <c r="G25">
        <v>1</v>
      </c>
      <c r="H25">
        <v>1</v>
      </c>
      <c r="I25">
        <v>1</v>
      </c>
      <c r="J25">
        <v>1</v>
      </c>
    </row>
    <row r="26" spans="1:10">
      <c r="A26">
        <v>25</v>
      </c>
      <c r="B26">
        <v>0.65578550128862689</v>
      </c>
      <c r="C26">
        <v>9.4265294396951305E-3</v>
      </c>
      <c r="D26">
        <v>0.70066452990796702</v>
      </c>
      <c r="E26">
        <v>0.70892982881810784</v>
      </c>
      <c r="G26">
        <v>1</v>
      </c>
      <c r="H26">
        <v>1</v>
      </c>
      <c r="I26">
        <v>1</v>
      </c>
      <c r="J26">
        <v>1</v>
      </c>
    </row>
    <row r="27" spans="1:10">
      <c r="A27">
        <v>26</v>
      </c>
      <c r="B27">
        <v>0.57915646326679582</v>
      </c>
      <c r="C27">
        <v>0.39892878235528184</v>
      </c>
      <c r="D27">
        <v>0.33417274396822982</v>
      </c>
      <c r="E27">
        <v>3.0830668828535801E-2</v>
      </c>
      <c r="G27">
        <v>1</v>
      </c>
      <c r="H27">
        <v>1</v>
      </c>
      <c r="I27">
        <v>1</v>
      </c>
      <c r="J27">
        <v>1</v>
      </c>
    </row>
    <row r="28" spans="1:10">
      <c r="A28">
        <v>27</v>
      </c>
      <c r="B28">
        <v>0.64130906727158665</v>
      </c>
      <c r="C28">
        <v>0.131273207477693</v>
      </c>
      <c r="D28">
        <v>0.28443443615464159</v>
      </c>
      <c r="E28">
        <v>0.96773867983066175</v>
      </c>
      <c r="G28">
        <v>1</v>
      </c>
      <c r="H28">
        <v>1</v>
      </c>
      <c r="I28">
        <v>1</v>
      </c>
      <c r="J28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58"/>
  <sheetViews>
    <sheetView topLeftCell="H1" workbookViewId="0">
      <selection activeCell="Y2" sqref="Y2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</cols>
  <sheetData>
    <row r="1" spans="1: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</row>
    <row r="2" spans="1:25">
      <c r="A2">
        <v>1</v>
      </c>
      <c r="V2" t="s">
        <v>51</v>
      </c>
      <c r="W2">
        <f>T5+P19</f>
        <v>3.6317998419794053</v>
      </c>
      <c r="X2">
        <f>T5+Q19</f>
        <v>3.631627429290484</v>
      </c>
      <c r="Y2">
        <f>T5+R19</f>
        <v>3.6314677919329652</v>
      </c>
    </row>
    <row r="3" spans="1:25">
      <c r="A3">
        <v>2</v>
      </c>
      <c r="C3">
        <f>SUM(C7:C16)</f>
        <v>3.670595860253353</v>
      </c>
      <c r="D3">
        <f t="shared" ref="D3:F3" si="0">SUM(D7:D16)</f>
        <v>5.0546891984357263</v>
      </c>
      <c r="E3">
        <f t="shared" si="0"/>
        <v>4.3622388821880165</v>
      </c>
      <c r="F3">
        <f t="shared" si="0"/>
        <v>5.303832356243448</v>
      </c>
    </row>
    <row r="4" spans="1:25">
      <c r="A4">
        <v>3</v>
      </c>
    </row>
    <row r="5" spans="1:25">
      <c r="A5">
        <v>4</v>
      </c>
      <c r="C5" t="s">
        <v>49</v>
      </c>
      <c r="H5" t="s">
        <v>50</v>
      </c>
      <c r="M5" t="s">
        <v>47</v>
      </c>
      <c r="R5" t="s">
        <v>48</v>
      </c>
      <c r="T5">
        <f>AVERAGE(R17:U17)</f>
        <v>3.6312833552042258</v>
      </c>
    </row>
    <row r="6" spans="1:25">
      <c r="A6">
        <v>5</v>
      </c>
    </row>
    <row r="7" spans="1:25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f>C7/C$3</f>
        <v>0.17664817943121705</v>
      </c>
      <c r="I7">
        <f t="shared" ref="I7:J7" si="1">D7/D$3</f>
        <v>1.4190913103222159E-2</v>
      </c>
      <c r="J7">
        <f t="shared" si="1"/>
        <v>9.6903299924220823E-2</v>
      </c>
      <c r="K7">
        <f>F7/F$3</f>
        <v>0.13123507383213737</v>
      </c>
      <c r="M7">
        <v>0</v>
      </c>
      <c r="N7">
        <v>1</v>
      </c>
      <c r="O7">
        <v>0</v>
      </c>
      <c r="P7">
        <v>0</v>
      </c>
      <c r="R7">
        <f>-( M7*LN(H7))</f>
        <v>0</v>
      </c>
      <c r="S7">
        <f t="shared" ref="S7:U7" si="2">-( N7*LN(I7))</f>
        <v>4.2551534415208927</v>
      </c>
      <c r="T7">
        <f t="shared" si="2"/>
        <v>0</v>
      </c>
      <c r="U7">
        <f t="shared" si="2"/>
        <v>0</v>
      </c>
    </row>
    <row r="8" spans="1:25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f t="shared" ref="H8:H16" si="3">C8/C$3</f>
        <v>8.91599764680393E-3</v>
      </c>
      <c r="I8">
        <f t="shared" ref="I8:I16" si="4">D8/D$3</f>
        <v>0.14820787340888097</v>
      </c>
      <c r="J8">
        <f t="shared" ref="J8:J16" si="5">E8/E$3</f>
        <v>2.8372952969023847E-2</v>
      </c>
      <c r="K8">
        <f t="shared" ref="K8:K16" si="6">F8/F$3</f>
        <v>0.11904957735646442</v>
      </c>
      <c r="M8">
        <v>0</v>
      </c>
      <c r="N8">
        <v>0</v>
      </c>
      <c r="O8">
        <v>0</v>
      </c>
      <c r="P8">
        <v>0</v>
      </c>
      <c r="R8">
        <f t="shared" ref="R8:R16" si="7">-( M8*LN(H8))</f>
        <v>0</v>
      </c>
      <c r="S8">
        <f t="shared" ref="S8:S16" si="8">-( N8*LN(I8))</f>
        <v>0</v>
      </c>
      <c r="T8">
        <f t="shared" ref="T8:T16" si="9">-( O8*LN(J8))</f>
        <v>0</v>
      </c>
      <c r="U8">
        <f t="shared" ref="U8:U16" si="10">-( P8*LN(K8))</f>
        <v>0</v>
      </c>
    </row>
    <row r="9" spans="1:25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f t="shared" si="3"/>
        <v>0.21056358957760857</v>
      </c>
      <c r="I9">
        <f t="shared" si="4"/>
        <v>0.16402957163127427</v>
      </c>
      <c r="J9">
        <f t="shared" si="5"/>
        <v>0.15935328664094273</v>
      </c>
      <c r="K9">
        <f t="shared" si="6"/>
        <v>1.6895885792204714E-2</v>
      </c>
      <c r="M9">
        <v>0</v>
      </c>
      <c r="N9">
        <v>0</v>
      </c>
      <c r="O9">
        <v>0</v>
      </c>
      <c r="P9">
        <v>1</v>
      </c>
      <c r="R9">
        <f t="shared" si="7"/>
        <v>0</v>
      </c>
      <c r="S9">
        <f t="shared" si="8"/>
        <v>0</v>
      </c>
      <c r="T9">
        <f t="shared" si="9"/>
        <v>0</v>
      </c>
      <c r="U9">
        <f t="shared" si="10"/>
        <v>4.0806851309387122</v>
      </c>
    </row>
    <row r="10" spans="1:25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f t="shared" si="3"/>
        <v>9.1851985791328639E-2</v>
      </c>
      <c r="I10">
        <f t="shared" si="4"/>
        <v>1.9711261657368636E-6</v>
      </c>
      <c r="J10">
        <f t="shared" si="5"/>
        <v>0.22330326719628468</v>
      </c>
      <c r="K10">
        <f t="shared" si="6"/>
        <v>0.10435886495921806</v>
      </c>
      <c r="M10">
        <v>1</v>
      </c>
      <c r="N10">
        <v>0</v>
      </c>
      <c r="O10">
        <v>0</v>
      </c>
      <c r="P10">
        <v>0</v>
      </c>
      <c r="R10">
        <f t="shared" si="7"/>
        <v>2.3875768476164558</v>
      </c>
      <c r="S10">
        <f t="shared" si="8"/>
        <v>0</v>
      </c>
      <c r="T10">
        <f t="shared" si="9"/>
        <v>0</v>
      </c>
      <c r="U10">
        <f t="shared" si="10"/>
        <v>0</v>
      </c>
    </row>
    <row r="11" spans="1:25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f t="shared" si="3"/>
        <v>8.9275919776719795E-2</v>
      </c>
      <c r="I11">
        <f t="shared" si="4"/>
        <v>0.14307022623121926</v>
      </c>
      <c r="J11">
        <f t="shared" si="5"/>
        <v>0.13119486164556418</v>
      </c>
      <c r="K11">
        <f t="shared" si="6"/>
        <v>0.14344973822109672</v>
      </c>
      <c r="M11">
        <v>0</v>
      </c>
      <c r="N11">
        <v>0</v>
      </c>
      <c r="O11">
        <v>0</v>
      </c>
      <c r="P11">
        <v>0</v>
      </c>
      <c r="R11">
        <f t="shared" si="7"/>
        <v>0</v>
      </c>
      <c r="S11">
        <f t="shared" si="8"/>
        <v>0</v>
      </c>
      <c r="T11">
        <f t="shared" si="9"/>
        <v>0</v>
      </c>
      <c r="U11">
        <f t="shared" si="10"/>
        <v>0</v>
      </c>
    </row>
    <row r="12" spans="1:25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f t="shared" si="3"/>
        <v>8.5453085783744939E-3</v>
      </c>
      <c r="I12">
        <f t="shared" si="4"/>
        <v>0.13161715416907455</v>
      </c>
      <c r="J12">
        <f t="shared" si="5"/>
        <v>9.9015211021722827E-3</v>
      </c>
      <c r="K12">
        <f t="shared" si="6"/>
        <v>8.0234095925821258E-2</v>
      </c>
      <c r="M12">
        <v>0</v>
      </c>
      <c r="N12">
        <v>0</v>
      </c>
      <c r="O12">
        <v>0</v>
      </c>
      <c r="P12">
        <v>0</v>
      </c>
      <c r="R12">
        <f t="shared" si="7"/>
        <v>0</v>
      </c>
      <c r="S12">
        <f t="shared" si="8"/>
        <v>0</v>
      </c>
      <c r="T12">
        <f t="shared" si="9"/>
        <v>0</v>
      </c>
      <c r="U12">
        <f t="shared" si="10"/>
        <v>0</v>
      </c>
    </row>
    <row r="13" spans="1:25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f t="shared" si="3"/>
        <v>0.10454693351719867</v>
      </c>
      <c r="I13">
        <f t="shared" si="4"/>
        <v>2.8386998199873684E-2</v>
      </c>
      <c r="J13">
        <f t="shared" si="5"/>
        <v>0.19836103305975375</v>
      </c>
      <c r="K13">
        <f t="shared" si="6"/>
        <v>8.449152007725462E-2</v>
      </c>
      <c r="M13">
        <v>0</v>
      </c>
      <c r="N13">
        <v>0</v>
      </c>
      <c r="O13">
        <v>0</v>
      </c>
      <c r="P13">
        <v>0</v>
      </c>
      <c r="R13">
        <f t="shared" si="7"/>
        <v>0</v>
      </c>
      <c r="S13">
        <f t="shared" si="8"/>
        <v>0</v>
      </c>
      <c r="T13">
        <f t="shared" si="9"/>
        <v>0</v>
      </c>
      <c r="U13">
        <f t="shared" si="10"/>
        <v>0</v>
      </c>
    </row>
    <row r="14" spans="1:25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f t="shared" si="3"/>
        <v>2.3651619484192792E-2</v>
      </c>
      <c r="I14">
        <f t="shared" si="4"/>
        <v>0.10176649415369111</v>
      </c>
      <c r="J14">
        <f t="shared" si="5"/>
        <v>2.2332371848609121E-2</v>
      </c>
      <c r="K14">
        <f t="shared" si="6"/>
        <v>2.778767850819857E-2</v>
      </c>
      <c r="M14">
        <v>0</v>
      </c>
      <c r="N14">
        <v>0</v>
      </c>
      <c r="O14">
        <v>1</v>
      </c>
      <c r="P14">
        <v>0</v>
      </c>
      <c r="R14">
        <f t="shared" si="7"/>
        <v>0</v>
      </c>
      <c r="S14">
        <f t="shared" si="8"/>
        <v>0</v>
      </c>
      <c r="T14">
        <f t="shared" si="9"/>
        <v>3.8017180007408409</v>
      </c>
      <c r="U14">
        <f t="shared" si="10"/>
        <v>0</v>
      </c>
    </row>
    <row r="15" spans="1:25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f t="shared" si="3"/>
        <v>0.22216434956605804</v>
      </c>
      <c r="I15">
        <f t="shared" si="4"/>
        <v>0.13845166239790827</v>
      </c>
      <c r="J15">
        <f t="shared" si="5"/>
        <v>2.3348350290784733E-2</v>
      </c>
      <c r="K15">
        <f t="shared" si="6"/>
        <v>0.13726353522215218</v>
      </c>
      <c r="M15">
        <v>0</v>
      </c>
      <c r="N15">
        <v>0</v>
      </c>
      <c r="O15">
        <v>0</v>
      </c>
      <c r="P15">
        <v>0</v>
      </c>
      <c r="R15">
        <f t="shared" si="7"/>
        <v>0</v>
      </c>
      <c r="S15">
        <f t="shared" si="8"/>
        <v>0</v>
      </c>
      <c r="T15">
        <f t="shared" si="9"/>
        <v>0</v>
      </c>
      <c r="U15">
        <f t="shared" si="10"/>
        <v>0</v>
      </c>
    </row>
    <row r="16" spans="1:25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f t="shared" si="3"/>
        <v>6.3836116630497958E-2</v>
      </c>
      <c r="I16">
        <f t="shared" si="4"/>
        <v>0.13027713557869006</v>
      </c>
      <c r="J16">
        <f t="shared" si="5"/>
        <v>0.10692905532264381</v>
      </c>
      <c r="K16">
        <f t="shared" si="6"/>
        <v>0.15523403010545198</v>
      </c>
      <c r="M16">
        <v>0</v>
      </c>
      <c r="N16">
        <v>0</v>
      </c>
      <c r="O16">
        <v>0</v>
      </c>
      <c r="P16">
        <v>0</v>
      </c>
      <c r="R16">
        <f t="shared" si="7"/>
        <v>0</v>
      </c>
      <c r="S16">
        <f t="shared" si="8"/>
        <v>0</v>
      </c>
      <c r="T16">
        <f t="shared" si="9"/>
        <v>0</v>
      </c>
      <c r="U16">
        <f t="shared" si="10"/>
        <v>0</v>
      </c>
    </row>
    <row r="17" spans="1:23">
      <c r="A17">
        <v>16</v>
      </c>
      <c r="R17">
        <f>SUM(R7:R16)</f>
        <v>2.3875768476164558</v>
      </c>
      <c r="S17">
        <f t="shared" ref="S17:U17" si="11">SUM(S7:S16)</f>
        <v>4.2551534415208927</v>
      </c>
      <c r="T17">
        <f t="shared" si="11"/>
        <v>3.8017180007408409</v>
      </c>
      <c r="U17">
        <f t="shared" si="11"/>
        <v>4.0806851309387122</v>
      </c>
    </row>
    <row r="18" spans="1:23">
      <c r="A18">
        <v>17</v>
      </c>
      <c r="B18" t="s">
        <v>34</v>
      </c>
    </row>
    <row r="19" spans="1:23">
      <c r="A19">
        <v>18</v>
      </c>
      <c r="H19">
        <v>1.0000000000000001E-5</v>
      </c>
      <c r="O19" t="s">
        <v>35</v>
      </c>
      <c r="P19">
        <f>T21+T34+T47</f>
        <v>5.1648677517964002E-4</v>
      </c>
      <c r="Q19">
        <f>T21+T34</f>
        <v>3.4407408625834193E-4</v>
      </c>
      <c r="R19">
        <f>T21</f>
        <v>1.8443672873939319E-4</v>
      </c>
    </row>
    <row r="20" spans="1:23">
      <c r="A20">
        <v>19</v>
      </c>
    </row>
    <row r="21" spans="1:23">
      <c r="A21">
        <v>20</v>
      </c>
      <c r="B21" t="s">
        <v>20</v>
      </c>
      <c r="T21">
        <f>SUM(N23:W32)</f>
        <v>1.8443672873939319E-4</v>
      </c>
    </row>
    <row r="22" spans="1:23">
      <c r="A22">
        <v>21</v>
      </c>
    </row>
    <row r="23" spans="1:23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N23">
        <f>0.5*$H$19*B23*B23</f>
        <v>1.9635128610301687E-6</v>
      </c>
      <c r="O23">
        <f t="shared" ref="O23:W32" si="12">0.5*$H$19*C23*C23</f>
        <v>2.941699116530985E-7</v>
      </c>
      <c r="P23">
        <f t="shared" si="12"/>
        <v>1.5573740301871247E-8</v>
      </c>
      <c r="Q23">
        <f t="shared" si="12"/>
        <v>4.9165917424890789E-6</v>
      </c>
      <c r="R23">
        <f t="shared" si="12"/>
        <v>1.984627958413798E-6</v>
      </c>
      <c r="S23">
        <f t="shared" si="12"/>
        <v>4.461205597026056E-6</v>
      </c>
      <c r="T23">
        <f t="shared" si="12"/>
        <v>2.807762492181283E-7</v>
      </c>
      <c r="U23">
        <f t="shared" si="12"/>
        <v>2.2660544391102204E-6</v>
      </c>
      <c r="V23">
        <f t="shared" si="12"/>
        <v>4.6789143168160951E-6</v>
      </c>
      <c r="W23">
        <f t="shared" si="12"/>
        <v>4.9765412024051772E-6</v>
      </c>
    </row>
    <row r="24" spans="1:23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N24">
        <f t="shared" ref="N24:N32" si="13">0.5*$H$19*B24*B24</f>
        <v>9.8999373192973179E-8</v>
      </c>
      <c r="O24">
        <f t="shared" si="12"/>
        <v>4.156947201304679E-6</v>
      </c>
      <c r="P24">
        <f t="shared" si="12"/>
        <v>1.526161378108647E-6</v>
      </c>
      <c r="Q24">
        <f t="shared" si="12"/>
        <v>4.6757590230518862E-6</v>
      </c>
      <c r="R24">
        <f t="shared" si="12"/>
        <v>4.2155121772238531E-7</v>
      </c>
      <c r="S24">
        <f t="shared" si="12"/>
        <v>1.2832048590501651E-6</v>
      </c>
      <c r="T24">
        <f t="shared" si="12"/>
        <v>1.5471779821918256E-6</v>
      </c>
      <c r="U24">
        <f t="shared" si="12"/>
        <v>2.2296539848066208E-7</v>
      </c>
      <c r="V24">
        <f t="shared" si="12"/>
        <v>3.581319117043802E-7</v>
      </c>
      <c r="W24">
        <f t="shared" si="12"/>
        <v>1.7358649556335555E-6</v>
      </c>
    </row>
    <row r="25" spans="1:23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N25">
        <f t="shared" si="13"/>
        <v>1.039309210985232E-6</v>
      </c>
      <c r="O25">
        <f t="shared" si="12"/>
        <v>1.9140513069967399E-6</v>
      </c>
      <c r="P25">
        <f t="shared" si="12"/>
        <v>3.8445440286222244E-9</v>
      </c>
      <c r="Q25">
        <f t="shared" si="12"/>
        <v>3.8965624492221985E-6</v>
      </c>
      <c r="R25">
        <f t="shared" si="12"/>
        <v>3.0221636436512303E-6</v>
      </c>
      <c r="S25">
        <f t="shared" si="12"/>
        <v>1.0316421509376543E-6</v>
      </c>
      <c r="T25">
        <f t="shared" si="12"/>
        <v>4.9212776950878812E-6</v>
      </c>
      <c r="U25">
        <f t="shared" si="12"/>
        <v>2.4132458026911716E-6</v>
      </c>
      <c r="V25">
        <f t="shared" si="12"/>
        <v>3.9814551622562441E-6</v>
      </c>
      <c r="W25">
        <f t="shared" si="12"/>
        <v>2.6042601741427474E-6</v>
      </c>
    </row>
    <row r="26" spans="1:23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N26">
        <f t="shared" si="13"/>
        <v>1.2449028984276961E-7</v>
      </c>
      <c r="O26">
        <f t="shared" si="12"/>
        <v>7.6111251734917135E-8</v>
      </c>
      <c r="P26">
        <f t="shared" si="12"/>
        <v>5.9010551714854769E-10</v>
      </c>
      <c r="Q26">
        <f t="shared" si="12"/>
        <v>4.2575689642760059E-6</v>
      </c>
      <c r="R26">
        <f t="shared" si="12"/>
        <v>2.1868570637883784E-6</v>
      </c>
      <c r="S26">
        <f t="shared" si="12"/>
        <v>2.8322709822436816E-6</v>
      </c>
      <c r="T26">
        <f t="shared" si="12"/>
        <v>5.6633396423340326E-7</v>
      </c>
      <c r="U26">
        <f t="shared" si="12"/>
        <v>4.6468136886166229E-6</v>
      </c>
      <c r="V26">
        <f t="shared" si="12"/>
        <v>8.2377348598370096E-8</v>
      </c>
      <c r="W26">
        <f t="shared" si="12"/>
        <v>7.2656961221510211E-8</v>
      </c>
    </row>
    <row r="27" spans="1:23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N27">
        <f t="shared" si="13"/>
        <v>9.3710839052959183E-7</v>
      </c>
      <c r="O27">
        <f t="shared" si="12"/>
        <v>3.5973525368578341E-6</v>
      </c>
      <c r="P27">
        <f t="shared" si="12"/>
        <v>6.973567593253562E-7</v>
      </c>
      <c r="Q27">
        <f t="shared" si="12"/>
        <v>6.3265833845006096E-7</v>
      </c>
      <c r="R27">
        <f t="shared" si="12"/>
        <v>1.2421911683460349E-6</v>
      </c>
      <c r="S27">
        <f t="shared" si="12"/>
        <v>1.0664758276857987E-6</v>
      </c>
      <c r="T27">
        <f t="shared" si="12"/>
        <v>8.2936602308827503E-12</v>
      </c>
      <c r="U27">
        <f t="shared" si="12"/>
        <v>1.4534449408738241E-6</v>
      </c>
      <c r="V27">
        <f t="shared" si="12"/>
        <v>1.4313006358185773E-6</v>
      </c>
      <c r="W27">
        <f t="shared" si="12"/>
        <v>1.1480581878225038E-7</v>
      </c>
    </row>
    <row r="28" spans="1:23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N28">
        <f t="shared" si="13"/>
        <v>1.304446426309051E-6</v>
      </c>
      <c r="O28">
        <f t="shared" si="12"/>
        <v>1.6291667706130199E-6</v>
      </c>
      <c r="P28">
        <f t="shared" si="12"/>
        <v>3.1351869302551533E-6</v>
      </c>
      <c r="Q28">
        <f t="shared" si="12"/>
        <v>3.2959042817045224E-6</v>
      </c>
      <c r="R28">
        <f t="shared" si="12"/>
        <v>1.0442929799348406E-6</v>
      </c>
      <c r="S28">
        <f t="shared" si="12"/>
        <v>4.5888989305331619E-6</v>
      </c>
      <c r="T28">
        <f t="shared" si="12"/>
        <v>1.7013990785900878E-8</v>
      </c>
      <c r="U28">
        <f t="shared" si="12"/>
        <v>3.0327742272773095E-6</v>
      </c>
      <c r="V28">
        <f t="shared" si="12"/>
        <v>3.9355144444436997E-6</v>
      </c>
      <c r="W28">
        <f t="shared" si="12"/>
        <v>1.4276647429269091E-6</v>
      </c>
    </row>
    <row r="29" spans="1:23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N29">
        <f t="shared" si="13"/>
        <v>2.8342883509476626E-6</v>
      </c>
      <c r="O29">
        <f t="shared" si="12"/>
        <v>7.4381908705189056E-9</v>
      </c>
      <c r="P29">
        <f t="shared" si="12"/>
        <v>1.2144954115105345E-6</v>
      </c>
      <c r="Q29">
        <f t="shared" si="12"/>
        <v>2.1168571220911773E-6</v>
      </c>
      <c r="R29">
        <f t="shared" si="12"/>
        <v>5.3786805630993214E-7</v>
      </c>
      <c r="S29">
        <f t="shared" si="12"/>
        <v>6.2239744311856111E-7</v>
      </c>
      <c r="T29">
        <f t="shared" si="12"/>
        <v>1.9977646266975994E-6</v>
      </c>
      <c r="U29">
        <f t="shared" si="12"/>
        <v>2.0723181227366538E-7</v>
      </c>
      <c r="V29">
        <f t="shared" si="12"/>
        <v>1.4831127280745896E-6</v>
      </c>
      <c r="W29">
        <f t="shared" si="12"/>
        <v>2.7638114218521805E-7</v>
      </c>
    </row>
    <row r="30" spans="1:23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N30">
        <f t="shared" si="13"/>
        <v>4.5349982630595726E-6</v>
      </c>
      <c r="O30">
        <f t="shared" si="12"/>
        <v>9.8736164678142607E-7</v>
      </c>
      <c r="P30">
        <f t="shared" si="12"/>
        <v>3.7672943569904629E-6</v>
      </c>
      <c r="Q30">
        <f t="shared" si="12"/>
        <v>3.1338872644516673E-6</v>
      </c>
      <c r="R30">
        <f t="shared" si="12"/>
        <v>1.4851232330507869E-6</v>
      </c>
      <c r="S30">
        <f t="shared" si="12"/>
        <v>3.7258767595488107E-6</v>
      </c>
      <c r="T30">
        <f t="shared" si="12"/>
        <v>2.6737110704556165E-6</v>
      </c>
      <c r="U30">
        <f t="shared" si="12"/>
        <v>8.050455418602123E-7</v>
      </c>
      <c r="V30">
        <f t="shared" si="12"/>
        <v>2.7705089740870421E-6</v>
      </c>
      <c r="W30">
        <f t="shared" si="12"/>
        <v>1.049980913246942E-7</v>
      </c>
    </row>
    <row r="31" spans="1:23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N31">
        <f t="shared" si="13"/>
        <v>7.2990732922607341E-7</v>
      </c>
      <c r="O31">
        <f t="shared" si="12"/>
        <v>3.9173763867796045E-6</v>
      </c>
      <c r="P31">
        <f t="shared" si="12"/>
        <v>2.6091826238598999E-6</v>
      </c>
      <c r="Q31">
        <f t="shared" si="12"/>
        <v>3.2706426920463191E-6</v>
      </c>
      <c r="R31">
        <f t="shared" si="12"/>
        <v>7.4344329715825073E-7</v>
      </c>
      <c r="S31">
        <f t="shared" si="12"/>
        <v>9.6788368480747715E-8</v>
      </c>
      <c r="T31">
        <f t="shared" si="12"/>
        <v>2.1428592467109018E-7</v>
      </c>
      <c r="U31">
        <f t="shared" si="12"/>
        <v>3.7552606351355691E-7</v>
      </c>
      <c r="V31">
        <f t="shared" si="12"/>
        <v>7.2879736842218435E-8</v>
      </c>
      <c r="W31">
        <f t="shared" si="12"/>
        <v>2.8856941067347412E-7</v>
      </c>
    </row>
    <row r="32" spans="1:23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N32">
        <f t="shared" si="13"/>
        <v>7.6289835803227493E-7</v>
      </c>
      <c r="O32">
        <f t="shared" si="12"/>
        <v>2.7340189388058925E-7</v>
      </c>
      <c r="P32">
        <f t="shared" si="12"/>
        <v>2.2061730277782524E-6</v>
      </c>
      <c r="Q32">
        <f t="shared" si="12"/>
        <v>1.8796063992228914E-6</v>
      </c>
      <c r="R32">
        <f t="shared" si="12"/>
        <v>5.1641028055717346E-8</v>
      </c>
      <c r="S32">
        <f t="shared" si="12"/>
        <v>4.8810445273254756E-6</v>
      </c>
      <c r="T32">
        <f t="shared" si="12"/>
        <v>1.8268239308274081E-6</v>
      </c>
      <c r="U32">
        <f t="shared" si="12"/>
        <v>2.9659635662510667E-6</v>
      </c>
      <c r="V32">
        <f t="shared" si="12"/>
        <v>3.8633142724492883E-6</v>
      </c>
      <c r="W32">
        <f>0.5*$H$19*K32*K32</f>
        <v>1.9984393025386942E-6</v>
      </c>
    </row>
    <row r="33" spans="1:23">
      <c r="A33">
        <v>32</v>
      </c>
    </row>
    <row r="34" spans="1:23">
      <c r="A34">
        <v>33</v>
      </c>
      <c r="B34" t="s">
        <v>21</v>
      </c>
      <c r="T34">
        <f>SUM(N36:W45)</f>
        <v>1.5963735751894876E-4</v>
      </c>
    </row>
    <row r="35" spans="1:23">
      <c r="A35">
        <v>34</v>
      </c>
    </row>
    <row r="36" spans="1:23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N36">
        <f>0.5*$H$19*B36*B36</f>
        <v>4.446871192222482E-8</v>
      </c>
      <c r="O36">
        <f t="shared" ref="O36:W45" si="14">0.5*$H$19*C36*C36</f>
        <v>1.8025024714668984E-7</v>
      </c>
      <c r="P36">
        <f t="shared" si="14"/>
        <v>1.9901641738215775E-6</v>
      </c>
      <c r="Q36">
        <f t="shared" si="14"/>
        <v>6.0642095522265502E-7</v>
      </c>
      <c r="R36">
        <f t="shared" si="14"/>
        <v>3.0836899288026671E-7</v>
      </c>
      <c r="S36">
        <f t="shared" si="14"/>
        <v>3.7784918881049344E-6</v>
      </c>
      <c r="T36">
        <f t="shared" si="14"/>
        <v>4.5530980385410392E-7</v>
      </c>
      <c r="U36">
        <f t="shared" si="14"/>
        <v>1.8849212786250321E-7</v>
      </c>
      <c r="V36">
        <f t="shared" si="14"/>
        <v>2.3155138348665508E-6</v>
      </c>
      <c r="W36">
        <f t="shared" si="14"/>
        <v>4.9699732312400403E-7</v>
      </c>
    </row>
    <row r="37" spans="1:23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N37">
        <f t="shared" ref="N37:N45" si="15">0.5*$H$19*B37*B37</f>
        <v>1.4225275638424542E-6</v>
      </c>
      <c r="O37">
        <f t="shared" si="14"/>
        <v>3.7702757094312318E-7</v>
      </c>
      <c r="P37">
        <f t="shared" si="14"/>
        <v>5.9419762923936975E-7</v>
      </c>
      <c r="Q37">
        <f t="shared" si="14"/>
        <v>2.9542611368598713E-6</v>
      </c>
      <c r="R37">
        <f t="shared" si="14"/>
        <v>4.2137535128847684E-6</v>
      </c>
      <c r="S37">
        <f t="shared" si="14"/>
        <v>6.913044701248842E-8</v>
      </c>
      <c r="T37">
        <f t="shared" si="14"/>
        <v>4.6406177388569304E-6</v>
      </c>
      <c r="U37">
        <f t="shared" si="14"/>
        <v>3.6905932046161684E-6</v>
      </c>
      <c r="V37">
        <f t="shared" si="14"/>
        <v>3.9159161243207563E-7</v>
      </c>
      <c r="W37">
        <f t="shared" si="14"/>
        <v>4.1675997138287242E-6</v>
      </c>
    </row>
    <row r="38" spans="1:23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N38">
        <f t="shared" si="15"/>
        <v>2.1617168345723014E-8</v>
      </c>
      <c r="O38">
        <f t="shared" si="14"/>
        <v>3.6112996191470115E-6</v>
      </c>
      <c r="P38">
        <f t="shared" si="14"/>
        <v>1.4907412528558426E-6</v>
      </c>
      <c r="Q38">
        <f t="shared" si="14"/>
        <v>4.8822944056935876E-6</v>
      </c>
      <c r="R38">
        <f t="shared" si="14"/>
        <v>8.0222419034998893E-7</v>
      </c>
      <c r="S38">
        <f t="shared" si="14"/>
        <v>3.0491231093873449E-7</v>
      </c>
      <c r="T38">
        <f t="shared" si="14"/>
        <v>4.6283746248723679E-8</v>
      </c>
      <c r="U38">
        <f t="shared" si="14"/>
        <v>2.3873060825009089E-6</v>
      </c>
      <c r="V38">
        <f t="shared" si="14"/>
        <v>6.6400094593642072E-9</v>
      </c>
      <c r="W38">
        <f t="shared" si="14"/>
        <v>2.8098456858542351E-6</v>
      </c>
    </row>
    <row r="39" spans="1:23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N39">
        <f t="shared" si="15"/>
        <v>2.3593306794395661E-6</v>
      </c>
      <c r="O39">
        <f t="shared" si="14"/>
        <v>7.8095858258667081E-8</v>
      </c>
      <c r="P39">
        <f t="shared" si="14"/>
        <v>5.4698416482286726E-7</v>
      </c>
      <c r="Q39">
        <f t="shared" si="14"/>
        <v>9.2804606077766439E-7</v>
      </c>
      <c r="R39">
        <f t="shared" si="14"/>
        <v>3.4823258383846716E-7</v>
      </c>
      <c r="S39">
        <f t="shared" si="14"/>
        <v>2.753418798824778E-7</v>
      </c>
      <c r="T39">
        <f t="shared" si="14"/>
        <v>1.1115460828324813E-7</v>
      </c>
      <c r="U39">
        <f t="shared" si="14"/>
        <v>2.733389447416605E-6</v>
      </c>
      <c r="V39">
        <f t="shared" si="14"/>
        <v>8.10555532055066E-7</v>
      </c>
      <c r="W39">
        <f t="shared" si="14"/>
        <v>4.9794642461753316E-7</v>
      </c>
    </row>
    <row r="40" spans="1:23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N40">
        <f t="shared" si="15"/>
        <v>2.7039209424211469E-6</v>
      </c>
      <c r="O40">
        <f t="shared" si="14"/>
        <v>1.7361545204126038E-9</v>
      </c>
      <c r="P40">
        <f t="shared" si="14"/>
        <v>2.4922662337141704E-6</v>
      </c>
      <c r="Q40">
        <f t="shared" si="14"/>
        <v>8.4062913124063682E-7</v>
      </c>
      <c r="R40">
        <f t="shared" si="14"/>
        <v>1.44104978245917E-6</v>
      </c>
      <c r="S40">
        <f t="shared" si="14"/>
        <v>2.7217035193520704E-6</v>
      </c>
      <c r="T40">
        <f t="shared" si="14"/>
        <v>4.9419206218584868E-6</v>
      </c>
      <c r="U40">
        <f t="shared" si="14"/>
        <v>4.3508985213566476E-6</v>
      </c>
      <c r="V40">
        <f t="shared" si="14"/>
        <v>4.1410676220670955E-7</v>
      </c>
      <c r="W40">
        <f t="shared" si="14"/>
        <v>5.8935528480303869E-10</v>
      </c>
    </row>
    <row r="41" spans="1:23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N41">
        <f t="shared" si="15"/>
        <v>1.2265917700083071E-6</v>
      </c>
      <c r="O41">
        <f t="shared" si="14"/>
        <v>3.1527607908828264E-6</v>
      </c>
      <c r="P41">
        <f t="shared" si="14"/>
        <v>4.9040105503965873E-7</v>
      </c>
      <c r="Q41">
        <f t="shared" si="14"/>
        <v>3.8360953958734332E-6</v>
      </c>
      <c r="R41">
        <f t="shared" si="14"/>
        <v>3.8808185448611222E-6</v>
      </c>
      <c r="S41">
        <f t="shared" si="14"/>
        <v>5.8322601195523251E-7</v>
      </c>
      <c r="T41">
        <f t="shared" si="14"/>
        <v>5.6597561690137052E-8</v>
      </c>
      <c r="U41">
        <f t="shared" si="14"/>
        <v>3.6073356078633733E-6</v>
      </c>
      <c r="V41">
        <f t="shared" si="14"/>
        <v>1.4692483373977232E-6</v>
      </c>
      <c r="W41">
        <f t="shared" si="14"/>
        <v>1.6867017769824112E-6</v>
      </c>
    </row>
    <row r="42" spans="1:23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N42">
        <f t="shared" si="15"/>
        <v>3.2775135023022163E-6</v>
      </c>
      <c r="O42">
        <f t="shared" si="14"/>
        <v>1.0570597082229282E-6</v>
      </c>
      <c r="P42">
        <f t="shared" si="14"/>
        <v>4.5236620967769987E-6</v>
      </c>
      <c r="Q42">
        <f t="shared" si="14"/>
        <v>1.6721657216201436E-6</v>
      </c>
      <c r="R42">
        <f t="shared" si="14"/>
        <v>2.7103035770563123E-6</v>
      </c>
      <c r="S42">
        <f t="shared" si="14"/>
        <v>4.7365690014928177E-8</v>
      </c>
      <c r="T42">
        <f t="shared" si="14"/>
        <v>5.0627414344141728E-7</v>
      </c>
      <c r="U42">
        <f t="shared" si="14"/>
        <v>7.7392194431044996E-7</v>
      </c>
      <c r="V42">
        <f t="shared" si="14"/>
        <v>4.7324986651068953E-6</v>
      </c>
      <c r="W42">
        <f t="shared" si="14"/>
        <v>9.17824836503363E-7</v>
      </c>
    </row>
    <row r="43" spans="1:23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N43">
        <f t="shared" si="15"/>
        <v>1.2463707337633515E-6</v>
      </c>
      <c r="O43">
        <f t="shared" si="14"/>
        <v>1.4896257864441262E-7</v>
      </c>
      <c r="P43">
        <f t="shared" si="14"/>
        <v>1.62215065513761E-7</v>
      </c>
      <c r="Q43">
        <f t="shared" si="14"/>
        <v>3.2525380706911539E-6</v>
      </c>
      <c r="R43">
        <f t="shared" si="14"/>
        <v>5.2095318947732207E-8</v>
      </c>
      <c r="S43">
        <f t="shared" si="14"/>
        <v>4.6767035873774015E-6</v>
      </c>
      <c r="T43">
        <f t="shared" si="14"/>
        <v>2.3495173299633567E-7</v>
      </c>
      <c r="U43">
        <f t="shared" si="14"/>
        <v>1.3118149007550714E-6</v>
      </c>
      <c r="V43">
        <f t="shared" si="14"/>
        <v>6.2396166171937854E-7</v>
      </c>
      <c r="W43">
        <f t="shared" si="14"/>
        <v>3.0006688332129143E-6</v>
      </c>
    </row>
    <row r="44" spans="1:23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N44">
        <f t="shared" si="15"/>
        <v>1.0499594293697495E-7</v>
      </c>
      <c r="O44">
        <f t="shared" si="14"/>
        <v>4.5974264779467995E-6</v>
      </c>
      <c r="P44">
        <f t="shared" si="14"/>
        <v>8.509785149796211E-7</v>
      </c>
      <c r="Q44">
        <f t="shared" si="14"/>
        <v>4.0364847886401202E-7</v>
      </c>
      <c r="R44">
        <f t="shared" si="14"/>
        <v>1.2877143194269594E-6</v>
      </c>
      <c r="S44">
        <f t="shared" si="14"/>
        <v>1.2013565937399638E-7</v>
      </c>
      <c r="T44">
        <f t="shared" si="14"/>
        <v>4.0509658207404711E-6</v>
      </c>
      <c r="U44">
        <f t="shared" si="14"/>
        <v>4.064519704081112E-6</v>
      </c>
      <c r="V44">
        <f t="shared" si="14"/>
        <v>1.6387405672230553E-6</v>
      </c>
      <c r="W44">
        <f t="shared" si="14"/>
        <v>9.5659291553510746E-7</v>
      </c>
    </row>
    <row r="45" spans="1:23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N45">
        <f t="shared" si="15"/>
        <v>4.5583879297377189E-7</v>
      </c>
      <c r="O45">
        <f t="shared" si="14"/>
        <v>5.396440307838708E-7</v>
      </c>
      <c r="P45">
        <f t="shared" si="14"/>
        <v>7.4460168145146834E-7</v>
      </c>
      <c r="Q45">
        <f t="shared" si="14"/>
        <v>1.9882532868964788E-7</v>
      </c>
      <c r="R45">
        <f t="shared" si="14"/>
        <v>2.7395113763125983E-6</v>
      </c>
      <c r="S45">
        <f t="shared" si="14"/>
        <v>1.9182927427661435E-6</v>
      </c>
      <c r="T45">
        <f t="shared" si="14"/>
        <v>1.797148651171747E-6</v>
      </c>
      <c r="U45">
        <f t="shared" si="14"/>
        <v>2.2971091871048383E-8</v>
      </c>
      <c r="V45">
        <f t="shared" si="14"/>
        <v>2.8281627505969155E-7</v>
      </c>
      <c r="W45">
        <f t="shared" si="14"/>
        <v>9.649900070720219E-8</v>
      </c>
    </row>
    <row r="46" spans="1:23">
      <c r="A46">
        <v>45</v>
      </c>
    </row>
    <row r="47" spans="1:23">
      <c r="A47">
        <v>46</v>
      </c>
      <c r="B47" t="s">
        <v>22</v>
      </c>
      <c r="T47">
        <f>SUM(N49:W58)</f>
        <v>1.7241268892129806E-4</v>
      </c>
    </row>
    <row r="48" spans="1:23">
      <c r="A48">
        <v>47</v>
      </c>
    </row>
    <row r="49" spans="1:23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N49">
        <f t="shared" ref="N49:W58" si="16">0.5*$H$19*B49*B49</f>
        <v>2.8098380868386504E-7</v>
      </c>
      <c r="O49">
        <f t="shared" si="16"/>
        <v>5.5949759156418081E-8</v>
      </c>
      <c r="P49">
        <f t="shared" si="16"/>
        <v>3.4824136800022149E-7</v>
      </c>
      <c r="Q49">
        <f t="shared" si="16"/>
        <v>2.4850849823129059E-8</v>
      </c>
      <c r="R49">
        <f t="shared" si="16"/>
        <v>3.840601219784541E-6</v>
      </c>
      <c r="S49">
        <f t="shared" si="16"/>
        <v>1.8785982466895425E-6</v>
      </c>
      <c r="T49">
        <f t="shared" si="16"/>
        <v>2.9812892488715403E-6</v>
      </c>
      <c r="U49">
        <f t="shared" si="16"/>
        <v>1.3353408939646946E-7</v>
      </c>
      <c r="V49">
        <f t="shared" si="16"/>
        <v>1.6266935753052608E-6</v>
      </c>
      <c r="W49">
        <f t="shared" si="16"/>
        <v>5.0986378367632828E-7</v>
      </c>
    </row>
    <row r="50" spans="1:23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N50">
        <f t="shared" si="16"/>
        <v>6.4924094299396419E-7</v>
      </c>
      <c r="O50">
        <f t="shared" si="16"/>
        <v>2.177243010392444E-6</v>
      </c>
      <c r="P50">
        <f t="shared" si="16"/>
        <v>1.6863905317779425E-6</v>
      </c>
      <c r="Q50">
        <f t="shared" si="16"/>
        <v>4.7963255284480741E-6</v>
      </c>
      <c r="R50">
        <f t="shared" si="16"/>
        <v>2.5580897792260977E-6</v>
      </c>
      <c r="S50">
        <f t="shared" si="16"/>
        <v>2.5221592545813975E-6</v>
      </c>
      <c r="T50">
        <f t="shared" si="16"/>
        <v>2.1633750520699628E-6</v>
      </c>
      <c r="U50">
        <f t="shared" si="16"/>
        <v>3.4272543632220695E-6</v>
      </c>
      <c r="V50">
        <f t="shared" si="16"/>
        <v>3.1839136979682319E-8</v>
      </c>
      <c r="W50">
        <f t="shared" si="16"/>
        <v>3.4663217142448903E-6</v>
      </c>
    </row>
    <row r="51" spans="1:23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N51">
        <f t="shared" si="16"/>
        <v>2.1104834346237676E-7</v>
      </c>
      <c r="O51">
        <f t="shared" si="16"/>
        <v>1.6738891174490014E-6</v>
      </c>
      <c r="P51">
        <f t="shared" si="16"/>
        <v>1.1579717642978518E-6</v>
      </c>
      <c r="Q51">
        <f t="shared" si="16"/>
        <v>4.5089173771328291E-6</v>
      </c>
      <c r="R51">
        <f t="shared" si="16"/>
        <v>3.5133573905982072E-6</v>
      </c>
      <c r="S51">
        <f t="shared" si="16"/>
        <v>2.045878452863783E-6</v>
      </c>
      <c r="T51">
        <f t="shared" si="16"/>
        <v>1.2414206173827636E-8</v>
      </c>
      <c r="U51">
        <f t="shared" si="16"/>
        <v>1.3847530982629112E-6</v>
      </c>
      <c r="V51">
        <f t="shared" si="16"/>
        <v>2.3398445185023442E-7</v>
      </c>
      <c r="W51">
        <f t="shared" si="16"/>
        <v>4.1580801412598459E-6</v>
      </c>
    </row>
    <row r="52" spans="1:23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N52">
        <f t="shared" si="16"/>
        <v>3.8360357072092255E-7</v>
      </c>
      <c r="O52">
        <f t="shared" si="16"/>
        <v>4.8087863413917035E-6</v>
      </c>
      <c r="P52">
        <f t="shared" si="16"/>
        <v>6.4507752836447431E-9</v>
      </c>
      <c r="Q52">
        <f t="shared" si="16"/>
        <v>4.175295877634527E-9</v>
      </c>
      <c r="R52">
        <f t="shared" si="16"/>
        <v>4.4865602456319442E-6</v>
      </c>
      <c r="S52">
        <f t="shared" si="16"/>
        <v>4.680817462774893E-6</v>
      </c>
      <c r="T52">
        <f t="shared" si="16"/>
        <v>2.1887183533197586E-6</v>
      </c>
      <c r="U52">
        <f t="shared" si="16"/>
        <v>5.0963982983019734E-7</v>
      </c>
      <c r="V52">
        <f t="shared" si="16"/>
        <v>7.3507689581425457E-7</v>
      </c>
      <c r="W52">
        <f t="shared" si="16"/>
        <v>1.5255491588449991E-6</v>
      </c>
    </row>
    <row r="53" spans="1:23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N53">
        <f t="shared" si="16"/>
        <v>1.2171821020975524E-6</v>
      </c>
      <c r="O53">
        <f t="shared" si="16"/>
        <v>3.5531164850829841E-6</v>
      </c>
      <c r="P53">
        <f t="shared" si="16"/>
        <v>7.5780344890449099E-7</v>
      </c>
      <c r="Q53">
        <f t="shared" si="16"/>
        <v>2.1889988252912574E-6</v>
      </c>
      <c r="R53">
        <f t="shared" si="16"/>
        <v>4.3927937796055941E-7</v>
      </c>
      <c r="S53">
        <f t="shared" si="16"/>
        <v>4.0956893906423147E-6</v>
      </c>
      <c r="T53">
        <f t="shared" si="16"/>
        <v>3.1904589077344685E-6</v>
      </c>
      <c r="U53">
        <f t="shared" si="16"/>
        <v>3.5941997383594104E-6</v>
      </c>
      <c r="V53">
        <f t="shared" si="16"/>
        <v>3.5855494668614523E-6</v>
      </c>
      <c r="W53">
        <f t="shared" si="16"/>
        <v>4.0347785508665039E-6</v>
      </c>
    </row>
    <row r="54" spans="1:23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N54">
        <f t="shared" si="16"/>
        <v>1.7079181233112162E-6</v>
      </c>
      <c r="O54">
        <f t="shared" si="16"/>
        <v>1.5794729695149884E-6</v>
      </c>
      <c r="P54">
        <f t="shared" si="16"/>
        <v>4.2164958284512321E-6</v>
      </c>
      <c r="Q54">
        <f t="shared" si="16"/>
        <v>1.0040055675227339E-6</v>
      </c>
      <c r="R54">
        <f t="shared" si="16"/>
        <v>6.2032876217960905E-7</v>
      </c>
      <c r="S54">
        <f t="shared" si="16"/>
        <v>4.5191336423062952E-8</v>
      </c>
      <c r="T54">
        <f t="shared" si="16"/>
        <v>1.4342725974875778E-6</v>
      </c>
      <c r="U54">
        <f t="shared" si="16"/>
        <v>1.1122196831814786E-6</v>
      </c>
      <c r="V54">
        <f t="shared" si="16"/>
        <v>2.9311119441807915E-6</v>
      </c>
      <c r="W54">
        <f t="shared" si="16"/>
        <v>7.3759678288118978E-7</v>
      </c>
    </row>
    <row r="55" spans="1:23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N55">
        <f t="shared" si="16"/>
        <v>3.0195672970917543E-9</v>
      </c>
      <c r="O55">
        <f t="shared" si="16"/>
        <v>2.8240402306087914E-6</v>
      </c>
      <c r="P55">
        <f t="shared" si="16"/>
        <v>5.6795717757837467E-8</v>
      </c>
      <c r="Q55">
        <f t="shared" si="16"/>
        <v>1.0174368860514089E-6</v>
      </c>
      <c r="R55">
        <f t="shared" si="16"/>
        <v>4.0178482683016632E-7</v>
      </c>
      <c r="S55">
        <f t="shared" si="16"/>
        <v>1.3340569010165458E-6</v>
      </c>
      <c r="T55">
        <f t="shared" si="16"/>
        <v>3.1491963430271863E-7</v>
      </c>
      <c r="U55">
        <f t="shared" si="16"/>
        <v>2.3687138601932313E-7</v>
      </c>
      <c r="V55">
        <f t="shared" si="16"/>
        <v>1.7540474471553031E-7</v>
      </c>
      <c r="W55">
        <f t="shared" si="16"/>
        <v>3.2248479378201174E-6</v>
      </c>
    </row>
    <row r="56" spans="1:23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N56">
        <f t="shared" si="16"/>
        <v>8.6590731480381097E-7</v>
      </c>
      <c r="O56">
        <f t="shared" si="16"/>
        <v>3.1790225456300688E-6</v>
      </c>
      <c r="P56">
        <f t="shared" si="16"/>
        <v>3.4570088140590434E-6</v>
      </c>
      <c r="Q56">
        <f t="shared" si="16"/>
        <v>3.7150012814791796E-6</v>
      </c>
      <c r="R56">
        <f t="shared" si="16"/>
        <v>1.9561907663025324E-7</v>
      </c>
      <c r="S56">
        <f t="shared" si="16"/>
        <v>8.7306028985166516E-7</v>
      </c>
      <c r="T56">
        <f t="shared" si="16"/>
        <v>1.5505145286024555E-7</v>
      </c>
      <c r="U56">
        <f t="shared" si="16"/>
        <v>2.1907451191119966E-7</v>
      </c>
      <c r="V56">
        <f t="shared" si="16"/>
        <v>9.1820604707760301E-7</v>
      </c>
      <c r="W56">
        <f t="shared" si="16"/>
        <v>7.6050485552450281E-7</v>
      </c>
    </row>
    <row r="57" spans="1:23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N57">
        <f t="shared" si="16"/>
        <v>6.2695268279462816E-7</v>
      </c>
      <c r="O57">
        <f t="shared" si="16"/>
        <v>1.9166792880077487E-6</v>
      </c>
      <c r="P57">
        <f t="shared" si="16"/>
        <v>3.1772100573262354E-6</v>
      </c>
      <c r="Q57">
        <f t="shared" si="16"/>
        <v>3.453211584520107E-7</v>
      </c>
      <c r="R57">
        <f t="shared" si="16"/>
        <v>1.5072811639789981E-6</v>
      </c>
      <c r="S57">
        <f t="shared" si="16"/>
        <v>3.9166746010009204E-8</v>
      </c>
      <c r="T57">
        <f t="shared" si="16"/>
        <v>1.1028246904775225E-6</v>
      </c>
      <c r="U57">
        <f t="shared" si="16"/>
        <v>1.9467015603488413E-6</v>
      </c>
      <c r="V57">
        <f t="shared" si="16"/>
        <v>3.7869767912701553E-6</v>
      </c>
      <c r="W57">
        <f t="shared" si="16"/>
        <v>4.5527942199766479E-7</v>
      </c>
    </row>
    <row r="58" spans="1:23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N58">
        <f t="shared" si="16"/>
        <v>5.4621488950690736E-7</v>
      </c>
      <c r="O58">
        <f t="shared" si="16"/>
        <v>2.4037476382387453E-6</v>
      </c>
      <c r="P58">
        <f t="shared" si="16"/>
        <v>2.4189800034956283E-7</v>
      </c>
      <c r="Q58">
        <f t="shared" si="16"/>
        <v>3.2473951978214883E-8</v>
      </c>
      <c r="R58">
        <f t="shared" si="16"/>
        <v>3.083387703087509E-6</v>
      </c>
      <c r="S58">
        <f t="shared" si="16"/>
        <v>1.1915336147217044E-6</v>
      </c>
      <c r="T58">
        <f t="shared" si="16"/>
        <v>2.0830627663895119E-7</v>
      </c>
      <c r="U58">
        <f t="shared" si="16"/>
        <v>3.8496617265625011E-6</v>
      </c>
      <c r="V58">
        <f t="shared" si="16"/>
        <v>2.8866388091830193E-6</v>
      </c>
      <c r="W58">
        <f t="shared" si="16"/>
        <v>3.7026113030204842E-6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V58"/>
  <sheetViews>
    <sheetView topLeftCell="BG1" workbookViewId="0">
      <selection activeCell="BO5" sqref="BO5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24.812897327741656</v>
      </c>
    </row>
    <row r="3" spans="1:74">
      <c r="A3">
        <v>2</v>
      </c>
      <c r="C3" t="s">
        <v>52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24.812380840966476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7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7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7" si="2">AD7+$M36</f>
        <v>12.400026681657236</v>
      </c>
      <c r="AJ7">
        <f t="shared" si="2"/>
        <v>11.155123785960411</v>
      </c>
      <c r="AK7">
        <f t="shared" si="2"/>
        <v>13.015283482061502</v>
      </c>
      <c r="AM7">
        <f xml:space="preserve"> IF(AH7&gt;0,AH7,0)</f>
        <v>9.5756938548279411</v>
      </c>
      <c r="AN7">
        <f t="shared" ref="AN7:AP7" si="3" xml:space="preserve"> IF(AI7&gt;0,AI7,0)</f>
        <v>12.400026681657236</v>
      </c>
      <c r="AO7">
        <f t="shared" si="3"/>
        <v>11.155123785960411</v>
      </c>
      <c r="AP7">
        <f t="shared" si="3"/>
        <v>13.015283482061502</v>
      </c>
      <c r="AR7">
        <f t="array" ref="AR7:AU16">MMULT(B49:K58,AM7:AP16)</f>
        <v>50.015043371793404</v>
      </c>
      <c r="AS7">
        <v>63.542421642651171</v>
      </c>
      <c r="AT7">
        <v>58.544842005611997</v>
      </c>
      <c r="AU7">
        <v>68.474158464105969</v>
      </c>
      <c r="AW7">
        <f>AR7+$M49</f>
        <v>50.710967476773867</v>
      </c>
      <c r="AX7">
        <f t="shared" ref="AX7:AZ7" si="4">AS7+$M49</f>
        <v>64.238345747631627</v>
      </c>
      <c r="AY7">
        <f t="shared" si="4"/>
        <v>59.24076611059246</v>
      </c>
      <c r="AZ7">
        <f t="shared" si="4"/>
        <v>69.170082569086432</v>
      </c>
      <c r="BB7">
        <f>EXP(AW7-AW$20)</f>
        <v>8.8471253296285127E-15</v>
      </c>
      <c r="BC7">
        <f t="shared" ref="BC7:BE7" si="5">EXP(AX7-AX$20)</f>
        <v>7.3703654767294952E-19</v>
      </c>
      <c r="BD7">
        <f t="shared" si="5"/>
        <v>4.2530219974261374E-17</v>
      </c>
      <c r="BE7">
        <f t="shared" si="5"/>
        <v>7.2996815592124264E-20</v>
      </c>
      <c r="BG7">
        <f>BB7/BB$20</f>
        <v>8.8419196757797203E-15</v>
      </c>
      <c r="BH7">
        <f t="shared" ref="BH7:BJ16" si="6">BC7/BC$20</f>
        <v>7.3698541755153319E-19</v>
      </c>
      <c r="BI7">
        <f t="shared" si="6"/>
        <v>4.2525580348997825E-17</v>
      </c>
      <c r="BJ7">
        <f t="shared" si="6"/>
        <v>7.2993938975379846E-20</v>
      </c>
      <c r="BL7">
        <v>0</v>
      </c>
      <c r="BM7">
        <v>1</v>
      </c>
      <c r="BN7">
        <v>0</v>
      </c>
      <c r="BO7">
        <v>0</v>
      </c>
      <c r="BQ7">
        <f>-( BL7*LN(BG20))</f>
        <v>0</v>
      </c>
      <c r="BR7">
        <f t="shared" ref="BR7:BT7" si="7">-( BM7*LN(BH20))</f>
        <v>27.631021115928547</v>
      </c>
      <c r="BS7">
        <f t="shared" si="7"/>
        <v>0</v>
      </c>
      <c r="BT7">
        <f t="shared" si="7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ref="T8:T16" si="9">O8+$M24</f>
        <v>2.527753476936291</v>
      </c>
      <c r="U8">
        <f t="shared" ref="U8:U16" si="10">P8+$M24</f>
        <v>2.5561854781162587</v>
      </c>
      <c r="V8">
        <f t="shared" ref="V8:V16" si="11">Q8+$M24</f>
        <v>2.721050239840622</v>
      </c>
      <c r="X8">
        <f t="shared" ref="X8:X16" si="12" xml:space="preserve"> IF(S8&gt;0,S8,0)</f>
        <v>1.6390222167212729</v>
      </c>
      <c r="Y8">
        <f t="shared" ref="Y8:Y16" si="13" xml:space="preserve"> IF(T8&gt;0,T8,0)</f>
        <v>2.527753476936291</v>
      </c>
      <c r="Z8">
        <f t="shared" ref="Z8:Z16" si="14" xml:space="preserve"> IF(U8&gt;0,U8,0)</f>
        <v>2.5561854781162587</v>
      </c>
      <c r="AA8">
        <f t="shared" ref="AA8:AA16" si="15" xml:space="preserve"> IF(V8&gt;0,V8,0)</f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6">AC8+$M37</f>
        <v>14.464256546688816</v>
      </c>
      <c r="AI8">
        <f t="shared" ref="AI8:AI16" si="17">AD8+$M37</f>
        <v>17.935747844250024</v>
      </c>
      <c r="AJ8">
        <f t="shared" ref="AJ8:AJ16" si="18">AE8+$M37</f>
        <v>16.53860864745425</v>
      </c>
      <c r="AK8">
        <f t="shared" ref="AK8:AK16" si="19">AF8+$M37</f>
        <v>19.266237289062722</v>
      </c>
      <c r="AM8">
        <f t="shared" ref="AM8:AM16" si="20" xml:space="preserve"> IF(AH8&gt;0,AH8,0)</f>
        <v>14.464256546688816</v>
      </c>
      <c r="AN8">
        <f t="shared" ref="AN8:AN16" si="21" xml:space="preserve"> IF(AI8&gt;0,AI8,0)</f>
        <v>17.935747844250024</v>
      </c>
      <c r="AO8">
        <f t="shared" ref="AO8:AO16" si="22" xml:space="preserve"> IF(AJ8&gt;0,AJ8,0)</f>
        <v>16.53860864745425</v>
      </c>
      <c r="AP8">
        <f t="shared" ref="AP8:AP16" si="23" xml:space="preserve"> IF(AK8&gt;0,AK8,0)</f>
        <v>19.266237289062722</v>
      </c>
      <c r="AR8">
        <v>74.84746697317695</v>
      </c>
      <c r="AS8">
        <v>95.629518435717927</v>
      </c>
      <c r="AT8">
        <v>87.029304224587136</v>
      </c>
      <c r="AU8">
        <v>102.30791229558739</v>
      </c>
      <c r="AW8">
        <f t="shared" ref="AW8:AW16" si="24">AR8+$M50</f>
        <v>75.631987883509467</v>
      </c>
      <c r="AX8">
        <f t="shared" ref="AX8:AX16" si="25">AS8+$M50</f>
        <v>96.414039346050444</v>
      </c>
      <c r="AY8">
        <f t="shared" ref="AY8:AY16" si="26">AT8+$M50</f>
        <v>87.813825134919654</v>
      </c>
      <c r="AZ8">
        <f t="shared" ref="AZ8:AZ16" si="27">AU8+$M50</f>
        <v>103.0924332059199</v>
      </c>
      <c r="BB8">
        <f t="shared" ref="BB8:BB16" si="28">EXP(AW8-AW$20)</f>
        <v>5.886590505680266E-4</v>
      </c>
      <c r="BC8">
        <f t="shared" ref="BC8:BC16" si="29">EXP(AX8-AX$20)</f>
        <v>6.9376950310472995E-5</v>
      </c>
      <c r="BD8">
        <f t="shared" ref="BD8:BD16" si="30">EXP(AY8-AY$20)</f>
        <v>1.0909867957350373E-4</v>
      </c>
      <c r="BE8">
        <f t="shared" ref="BE8:BE16" si="31">EXP(AZ8-AZ$20)</f>
        <v>3.9408836196024959E-5</v>
      </c>
      <c r="BG8">
        <f t="shared" ref="BG8:BG16" si="32">BB8/BB$20</f>
        <v>5.8831268322970557E-4</v>
      </c>
      <c r="BH8">
        <f t="shared" si="6"/>
        <v>6.9372137452950442E-5</v>
      </c>
      <c r="BI8">
        <f t="shared" si="6"/>
        <v>1.0908677798940011E-4</v>
      </c>
      <c r="BJ8">
        <f t="shared" si="6"/>
        <v>3.9407283195155542E-5</v>
      </c>
      <c r="BL8">
        <v>0</v>
      </c>
      <c r="BM8">
        <v>0</v>
      </c>
      <c r="BN8">
        <v>0</v>
      </c>
      <c r="BO8">
        <v>0</v>
      </c>
      <c r="BQ8">
        <f t="shared" ref="BQ8:BQ16" si="33">-( BL8*LN(BG21))</f>
        <v>0</v>
      </c>
      <c r="BR8">
        <f t="shared" ref="BR8:BR16" si="34">-( BM8*LN(BH21))</f>
        <v>0</v>
      </c>
      <c r="BS8">
        <f t="shared" ref="BS8:BS16" si="35">-( BN8*LN(BI21))</f>
        <v>0</v>
      </c>
      <c r="BT8">
        <f t="shared" ref="BT8:BT16" si="36">-( BO8*LN(BJ21))</f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9"/>
        <v>3.1202056587439597</v>
      </c>
      <c r="U9">
        <f t="shared" si="10"/>
        <v>3.1038267302536977</v>
      </c>
      <c r="V9">
        <f t="shared" si="11"/>
        <v>3.9118639664977892</v>
      </c>
      <c r="X9">
        <f t="shared" si="12"/>
        <v>2.3788781081305572</v>
      </c>
      <c r="Y9">
        <f t="shared" si="13"/>
        <v>3.1202056587439597</v>
      </c>
      <c r="Z9">
        <f t="shared" si="14"/>
        <v>3.1038267302536977</v>
      </c>
      <c r="AA9">
        <f t="shared" si="15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6"/>
        <v>10.610280796374088</v>
      </c>
      <c r="AI9">
        <f t="shared" si="17"/>
        <v>14.064346657415909</v>
      </c>
      <c r="AJ9">
        <f t="shared" si="18"/>
        <v>12.962299184520015</v>
      </c>
      <c r="AK9">
        <f t="shared" si="19"/>
        <v>14.921233864338134</v>
      </c>
      <c r="AM9">
        <f t="shared" si="20"/>
        <v>10.610280796374088</v>
      </c>
      <c r="AN9">
        <f t="shared" si="21"/>
        <v>14.064346657415909</v>
      </c>
      <c r="AO9">
        <f t="shared" si="22"/>
        <v>12.962299184520015</v>
      </c>
      <c r="AP9">
        <f t="shared" si="23"/>
        <v>14.921233864338134</v>
      </c>
      <c r="AR9">
        <v>62.089471466052956</v>
      </c>
      <c r="AS9">
        <v>78.902741146945957</v>
      </c>
      <c r="AT9">
        <v>71.895404030675309</v>
      </c>
      <c r="AU9">
        <v>84.462908418330429</v>
      </c>
      <c r="AW9">
        <f t="shared" si="24"/>
        <v>62.383625729845328</v>
      </c>
      <c r="AX9">
        <f t="shared" si="25"/>
        <v>79.196895410738335</v>
      </c>
      <c r="AY9">
        <f t="shared" si="26"/>
        <v>72.189558294467673</v>
      </c>
      <c r="AZ9">
        <f t="shared" si="27"/>
        <v>84.757062682122807</v>
      </c>
      <c r="BB9">
        <f t="shared" si="28"/>
        <v>1.0379423875194406E-9</v>
      </c>
      <c r="BC9">
        <f t="shared" si="29"/>
        <v>2.3115569617501234E-12</v>
      </c>
      <c r="BD9">
        <f t="shared" si="30"/>
        <v>1.7876669938997589E-11</v>
      </c>
      <c r="BE9">
        <f t="shared" si="31"/>
        <v>4.2918384628332322E-13</v>
      </c>
      <c r="BG9">
        <f t="shared" si="32"/>
        <v>1.0373316615962618E-9</v>
      </c>
      <c r="BH9">
        <f t="shared" si="6"/>
        <v>2.3113966030969627E-12</v>
      </c>
      <c r="BI9">
        <f t="shared" si="6"/>
        <v>1.7874719771574817E-11</v>
      </c>
      <c r="BJ9">
        <f t="shared" si="6"/>
        <v>4.2916693325186238E-13</v>
      </c>
      <c r="BL9">
        <v>0</v>
      </c>
      <c r="BM9">
        <v>0</v>
      </c>
      <c r="BN9">
        <v>0</v>
      </c>
      <c r="BO9">
        <v>1</v>
      </c>
      <c r="BQ9">
        <f t="shared" si="33"/>
        <v>0</v>
      </c>
      <c r="BR9">
        <f t="shared" si="34"/>
        <v>0</v>
      </c>
      <c r="BS9">
        <f t="shared" si="35"/>
        <v>0</v>
      </c>
      <c r="BT9">
        <f t="shared" si="36"/>
        <v>27.631021115928547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9"/>
        <v>2.0949488252684261</v>
      </c>
      <c r="U10">
        <f t="shared" si="10"/>
        <v>2.1436400171048029</v>
      </c>
      <c r="V10">
        <f t="shared" si="11"/>
        <v>2.298321043177916</v>
      </c>
      <c r="X10">
        <f t="shared" si="12"/>
        <v>1.3017593901655176</v>
      </c>
      <c r="Y10">
        <f t="shared" si="13"/>
        <v>2.0949488252684261</v>
      </c>
      <c r="Z10">
        <f t="shared" si="14"/>
        <v>2.1436400171048029</v>
      </c>
      <c r="AA10">
        <f t="shared" si="15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6"/>
        <v>9.0537554293448679</v>
      </c>
      <c r="AI10">
        <f t="shared" si="17"/>
        <v>11.523400647335386</v>
      </c>
      <c r="AJ10">
        <f t="shared" si="18"/>
        <v>10.527831297731769</v>
      </c>
      <c r="AK10">
        <f t="shared" si="19"/>
        <v>12.521630145276475</v>
      </c>
      <c r="AM10">
        <f t="shared" si="20"/>
        <v>9.0537554293448679</v>
      </c>
      <c r="AN10">
        <f t="shared" si="21"/>
        <v>11.523400647335386</v>
      </c>
      <c r="AO10">
        <f t="shared" si="22"/>
        <v>10.527831297731769</v>
      </c>
      <c r="AP10">
        <f t="shared" si="23"/>
        <v>12.521630145276475</v>
      </c>
      <c r="AR10">
        <v>66.244301982214196</v>
      </c>
      <c r="AS10">
        <v>83.910649039639239</v>
      </c>
      <c r="AT10">
        <v>76.876596536979591</v>
      </c>
      <c r="AU10">
        <v>90.077365238754084</v>
      </c>
      <c r="AW10">
        <f t="shared" si="24"/>
        <v>66.713779844636463</v>
      </c>
      <c r="AX10">
        <f t="shared" si="25"/>
        <v>84.380126902061505</v>
      </c>
      <c r="AY10">
        <f t="shared" si="26"/>
        <v>77.346074399401857</v>
      </c>
      <c r="AZ10">
        <f t="shared" si="27"/>
        <v>90.54684310117635</v>
      </c>
      <c r="BB10">
        <f t="shared" si="28"/>
        <v>7.8837943277038099E-8</v>
      </c>
      <c r="BC10">
        <f t="shared" si="29"/>
        <v>4.1205333639092163E-10</v>
      </c>
      <c r="BD10">
        <f t="shared" si="30"/>
        <v>3.1026523216980147E-9</v>
      </c>
      <c r="BE10">
        <f t="shared" si="31"/>
        <v>1.4031789306763988E-10</v>
      </c>
      <c r="BG10">
        <f t="shared" si="32"/>
        <v>7.8791554983941746E-8</v>
      </c>
      <c r="BH10">
        <f t="shared" si="6"/>
        <v>4.1202475119092554E-10</v>
      </c>
      <c r="BI10">
        <f t="shared" si="6"/>
        <v>3.1023138530960541E-9</v>
      </c>
      <c r="BJ10">
        <f t="shared" si="6"/>
        <v>1.4031236350039144E-10</v>
      </c>
      <c r="BL10">
        <v>1</v>
      </c>
      <c r="BM10">
        <v>0</v>
      </c>
      <c r="BN10">
        <v>0</v>
      </c>
      <c r="BO10">
        <v>0</v>
      </c>
      <c r="BQ10">
        <f t="shared" si="33"/>
        <v>16.356460016080266</v>
      </c>
      <c r="BR10">
        <f t="shared" si="34"/>
        <v>0</v>
      </c>
      <c r="BS10">
        <f t="shared" si="35"/>
        <v>0</v>
      </c>
      <c r="BT10">
        <f t="shared" si="36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9"/>
        <v>3.1996750263059681</v>
      </c>
      <c r="U11">
        <f t="shared" si="10"/>
        <v>2.1821974475465247</v>
      </c>
      <c r="V11">
        <f t="shared" si="11"/>
        <v>3.0414325893005563</v>
      </c>
      <c r="X11">
        <f t="shared" si="12"/>
        <v>2.2180639323799607</v>
      </c>
      <c r="Y11">
        <f t="shared" si="13"/>
        <v>3.1996750263059681</v>
      </c>
      <c r="Z11">
        <f t="shared" si="14"/>
        <v>2.1821974475465247</v>
      </c>
      <c r="AA11">
        <f t="shared" si="15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6"/>
        <v>13.752132948768503</v>
      </c>
      <c r="AI11">
        <f t="shared" si="17"/>
        <v>16.778172291976635</v>
      </c>
      <c r="AJ11">
        <f t="shared" si="18"/>
        <v>15.577464444091499</v>
      </c>
      <c r="AK11">
        <f t="shared" si="19"/>
        <v>18.476752730050514</v>
      </c>
      <c r="AM11">
        <f t="shared" si="20"/>
        <v>13.752132948768503</v>
      </c>
      <c r="AN11">
        <f t="shared" si="21"/>
        <v>16.778172291976635</v>
      </c>
      <c r="AO11">
        <f t="shared" si="22"/>
        <v>15.577464444091499</v>
      </c>
      <c r="AP11">
        <f t="shared" si="23"/>
        <v>18.476752730050514</v>
      </c>
      <c r="AR11">
        <v>82.803923604301815</v>
      </c>
      <c r="AS11">
        <v>105.72426753712014</v>
      </c>
      <c r="AT11">
        <v>96.671355220379382</v>
      </c>
      <c r="AU11">
        <v>112.96822602115043</v>
      </c>
      <c r="AW11">
        <f t="shared" si="24"/>
        <v>83.06965128694155</v>
      </c>
      <c r="AX11">
        <f t="shared" si="25"/>
        <v>105.98999521975988</v>
      </c>
      <c r="AY11">
        <f t="shared" si="26"/>
        <v>96.937082903019117</v>
      </c>
      <c r="AZ11">
        <f t="shared" si="27"/>
        <v>113.23395370379016</v>
      </c>
      <c r="BB11">
        <f t="shared" si="28"/>
        <v>1</v>
      </c>
      <c r="BC11">
        <f t="shared" si="29"/>
        <v>1</v>
      </c>
      <c r="BD11">
        <f t="shared" si="30"/>
        <v>1</v>
      </c>
      <c r="BE11">
        <f t="shared" si="31"/>
        <v>1</v>
      </c>
      <c r="BG11">
        <f t="shared" si="32"/>
        <v>0.99941159940038837</v>
      </c>
      <c r="BH11">
        <f t="shared" si="6"/>
        <v>0.99993062742739458</v>
      </c>
      <c r="BI11">
        <f t="shared" si="6"/>
        <v>0.9998909099161406</v>
      </c>
      <c r="BJ11">
        <f t="shared" si="6"/>
        <v>0.99996059257214065</v>
      </c>
      <c r="BL11">
        <v>0</v>
      </c>
      <c r="BM11">
        <v>0</v>
      </c>
      <c r="BN11">
        <v>0</v>
      </c>
      <c r="BO11">
        <v>0</v>
      </c>
      <c r="BQ11">
        <f t="shared" si="33"/>
        <v>0</v>
      </c>
      <c r="BR11">
        <f t="shared" si="34"/>
        <v>0</v>
      </c>
      <c r="BS11">
        <f t="shared" si="35"/>
        <v>0</v>
      </c>
      <c r="BT11">
        <f t="shared" si="36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9"/>
        <v>4.3430642418810885</v>
      </c>
      <c r="U12">
        <f t="shared" si="10"/>
        <v>3.2694226696511328</v>
      </c>
      <c r="V12">
        <f t="shared" si="11"/>
        <v>4.091106803356201</v>
      </c>
      <c r="X12">
        <f t="shared" si="12"/>
        <v>3.2267732393176032</v>
      </c>
      <c r="Y12">
        <f t="shared" si="13"/>
        <v>4.3430642418810885</v>
      </c>
      <c r="Z12">
        <f t="shared" si="14"/>
        <v>3.2694226696511328</v>
      </c>
      <c r="AA12">
        <f t="shared" si="15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6"/>
        <v>13.661864358128023</v>
      </c>
      <c r="AI12">
        <f t="shared" si="17"/>
        <v>17.957361451727927</v>
      </c>
      <c r="AJ12">
        <f t="shared" si="18"/>
        <v>16.167826419421335</v>
      </c>
      <c r="AK12">
        <f t="shared" si="19"/>
        <v>18.880006655419376</v>
      </c>
      <c r="AM12">
        <f t="shared" si="20"/>
        <v>13.661864358128023</v>
      </c>
      <c r="AN12">
        <f t="shared" si="21"/>
        <v>17.957361451727927</v>
      </c>
      <c r="AO12">
        <f t="shared" si="22"/>
        <v>16.167826419421335</v>
      </c>
      <c r="AP12">
        <f t="shared" si="23"/>
        <v>18.880006655419376</v>
      </c>
      <c r="AR12">
        <v>59.298334187133158</v>
      </c>
      <c r="AS12">
        <v>75.603152920175191</v>
      </c>
      <c r="AT12">
        <v>69.5809792131233</v>
      </c>
      <c r="AU12">
        <v>81.010583357827301</v>
      </c>
      <c r="AW12">
        <f t="shared" si="24"/>
        <v>60.150970744808888</v>
      </c>
      <c r="AX12">
        <f t="shared" si="25"/>
        <v>76.455789477850928</v>
      </c>
      <c r="AY12">
        <f t="shared" si="26"/>
        <v>70.433615770799037</v>
      </c>
      <c r="AZ12">
        <f t="shared" si="27"/>
        <v>81.863219915503038</v>
      </c>
      <c r="BB12">
        <f t="shared" si="28"/>
        <v>1.1131239010634397E-10</v>
      </c>
      <c r="BC12">
        <f t="shared" si="29"/>
        <v>1.4909305675821903E-13</v>
      </c>
      <c r="BD12">
        <f t="shared" si="30"/>
        <v>3.0880937269962281E-12</v>
      </c>
      <c r="BE12">
        <f t="shared" si="31"/>
        <v>2.3760929322361548E-14</v>
      </c>
      <c r="BG12">
        <f t="shared" si="32"/>
        <v>1.1124689382926119E-10</v>
      </c>
      <c r="BH12">
        <f t="shared" si="6"/>
        <v>1.4908271378931409E-13</v>
      </c>
      <c r="BI12">
        <f t="shared" si="6"/>
        <v>3.0877568465925845E-12</v>
      </c>
      <c r="BJ12">
        <f t="shared" si="6"/>
        <v>2.3759992965253406E-14</v>
      </c>
      <c r="BL12">
        <v>0</v>
      </c>
      <c r="BM12">
        <v>0</v>
      </c>
      <c r="BN12">
        <v>0</v>
      </c>
      <c r="BO12">
        <v>0</v>
      </c>
      <c r="BQ12">
        <f t="shared" si="33"/>
        <v>0</v>
      </c>
      <c r="BR12">
        <f t="shared" si="34"/>
        <v>0</v>
      </c>
      <c r="BS12">
        <f t="shared" si="35"/>
        <v>0</v>
      </c>
      <c r="BT12">
        <f t="shared" si="36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9"/>
        <v>2.1068024244132157</v>
      </c>
      <c r="U13">
        <f t="shared" si="10"/>
        <v>2.6462854590153797</v>
      </c>
      <c r="V13">
        <f t="shared" si="11"/>
        <v>2.667708059108985</v>
      </c>
      <c r="X13">
        <f t="shared" si="12"/>
        <v>2.3797109999416945</v>
      </c>
      <c r="Y13">
        <f t="shared" si="13"/>
        <v>2.1068024244132157</v>
      </c>
      <c r="Z13">
        <f t="shared" si="14"/>
        <v>2.6462854590153797</v>
      </c>
      <c r="AA13">
        <f t="shared" si="15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6"/>
        <v>13.767016254789681</v>
      </c>
      <c r="AI13">
        <f t="shared" si="17"/>
        <v>17.802319598348198</v>
      </c>
      <c r="AJ13">
        <f t="shared" si="18"/>
        <v>16.462815828296431</v>
      </c>
      <c r="AK13">
        <f t="shared" si="19"/>
        <v>19.434884424043648</v>
      </c>
      <c r="AM13">
        <f t="shared" si="20"/>
        <v>13.767016254789681</v>
      </c>
      <c r="AN13">
        <f t="shared" si="21"/>
        <v>17.802319598348198</v>
      </c>
      <c r="AO13">
        <f t="shared" si="22"/>
        <v>16.462815828296431</v>
      </c>
      <c r="AP13">
        <f t="shared" si="23"/>
        <v>19.434884424043648</v>
      </c>
      <c r="AR13">
        <v>42.890422379510554</v>
      </c>
      <c r="AS13">
        <v>54.451299125592982</v>
      </c>
      <c r="AT13">
        <v>49.656518246753578</v>
      </c>
      <c r="AU13">
        <v>58.291195155611675</v>
      </c>
      <c r="AW13">
        <f t="shared" si="24"/>
        <v>43.085598130021857</v>
      </c>
      <c r="AX13">
        <f t="shared" si="25"/>
        <v>54.646474876104286</v>
      </c>
      <c r="AY13">
        <f t="shared" si="26"/>
        <v>49.851693997264881</v>
      </c>
      <c r="AZ13">
        <f t="shared" si="27"/>
        <v>58.486370906122978</v>
      </c>
      <c r="BB13">
        <f t="shared" si="28"/>
        <v>4.3166451589099875E-18</v>
      </c>
      <c r="BC13">
        <f t="shared" si="29"/>
        <v>5.0326002316683477E-23</v>
      </c>
      <c r="BD13">
        <f t="shared" si="30"/>
        <v>3.5569308317997384E-21</v>
      </c>
      <c r="BE13">
        <f t="shared" si="31"/>
        <v>1.6727340345290752E-24</v>
      </c>
      <c r="BG13">
        <f t="shared" si="32"/>
        <v>4.314105242310174E-18</v>
      </c>
      <c r="BH13">
        <f t="shared" si="6"/>
        <v>5.0322511072433821E-23</v>
      </c>
      <c r="BI13">
        <f t="shared" si="6"/>
        <v>3.5565428059170151E-21</v>
      </c>
      <c r="BJ13">
        <f t="shared" si="6"/>
        <v>1.6726681163832814E-24</v>
      </c>
      <c r="BL13">
        <v>0</v>
      </c>
      <c r="BM13">
        <v>0</v>
      </c>
      <c r="BN13">
        <v>0</v>
      </c>
      <c r="BO13">
        <v>0</v>
      </c>
      <c r="BQ13">
        <f t="shared" si="33"/>
        <v>0</v>
      </c>
      <c r="BR13">
        <f t="shared" si="34"/>
        <v>0</v>
      </c>
      <c r="BS13">
        <f t="shared" si="35"/>
        <v>0</v>
      </c>
      <c r="BT13">
        <f t="shared" si="36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9"/>
        <v>3.0719221298672119</v>
      </c>
      <c r="U14">
        <f t="shared" si="10"/>
        <v>3.0514908972510129</v>
      </c>
      <c r="V14">
        <f t="shared" si="11"/>
        <v>3.3444260126265681</v>
      </c>
      <c r="X14">
        <f t="shared" si="12"/>
        <v>2.7868532319673616</v>
      </c>
      <c r="Y14">
        <f t="shared" si="13"/>
        <v>3.0719221298672119</v>
      </c>
      <c r="Z14">
        <f t="shared" si="14"/>
        <v>3.0514908972510129</v>
      </c>
      <c r="AA14">
        <f t="shared" si="15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6"/>
        <v>11.627255856153027</v>
      </c>
      <c r="AI14">
        <f t="shared" si="17"/>
        <v>15.071803500819641</v>
      </c>
      <c r="AJ14">
        <f t="shared" si="18"/>
        <v>13.311837131517947</v>
      </c>
      <c r="AK14">
        <f t="shared" si="19"/>
        <v>15.659987345815646</v>
      </c>
      <c r="AM14">
        <f t="shared" si="20"/>
        <v>11.627255856153027</v>
      </c>
      <c r="AN14">
        <f t="shared" si="21"/>
        <v>15.071803500819641</v>
      </c>
      <c r="AO14">
        <f t="shared" si="22"/>
        <v>13.311837131517947</v>
      </c>
      <c r="AP14">
        <f t="shared" si="23"/>
        <v>15.659987345815646</v>
      </c>
      <c r="AR14">
        <v>54.18572611930216</v>
      </c>
      <c r="AS14">
        <v>69.167296362126763</v>
      </c>
      <c r="AT14">
        <v>63.42919555179688</v>
      </c>
      <c r="AU14">
        <v>73.996850171943663</v>
      </c>
      <c r="AW14">
        <f t="shared" si="24"/>
        <v>54.991492554520057</v>
      </c>
      <c r="AX14">
        <f t="shared" si="25"/>
        <v>69.973062797344653</v>
      </c>
      <c r="AY14">
        <f t="shared" si="26"/>
        <v>64.234961987014771</v>
      </c>
      <c r="AZ14">
        <f t="shared" si="27"/>
        <v>74.802616607161553</v>
      </c>
      <c r="BB14">
        <f t="shared" si="28"/>
        <v>6.3945590254071932E-13</v>
      </c>
      <c r="BC14">
        <f t="shared" si="29"/>
        <v>2.2805783326887985E-16</v>
      </c>
      <c r="BD14">
        <f t="shared" si="30"/>
        <v>6.2755145327442618E-15</v>
      </c>
      <c r="BE14">
        <f t="shared" si="31"/>
        <v>2.0393058580077904E-17</v>
      </c>
      <c r="BG14">
        <f t="shared" si="32"/>
        <v>6.3907964630423915E-13</v>
      </c>
      <c r="BH14">
        <f t="shared" si="6"/>
        <v>2.2804201231028318E-16</v>
      </c>
      <c r="BI14">
        <f t="shared" si="6"/>
        <v>6.2748299363376236E-15</v>
      </c>
      <c r="BJ14">
        <f t="shared" si="6"/>
        <v>2.0392254942093078E-17</v>
      </c>
      <c r="BL14">
        <v>0</v>
      </c>
      <c r="BM14">
        <v>0</v>
      </c>
      <c r="BN14">
        <v>1</v>
      </c>
      <c r="BO14">
        <v>0</v>
      </c>
      <c r="BQ14">
        <f t="shared" si="33"/>
        <v>0</v>
      </c>
      <c r="BR14">
        <f t="shared" si="34"/>
        <v>0</v>
      </c>
      <c r="BS14">
        <f t="shared" si="35"/>
        <v>27.631021115928547</v>
      </c>
      <c r="BT14">
        <f t="shared" si="36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9"/>
        <v>2.3004990158897201</v>
      </c>
      <c r="U15">
        <f t="shared" si="10"/>
        <v>2.3441895572596541</v>
      </c>
      <c r="V15">
        <f t="shared" si="11"/>
        <v>2.3349315629832752</v>
      </c>
      <c r="X15">
        <f t="shared" si="12"/>
        <v>1.722676741221419</v>
      </c>
      <c r="Y15">
        <f t="shared" si="13"/>
        <v>2.3004990158897201</v>
      </c>
      <c r="Z15">
        <f t="shared" si="14"/>
        <v>2.3441895572596541</v>
      </c>
      <c r="AA15">
        <f t="shared" si="15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6"/>
        <v>12.079454483119658</v>
      </c>
      <c r="AI15">
        <f t="shared" si="17"/>
        <v>14.94806309147452</v>
      </c>
      <c r="AJ15">
        <f t="shared" si="18"/>
        <v>14.424282824293854</v>
      </c>
      <c r="AK15">
        <f t="shared" si="19"/>
        <v>16.20747862532545</v>
      </c>
      <c r="AM15">
        <f t="shared" si="20"/>
        <v>12.079454483119658</v>
      </c>
      <c r="AN15">
        <f t="shared" si="21"/>
        <v>14.94806309147452</v>
      </c>
      <c r="AO15">
        <f t="shared" si="22"/>
        <v>14.424282824293854</v>
      </c>
      <c r="AP15">
        <f t="shared" si="23"/>
        <v>16.20747862532545</v>
      </c>
      <c r="AR15">
        <v>58.94426795725326</v>
      </c>
      <c r="AS15">
        <v>74.83922349570679</v>
      </c>
      <c r="AT15">
        <v>68.992140237490617</v>
      </c>
      <c r="AU15">
        <v>80.277529445688771</v>
      </c>
      <c r="AW15">
        <f t="shared" si="24"/>
        <v>58.946927789717876</v>
      </c>
      <c r="AX15">
        <f t="shared" si="25"/>
        <v>74.841883328171406</v>
      </c>
      <c r="AY15">
        <f t="shared" si="26"/>
        <v>68.994800069955232</v>
      </c>
      <c r="AZ15">
        <f t="shared" si="27"/>
        <v>80.280189278153387</v>
      </c>
      <c r="BB15">
        <f t="shared" si="28"/>
        <v>3.3391374519270157E-11</v>
      </c>
      <c r="BC15">
        <f t="shared" si="29"/>
        <v>2.9685671945378325E-14</v>
      </c>
      <c r="BD15">
        <f t="shared" si="30"/>
        <v>7.3252213718446252E-13</v>
      </c>
      <c r="BE15">
        <f t="shared" si="31"/>
        <v>4.8793497804372324E-15</v>
      </c>
      <c r="BG15">
        <f t="shared" si="32"/>
        <v>3.3371727014481159E-11</v>
      </c>
      <c r="BH15">
        <f t="shared" si="6"/>
        <v>2.9683612573945949E-14</v>
      </c>
      <c r="BI15">
        <f t="shared" si="6"/>
        <v>7.3244222628308822E-13</v>
      </c>
      <c r="BJ15">
        <f t="shared" si="6"/>
        <v>4.8791574978127591E-15</v>
      </c>
      <c r="BL15">
        <v>0</v>
      </c>
      <c r="BM15">
        <v>0</v>
      </c>
      <c r="BN15">
        <v>0</v>
      </c>
      <c r="BO15">
        <v>0</v>
      </c>
      <c r="BQ15">
        <f t="shared" si="33"/>
        <v>0</v>
      </c>
      <c r="BR15">
        <f t="shared" si="34"/>
        <v>0</v>
      </c>
      <c r="BS15">
        <f t="shared" si="35"/>
        <v>0</v>
      </c>
      <c r="BT15">
        <f t="shared" si="36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9"/>
        <v>3.6483808032226674</v>
      </c>
      <c r="U16">
        <f t="shared" si="10"/>
        <v>2.9856016474222073</v>
      </c>
      <c r="V16">
        <f t="shared" si="11"/>
        <v>3.5102737105054773</v>
      </c>
      <c r="X16">
        <f t="shared" si="12"/>
        <v>2.8583333803219286</v>
      </c>
      <c r="Y16">
        <f t="shared" si="13"/>
        <v>3.6483808032226674</v>
      </c>
      <c r="Z16">
        <f t="shared" si="14"/>
        <v>2.9856016474222073</v>
      </c>
      <c r="AA16">
        <f t="shared" si="15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6"/>
        <v>9.1722473416619223</v>
      </c>
      <c r="AI16">
        <f t="shared" si="17"/>
        <v>11.69249399164385</v>
      </c>
      <c r="AJ16">
        <f t="shared" si="18"/>
        <v>10.36568396551316</v>
      </c>
      <c r="AK16">
        <f t="shared" si="19"/>
        <v>12.379245427486648</v>
      </c>
      <c r="AM16">
        <f t="shared" si="20"/>
        <v>9.1722473416619223</v>
      </c>
      <c r="AN16">
        <f t="shared" si="21"/>
        <v>11.69249399164385</v>
      </c>
      <c r="AO16">
        <f t="shared" si="22"/>
        <v>10.36568396551316</v>
      </c>
      <c r="AP16">
        <f t="shared" si="23"/>
        <v>12.379245427486648</v>
      </c>
      <c r="AR16">
        <v>63.809668505943293</v>
      </c>
      <c r="AS16">
        <v>80.776643569656599</v>
      </c>
      <c r="AT16">
        <v>73.899880980426886</v>
      </c>
      <c r="AU16">
        <v>86.352945559100007</v>
      </c>
      <c r="AW16">
        <f t="shared" si="24"/>
        <v>64.419167993563974</v>
      </c>
      <c r="AX16">
        <f t="shared" si="25"/>
        <v>81.38614305727728</v>
      </c>
      <c r="AY16">
        <f t="shared" si="26"/>
        <v>74.509380468047567</v>
      </c>
      <c r="AZ16">
        <f t="shared" si="27"/>
        <v>86.962445046720688</v>
      </c>
      <c r="BB16">
        <f t="shared" si="28"/>
        <v>7.946904991089906E-9</v>
      </c>
      <c r="BC16">
        <f t="shared" si="29"/>
        <v>2.0638720624517502E-11</v>
      </c>
      <c r="BD16">
        <f t="shared" si="30"/>
        <v>1.8187482595139021E-10</v>
      </c>
      <c r="BE16">
        <f t="shared" si="31"/>
        <v>3.8942942102478327E-12</v>
      </c>
      <c r="BG16">
        <f t="shared" si="32"/>
        <v>7.9422290274280926E-9</v>
      </c>
      <c r="BH16">
        <f t="shared" si="6"/>
        <v>2.0637288863372492E-11</v>
      </c>
      <c r="BI16">
        <f t="shared" si="6"/>
        <v>1.8185498521137525E-10</v>
      </c>
      <c r="BJ16">
        <f t="shared" si="6"/>
        <v>3.8941407461296791E-12</v>
      </c>
      <c r="BL16">
        <v>0</v>
      </c>
      <c r="BM16">
        <v>0</v>
      </c>
      <c r="BN16">
        <v>0</v>
      </c>
      <c r="BO16">
        <v>0</v>
      </c>
      <c r="BQ16">
        <f t="shared" si="33"/>
        <v>0</v>
      </c>
      <c r="BR16">
        <f t="shared" si="34"/>
        <v>0</v>
      </c>
      <c r="BS16">
        <f t="shared" si="35"/>
        <v>0</v>
      </c>
      <c r="BT16">
        <f t="shared" si="36"/>
        <v>0</v>
      </c>
    </row>
    <row r="17" spans="1:74">
      <c r="A17">
        <v>16</v>
      </c>
      <c r="BQ17">
        <f>SUM(BQ7:BQ16)</f>
        <v>16.356460016080266</v>
      </c>
      <c r="BR17">
        <f t="shared" ref="BR17:BT17" si="37">SUM(BR7:BR16)</f>
        <v>27.631021115928547</v>
      </c>
      <c r="BS17">
        <f t="shared" si="37"/>
        <v>27.631021115928547</v>
      </c>
      <c r="BT17">
        <f t="shared" si="37"/>
        <v>27.631021115928547</v>
      </c>
    </row>
    <row r="18" spans="1:74">
      <c r="A18">
        <v>17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67</v>
      </c>
      <c r="AW20">
        <f>MAX(AW7:AW16)</f>
        <v>83.06965128694155</v>
      </c>
      <c r="AX20">
        <f>MAX(AX7:AX16)</f>
        <v>105.98999521975988</v>
      </c>
      <c r="AY20">
        <f>MAX(AY7:AY16)</f>
        <v>96.937082903019117</v>
      </c>
      <c r="AZ20">
        <f>MAX(AZ7:AZ16)</f>
        <v>113.23395370379016</v>
      </c>
      <c r="BB20">
        <f>SUM(BB7:BB16)</f>
        <v>1.0005887470187105</v>
      </c>
      <c r="BC20">
        <f t="shared" ref="BC20:BE20" si="38">SUM(BC7:BC16)</f>
        <v>1.0000693773854932</v>
      </c>
      <c r="BD20">
        <f t="shared" si="38"/>
        <v>1.0001091019858042</v>
      </c>
      <c r="BE20">
        <f t="shared" si="38"/>
        <v>1.000039408980866</v>
      </c>
      <c r="BG20">
        <f>IF(BG7&lt;0.000000000001,0.000000000001,BG7)</f>
        <v>9.9999999999999998E-13</v>
      </c>
      <c r="BH20">
        <f t="shared" ref="BH20:BJ20" si="39">IF(BH7&lt;0.000000000001,0.000000000001,BH7)</f>
        <v>9.9999999999999998E-13</v>
      </c>
      <c r="BI20">
        <f t="shared" si="39"/>
        <v>9.9999999999999998E-13</v>
      </c>
      <c r="BJ20">
        <f t="shared" si="39"/>
        <v>9.9999999999999998E-13</v>
      </c>
    </row>
    <row r="21" spans="1:74">
      <c r="A21">
        <v>20</v>
      </c>
      <c r="B21" t="s">
        <v>20</v>
      </c>
      <c r="M21" t="s">
        <v>58</v>
      </c>
      <c r="BG21">
        <f t="shared" ref="BG21:BJ21" si="40">IF(BG8&lt;0.000000000001,0.000000000001,BG8)</f>
        <v>5.8831268322970557E-4</v>
      </c>
      <c r="BH21">
        <f t="shared" si="40"/>
        <v>6.9372137452950442E-5</v>
      </c>
      <c r="BI21">
        <f t="shared" si="40"/>
        <v>1.0908677798940011E-4</v>
      </c>
      <c r="BJ21">
        <f t="shared" si="40"/>
        <v>3.9407283195155542E-5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ref="BG22:BJ22" si="41">IF(BG9&lt;0.000000000001,0.000000000001,BG9)</f>
        <v>1.0373316615962618E-9</v>
      </c>
      <c r="BH22">
        <f t="shared" si="41"/>
        <v>2.3113966030969627E-12</v>
      </c>
      <c r="BI22">
        <f t="shared" si="41"/>
        <v>1.7874719771574817E-11</v>
      </c>
      <c r="BJ22">
        <f t="shared" si="41"/>
        <v>9.9999999999999998E-13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ref="BG23:BJ23" si="42">IF(BG10&lt;0.000000000001,0.000000000001,BG10)</f>
        <v>7.8791554983941746E-8</v>
      </c>
      <c r="BH23">
        <f t="shared" si="42"/>
        <v>4.1202475119092554E-10</v>
      </c>
      <c r="BI23">
        <f t="shared" si="42"/>
        <v>3.1023138530960541E-9</v>
      </c>
      <c r="BJ23">
        <f t="shared" si="42"/>
        <v>1.4031236350039144E-10</v>
      </c>
      <c r="BM23">
        <f>0.5*$BL$21*B23*B23</f>
        <v>1.9635128610301687E-6</v>
      </c>
      <c r="BN23">
        <f t="shared" ref="BN23:BV23" si="43">0.5*$BL$21*C23*C23</f>
        <v>2.941699116530985E-7</v>
      </c>
      <c r="BO23">
        <f t="shared" si="43"/>
        <v>1.5573740301871247E-8</v>
      </c>
      <c r="BP23">
        <f t="shared" si="43"/>
        <v>4.9165917424890789E-6</v>
      </c>
      <c r="BQ23">
        <f t="shared" si="43"/>
        <v>1.984627958413798E-6</v>
      </c>
      <c r="BR23">
        <f t="shared" si="43"/>
        <v>4.461205597026056E-6</v>
      </c>
      <c r="BS23">
        <f t="shared" si="43"/>
        <v>2.807762492181283E-7</v>
      </c>
      <c r="BT23">
        <f t="shared" si="43"/>
        <v>2.2660544391102204E-6</v>
      </c>
      <c r="BU23">
        <f t="shared" si="43"/>
        <v>4.6789143168160951E-6</v>
      </c>
      <c r="BV23">
        <f t="shared" si="43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ref="BG24:BJ24" si="44">IF(BG11&lt;0.000000000001,0.000000000001,BG11)</f>
        <v>0.99941159940038837</v>
      </c>
      <c r="BH24">
        <f t="shared" si="44"/>
        <v>0.99993062742739458</v>
      </c>
      <c r="BI24">
        <f t="shared" si="44"/>
        <v>0.9998909099161406</v>
      </c>
      <c r="BJ24">
        <f t="shared" si="44"/>
        <v>0.99996059257214065</v>
      </c>
      <c r="BM24">
        <f t="shared" ref="BM24:BM32" si="45">0.5*$BL$21*B24*B24</f>
        <v>9.8999373192973179E-8</v>
      </c>
      <c r="BN24">
        <f t="shared" ref="BN24:BN32" si="46">0.5*$BL$21*C24*C24</f>
        <v>4.156947201304679E-6</v>
      </c>
      <c r="BO24">
        <f t="shared" ref="BO24:BO32" si="47">0.5*$BL$21*D24*D24</f>
        <v>1.526161378108647E-6</v>
      </c>
      <c r="BP24">
        <f t="shared" ref="BP24:BP32" si="48">0.5*$BL$21*E24*E24</f>
        <v>4.6757590230518862E-6</v>
      </c>
      <c r="BQ24">
        <f t="shared" ref="BQ24:BQ32" si="49">0.5*$BL$21*F24*F24</f>
        <v>4.2155121772238531E-7</v>
      </c>
      <c r="BR24">
        <f t="shared" ref="BR24:BR32" si="50">0.5*$BL$21*G24*G24</f>
        <v>1.2832048590501651E-6</v>
      </c>
      <c r="BS24">
        <f t="shared" ref="BS24:BS32" si="51">0.5*$BL$21*H24*H24</f>
        <v>1.5471779821918256E-6</v>
      </c>
      <c r="BT24">
        <f t="shared" ref="BT24:BT32" si="52">0.5*$BL$21*I24*I24</f>
        <v>2.2296539848066208E-7</v>
      </c>
      <c r="BU24">
        <f t="shared" ref="BU24:BU32" si="53">0.5*$BL$21*J24*J24</f>
        <v>3.581319117043802E-7</v>
      </c>
      <c r="BV24">
        <f t="shared" ref="BV24:BV32" si="54">0.5*$BL$21*K24*K24</f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ref="BG25:BJ25" si="55">IF(BG12&lt;0.000000000001,0.000000000001,BG12)</f>
        <v>1.1124689382926119E-10</v>
      </c>
      <c r="BH25">
        <f t="shared" si="55"/>
        <v>9.9999999999999998E-13</v>
      </c>
      <c r="BI25">
        <f t="shared" si="55"/>
        <v>3.0877568465925845E-12</v>
      </c>
      <c r="BJ25">
        <f t="shared" si="55"/>
        <v>9.9999999999999998E-13</v>
      </c>
      <c r="BM25">
        <f t="shared" si="45"/>
        <v>1.039309210985232E-6</v>
      </c>
      <c r="BN25">
        <f t="shared" si="46"/>
        <v>1.9140513069967399E-6</v>
      </c>
      <c r="BO25">
        <f t="shared" si="47"/>
        <v>3.8445440286222244E-9</v>
      </c>
      <c r="BP25">
        <f t="shared" si="48"/>
        <v>3.8965624492221985E-6</v>
      </c>
      <c r="BQ25">
        <f t="shared" si="49"/>
        <v>3.0221636436512303E-6</v>
      </c>
      <c r="BR25">
        <f t="shared" si="50"/>
        <v>1.0316421509376543E-6</v>
      </c>
      <c r="BS25">
        <f t="shared" si="51"/>
        <v>4.9212776950878812E-6</v>
      </c>
      <c r="BT25">
        <f t="shared" si="52"/>
        <v>2.4132458026911716E-6</v>
      </c>
      <c r="BU25">
        <f t="shared" si="53"/>
        <v>3.9814551622562441E-6</v>
      </c>
      <c r="BV25">
        <f t="shared" si="54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ref="BG26:BJ26" si="56">IF(BG13&lt;0.000000000001,0.000000000001,BG13)</f>
        <v>9.9999999999999998E-13</v>
      </c>
      <c r="BH26">
        <f t="shared" si="56"/>
        <v>9.9999999999999998E-13</v>
      </c>
      <c r="BI26">
        <f t="shared" si="56"/>
        <v>9.9999999999999998E-13</v>
      </c>
      <c r="BJ26">
        <f t="shared" si="56"/>
        <v>9.9999999999999998E-13</v>
      </c>
      <c r="BM26">
        <f t="shared" si="45"/>
        <v>1.2449028984276961E-7</v>
      </c>
      <c r="BN26">
        <f t="shared" si="46"/>
        <v>7.6111251734917135E-8</v>
      </c>
      <c r="BO26">
        <f t="shared" si="47"/>
        <v>5.9010551714854769E-10</v>
      </c>
      <c r="BP26">
        <f t="shared" si="48"/>
        <v>4.2575689642760059E-6</v>
      </c>
      <c r="BQ26">
        <f t="shared" si="49"/>
        <v>2.1868570637883784E-6</v>
      </c>
      <c r="BR26">
        <f t="shared" si="50"/>
        <v>2.8322709822436816E-6</v>
      </c>
      <c r="BS26">
        <f t="shared" si="51"/>
        <v>5.6633396423340326E-7</v>
      </c>
      <c r="BT26">
        <f t="shared" si="52"/>
        <v>4.6468136886166229E-6</v>
      </c>
      <c r="BU26">
        <f t="shared" si="53"/>
        <v>8.2377348598370096E-8</v>
      </c>
      <c r="BV26">
        <f t="shared" si="54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ref="BG27:BJ27" si="57">IF(BG14&lt;0.000000000001,0.000000000001,BG14)</f>
        <v>9.9999999999999998E-13</v>
      </c>
      <c r="BH27">
        <f t="shared" si="57"/>
        <v>9.9999999999999998E-13</v>
      </c>
      <c r="BI27">
        <f t="shared" si="57"/>
        <v>9.9999999999999998E-13</v>
      </c>
      <c r="BJ27">
        <f t="shared" si="57"/>
        <v>9.9999999999999998E-13</v>
      </c>
      <c r="BM27">
        <f t="shared" si="45"/>
        <v>9.3710839052959183E-7</v>
      </c>
      <c r="BN27">
        <f t="shared" si="46"/>
        <v>3.5973525368578341E-6</v>
      </c>
      <c r="BO27">
        <f t="shared" si="47"/>
        <v>6.973567593253562E-7</v>
      </c>
      <c r="BP27">
        <f t="shared" si="48"/>
        <v>6.3265833845006096E-7</v>
      </c>
      <c r="BQ27">
        <f t="shared" si="49"/>
        <v>1.2421911683460349E-6</v>
      </c>
      <c r="BR27">
        <f t="shared" si="50"/>
        <v>1.0664758276857987E-6</v>
      </c>
      <c r="BS27">
        <f t="shared" si="51"/>
        <v>8.2936602308827503E-12</v>
      </c>
      <c r="BT27">
        <f t="shared" si="52"/>
        <v>1.4534449408738241E-6</v>
      </c>
      <c r="BU27">
        <f t="shared" si="53"/>
        <v>1.4313006358185773E-6</v>
      </c>
      <c r="BV27">
        <f t="shared" si="54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ref="BG28:BJ28" si="58">IF(BG15&lt;0.000000000001,0.000000000001,BG15)</f>
        <v>3.3371727014481159E-11</v>
      </c>
      <c r="BH28">
        <f t="shared" si="58"/>
        <v>9.9999999999999998E-13</v>
      </c>
      <c r="BI28">
        <f t="shared" si="58"/>
        <v>9.9999999999999998E-13</v>
      </c>
      <c r="BJ28">
        <f t="shared" si="58"/>
        <v>9.9999999999999998E-13</v>
      </c>
      <c r="BM28">
        <f t="shared" si="45"/>
        <v>1.304446426309051E-6</v>
      </c>
      <c r="BN28">
        <f t="shared" si="46"/>
        <v>1.6291667706130199E-6</v>
      </c>
      <c r="BO28">
        <f t="shared" si="47"/>
        <v>3.1351869302551533E-6</v>
      </c>
      <c r="BP28">
        <f t="shared" si="48"/>
        <v>3.2959042817045224E-6</v>
      </c>
      <c r="BQ28">
        <f t="shared" si="49"/>
        <v>1.0442929799348406E-6</v>
      </c>
      <c r="BR28">
        <f t="shared" si="50"/>
        <v>4.5888989305331619E-6</v>
      </c>
      <c r="BS28">
        <f t="shared" si="51"/>
        <v>1.7013990785900878E-8</v>
      </c>
      <c r="BT28">
        <f t="shared" si="52"/>
        <v>3.0327742272773095E-6</v>
      </c>
      <c r="BU28">
        <f t="shared" si="53"/>
        <v>3.9355144444436997E-6</v>
      </c>
      <c r="BV28">
        <f t="shared" si="54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ref="BG29:BJ29" si="59">IF(BG16&lt;0.000000000001,0.000000000001,BG16)</f>
        <v>7.9422290274280926E-9</v>
      </c>
      <c r="BH29">
        <f t="shared" si="59"/>
        <v>2.0637288863372492E-11</v>
      </c>
      <c r="BI29">
        <f t="shared" si="59"/>
        <v>1.8185498521137525E-10</v>
      </c>
      <c r="BJ29">
        <f t="shared" si="59"/>
        <v>3.8941407461296791E-12</v>
      </c>
      <c r="BM29">
        <f t="shared" si="45"/>
        <v>2.8342883509476626E-6</v>
      </c>
      <c r="BN29">
        <f t="shared" si="46"/>
        <v>7.4381908705189056E-9</v>
      </c>
      <c r="BO29">
        <f t="shared" si="47"/>
        <v>1.2144954115105345E-6</v>
      </c>
      <c r="BP29">
        <f t="shared" si="48"/>
        <v>2.1168571220911773E-6</v>
      </c>
      <c r="BQ29">
        <f t="shared" si="49"/>
        <v>5.3786805630993214E-7</v>
      </c>
      <c r="BR29">
        <f t="shared" si="50"/>
        <v>6.2239744311856111E-7</v>
      </c>
      <c r="BS29">
        <f t="shared" si="51"/>
        <v>1.9977646266975994E-6</v>
      </c>
      <c r="BT29">
        <f t="shared" si="52"/>
        <v>2.0723181227366538E-7</v>
      </c>
      <c r="BU29">
        <f t="shared" si="53"/>
        <v>1.4831127280745896E-6</v>
      </c>
      <c r="BV29">
        <f t="shared" si="54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45"/>
        <v>4.5349982630595726E-6</v>
      </c>
      <c r="BN30">
        <f t="shared" si="46"/>
        <v>9.8736164678142607E-7</v>
      </c>
      <c r="BO30">
        <f t="shared" si="47"/>
        <v>3.7672943569904629E-6</v>
      </c>
      <c r="BP30">
        <f t="shared" si="48"/>
        <v>3.1338872644516673E-6</v>
      </c>
      <c r="BQ30">
        <f t="shared" si="49"/>
        <v>1.4851232330507869E-6</v>
      </c>
      <c r="BR30">
        <f t="shared" si="50"/>
        <v>3.7258767595488107E-6</v>
      </c>
      <c r="BS30">
        <f t="shared" si="51"/>
        <v>2.6737110704556165E-6</v>
      </c>
      <c r="BT30">
        <f t="shared" si="52"/>
        <v>8.050455418602123E-7</v>
      </c>
      <c r="BU30">
        <f t="shared" si="53"/>
        <v>2.7705089740870421E-6</v>
      </c>
      <c r="BV30">
        <f t="shared" si="54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45"/>
        <v>7.2990732922607341E-7</v>
      </c>
      <c r="BN31">
        <f t="shared" si="46"/>
        <v>3.9173763867796045E-6</v>
      </c>
      <c r="BO31">
        <f t="shared" si="47"/>
        <v>2.6091826238598999E-6</v>
      </c>
      <c r="BP31">
        <f t="shared" si="48"/>
        <v>3.2706426920463191E-6</v>
      </c>
      <c r="BQ31">
        <f t="shared" si="49"/>
        <v>7.4344329715825073E-7</v>
      </c>
      <c r="BR31">
        <f t="shared" si="50"/>
        <v>9.6788368480747715E-8</v>
      </c>
      <c r="BS31">
        <f t="shared" si="51"/>
        <v>2.1428592467109018E-7</v>
      </c>
      <c r="BT31">
        <f t="shared" si="52"/>
        <v>3.7552606351355691E-7</v>
      </c>
      <c r="BU31">
        <f t="shared" si="53"/>
        <v>7.2879736842218435E-8</v>
      </c>
      <c r="BV31">
        <f t="shared" si="54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45"/>
        <v>7.6289835803227493E-7</v>
      </c>
      <c r="BN32">
        <f t="shared" si="46"/>
        <v>2.7340189388058925E-7</v>
      </c>
      <c r="BO32">
        <f t="shared" si="47"/>
        <v>2.2061730277782524E-6</v>
      </c>
      <c r="BP32">
        <f t="shared" si="48"/>
        <v>1.8796063992228914E-6</v>
      </c>
      <c r="BQ32">
        <f t="shared" si="49"/>
        <v>5.1641028055717346E-8</v>
      </c>
      <c r="BR32">
        <f t="shared" si="50"/>
        <v>4.8810445273254756E-6</v>
      </c>
      <c r="BS32">
        <f t="shared" si="51"/>
        <v>1.8268239308274081E-6</v>
      </c>
      <c r="BT32">
        <f t="shared" si="52"/>
        <v>2.9659635662510667E-6</v>
      </c>
      <c r="BU32">
        <f t="shared" si="53"/>
        <v>3.8633142724492883E-6</v>
      </c>
      <c r="BV32">
        <f t="shared" si="54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36" si="60">0.5*$BL$21*C36*C36</f>
        <v>1.8025024714668984E-7</v>
      </c>
      <c r="BO36">
        <f t="shared" si="60"/>
        <v>1.9901641738215775E-6</v>
      </c>
      <c r="BP36">
        <f t="shared" si="60"/>
        <v>6.0642095522265502E-7</v>
      </c>
      <c r="BQ36">
        <f t="shared" si="60"/>
        <v>3.0836899288026671E-7</v>
      </c>
      <c r="BR36">
        <f t="shared" si="60"/>
        <v>3.7784918881049344E-6</v>
      </c>
      <c r="BS36">
        <f t="shared" si="60"/>
        <v>4.5530980385410392E-7</v>
      </c>
      <c r="BT36">
        <f t="shared" si="60"/>
        <v>1.8849212786250321E-7</v>
      </c>
      <c r="BU36">
        <f t="shared" si="60"/>
        <v>2.3155138348665508E-6</v>
      </c>
      <c r="BV36">
        <f t="shared" si="60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61">0.5*$BL$21*B37*B37</f>
        <v>1.4225275638424542E-6</v>
      </c>
      <c r="BN37">
        <f t="shared" ref="BN37:BN45" si="62">0.5*$BL$21*C37*C37</f>
        <v>3.7702757094312318E-7</v>
      </c>
      <c r="BO37">
        <f t="shared" ref="BO37:BO45" si="63">0.5*$BL$21*D37*D37</f>
        <v>5.9419762923936975E-7</v>
      </c>
      <c r="BP37">
        <f t="shared" ref="BP37:BP45" si="64">0.5*$BL$21*E37*E37</f>
        <v>2.9542611368598713E-6</v>
      </c>
      <c r="BQ37">
        <f t="shared" ref="BQ37:BQ45" si="65">0.5*$BL$21*F37*F37</f>
        <v>4.2137535128847684E-6</v>
      </c>
      <c r="BR37">
        <f t="shared" ref="BR37:BR45" si="66">0.5*$BL$21*G37*G37</f>
        <v>6.913044701248842E-8</v>
      </c>
      <c r="BS37">
        <f t="shared" ref="BS37:BS45" si="67">0.5*$BL$21*H37*H37</f>
        <v>4.6406177388569304E-6</v>
      </c>
      <c r="BT37">
        <f t="shared" ref="BT37:BT45" si="68">0.5*$BL$21*I37*I37</f>
        <v>3.6905932046161684E-6</v>
      </c>
      <c r="BU37">
        <f t="shared" ref="BU37:BU45" si="69">0.5*$BL$21*J37*J37</f>
        <v>3.9159161243207563E-7</v>
      </c>
      <c r="BV37">
        <f t="shared" ref="BV37:BV45" si="70">0.5*$BL$21*K37*K37</f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61"/>
        <v>2.1617168345723014E-8</v>
      </c>
      <c r="BN38">
        <f t="shared" si="62"/>
        <v>3.6112996191470115E-6</v>
      </c>
      <c r="BO38">
        <f t="shared" si="63"/>
        <v>1.4907412528558426E-6</v>
      </c>
      <c r="BP38">
        <f t="shared" si="64"/>
        <v>4.8822944056935876E-6</v>
      </c>
      <c r="BQ38">
        <f t="shared" si="65"/>
        <v>8.0222419034998893E-7</v>
      </c>
      <c r="BR38">
        <f t="shared" si="66"/>
        <v>3.0491231093873449E-7</v>
      </c>
      <c r="BS38">
        <f t="shared" si="67"/>
        <v>4.6283746248723679E-8</v>
      </c>
      <c r="BT38">
        <f t="shared" si="68"/>
        <v>2.3873060825009089E-6</v>
      </c>
      <c r="BU38">
        <f t="shared" si="69"/>
        <v>6.6400094593642072E-9</v>
      </c>
      <c r="BV38">
        <f t="shared" si="70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61"/>
        <v>2.3593306794395661E-6</v>
      </c>
      <c r="BN39">
        <f t="shared" si="62"/>
        <v>7.8095858258667081E-8</v>
      </c>
      <c r="BO39">
        <f t="shared" si="63"/>
        <v>5.4698416482286726E-7</v>
      </c>
      <c r="BP39">
        <f t="shared" si="64"/>
        <v>9.2804606077766439E-7</v>
      </c>
      <c r="BQ39">
        <f t="shared" si="65"/>
        <v>3.4823258383846716E-7</v>
      </c>
      <c r="BR39">
        <f t="shared" si="66"/>
        <v>2.753418798824778E-7</v>
      </c>
      <c r="BS39">
        <f t="shared" si="67"/>
        <v>1.1115460828324813E-7</v>
      </c>
      <c r="BT39">
        <f t="shared" si="68"/>
        <v>2.733389447416605E-6</v>
      </c>
      <c r="BU39">
        <f t="shared" si="69"/>
        <v>8.10555532055066E-7</v>
      </c>
      <c r="BV39">
        <f t="shared" si="70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61"/>
        <v>2.7039209424211469E-6</v>
      </c>
      <c r="BN40">
        <f t="shared" si="62"/>
        <v>1.7361545204126038E-9</v>
      </c>
      <c r="BO40">
        <f t="shared" si="63"/>
        <v>2.4922662337141704E-6</v>
      </c>
      <c r="BP40">
        <f t="shared" si="64"/>
        <v>8.4062913124063682E-7</v>
      </c>
      <c r="BQ40">
        <f t="shared" si="65"/>
        <v>1.44104978245917E-6</v>
      </c>
      <c r="BR40">
        <f t="shared" si="66"/>
        <v>2.7217035193520704E-6</v>
      </c>
      <c r="BS40">
        <f t="shared" si="67"/>
        <v>4.9419206218584868E-6</v>
      </c>
      <c r="BT40">
        <f t="shared" si="68"/>
        <v>4.3508985213566476E-6</v>
      </c>
      <c r="BU40">
        <f t="shared" si="69"/>
        <v>4.1410676220670955E-7</v>
      </c>
      <c r="BV40">
        <f t="shared" si="70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61"/>
        <v>1.2265917700083071E-6</v>
      </c>
      <c r="BN41">
        <f t="shared" si="62"/>
        <v>3.1527607908828264E-6</v>
      </c>
      <c r="BO41">
        <f t="shared" si="63"/>
        <v>4.9040105503965873E-7</v>
      </c>
      <c r="BP41">
        <f t="shared" si="64"/>
        <v>3.8360953958734332E-6</v>
      </c>
      <c r="BQ41">
        <f t="shared" si="65"/>
        <v>3.8808185448611222E-6</v>
      </c>
      <c r="BR41">
        <f t="shared" si="66"/>
        <v>5.8322601195523251E-7</v>
      </c>
      <c r="BS41">
        <f t="shared" si="67"/>
        <v>5.6597561690137052E-8</v>
      </c>
      <c r="BT41">
        <f t="shared" si="68"/>
        <v>3.6073356078633733E-6</v>
      </c>
      <c r="BU41">
        <f t="shared" si="69"/>
        <v>1.4692483373977232E-6</v>
      </c>
      <c r="BV41">
        <f t="shared" si="70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61"/>
        <v>3.2775135023022163E-6</v>
      </c>
      <c r="BN42">
        <f t="shared" si="62"/>
        <v>1.0570597082229282E-6</v>
      </c>
      <c r="BO42">
        <f t="shared" si="63"/>
        <v>4.5236620967769987E-6</v>
      </c>
      <c r="BP42">
        <f t="shared" si="64"/>
        <v>1.6721657216201436E-6</v>
      </c>
      <c r="BQ42">
        <f t="shared" si="65"/>
        <v>2.7103035770563123E-6</v>
      </c>
      <c r="BR42">
        <f t="shared" si="66"/>
        <v>4.7365690014928177E-8</v>
      </c>
      <c r="BS42">
        <f t="shared" si="67"/>
        <v>5.0627414344141728E-7</v>
      </c>
      <c r="BT42">
        <f t="shared" si="68"/>
        <v>7.7392194431044996E-7</v>
      </c>
      <c r="BU42">
        <f t="shared" si="69"/>
        <v>4.7324986651068953E-6</v>
      </c>
      <c r="BV42">
        <f t="shared" si="70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61"/>
        <v>1.2463707337633515E-6</v>
      </c>
      <c r="BN43">
        <f t="shared" si="62"/>
        <v>1.4896257864441262E-7</v>
      </c>
      <c r="BO43">
        <f t="shared" si="63"/>
        <v>1.62215065513761E-7</v>
      </c>
      <c r="BP43">
        <f t="shared" si="64"/>
        <v>3.2525380706911539E-6</v>
      </c>
      <c r="BQ43">
        <f t="shared" si="65"/>
        <v>5.2095318947732207E-8</v>
      </c>
      <c r="BR43">
        <f t="shared" si="66"/>
        <v>4.6767035873774015E-6</v>
      </c>
      <c r="BS43">
        <f t="shared" si="67"/>
        <v>2.3495173299633567E-7</v>
      </c>
      <c r="BT43">
        <f t="shared" si="68"/>
        <v>1.3118149007550714E-6</v>
      </c>
      <c r="BU43">
        <f t="shared" si="69"/>
        <v>6.2396166171937854E-7</v>
      </c>
      <c r="BV43">
        <f t="shared" si="70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61"/>
        <v>1.0499594293697495E-7</v>
      </c>
      <c r="BN44">
        <f t="shared" si="62"/>
        <v>4.5974264779467995E-6</v>
      </c>
      <c r="BO44">
        <f t="shared" si="63"/>
        <v>8.509785149796211E-7</v>
      </c>
      <c r="BP44">
        <f t="shared" si="64"/>
        <v>4.0364847886401202E-7</v>
      </c>
      <c r="BQ44">
        <f t="shared" si="65"/>
        <v>1.2877143194269594E-6</v>
      </c>
      <c r="BR44">
        <f t="shared" si="66"/>
        <v>1.2013565937399638E-7</v>
      </c>
      <c r="BS44">
        <f t="shared" si="67"/>
        <v>4.0509658207404711E-6</v>
      </c>
      <c r="BT44">
        <f t="shared" si="68"/>
        <v>4.064519704081112E-6</v>
      </c>
      <c r="BU44">
        <f t="shared" si="69"/>
        <v>1.6387405672230553E-6</v>
      </c>
      <c r="BV44">
        <f t="shared" si="70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61"/>
        <v>4.5583879297377189E-7</v>
      </c>
      <c r="BN45">
        <f t="shared" si="62"/>
        <v>5.396440307838708E-7</v>
      </c>
      <c r="BO45">
        <f t="shared" si="63"/>
        <v>7.4460168145146834E-7</v>
      </c>
      <c r="BP45">
        <f t="shared" si="64"/>
        <v>1.9882532868964788E-7</v>
      </c>
      <c r="BQ45">
        <f t="shared" si="65"/>
        <v>2.7395113763125983E-6</v>
      </c>
      <c r="BR45">
        <f t="shared" si="66"/>
        <v>1.9182927427661435E-6</v>
      </c>
      <c r="BS45">
        <f t="shared" si="67"/>
        <v>1.797148651171747E-6</v>
      </c>
      <c r="BT45">
        <f t="shared" si="68"/>
        <v>2.2971091871048383E-8</v>
      </c>
      <c r="BU45">
        <f t="shared" si="69"/>
        <v>2.8281627505969155E-7</v>
      </c>
      <c r="BV45">
        <f t="shared" si="70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49" si="71">0.5*$BL$21*C49*C49</f>
        <v>5.5949759156418081E-8</v>
      </c>
      <c r="BO49">
        <f t="shared" si="71"/>
        <v>3.4824136800022149E-7</v>
      </c>
      <c r="BP49">
        <f t="shared" si="71"/>
        <v>2.4850849823129059E-8</v>
      </c>
      <c r="BQ49">
        <f t="shared" si="71"/>
        <v>3.840601219784541E-6</v>
      </c>
      <c r="BR49">
        <f t="shared" si="71"/>
        <v>1.8785982466895425E-6</v>
      </c>
      <c r="BS49">
        <f t="shared" si="71"/>
        <v>2.9812892488715403E-6</v>
      </c>
      <c r="BT49">
        <f t="shared" si="71"/>
        <v>1.3353408939646946E-7</v>
      </c>
      <c r="BU49">
        <f t="shared" si="71"/>
        <v>1.6266935753052608E-6</v>
      </c>
      <c r="BV49">
        <f t="shared" si="71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72">0.5*$BL$21*B50*B50</f>
        <v>6.4924094299396419E-7</v>
      </c>
      <c r="BN50">
        <f t="shared" ref="BN50:BN58" si="73">0.5*$BL$21*C50*C50</f>
        <v>2.177243010392444E-6</v>
      </c>
      <c r="BO50">
        <f t="shared" ref="BO50:BO58" si="74">0.5*$BL$21*D50*D50</f>
        <v>1.6863905317779425E-6</v>
      </c>
      <c r="BP50">
        <f t="shared" ref="BP50:BP58" si="75">0.5*$BL$21*E50*E50</f>
        <v>4.7963255284480741E-6</v>
      </c>
      <c r="BQ50">
        <f t="shared" ref="BQ50:BQ58" si="76">0.5*$BL$21*F50*F50</f>
        <v>2.5580897792260977E-6</v>
      </c>
      <c r="BR50">
        <f t="shared" ref="BR50:BR58" si="77">0.5*$BL$21*G50*G50</f>
        <v>2.5221592545813975E-6</v>
      </c>
      <c r="BS50">
        <f t="shared" ref="BS50:BS58" si="78">0.5*$BL$21*H50*H50</f>
        <v>2.1633750520699628E-6</v>
      </c>
      <c r="BT50">
        <f t="shared" ref="BT50:BT58" si="79">0.5*$BL$21*I50*I50</f>
        <v>3.4272543632220695E-6</v>
      </c>
      <c r="BU50">
        <f t="shared" ref="BU50:BU58" si="80">0.5*$BL$21*J50*J50</f>
        <v>3.1839136979682319E-8</v>
      </c>
      <c r="BV50">
        <f t="shared" ref="BV50:BV58" si="81">0.5*$BL$21*K50*K50</f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72"/>
        <v>2.1104834346237676E-7</v>
      </c>
      <c r="BN51">
        <f t="shared" si="73"/>
        <v>1.6738891174490014E-6</v>
      </c>
      <c r="BO51">
        <f t="shared" si="74"/>
        <v>1.1579717642978518E-6</v>
      </c>
      <c r="BP51">
        <f t="shared" si="75"/>
        <v>4.5089173771328291E-6</v>
      </c>
      <c r="BQ51">
        <f t="shared" si="76"/>
        <v>3.5133573905982072E-6</v>
      </c>
      <c r="BR51">
        <f t="shared" si="77"/>
        <v>2.045878452863783E-6</v>
      </c>
      <c r="BS51">
        <f t="shared" si="78"/>
        <v>1.2414206173827636E-8</v>
      </c>
      <c r="BT51">
        <f t="shared" si="79"/>
        <v>1.3847530982629112E-6</v>
      </c>
      <c r="BU51">
        <f t="shared" si="80"/>
        <v>2.3398445185023442E-7</v>
      </c>
      <c r="BV51">
        <f t="shared" si="81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72"/>
        <v>3.8360357072092255E-7</v>
      </c>
      <c r="BN52">
        <f t="shared" si="73"/>
        <v>4.8087863413917035E-6</v>
      </c>
      <c r="BO52">
        <f t="shared" si="74"/>
        <v>6.4507752836447431E-9</v>
      </c>
      <c r="BP52">
        <f t="shared" si="75"/>
        <v>4.175295877634527E-9</v>
      </c>
      <c r="BQ52">
        <f t="shared" si="76"/>
        <v>4.4865602456319442E-6</v>
      </c>
      <c r="BR52">
        <f t="shared" si="77"/>
        <v>4.680817462774893E-6</v>
      </c>
      <c r="BS52">
        <f t="shared" si="78"/>
        <v>2.1887183533197586E-6</v>
      </c>
      <c r="BT52">
        <f t="shared" si="79"/>
        <v>5.0963982983019734E-7</v>
      </c>
      <c r="BU52">
        <f t="shared" si="80"/>
        <v>7.3507689581425457E-7</v>
      </c>
      <c r="BV52">
        <f t="shared" si="81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72"/>
        <v>1.2171821020975524E-6</v>
      </c>
      <c r="BN53">
        <f t="shared" si="73"/>
        <v>3.5531164850829841E-6</v>
      </c>
      <c r="BO53">
        <f t="shared" si="74"/>
        <v>7.5780344890449099E-7</v>
      </c>
      <c r="BP53">
        <f t="shared" si="75"/>
        <v>2.1889988252912574E-6</v>
      </c>
      <c r="BQ53">
        <f t="shared" si="76"/>
        <v>4.3927937796055941E-7</v>
      </c>
      <c r="BR53">
        <f t="shared" si="77"/>
        <v>4.0956893906423147E-6</v>
      </c>
      <c r="BS53">
        <f t="shared" si="78"/>
        <v>3.1904589077344685E-6</v>
      </c>
      <c r="BT53">
        <f t="shared" si="79"/>
        <v>3.5941997383594104E-6</v>
      </c>
      <c r="BU53">
        <f t="shared" si="80"/>
        <v>3.5855494668614523E-6</v>
      </c>
      <c r="BV53">
        <f t="shared" si="81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72"/>
        <v>1.7079181233112162E-6</v>
      </c>
      <c r="BN54">
        <f t="shared" si="73"/>
        <v>1.5794729695149884E-6</v>
      </c>
      <c r="BO54">
        <f t="shared" si="74"/>
        <v>4.2164958284512321E-6</v>
      </c>
      <c r="BP54">
        <f t="shared" si="75"/>
        <v>1.0040055675227339E-6</v>
      </c>
      <c r="BQ54">
        <f t="shared" si="76"/>
        <v>6.2032876217960905E-7</v>
      </c>
      <c r="BR54">
        <f t="shared" si="77"/>
        <v>4.5191336423062952E-8</v>
      </c>
      <c r="BS54">
        <f t="shared" si="78"/>
        <v>1.4342725974875778E-6</v>
      </c>
      <c r="BT54">
        <f t="shared" si="79"/>
        <v>1.1122196831814786E-6</v>
      </c>
      <c r="BU54">
        <f t="shared" si="80"/>
        <v>2.9311119441807915E-6</v>
      </c>
      <c r="BV54">
        <f t="shared" si="81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72"/>
        <v>3.0195672970917543E-9</v>
      </c>
      <c r="BN55">
        <f t="shared" si="73"/>
        <v>2.8240402306087914E-6</v>
      </c>
      <c r="BO55">
        <f t="shared" si="74"/>
        <v>5.6795717757837467E-8</v>
      </c>
      <c r="BP55">
        <f t="shared" si="75"/>
        <v>1.0174368860514089E-6</v>
      </c>
      <c r="BQ55">
        <f t="shared" si="76"/>
        <v>4.0178482683016632E-7</v>
      </c>
      <c r="BR55">
        <f t="shared" si="77"/>
        <v>1.3340569010165458E-6</v>
      </c>
      <c r="BS55">
        <f t="shared" si="78"/>
        <v>3.1491963430271863E-7</v>
      </c>
      <c r="BT55">
        <f t="shared" si="79"/>
        <v>2.3687138601932313E-7</v>
      </c>
      <c r="BU55">
        <f t="shared" si="80"/>
        <v>1.7540474471553031E-7</v>
      </c>
      <c r="BV55">
        <f t="shared" si="81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72"/>
        <v>8.6590731480381097E-7</v>
      </c>
      <c r="BN56">
        <f t="shared" si="73"/>
        <v>3.1790225456300688E-6</v>
      </c>
      <c r="BO56">
        <f t="shared" si="74"/>
        <v>3.4570088140590434E-6</v>
      </c>
      <c r="BP56">
        <f t="shared" si="75"/>
        <v>3.7150012814791796E-6</v>
      </c>
      <c r="BQ56">
        <f t="shared" si="76"/>
        <v>1.9561907663025324E-7</v>
      </c>
      <c r="BR56">
        <f t="shared" si="77"/>
        <v>8.7306028985166516E-7</v>
      </c>
      <c r="BS56">
        <f t="shared" si="78"/>
        <v>1.5505145286024555E-7</v>
      </c>
      <c r="BT56">
        <f t="shared" si="79"/>
        <v>2.1907451191119966E-7</v>
      </c>
      <c r="BU56">
        <f t="shared" si="80"/>
        <v>9.1820604707760301E-7</v>
      </c>
      <c r="BV56">
        <f t="shared" si="81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72"/>
        <v>6.2695268279462816E-7</v>
      </c>
      <c r="BN57">
        <f t="shared" si="73"/>
        <v>1.9166792880077487E-6</v>
      </c>
      <c r="BO57">
        <f t="shared" si="74"/>
        <v>3.1772100573262354E-6</v>
      </c>
      <c r="BP57">
        <f t="shared" si="75"/>
        <v>3.453211584520107E-7</v>
      </c>
      <c r="BQ57">
        <f t="shared" si="76"/>
        <v>1.5072811639789981E-6</v>
      </c>
      <c r="BR57">
        <f t="shared" si="77"/>
        <v>3.9166746010009204E-8</v>
      </c>
      <c r="BS57">
        <f t="shared" si="78"/>
        <v>1.1028246904775225E-6</v>
      </c>
      <c r="BT57">
        <f t="shared" si="79"/>
        <v>1.9467015603488413E-6</v>
      </c>
      <c r="BU57">
        <f t="shared" si="80"/>
        <v>3.7869767912701553E-6</v>
      </c>
      <c r="BV57">
        <f t="shared" si="81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72"/>
        <v>5.4621488950690736E-7</v>
      </c>
      <c r="BN58">
        <f t="shared" si="73"/>
        <v>2.4037476382387453E-6</v>
      </c>
      <c r="BO58">
        <f t="shared" si="74"/>
        <v>2.4189800034956283E-7</v>
      </c>
      <c r="BP58">
        <f t="shared" si="75"/>
        <v>3.2473951978214883E-8</v>
      </c>
      <c r="BQ58">
        <f t="shared" si="76"/>
        <v>3.083387703087509E-6</v>
      </c>
      <c r="BR58">
        <f t="shared" si="77"/>
        <v>1.1915336147217044E-6</v>
      </c>
      <c r="BS58">
        <f t="shared" si="78"/>
        <v>2.0830627663895119E-7</v>
      </c>
      <c r="BT58">
        <f t="shared" si="79"/>
        <v>3.8496617265625011E-6</v>
      </c>
      <c r="BU58">
        <f t="shared" si="80"/>
        <v>2.8866388091830193E-6</v>
      </c>
      <c r="BV58">
        <f t="shared" si="81"/>
        <v>3.7026113030204842E-6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V58"/>
  <sheetViews>
    <sheetView topLeftCell="O1" workbookViewId="0">
      <selection activeCell="X7" sqref="X7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3.0345445957511723</v>
      </c>
    </row>
    <row r="3" spans="1:74">
      <c r="A3">
        <v>2</v>
      </c>
      <c r="C3" t="s">
        <v>52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3.0340281089759928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1/(1+EXP(-S7))</f>
        <v>0.95225480551264408</v>
      </c>
      <c r="Y7">
        <f t="shared" ref="Y7:AA7" si="1" xml:space="preserve"> 1/(1+EXP(-T7))</f>
        <v>0.9794546681551668</v>
      </c>
      <c r="Z7">
        <f t="shared" si="1"/>
        <v>0.96539940305404315</v>
      </c>
      <c r="AA7">
        <f t="shared" si="1"/>
        <v>0.98953007171510932</v>
      </c>
      <c r="AC7">
        <f t="array" ref="AC7:AF16">MMULT(B36:K45,X7:AA16)</f>
        <v>3.4947336807806648</v>
      </c>
      <c r="AD7">
        <v>3.6597016634105266</v>
      </c>
      <c r="AE7">
        <v>3.6316358134113251</v>
      </c>
      <c r="AF7">
        <v>3.6947962443907976</v>
      </c>
      <c r="AH7">
        <f>AC7+$M36</f>
        <v>3.8342047814272449</v>
      </c>
      <c r="AI7">
        <f t="shared" ref="AI7:AK16" si="2">AD7+$M36</f>
        <v>3.9991727640571066</v>
      </c>
      <c r="AJ7">
        <f t="shared" si="2"/>
        <v>3.9711069140579052</v>
      </c>
      <c r="AK7">
        <f t="shared" si="2"/>
        <v>4.034267345037378</v>
      </c>
      <c r="AM7">
        <f xml:space="preserve"> 1/(1+EXP(-AH7))</f>
        <v>0.97883894761202539</v>
      </c>
      <c r="AN7">
        <f t="shared" ref="AN7:AP7" si="3" xml:space="preserve"> 1/(1+EXP(-AI7))</f>
        <v>0.98199917298492256</v>
      </c>
      <c r="AO7">
        <f t="shared" si="3"/>
        <v>0.98149628877949491</v>
      </c>
      <c r="AP7">
        <f t="shared" si="3"/>
        <v>0.98260915203615973</v>
      </c>
      <c r="AR7">
        <f t="array" ref="AR7:AU16">MMULT(B49:K58,AM7:AP16)</f>
        <v>3.9596865224289082</v>
      </c>
      <c r="AS7">
        <v>3.9651019724114529</v>
      </c>
      <c r="AT7">
        <v>3.9642454179341557</v>
      </c>
      <c r="AU7">
        <v>3.9664121926332676</v>
      </c>
      <c r="AW7">
        <f>AR7+$M49</f>
        <v>4.6556106274093683</v>
      </c>
      <c r="AX7">
        <f t="shared" ref="AX7:AZ16" si="4">AS7+$M49</f>
        <v>4.661026077391913</v>
      </c>
      <c r="AY7">
        <f t="shared" si="4"/>
        <v>4.6601695229146163</v>
      </c>
      <c r="AZ7">
        <f t="shared" si="4"/>
        <v>4.6623362976137281</v>
      </c>
      <c r="BB7">
        <f>EXP(AW7-AW$20)</f>
        <v>8.1264005837690931E-2</v>
      </c>
      <c r="BC7">
        <f t="shared" ref="BC7:BE16" si="5">EXP(AX7-AX$20)</f>
        <v>8.0669512015971556E-2</v>
      </c>
      <c r="BD7">
        <f t="shared" si="5"/>
        <v>8.0787489591891984E-2</v>
      </c>
      <c r="BE7">
        <f t="shared" si="5"/>
        <v>8.0552028140926615E-2</v>
      </c>
      <c r="BG7">
        <f>BB7/BB$20</f>
        <v>2.453451797846843E-2</v>
      </c>
      <c r="BH7">
        <f t="shared" ref="BH7:BJ16" si="6">BC7/BC$20</f>
        <v>2.4391297547466689E-2</v>
      </c>
      <c r="BI7">
        <f t="shared" si="6"/>
        <v>2.4420550152475115E-2</v>
      </c>
      <c r="BJ7">
        <f t="shared" si="6"/>
        <v>2.4363126721907876E-2</v>
      </c>
      <c r="BL7">
        <v>0</v>
      </c>
      <c r="BM7">
        <v>1</v>
      </c>
      <c r="BN7">
        <v>0</v>
      </c>
      <c r="BO7">
        <v>0</v>
      </c>
      <c r="BQ7">
        <f>-( BL7*LN(BG20))</f>
        <v>0</v>
      </c>
      <c r="BR7">
        <f t="shared" ref="BR7:BT16" si="7">-( BM7*LN(BH20))</f>
        <v>3.7135288681912426</v>
      </c>
      <c r="BS7">
        <f t="shared" si="7"/>
        <v>0</v>
      </c>
      <c r="BT7">
        <f t="shared" si="7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1/(1+EXP(-S8))</f>
        <v>0.83740184637199899</v>
      </c>
      <c r="Y8">
        <f t="shared" ref="Y8:Y16" si="10" xml:space="preserve"> 1/(1+EXP(-T8))</f>
        <v>0.92606468361922911</v>
      </c>
      <c r="Z8">
        <f t="shared" ref="Z8:Z16" si="11" xml:space="preserve"> 1/(1+EXP(-U8))</f>
        <v>0.92798796312816301</v>
      </c>
      <c r="AA8">
        <f t="shared" ref="AA8:AA16" si="12" xml:space="preserve"> 1/(1+EXP(-V8))</f>
        <v>0.93825740261284485</v>
      </c>
      <c r="AC8">
        <v>5.3905916019825133</v>
      </c>
      <c r="AD8">
        <v>5.6136336377041403</v>
      </c>
      <c r="AE8">
        <v>5.5703204006460805</v>
      </c>
      <c r="AF8">
        <v>5.686106340735102</v>
      </c>
      <c r="AH8">
        <f t="shared" ref="AH8:AH16" si="13">AC8+$M37</f>
        <v>5.7934634362906881</v>
      </c>
      <c r="AI8">
        <f t="shared" si="2"/>
        <v>6.016505472012315</v>
      </c>
      <c r="AJ8">
        <f t="shared" si="2"/>
        <v>5.9731922349542552</v>
      </c>
      <c r="AK8">
        <f t="shared" si="2"/>
        <v>6.0889781750432768</v>
      </c>
      <c r="AM8">
        <f t="shared" ref="AM8:AM16" si="14" xml:space="preserve"> 1/(1+EXP(-AH8))</f>
        <v>0.99696184911979147</v>
      </c>
      <c r="AN8">
        <f t="shared" ref="AN8:AN16" si="15" xml:space="preserve"> 1/(1+EXP(-AI8))</f>
        <v>0.99756775524240149</v>
      </c>
      <c r="AO8">
        <f t="shared" ref="AO8:AO16" si="16" xml:space="preserve"> 1/(1+EXP(-AJ8))</f>
        <v>0.99746036548442751</v>
      </c>
      <c r="AP8">
        <f t="shared" ref="AP8:AP16" si="17" xml:space="preserve"> 1/(1+EXP(-AK8))</f>
        <v>0.99773740599161287</v>
      </c>
      <c r="AR8">
        <v>6.3204552974988726</v>
      </c>
      <c r="AS8">
        <v>6.3333546496288653</v>
      </c>
      <c r="AT8">
        <v>6.3308973945283187</v>
      </c>
      <c r="AU8">
        <v>6.3361280612903768</v>
      </c>
      <c r="AW8">
        <f t="shared" ref="AW8:AW16" si="18">AR8+$M50</f>
        <v>7.1049762078313865</v>
      </c>
      <c r="AX8">
        <f t="shared" si="4"/>
        <v>7.1178755599613792</v>
      </c>
      <c r="AY8">
        <f t="shared" si="4"/>
        <v>7.1154183048608326</v>
      </c>
      <c r="AZ8">
        <f t="shared" si="4"/>
        <v>7.1206489716228907</v>
      </c>
      <c r="BB8">
        <f t="shared" ref="BB8:BB16" si="19">EXP(AW8-AW$20)</f>
        <v>0.9411182221802612</v>
      </c>
      <c r="BC8">
        <f t="shared" si="5"/>
        <v>0.94125133021980278</v>
      </c>
      <c r="BD8">
        <f t="shared" si="5"/>
        <v>0.94112023371442199</v>
      </c>
      <c r="BE8">
        <f t="shared" si="5"/>
        <v>0.94125676089066534</v>
      </c>
      <c r="BG8">
        <f t="shared" ref="BG8:BG16" si="20">BB8/BB$20</f>
        <v>0.28413418344234004</v>
      </c>
      <c r="BH8">
        <f t="shared" si="6"/>
        <v>0.284597497723732</v>
      </c>
      <c r="BI8">
        <f t="shared" si="6"/>
        <v>0.28448308002924672</v>
      </c>
      <c r="BJ8">
        <f t="shared" si="6"/>
        <v>0.28468504484222446</v>
      </c>
      <c r="BL8">
        <v>0</v>
      </c>
      <c r="BM8">
        <v>0</v>
      </c>
      <c r="BN8">
        <v>0</v>
      </c>
      <c r="BO8">
        <v>0</v>
      </c>
      <c r="BQ8">
        <f t="shared" ref="BQ8:BQ16" si="21">-( BL8*LN(BG21))</f>
        <v>0</v>
      </c>
      <c r="BR8">
        <f t="shared" si="7"/>
        <v>0</v>
      </c>
      <c r="BS8">
        <f t="shared" si="7"/>
        <v>0</v>
      </c>
      <c r="BT8">
        <f t="shared" si="7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0.91520240819850818</v>
      </c>
      <c r="Y9">
        <f t="shared" si="10"/>
        <v>0.95771855683010221</v>
      </c>
      <c r="Z9">
        <f t="shared" si="11"/>
        <v>0.95705031823575193</v>
      </c>
      <c r="AA9">
        <f t="shared" si="12"/>
        <v>0.98038909936405816</v>
      </c>
      <c r="AC9">
        <v>4.1284396041705884</v>
      </c>
      <c r="AD9">
        <v>4.3927932220174393</v>
      </c>
      <c r="AE9">
        <v>4.3535244853436428</v>
      </c>
      <c r="AF9">
        <v>4.4394505168154437</v>
      </c>
      <c r="AH9">
        <f t="shared" si="13"/>
        <v>4.5182586886519749</v>
      </c>
      <c r="AI9">
        <f t="shared" si="2"/>
        <v>4.7826123064988257</v>
      </c>
      <c r="AJ9">
        <f t="shared" si="2"/>
        <v>4.7433435698250292</v>
      </c>
      <c r="AK9">
        <f t="shared" si="2"/>
        <v>4.8292696012968301</v>
      </c>
      <c r="AM9">
        <f t="shared" si="14"/>
        <v>0.98920969924807234</v>
      </c>
      <c r="AN9">
        <f t="shared" si="15"/>
        <v>0.99169544843333823</v>
      </c>
      <c r="AO9">
        <f t="shared" si="16"/>
        <v>0.99136572332748574</v>
      </c>
      <c r="AP9">
        <f t="shared" si="17"/>
        <v>0.99207101453882118</v>
      </c>
      <c r="AR9">
        <v>5.320977224587887</v>
      </c>
      <c r="AS9">
        <v>5.3324169797369469</v>
      </c>
      <c r="AT9">
        <v>5.3302134219162545</v>
      </c>
      <c r="AU9">
        <v>5.3350046809654472</v>
      </c>
      <c r="AW9">
        <f t="shared" si="18"/>
        <v>5.6151314883802588</v>
      </c>
      <c r="AX9">
        <f t="shared" si="4"/>
        <v>5.6265712435293187</v>
      </c>
      <c r="AY9">
        <f t="shared" si="4"/>
        <v>5.6243676857086262</v>
      </c>
      <c r="AZ9">
        <f t="shared" si="4"/>
        <v>5.629158944757819</v>
      </c>
      <c r="BB9">
        <f t="shared" si="19"/>
        <v>0.21213525083012963</v>
      </c>
      <c r="BC9">
        <f t="shared" si="5"/>
        <v>0.21185580452729041</v>
      </c>
      <c r="BD9">
        <f t="shared" si="5"/>
        <v>0.21188004404425037</v>
      </c>
      <c r="BE9">
        <f t="shared" si="5"/>
        <v>0.21181768644954069</v>
      </c>
      <c r="BG9">
        <f t="shared" si="20"/>
        <v>6.4046019780934438E-2</v>
      </c>
      <c r="BH9">
        <f t="shared" si="6"/>
        <v>6.4056888857341704E-2</v>
      </c>
      <c r="BI9">
        <f t="shared" si="6"/>
        <v>6.4047382435442696E-2</v>
      </c>
      <c r="BJ9">
        <f t="shared" si="6"/>
        <v>6.4064695278473777E-2</v>
      </c>
      <c r="BL9">
        <v>0</v>
      </c>
      <c r="BM9">
        <v>0</v>
      </c>
      <c r="BN9">
        <v>0</v>
      </c>
      <c r="BO9">
        <v>1</v>
      </c>
      <c r="BQ9">
        <f t="shared" si="21"/>
        <v>0</v>
      </c>
      <c r="BR9">
        <f t="shared" si="7"/>
        <v>0</v>
      </c>
      <c r="BS9">
        <f t="shared" si="7"/>
        <v>0</v>
      </c>
      <c r="BT9">
        <f t="shared" si="7"/>
        <v>2.7478618424749941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0.78613093661636801</v>
      </c>
      <c r="Y10">
        <f t="shared" si="10"/>
        <v>0.89041126111191926</v>
      </c>
      <c r="Z10">
        <f t="shared" si="11"/>
        <v>0.89507296320154539</v>
      </c>
      <c r="AA10">
        <f t="shared" si="12"/>
        <v>0.90873789301894703</v>
      </c>
      <c r="AC10">
        <v>3.3368968462821131</v>
      </c>
      <c r="AD10">
        <v>3.4872466845629111</v>
      </c>
      <c r="AE10">
        <v>3.4575367997016357</v>
      </c>
      <c r="AF10">
        <v>3.5225591423511218</v>
      </c>
      <c r="AH10">
        <f t="shared" si="13"/>
        <v>3.4286749545666382</v>
      </c>
      <c r="AI10">
        <f t="shared" si="2"/>
        <v>3.5790247928474361</v>
      </c>
      <c r="AJ10">
        <f t="shared" si="2"/>
        <v>3.5493149079861608</v>
      </c>
      <c r="AK10">
        <f t="shared" si="2"/>
        <v>3.6143372506356468</v>
      </c>
      <c r="AM10">
        <f t="shared" si="14"/>
        <v>0.96858877885370465</v>
      </c>
      <c r="AN10">
        <f t="shared" si="15"/>
        <v>0.97285454083145884</v>
      </c>
      <c r="AO10">
        <f t="shared" si="16"/>
        <v>0.97205882481412675</v>
      </c>
      <c r="AP10">
        <f t="shared" si="17"/>
        <v>0.97377168337862197</v>
      </c>
      <c r="AR10">
        <v>5.1150907987706908</v>
      </c>
      <c r="AS10">
        <v>5.1214201503929644</v>
      </c>
      <c r="AT10">
        <v>5.1202639187256391</v>
      </c>
      <c r="AU10">
        <v>5.1229745117324166</v>
      </c>
      <c r="AW10">
        <f t="shared" si="18"/>
        <v>5.5845686611929599</v>
      </c>
      <c r="AX10">
        <f t="shared" si="4"/>
        <v>5.5908980128152335</v>
      </c>
      <c r="AY10">
        <f t="shared" si="4"/>
        <v>5.5897417811479082</v>
      </c>
      <c r="AZ10">
        <f t="shared" si="4"/>
        <v>5.5924523741546857</v>
      </c>
      <c r="BB10">
        <f t="shared" si="19"/>
        <v>0.20574987246002269</v>
      </c>
      <c r="BC10">
        <f t="shared" si="5"/>
        <v>0.20443143645659981</v>
      </c>
      <c r="BD10">
        <f t="shared" si="5"/>
        <v>0.20466906957184267</v>
      </c>
      <c r="BE10">
        <f t="shared" si="5"/>
        <v>0.20418355414408842</v>
      </c>
      <c r="BG10">
        <f t="shared" si="20"/>
        <v>6.2118202184376199E-2</v>
      </c>
      <c r="BH10">
        <f t="shared" si="6"/>
        <v>6.1812051047014149E-2</v>
      </c>
      <c r="BI10">
        <f t="shared" si="6"/>
        <v>6.1867639449972783E-2</v>
      </c>
      <c r="BJ10">
        <f t="shared" si="6"/>
        <v>6.1755736248365306E-2</v>
      </c>
      <c r="BL10">
        <v>1</v>
      </c>
      <c r="BM10">
        <v>0</v>
      </c>
      <c r="BN10">
        <v>0</v>
      </c>
      <c r="BO10">
        <v>0</v>
      </c>
      <c r="BQ10">
        <f t="shared" si="21"/>
        <v>2.7787162221317794</v>
      </c>
      <c r="BR10">
        <f t="shared" si="7"/>
        <v>0</v>
      </c>
      <c r="BS10">
        <f t="shared" si="7"/>
        <v>0</v>
      </c>
      <c r="BT10">
        <f t="shared" si="7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0.90185997040880539</v>
      </c>
      <c r="Y11">
        <f t="shared" si="10"/>
        <v>0.96082204603664556</v>
      </c>
      <c r="Z11">
        <f t="shared" si="11"/>
        <v>0.89863940559083022</v>
      </c>
      <c r="AA11">
        <f t="shared" si="12"/>
        <v>0.95441120242707211</v>
      </c>
      <c r="AC11">
        <v>4.9212307084737485</v>
      </c>
      <c r="AD11">
        <v>5.0729870563422228</v>
      </c>
      <c r="AE11">
        <v>5.055115300242397</v>
      </c>
      <c r="AF11">
        <v>5.1515984522029745</v>
      </c>
      <c r="AH11">
        <f t="shared" si="13"/>
        <v>5.1647976933973183</v>
      </c>
      <c r="AI11">
        <f t="shared" si="2"/>
        <v>5.3165540412657926</v>
      </c>
      <c r="AJ11">
        <f t="shared" si="2"/>
        <v>5.2986822851659667</v>
      </c>
      <c r="AK11">
        <f t="shared" si="2"/>
        <v>5.3951654371265452</v>
      </c>
      <c r="AM11">
        <f t="shared" si="14"/>
        <v>0.99431824802737712</v>
      </c>
      <c r="AN11">
        <f t="shared" si="15"/>
        <v>0.99511434379208286</v>
      </c>
      <c r="AO11">
        <f t="shared" si="16"/>
        <v>0.99502668177869602</v>
      </c>
      <c r="AP11">
        <f t="shared" si="17"/>
        <v>0.99548203514040579</v>
      </c>
      <c r="AR11">
        <v>6.8999350378567561</v>
      </c>
      <c r="AS11">
        <v>6.9126929639425443</v>
      </c>
      <c r="AT11">
        <v>6.9103749975011599</v>
      </c>
      <c r="AU11">
        <v>6.9154606059918153</v>
      </c>
      <c r="AW11">
        <f t="shared" si="18"/>
        <v>7.1656627204964929</v>
      </c>
      <c r="AX11">
        <f t="shared" si="4"/>
        <v>7.1784206465822811</v>
      </c>
      <c r="AY11">
        <f t="shared" si="4"/>
        <v>7.1761026801408967</v>
      </c>
      <c r="AZ11">
        <f t="shared" si="4"/>
        <v>7.1811882886315521</v>
      </c>
      <c r="BB11">
        <f t="shared" si="19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20"/>
        <v>0.3019112548730537</v>
      </c>
      <c r="BH11">
        <f t="shared" si="6"/>
        <v>0.30236079205037852</v>
      </c>
      <c r="BI11">
        <f t="shared" si="6"/>
        <v>0.30228133434815896</v>
      </c>
      <c r="BJ11">
        <f t="shared" si="6"/>
        <v>0.30245205842966894</v>
      </c>
      <c r="BL11">
        <v>0</v>
      </c>
      <c r="BM11">
        <v>0</v>
      </c>
      <c r="BN11">
        <v>0</v>
      </c>
      <c r="BO11">
        <v>0</v>
      </c>
      <c r="BQ11">
        <f t="shared" si="21"/>
        <v>0</v>
      </c>
      <c r="BR11">
        <f t="shared" si="7"/>
        <v>0</v>
      </c>
      <c r="BS11">
        <f t="shared" si="7"/>
        <v>0</v>
      </c>
      <c r="BT11">
        <f t="shared" si="7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0.9618294634792558</v>
      </c>
      <c r="Y12">
        <f t="shared" si="10"/>
        <v>0.98717010330862864</v>
      </c>
      <c r="Z12">
        <f t="shared" si="11"/>
        <v>0.96336480142032233</v>
      </c>
      <c r="AA12">
        <f t="shared" si="12"/>
        <v>0.98355426766460818</v>
      </c>
      <c r="AC12">
        <v>5.1415570110808204</v>
      </c>
      <c r="AD12">
        <v>5.4493931691209525</v>
      </c>
      <c r="AE12">
        <v>5.3774070370860745</v>
      </c>
      <c r="AF12">
        <v>5.4930365109256032</v>
      </c>
      <c r="AH12">
        <f t="shared" si="13"/>
        <v>5.8638214474300696</v>
      </c>
      <c r="AI12">
        <f t="shared" si="2"/>
        <v>6.1716576054702017</v>
      </c>
      <c r="AJ12">
        <f t="shared" si="2"/>
        <v>6.0996714734353237</v>
      </c>
      <c r="AK12">
        <f t="shared" si="2"/>
        <v>6.2153009472748524</v>
      </c>
      <c r="AM12">
        <f t="shared" si="14"/>
        <v>0.99716767624609426</v>
      </c>
      <c r="AN12">
        <f t="shared" si="15"/>
        <v>0.99791657728480709</v>
      </c>
      <c r="AO12">
        <f t="shared" si="16"/>
        <v>0.997761417811318</v>
      </c>
      <c r="AP12">
        <f t="shared" si="17"/>
        <v>0.99800537171135939</v>
      </c>
      <c r="AR12">
        <v>5.0557295351736569</v>
      </c>
      <c r="AS12">
        <v>5.0659112873354211</v>
      </c>
      <c r="AT12">
        <v>5.0642830444357401</v>
      </c>
      <c r="AU12">
        <v>5.0680686178306642</v>
      </c>
      <c r="AW12">
        <f t="shared" si="18"/>
        <v>5.9083660928493904</v>
      </c>
      <c r="AX12">
        <f t="shared" si="4"/>
        <v>5.9185478450111546</v>
      </c>
      <c r="AY12">
        <f t="shared" si="4"/>
        <v>5.9169196021114736</v>
      </c>
      <c r="AZ12">
        <f t="shared" si="4"/>
        <v>5.9207051755063977</v>
      </c>
      <c r="BB12">
        <f t="shared" si="19"/>
        <v>0.28442188639075716</v>
      </c>
      <c r="BC12">
        <f t="shared" si="5"/>
        <v>0.2836901091410638</v>
      </c>
      <c r="BD12">
        <f t="shared" si="5"/>
        <v>0.28388584438172892</v>
      </c>
      <c r="BE12">
        <f t="shared" si="5"/>
        <v>0.28351702261341799</v>
      </c>
      <c r="BG12">
        <f t="shared" si="20"/>
        <v>8.5870168633594604E-2</v>
      </c>
      <c r="BH12">
        <f t="shared" si="6"/>
        <v>8.5776766096750376E-2</v>
      </c>
      <c r="BI12">
        <f t="shared" si="6"/>
        <v>8.5813391842262832E-2</v>
      </c>
      <c r="BJ12">
        <f t="shared" si="6"/>
        <v>8.5750307089279276E-2</v>
      </c>
      <c r="BL12">
        <v>0</v>
      </c>
      <c r="BM12">
        <v>0</v>
      </c>
      <c r="BN12">
        <v>0</v>
      </c>
      <c r="BO12">
        <v>0</v>
      </c>
      <c r="BQ12">
        <f t="shared" si="21"/>
        <v>0</v>
      </c>
      <c r="BR12">
        <f t="shared" si="7"/>
        <v>0</v>
      </c>
      <c r="BS12">
        <f t="shared" si="7"/>
        <v>0</v>
      </c>
      <c r="BT12">
        <f t="shared" si="7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0.91526702405106319</v>
      </c>
      <c r="Y13">
        <f t="shared" si="10"/>
        <v>0.89156258248116693</v>
      </c>
      <c r="Z13">
        <f t="shared" si="11"/>
        <v>0.93378167735671014</v>
      </c>
      <c r="AA13">
        <f t="shared" si="12"/>
        <v>0.93509406490978053</v>
      </c>
      <c r="AC13">
        <v>5.1312550498306955</v>
      </c>
      <c r="AD13">
        <v>5.4097157412261687</v>
      </c>
      <c r="AE13">
        <v>5.3600004237187289</v>
      </c>
      <c r="AF13">
        <v>5.4696063475791741</v>
      </c>
      <c r="AH13">
        <f t="shared" si="13"/>
        <v>6.0045640264154665</v>
      </c>
      <c r="AI13">
        <f t="shared" si="2"/>
        <v>6.2830247178109397</v>
      </c>
      <c r="AJ13">
        <f t="shared" si="2"/>
        <v>6.2333094003034999</v>
      </c>
      <c r="AK13">
        <f t="shared" si="2"/>
        <v>6.3429153241639451</v>
      </c>
      <c r="AM13">
        <f t="shared" si="14"/>
        <v>0.99753860853331433</v>
      </c>
      <c r="AN13">
        <f t="shared" si="15"/>
        <v>0.99813573931195443</v>
      </c>
      <c r="AO13">
        <f t="shared" si="16"/>
        <v>0.99804090063933071</v>
      </c>
      <c r="AP13">
        <f t="shared" si="17"/>
        <v>0.99824392301718345</v>
      </c>
      <c r="AR13">
        <v>3.5489769568129854</v>
      </c>
      <c r="AS13">
        <v>3.555473806930177</v>
      </c>
      <c r="AT13">
        <v>3.5541225437163471</v>
      </c>
      <c r="AU13">
        <v>3.556993889216288</v>
      </c>
      <c r="AW13">
        <f t="shared" si="18"/>
        <v>3.74415270732429</v>
      </c>
      <c r="AX13">
        <f t="shared" si="4"/>
        <v>3.7506495574414815</v>
      </c>
      <c r="AY13">
        <f t="shared" si="4"/>
        <v>3.7492982942276516</v>
      </c>
      <c r="AZ13">
        <f t="shared" si="4"/>
        <v>3.7521696397275925</v>
      </c>
      <c r="BB13">
        <f t="shared" si="19"/>
        <v>3.2663076007064543E-2</v>
      </c>
      <c r="BC13">
        <f t="shared" si="5"/>
        <v>3.245920888656445E-2</v>
      </c>
      <c r="BD13">
        <f t="shared" si="5"/>
        <v>3.2490602480258313E-2</v>
      </c>
      <c r="BE13">
        <f t="shared" si="5"/>
        <v>3.2418739332955845E-2</v>
      </c>
      <c r="BG13">
        <f t="shared" si="20"/>
        <v>9.8613502653067883E-3</v>
      </c>
      <c r="BH13">
        <f t="shared" si="6"/>
        <v>9.8143921082703128E-3</v>
      </c>
      <c r="BI13">
        <f t="shared" si="6"/>
        <v>9.8213026715080858E-3</v>
      </c>
      <c r="BJ13">
        <f t="shared" si="6"/>
        <v>9.8051144429473682E-3</v>
      </c>
      <c r="BL13">
        <v>0</v>
      </c>
      <c r="BM13">
        <v>0</v>
      </c>
      <c r="BN13">
        <v>0</v>
      </c>
      <c r="BO13">
        <v>0</v>
      </c>
      <c r="BQ13">
        <f t="shared" si="21"/>
        <v>0</v>
      </c>
      <c r="BR13">
        <f t="shared" si="7"/>
        <v>0</v>
      </c>
      <c r="BS13">
        <f t="shared" si="7"/>
        <v>0</v>
      </c>
      <c r="BT13">
        <f t="shared" si="7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0.94196124918164914</v>
      </c>
      <c r="Y14">
        <f t="shared" si="10"/>
        <v>0.95571958757922015</v>
      </c>
      <c r="Z14">
        <f t="shared" si="11"/>
        <v>0.95484684918055718</v>
      </c>
      <c r="AA14">
        <f t="shared" si="12"/>
        <v>0.96592183350069605</v>
      </c>
      <c r="AC14">
        <v>4.1544147320705953</v>
      </c>
      <c r="AD14">
        <v>4.3512229795634543</v>
      </c>
      <c r="AE14">
        <v>4.3111755706544956</v>
      </c>
      <c r="AF14">
        <v>4.3858996464893849</v>
      </c>
      <c r="AH14">
        <f t="shared" si="13"/>
        <v>4.4127689813989655</v>
      </c>
      <c r="AI14">
        <f t="shared" si="2"/>
        <v>4.6095772288918244</v>
      </c>
      <c r="AJ14">
        <f t="shared" si="2"/>
        <v>4.5695298199828658</v>
      </c>
      <c r="AK14">
        <f t="shared" si="2"/>
        <v>4.6442538958177551</v>
      </c>
      <c r="AM14">
        <f t="shared" si="14"/>
        <v>0.98802360525371569</v>
      </c>
      <c r="AN14">
        <f t="shared" si="15"/>
        <v>0.99014211878835812</v>
      </c>
      <c r="AO14">
        <f t="shared" si="16"/>
        <v>0.98974345586480894</v>
      </c>
      <c r="AP14">
        <f t="shared" si="17"/>
        <v>0.99047489802239075</v>
      </c>
      <c r="AR14">
        <v>4.6622359979321866</v>
      </c>
      <c r="AS14">
        <v>4.6724900841620975</v>
      </c>
      <c r="AT14">
        <v>4.6707278663777299</v>
      </c>
      <c r="AU14">
        <v>4.6746449555715115</v>
      </c>
      <c r="AW14">
        <f t="shared" si="18"/>
        <v>5.4680024331500814</v>
      </c>
      <c r="AX14">
        <f t="shared" si="4"/>
        <v>5.4782565193799933</v>
      </c>
      <c r="AY14">
        <f t="shared" si="4"/>
        <v>5.4764943015956256</v>
      </c>
      <c r="AZ14">
        <f t="shared" si="4"/>
        <v>5.4804113907894063</v>
      </c>
      <c r="BB14">
        <f t="shared" si="19"/>
        <v>0.18311145142389024</v>
      </c>
      <c r="BC14">
        <f t="shared" si="5"/>
        <v>0.18265354317743368</v>
      </c>
      <c r="BD14">
        <f t="shared" si="5"/>
        <v>0.18275508085085332</v>
      </c>
      <c r="BE14">
        <f t="shared" si="5"/>
        <v>0.18254165273399897</v>
      </c>
      <c r="BG14">
        <f t="shared" si="20"/>
        <v>5.5283408081012918E-2</v>
      </c>
      <c r="BH14">
        <f t="shared" si="6"/>
        <v>5.5227269985936862E-2</v>
      </c>
      <c r="BI14">
        <f t="shared" si="6"/>
        <v>5.5243449698501618E-2</v>
      </c>
      <c r="BJ14">
        <f t="shared" si="6"/>
        <v>5.5210098618551799E-2</v>
      </c>
      <c r="BL14">
        <v>0</v>
      </c>
      <c r="BM14">
        <v>0</v>
      </c>
      <c r="BN14">
        <v>1</v>
      </c>
      <c r="BO14">
        <v>0</v>
      </c>
      <c r="BQ14">
        <f t="shared" si="21"/>
        <v>0</v>
      </c>
      <c r="BR14">
        <f t="shared" si="7"/>
        <v>0</v>
      </c>
      <c r="BS14">
        <f t="shared" si="7"/>
        <v>2.8960055031059535</v>
      </c>
      <c r="BT14">
        <f t="shared" si="7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0.84847329632076895</v>
      </c>
      <c r="Y15">
        <f t="shared" si="10"/>
        <v>0.90891835883345218</v>
      </c>
      <c r="Z15">
        <f t="shared" si="11"/>
        <v>0.91247127315941001</v>
      </c>
      <c r="AA15">
        <f t="shared" si="12"/>
        <v>0.91172903171159447</v>
      </c>
      <c r="AC15">
        <v>4.721212045119727</v>
      </c>
      <c r="AD15">
        <v>4.9294961179455594</v>
      </c>
      <c r="AE15">
        <v>4.9244220156891014</v>
      </c>
      <c r="AF15">
        <v>5.0017883143813195</v>
      </c>
      <c r="AH15">
        <f t="shared" si="13"/>
        <v>4.9271100267114454</v>
      </c>
      <c r="AI15">
        <f t="shared" si="2"/>
        <v>5.1353940995372778</v>
      </c>
      <c r="AJ15">
        <f t="shared" si="2"/>
        <v>5.1303199972808198</v>
      </c>
      <c r="AK15">
        <f t="shared" si="2"/>
        <v>5.2076862959730379</v>
      </c>
      <c r="AM15">
        <f t="shared" si="14"/>
        <v>0.99280472924439223</v>
      </c>
      <c r="AN15">
        <f t="shared" si="15"/>
        <v>0.99414969559478017</v>
      </c>
      <c r="AO15">
        <f t="shared" si="16"/>
        <v>0.99412011010034496</v>
      </c>
      <c r="AP15">
        <f t="shared" si="17"/>
        <v>0.99455548005759609</v>
      </c>
      <c r="AR15">
        <v>4.8851214115358212</v>
      </c>
      <c r="AS15">
        <v>4.8938582817025722</v>
      </c>
      <c r="AT15">
        <v>4.8925192587493784</v>
      </c>
      <c r="AU15">
        <v>4.8957658166003917</v>
      </c>
      <c r="AW15">
        <f t="shared" si="18"/>
        <v>4.8877812440004398</v>
      </c>
      <c r="AX15">
        <f t="shared" si="4"/>
        <v>4.8965181141671907</v>
      </c>
      <c r="AY15">
        <f t="shared" si="4"/>
        <v>4.895179091213997</v>
      </c>
      <c r="AZ15">
        <f t="shared" si="4"/>
        <v>4.8984256490650102</v>
      </c>
      <c r="BB15">
        <f t="shared" si="19"/>
        <v>0.10250112790673684</v>
      </c>
      <c r="BC15">
        <f t="shared" si="5"/>
        <v>0.10208979269483974</v>
      </c>
      <c r="BD15">
        <f t="shared" si="5"/>
        <v>0.10218978176644915</v>
      </c>
      <c r="BE15">
        <f t="shared" si="5"/>
        <v>0.10200202228544204</v>
      </c>
      <c r="BG15">
        <f t="shared" si="20"/>
        <v>3.0946244152226302E-2</v>
      </c>
      <c r="BH15">
        <f t="shared" si="6"/>
        <v>3.0867950579470692E-2</v>
      </c>
      <c r="BI15">
        <f t="shared" si="6"/>
        <v>3.0890063589109413E-2</v>
      </c>
      <c r="BJ15">
        <f t="shared" si="6"/>
        <v>3.0850721604220911E-2</v>
      </c>
      <c r="BL15">
        <v>0</v>
      </c>
      <c r="BM15">
        <v>0</v>
      </c>
      <c r="BN15">
        <v>0</v>
      </c>
      <c r="BO15">
        <v>0</v>
      </c>
      <c r="BQ15">
        <f t="shared" si="21"/>
        <v>0</v>
      </c>
      <c r="BR15">
        <f t="shared" si="7"/>
        <v>0</v>
      </c>
      <c r="BS15">
        <f t="shared" si="7"/>
        <v>0</v>
      </c>
      <c r="BT15">
        <f t="shared" si="7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0.94574785067271527</v>
      </c>
      <c r="Y16">
        <f t="shared" si="10"/>
        <v>0.97462728651218378</v>
      </c>
      <c r="Z16">
        <f t="shared" si="11"/>
        <v>0.95191940226240002</v>
      </c>
      <c r="AA16">
        <f t="shared" si="12"/>
        <v>0.97097867806957028</v>
      </c>
      <c r="AC16">
        <v>3.2816443553391363</v>
      </c>
      <c r="AD16">
        <v>3.42063572487376</v>
      </c>
      <c r="AE16">
        <v>3.3798651069899917</v>
      </c>
      <c r="AF16">
        <v>3.460052966937281</v>
      </c>
      <c r="AH16">
        <f t="shared" si="13"/>
        <v>3.7712647016430316</v>
      </c>
      <c r="AI16">
        <f t="shared" si="2"/>
        <v>3.9102560711776553</v>
      </c>
      <c r="AJ16">
        <f t="shared" si="2"/>
        <v>3.8694854532938869</v>
      </c>
      <c r="AK16">
        <f t="shared" si="2"/>
        <v>3.9496733132411763</v>
      </c>
      <c r="AM16">
        <f t="shared" si="14"/>
        <v>0.97749519868170331</v>
      </c>
      <c r="AN16">
        <f t="shared" si="15"/>
        <v>0.980358161574862</v>
      </c>
      <c r="AO16">
        <f t="shared" si="16"/>
        <v>0.97955751163962146</v>
      </c>
      <c r="AP16">
        <f t="shared" si="17"/>
        <v>0.9811029822682823</v>
      </c>
      <c r="AR16">
        <v>5.2441103329397585</v>
      </c>
      <c r="AS16">
        <v>5.2529226450985425</v>
      </c>
      <c r="AT16">
        <v>5.2513201021567397</v>
      </c>
      <c r="AU16">
        <v>5.2549938439669726</v>
      </c>
      <c r="AW16">
        <f t="shared" si="18"/>
        <v>5.8536098205604343</v>
      </c>
      <c r="AX16">
        <f t="shared" si="4"/>
        <v>5.8624221327192183</v>
      </c>
      <c r="AY16">
        <f t="shared" si="4"/>
        <v>5.8608195897774156</v>
      </c>
      <c r="AZ16">
        <f t="shared" si="4"/>
        <v>5.8644933315876484</v>
      </c>
      <c r="BB16">
        <f t="shared" si="19"/>
        <v>0.26926671098389116</v>
      </c>
      <c r="BC16">
        <f t="shared" si="5"/>
        <v>0.26820638169953892</v>
      </c>
      <c r="BD16">
        <f t="shared" si="5"/>
        <v>0.26839833150225717</v>
      </c>
      <c r="BE16">
        <f t="shared" si="5"/>
        <v>0.26801965622333584</v>
      </c>
      <c r="BG16">
        <f t="shared" si="20"/>
        <v>8.1294650608686445E-2</v>
      </c>
      <c r="BH16">
        <f t="shared" si="6"/>
        <v>8.1095094003638735E-2</v>
      </c>
      <c r="BI16">
        <f t="shared" si="6"/>
        <v>8.1131805783321811E-2</v>
      </c>
      <c r="BJ16">
        <f t="shared" si="6"/>
        <v>8.1063096724360156E-2</v>
      </c>
      <c r="BL16">
        <v>0</v>
      </c>
      <c r="BM16">
        <v>0</v>
      </c>
      <c r="BN16">
        <v>0</v>
      </c>
      <c r="BO16">
        <v>0</v>
      </c>
      <c r="BQ16">
        <f t="shared" si="21"/>
        <v>0</v>
      </c>
      <c r="BR16">
        <f t="shared" si="7"/>
        <v>0</v>
      </c>
      <c r="BS16">
        <f t="shared" si="7"/>
        <v>0</v>
      </c>
      <c r="BT16">
        <f t="shared" si="7"/>
        <v>0</v>
      </c>
    </row>
    <row r="17" spans="1:74">
      <c r="A17">
        <v>16</v>
      </c>
      <c r="BQ17">
        <f>SUM(BQ7:BQ16)</f>
        <v>2.7787162221317794</v>
      </c>
      <c r="BR17">
        <f t="shared" ref="BR17:BT17" si="22">SUM(BR7:BR16)</f>
        <v>3.7135288681912426</v>
      </c>
      <c r="BS17">
        <f t="shared" si="22"/>
        <v>2.8960055031059535</v>
      </c>
      <c r="BT17">
        <f t="shared" si="22"/>
        <v>2.7478618424749941</v>
      </c>
    </row>
    <row r="18" spans="1:74">
      <c r="A18">
        <v>17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67</v>
      </c>
      <c r="AW20">
        <f>MAX(AW7:AW16)</f>
        <v>7.1656627204964929</v>
      </c>
      <c r="AX20">
        <f>MAX(AX7:AX16)</f>
        <v>7.1784206465822811</v>
      </c>
      <c r="AY20">
        <f>MAX(AY7:AY16)</f>
        <v>7.1761026801408967</v>
      </c>
      <c r="AZ20">
        <f>MAX(AZ7:AZ16)</f>
        <v>7.1811882886315521</v>
      </c>
      <c r="BB20">
        <f>SUM(BB7:BB16)</f>
        <v>3.3122316040204449</v>
      </c>
      <c r="BC20">
        <f t="shared" ref="BC20:BE20" si="23">SUM(BC7:BC16)</f>
        <v>3.307307118819105</v>
      </c>
      <c r="BD20">
        <f t="shared" si="23"/>
        <v>3.3081764779039537</v>
      </c>
      <c r="BE20">
        <f t="shared" si="23"/>
        <v>3.3063091228143722</v>
      </c>
      <c r="BG20">
        <f>IF(BG7&lt;0.000000000001,0.000000000001,BG7)</f>
        <v>2.453451797846843E-2</v>
      </c>
      <c r="BH20">
        <f t="shared" ref="BH20:BJ20" si="24">IF(BH7&lt;0.000000000001,0.000000000001,BH7)</f>
        <v>2.4391297547466689E-2</v>
      </c>
      <c r="BI20">
        <f t="shared" si="24"/>
        <v>2.4420550152475115E-2</v>
      </c>
      <c r="BJ20">
        <f t="shared" si="24"/>
        <v>2.4363126721907876E-2</v>
      </c>
    </row>
    <row r="21" spans="1:74">
      <c r="A21">
        <v>20</v>
      </c>
      <c r="B21" t="s">
        <v>20</v>
      </c>
      <c r="M21" t="s">
        <v>58</v>
      </c>
      <c r="BG21">
        <f t="shared" ref="BG21:BJ29" si="25">IF(BG8&lt;0.000000000001,0.000000000001,BG8)</f>
        <v>0.28413418344234004</v>
      </c>
      <c r="BH21">
        <f t="shared" si="25"/>
        <v>0.284597497723732</v>
      </c>
      <c r="BI21">
        <f t="shared" si="25"/>
        <v>0.28448308002924672</v>
      </c>
      <c r="BJ21">
        <f t="shared" si="25"/>
        <v>0.28468504484222446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5"/>
        <v>6.4046019780934438E-2</v>
      </c>
      <c r="BH22">
        <f t="shared" si="25"/>
        <v>6.4056888857341704E-2</v>
      </c>
      <c r="BI22">
        <f t="shared" si="25"/>
        <v>6.4047382435442696E-2</v>
      </c>
      <c r="BJ22">
        <f t="shared" si="25"/>
        <v>6.4064695278473777E-2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5"/>
        <v>6.2118202184376199E-2</v>
      </c>
      <c r="BH23">
        <f t="shared" si="25"/>
        <v>6.1812051047014149E-2</v>
      </c>
      <c r="BI23">
        <f t="shared" si="25"/>
        <v>6.1867639449972783E-2</v>
      </c>
      <c r="BJ23">
        <f t="shared" si="25"/>
        <v>6.1755736248365306E-2</v>
      </c>
      <c r="BM23">
        <f>0.5*$BL$21*B23*B23</f>
        <v>1.9635128610301687E-6</v>
      </c>
      <c r="BN23">
        <f t="shared" ref="BN23:BV32" si="26">0.5*$BL$21*C23*C23</f>
        <v>2.941699116530985E-7</v>
      </c>
      <c r="BO23">
        <f t="shared" si="26"/>
        <v>1.5573740301871247E-8</v>
      </c>
      <c r="BP23">
        <f t="shared" si="26"/>
        <v>4.9165917424890789E-6</v>
      </c>
      <c r="BQ23">
        <f t="shared" si="26"/>
        <v>1.984627958413798E-6</v>
      </c>
      <c r="BR23">
        <f t="shared" si="26"/>
        <v>4.461205597026056E-6</v>
      </c>
      <c r="BS23">
        <f t="shared" si="26"/>
        <v>2.807762492181283E-7</v>
      </c>
      <c r="BT23">
        <f t="shared" si="26"/>
        <v>2.2660544391102204E-6</v>
      </c>
      <c r="BU23">
        <f t="shared" si="26"/>
        <v>4.6789143168160951E-6</v>
      </c>
      <c r="BV23">
        <f t="shared" si="26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5"/>
        <v>0.3019112548730537</v>
      </c>
      <c r="BH24">
        <f t="shared" si="25"/>
        <v>0.30236079205037852</v>
      </c>
      <c r="BI24">
        <f t="shared" si="25"/>
        <v>0.30228133434815896</v>
      </c>
      <c r="BJ24">
        <f t="shared" si="25"/>
        <v>0.30245205842966894</v>
      </c>
      <c r="BM24">
        <f t="shared" ref="BM24:BM32" si="27">0.5*$BL$21*B24*B24</f>
        <v>9.8999373192973179E-8</v>
      </c>
      <c r="BN24">
        <f t="shared" si="26"/>
        <v>4.156947201304679E-6</v>
      </c>
      <c r="BO24">
        <f t="shared" si="26"/>
        <v>1.526161378108647E-6</v>
      </c>
      <c r="BP24">
        <f t="shared" si="26"/>
        <v>4.6757590230518862E-6</v>
      </c>
      <c r="BQ24">
        <f t="shared" si="26"/>
        <v>4.2155121772238531E-7</v>
      </c>
      <c r="BR24">
        <f t="shared" si="26"/>
        <v>1.2832048590501651E-6</v>
      </c>
      <c r="BS24">
        <f t="shared" si="26"/>
        <v>1.5471779821918256E-6</v>
      </c>
      <c r="BT24">
        <f t="shared" si="26"/>
        <v>2.2296539848066208E-7</v>
      </c>
      <c r="BU24">
        <f t="shared" si="26"/>
        <v>3.581319117043802E-7</v>
      </c>
      <c r="BV24">
        <f t="shared" si="26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5"/>
        <v>8.5870168633594604E-2</v>
      </c>
      <c r="BH25">
        <f t="shared" si="25"/>
        <v>8.5776766096750376E-2</v>
      </c>
      <c r="BI25">
        <f t="shared" si="25"/>
        <v>8.5813391842262832E-2</v>
      </c>
      <c r="BJ25">
        <f t="shared" si="25"/>
        <v>8.5750307089279276E-2</v>
      </c>
      <c r="BM25">
        <f t="shared" si="27"/>
        <v>1.039309210985232E-6</v>
      </c>
      <c r="BN25">
        <f t="shared" si="26"/>
        <v>1.9140513069967399E-6</v>
      </c>
      <c r="BO25">
        <f t="shared" si="26"/>
        <v>3.8445440286222244E-9</v>
      </c>
      <c r="BP25">
        <f t="shared" si="26"/>
        <v>3.8965624492221985E-6</v>
      </c>
      <c r="BQ25">
        <f t="shared" si="26"/>
        <v>3.0221636436512303E-6</v>
      </c>
      <c r="BR25">
        <f t="shared" si="26"/>
        <v>1.0316421509376543E-6</v>
      </c>
      <c r="BS25">
        <f t="shared" si="26"/>
        <v>4.9212776950878812E-6</v>
      </c>
      <c r="BT25">
        <f t="shared" si="26"/>
        <v>2.4132458026911716E-6</v>
      </c>
      <c r="BU25">
        <f t="shared" si="26"/>
        <v>3.9814551622562441E-6</v>
      </c>
      <c r="BV25">
        <f t="shared" si="26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5"/>
        <v>9.8613502653067883E-3</v>
      </c>
      <c r="BH26">
        <f t="shared" si="25"/>
        <v>9.8143921082703128E-3</v>
      </c>
      <c r="BI26">
        <f t="shared" si="25"/>
        <v>9.8213026715080858E-3</v>
      </c>
      <c r="BJ26">
        <f t="shared" si="25"/>
        <v>9.8051144429473682E-3</v>
      </c>
      <c r="BM26">
        <f t="shared" si="27"/>
        <v>1.2449028984276961E-7</v>
      </c>
      <c r="BN26">
        <f t="shared" si="26"/>
        <v>7.6111251734917135E-8</v>
      </c>
      <c r="BO26">
        <f t="shared" si="26"/>
        <v>5.9010551714854769E-10</v>
      </c>
      <c r="BP26">
        <f t="shared" si="26"/>
        <v>4.2575689642760059E-6</v>
      </c>
      <c r="BQ26">
        <f t="shared" si="26"/>
        <v>2.1868570637883784E-6</v>
      </c>
      <c r="BR26">
        <f t="shared" si="26"/>
        <v>2.8322709822436816E-6</v>
      </c>
      <c r="BS26">
        <f t="shared" si="26"/>
        <v>5.6633396423340326E-7</v>
      </c>
      <c r="BT26">
        <f t="shared" si="26"/>
        <v>4.6468136886166229E-6</v>
      </c>
      <c r="BU26">
        <f t="shared" si="26"/>
        <v>8.2377348598370096E-8</v>
      </c>
      <c r="BV26">
        <f t="shared" si="26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5"/>
        <v>5.5283408081012918E-2</v>
      </c>
      <c r="BH27">
        <f t="shared" si="25"/>
        <v>5.5227269985936862E-2</v>
      </c>
      <c r="BI27">
        <f t="shared" si="25"/>
        <v>5.5243449698501618E-2</v>
      </c>
      <c r="BJ27">
        <f t="shared" si="25"/>
        <v>5.5210098618551799E-2</v>
      </c>
      <c r="BM27">
        <f t="shared" si="27"/>
        <v>9.3710839052959183E-7</v>
      </c>
      <c r="BN27">
        <f t="shared" si="26"/>
        <v>3.5973525368578341E-6</v>
      </c>
      <c r="BO27">
        <f t="shared" si="26"/>
        <v>6.973567593253562E-7</v>
      </c>
      <c r="BP27">
        <f t="shared" si="26"/>
        <v>6.3265833845006096E-7</v>
      </c>
      <c r="BQ27">
        <f t="shared" si="26"/>
        <v>1.2421911683460349E-6</v>
      </c>
      <c r="BR27">
        <f t="shared" si="26"/>
        <v>1.0664758276857987E-6</v>
      </c>
      <c r="BS27">
        <f t="shared" si="26"/>
        <v>8.2936602308827503E-12</v>
      </c>
      <c r="BT27">
        <f t="shared" si="26"/>
        <v>1.4534449408738241E-6</v>
      </c>
      <c r="BU27">
        <f t="shared" si="26"/>
        <v>1.4313006358185773E-6</v>
      </c>
      <c r="BV27">
        <f t="shared" si="26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5"/>
        <v>3.0946244152226302E-2</v>
      </c>
      <c r="BH28">
        <f t="shared" si="25"/>
        <v>3.0867950579470692E-2</v>
      </c>
      <c r="BI28">
        <f t="shared" si="25"/>
        <v>3.0890063589109413E-2</v>
      </c>
      <c r="BJ28">
        <f t="shared" si="25"/>
        <v>3.0850721604220911E-2</v>
      </c>
      <c r="BM28">
        <f t="shared" si="27"/>
        <v>1.304446426309051E-6</v>
      </c>
      <c r="BN28">
        <f t="shared" si="26"/>
        <v>1.6291667706130199E-6</v>
      </c>
      <c r="BO28">
        <f t="shared" si="26"/>
        <v>3.1351869302551533E-6</v>
      </c>
      <c r="BP28">
        <f t="shared" si="26"/>
        <v>3.2959042817045224E-6</v>
      </c>
      <c r="BQ28">
        <f t="shared" si="26"/>
        <v>1.0442929799348406E-6</v>
      </c>
      <c r="BR28">
        <f t="shared" si="26"/>
        <v>4.5888989305331619E-6</v>
      </c>
      <c r="BS28">
        <f t="shared" si="26"/>
        <v>1.7013990785900878E-8</v>
      </c>
      <c r="BT28">
        <f t="shared" si="26"/>
        <v>3.0327742272773095E-6</v>
      </c>
      <c r="BU28">
        <f t="shared" si="26"/>
        <v>3.9355144444436997E-6</v>
      </c>
      <c r="BV28">
        <f t="shared" si="26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5"/>
        <v>8.1294650608686445E-2</v>
      </c>
      <c r="BH29">
        <f t="shared" si="25"/>
        <v>8.1095094003638735E-2</v>
      </c>
      <c r="BI29">
        <f t="shared" si="25"/>
        <v>8.1131805783321811E-2</v>
      </c>
      <c r="BJ29">
        <f t="shared" si="25"/>
        <v>8.1063096724360156E-2</v>
      </c>
      <c r="BM29">
        <f t="shared" si="27"/>
        <v>2.8342883509476626E-6</v>
      </c>
      <c r="BN29">
        <f t="shared" si="26"/>
        <v>7.4381908705189056E-9</v>
      </c>
      <c r="BO29">
        <f t="shared" si="26"/>
        <v>1.2144954115105345E-6</v>
      </c>
      <c r="BP29">
        <f t="shared" si="26"/>
        <v>2.1168571220911773E-6</v>
      </c>
      <c r="BQ29">
        <f t="shared" si="26"/>
        <v>5.3786805630993214E-7</v>
      </c>
      <c r="BR29">
        <f t="shared" si="26"/>
        <v>6.2239744311856111E-7</v>
      </c>
      <c r="BS29">
        <f t="shared" si="26"/>
        <v>1.9977646266975994E-6</v>
      </c>
      <c r="BT29">
        <f t="shared" si="26"/>
        <v>2.0723181227366538E-7</v>
      </c>
      <c r="BU29">
        <f t="shared" si="26"/>
        <v>1.4831127280745896E-6</v>
      </c>
      <c r="BV29">
        <f t="shared" si="26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7"/>
        <v>4.5349982630595726E-6</v>
      </c>
      <c r="BN30">
        <f t="shared" si="26"/>
        <v>9.8736164678142607E-7</v>
      </c>
      <c r="BO30">
        <f t="shared" si="26"/>
        <v>3.7672943569904629E-6</v>
      </c>
      <c r="BP30">
        <f t="shared" si="26"/>
        <v>3.1338872644516673E-6</v>
      </c>
      <c r="BQ30">
        <f t="shared" si="26"/>
        <v>1.4851232330507869E-6</v>
      </c>
      <c r="BR30">
        <f t="shared" si="26"/>
        <v>3.7258767595488107E-6</v>
      </c>
      <c r="BS30">
        <f t="shared" si="26"/>
        <v>2.6737110704556165E-6</v>
      </c>
      <c r="BT30">
        <f t="shared" si="26"/>
        <v>8.050455418602123E-7</v>
      </c>
      <c r="BU30">
        <f t="shared" si="26"/>
        <v>2.7705089740870421E-6</v>
      </c>
      <c r="BV30">
        <f t="shared" si="26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7"/>
        <v>7.2990732922607341E-7</v>
      </c>
      <c r="BN31">
        <f t="shared" si="26"/>
        <v>3.9173763867796045E-6</v>
      </c>
      <c r="BO31">
        <f t="shared" si="26"/>
        <v>2.6091826238598999E-6</v>
      </c>
      <c r="BP31">
        <f t="shared" si="26"/>
        <v>3.2706426920463191E-6</v>
      </c>
      <c r="BQ31">
        <f t="shared" si="26"/>
        <v>7.4344329715825073E-7</v>
      </c>
      <c r="BR31">
        <f t="shared" si="26"/>
        <v>9.6788368480747715E-8</v>
      </c>
      <c r="BS31">
        <f t="shared" si="26"/>
        <v>2.1428592467109018E-7</v>
      </c>
      <c r="BT31">
        <f t="shared" si="26"/>
        <v>3.7552606351355691E-7</v>
      </c>
      <c r="BU31">
        <f t="shared" si="26"/>
        <v>7.2879736842218435E-8</v>
      </c>
      <c r="BV31">
        <f t="shared" si="26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7"/>
        <v>7.6289835803227493E-7</v>
      </c>
      <c r="BN32">
        <f t="shared" si="26"/>
        <v>2.7340189388058925E-7</v>
      </c>
      <c r="BO32">
        <f t="shared" si="26"/>
        <v>2.2061730277782524E-6</v>
      </c>
      <c r="BP32">
        <f t="shared" si="26"/>
        <v>1.8796063992228914E-6</v>
      </c>
      <c r="BQ32">
        <f t="shared" si="26"/>
        <v>5.1641028055717346E-8</v>
      </c>
      <c r="BR32">
        <f t="shared" si="26"/>
        <v>4.8810445273254756E-6</v>
      </c>
      <c r="BS32">
        <f t="shared" si="26"/>
        <v>1.8268239308274081E-6</v>
      </c>
      <c r="BT32">
        <f t="shared" si="26"/>
        <v>2.9659635662510667E-6</v>
      </c>
      <c r="BU32">
        <f t="shared" si="26"/>
        <v>3.8633142724492883E-6</v>
      </c>
      <c r="BV32">
        <f t="shared" si="26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28">0.5*$BL$21*C36*C36</f>
        <v>1.8025024714668984E-7</v>
      </c>
      <c r="BO36">
        <f t="shared" si="28"/>
        <v>1.9901641738215775E-6</v>
      </c>
      <c r="BP36">
        <f t="shared" si="28"/>
        <v>6.0642095522265502E-7</v>
      </c>
      <c r="BQ36">
        <f t="shared" si="28"/>
        <v>3.0836899288026671E-7</v>
      </c>
      <c r="BR36">
        <f t="shared" si="28"/>
        <v>3.7784918881049344E-6</v>
      </c>
      <c r="BS36">
        <f t="shared" si="28"/>
        <v>4.5530980385410392E-7</v>
      </c>
      <c r="BT36">
        <f t="shared" si="28"/>
        <v>1.8849212786250321E-7</v>
      </c>
      <c r="BU36">
        <f t="shared" si="28"/>
        <v>2.3155138348665508E-6</v>
      </c>
      <c r="BV36">
        <f t="shared" si="28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29">0.5*$BL$21*B37*B37</f>
        <v>1.4225275638424542E-6</v>
      </c>
      <c r="BN37">
        <f t="shared" si="28"/>
        <v>3.7702757094312318E-7</v>
      </c>
      <c r="BO37">
        <f t="shared" si="28"/>
        <v>5.9419762923936975E-7</v>
      </c>
      <c r="BP37">
        <f t="shared" si="28"/>
        <v>2.9542611368598713E-6</v>
      </c>
      <c r="BQ37">
        <f t="shared" si="28"/>
        <v>4.2137535128847684E-6</v>
      </c>
      <c r="BR37">
        <f t="shared" si="28"/>
        <v>6.913044701248842E-8</v>
      </c>
      <c r="BS37">
        <f t="shared" si="28"/>
        <v>4.6406177388569304E-6</v>
      </c>
      <c r="BT37">
        <f t="shared" si="28"/>
        <v>3.6905932046161684E-6</v>
      </c>
      <c r="BU37">
        <f t="shared" si="28"/>
        <v>3.9159161243207563E-7</v>
      </c>
      <c r="BV37">
        <f t="shared" si="28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29"/>
        <v>2.1617168345723014E-8</v>
      </c>
      <c r="BN38">
        <f t="shared" si="28"/>
        <v>3.6112996191470115E-6</v>
      </c>
      <c r="BO38">
        <f t="shared" si="28"/>
        <v>1.4907412528558426E-6</v>
      </c>
      <c r="BP38">
        <f t="shared" si="28"/>
        <v>4.8822944056935876E-6</v>
      </c>
      <c r="BQ38">
        <f t="shared" si="28"/>
        <v>8.0222419034998893E-7</v>
      </c>
      <c r="BR38">
        <f t="shared" si="28"/>
        <v>3.0491231093873449E-7</v>
      </c>
      <c r="BS38">
        <f t="shared" si="28"/>
        <v>4.6283746248723679E-8</v>
      </c>
      <c r="BT38">
        <f t="shared" si="28"/>
        <v>2.3873060825009089E-6</v>
      </c>
      <c r="BU38">
        <f t="shared" si="28"/>
        <v>6.6400094593642072E-9</v>
      </c>
      <c r="BV38">
        <f t="shared" si="28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29"/>
        <v>2.3593306794395661E-6</v>
      </c>
      <c r="BN39">
        <f t="shared" si="28"/>
        <v>7.8095858258667081E-8</v>
      </c>
      <c r="BO39">
        <f t="shared" si="28"/>
        <v>5.4698416482286726E-7</v>
      </c>
      <c r="BP39">
        <f t="shared" si="28"/>
        <v>9.2804606077766439E-7</v>
      </c>
      <c r="BQ39">
        <f t="shared" si="28"/>
        <v>3.4823258383846716E-7</v>
      </c>
      <c r="BR39">
        <f t="shared" si="28"/>
        <v>2.753418798824778E-7</v>
      </c>
      <c r="BS39">
        <f t="shared" si="28"/>
        <v>1.1115460828324813E-7</v>
      </c>
      <c r="BT39">
        <f t="shared" si="28"/>
        <v>2.733389447416605E-6</v>
      </c>
      <c r="BU39">
        <f t="shared" si="28"/>
        <v>8.10555532055066E-7</v>
      </c>
      <c r="BV39">
        <f t="shared" si="28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29"/>
        <v>2.7039209424211469E-6</v>
      </c>
      <c r="BN40">
        <f t="shared" si="28"/>
        <v>1.7361545204126038E-9</v>
      </c>
      <c r="BO40">
        <f t="shared" si="28"/>
        <v>2.4922662337141704E-6</v>
      </c>
      <c r="BP40">
        <f t="shared" si="28"/>
        <v>8.4062913124063682E-7</v>
      </c>
      <c r="BQ40">
        <f t="shared" si="28"/>
        <v>1.44104978245917E-6</v>
      </c>
      <c r="BR40">
        <f t="shared" si="28"/>
        <v>2.7217035193520704E-6</v>
      </c>
      <c r="BS40">
        <f t="shared" si="28"/>
        <v>4.9419206218584868E-6</v>
      </c>
      <c r="BT40">
        <f t="shared" si="28"/>
        <v>4.3508985213566476E-6</v>
      </c>
      <c r="BU40">
        <f t="shared" si="28"/>
        <v>4.1410676220670955E-7</v>
      </c>
      <c r="BV40">
        <f t="shared" si="28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29"/>
        <v>1.2265917700083071E-6</v>
      </c>
      <c r="BN41">
        <f t="shared" si="28"/>
        <v>3.1527607908828264E-6</v>
      </c>
      <c r="BO41">
        <f t="shared" si="28"/>
        <v>4.9040105503965873E-7</v>
      </c>
      <c r="BP41">
        <f t="shared" si="28"/>
        <v>3.8360953958734332E-6</v>
      </c>
      <c r="BQ41">
        <f t="shared" si="28"/>
        <v>3.8808185448611222E-6</v>
      </c>
      <c r="BR41">
        <f t="shared" si="28"/>
        <v>5.8322601195523251E-7</v>
      </c>
      <c r="BS41">
        <f t="shared" si="28"/>
        <v>5.6597561690137052E-8</v>
      </c>
      <c r="BT41">
        <f t="shared" si="28"/>
        <v>3.6073356078633733E-6</v>
      </c>
      <c r="BU41">
        <f t="shared" si="28"/>
        <v>1.4692483373977232E-6</v>
      </c>
      <c r="BV41">
        <f t="shared" si="28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29"/>
        <v>3.2775135023022163E-6</v>
      </c>
      <c r="BN42">
        <f t="shared" si="28"/>
        <v>1.0570597082229282E-6</v>
      </c>
      <c r="BO42">
        <f t="shared" si="28"/>
        <v>4.5236620967769987E-6</v>
      </c>
      <c r="BP42">
        <f t="shared" si="28"/>
        <v>1.6721657216201436E-6</v>
      </c>
      <c r="BQ42">
        <f t="shared" si="28"/>
        <v>2.7103035770563123E-6</v>
      </c>
      <c r="BR42">
        <f t="shared" si="28"/>
        <v>4.7365690014928177E-8</v>
      </c>
      <c r="BS42">
        <f t="shared" si="28"/>
        <v>5.0627414344141728E-7</v>
      </c>
      <c r="BT42">
        <f t="shared" si="28"/>
        <v>7.7392194431044996E-7</v>
      </c>
      <c r="BU42">
        <f t="shared" si="28"/>
        <v>4.7324986651068953E-6</v>
      </c>
      <c r="BV42">
        <f t="shared" si="28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29"/>
        <v>1.2463707337633515E-6</v>
      </c>
      <c r="BN43">
        <f t="shared" si="28"/>
        <v>1.4896257864441262E-7</v>
      </c>
      <c r="BO43">
        <f t="shared" si="28"/>
        <v>1.62215065513761E-7</v>
      </c>
      <c r="BP43">
        <f t="shared" si="28"/>
        <v>3.2525380706911539E-6</v>
      </c>
      <c r="BQ43">
        <f t="shared" si="28"/>
        <v>5.2095318947732207E-8</v>
      </c>
      <c r="BR43">
        <f t="shared" si="28"/>
        <v>4.6767035873774015E-6</v>
      </c>
      <c r="BS43">
        <f t="shared" si="28"/>
        <v>2.3495173299633567E-7</v>
      </c>
      <c r="BT43">
        <f t="shared" si="28"/>
        <v>1.3118149007550714E-6</v>
      </c>
      <c r="BU43">
        <f t="shared" si="28"/>
        <v>6.2396166171937854E-7</v>
      </c>
      <c r="BV43">
        <f t="shared" si="28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29"/>
        <v>1.0499594293697495E-7</v>
      </c>
      <c r="BN44">
        <f t="shared" si="28"/>
        <v>4.5974264779467995E-6</v>
      </c>
      <c r="BO44">
        <f t="shared" si="28"/>
        <v>8.509785149796211E-7</v>
      </c>
      <c r="BP44">
        <f t="shared" si="28"/>
        <v>4.0364847886401202E-7</v>
      </c>
      <c r="BQ44">
        <f t="shared" si="28"/>
        <v>1.2877143194269594E-6</v>
      </c>
      <c r="BR44">
        <f t="shared" si="28"/>
        <v>1.2013565937399638E-7</v>
      </c>
      <c r="BS44">
        <f t="shared" si="28"/>
        <v>4.0509658207404711E-6</v>
      </c>
      <c r="BT44">
        <f t="shared" si="28"/>
        <v>4.064519704081112E-6</v>
      </c>
      <c r="BU44">
        <f t="shared" si="28"/>
        <v>1.6387405672230553E-6</v>
      </c>
      <c r="BV44">
        <f t="shared" si="28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29"/>
        <v>4.5583879297377189E-7</v>
      </c>
      <c r="BN45">
        <f t="shared" si="28"/>
        <v>5.396440307838708E-7</v>
      </c>
      <c r="BO45">
        <f t="shared" si="28"/>
        <v>7.4460168145146834E-7</v>
      </c>
      <c r="BP45">
        <f t="shared" si="28"/>
        <v>1.9882532868964788E-7</v>
      </c>
      <c r="BQ45">
        <f t="shared" si="28"/>
        <v>2.7395113763125983E-6</v>
      </c>
      <c r="BR45">
        <f t="shared" si="28"/>
        <v>1.9182927427661435E-6</v>
      </c>
      <c r="BS45">
        <f t="shared" si="28"/>
        <v>1.797148651171747E-6</v>
      </c>
      <c r="BT45">
        <f t="shared" si="28"/>
        <v>2.2971091871048383E-8</v>
      </c>
      <c r="BU45">
        <f t="shared" si="28"/>
        <v>2.8281627505969155E-7</v>
      </c>
      <c r="BV45">
        <f t="shared" si="28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58" si="30">0.5*$BL$21*C49*C49</f>
        <v>5.5949759156418081E-8</v>
      </c>
      <c r="BO49">
        <f t="shared" si="30"/>
        <v>3.4824136800022149E-7</v>
      </c>
      <c r="BP49">
        <f t="shared" si="30"/>
        <v>2.4850849823129059E-8</v>
      </c>
      <c r="BQ49">
        <f t="shared" si="30"/>
        <v>3.840601219784541E-6</v>
      </c>
      <c r="BR49">
        <f t="shared" si="30"/>
        <v>1.8785982466895425E-6</v>
      </c>
      <c r="BS49">
        <f t="shared" si="30"/>
        <v>2.9812892488715403E-6</v>
      </c>
      <c r="BT49">
        <f t="shared" si="30"/>
        <v>1.3353408939646946E-7</v>
      </c>
      <c r="BU49">
        <f t="shared" si="30"/>
        <v>1.6266935753052608E-6</v>
      </c>
      <c r="BV49">
        <f t="shared" si="30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31">0.5*$BL$21*B50*B50</f>
        <v>6.4924094299396419E-7</v>
      </c>
      <c r="BN50">
        <f t="shared" si="30"/>
        <v>2.177243010392444E-6</v>
      </c>
      <c r="BO50">
        <f t="shared" si="30"/>
        <v>1.6863905317779425E-6</v>
      </c>
      <c r="BP50">
        <f t="shared" si="30"/>
        <v>4.7963255284480741E-6</v>
      </c>
      <c r="BQ50">
        <f t="shared" si="30"/>
        <v>2.5580897792260977E-6</v>
      </c>
      <c r="BR50">
        <f t="shared" si="30"/>
        <v>2.5221592545813975E-6</v>
      </c>
      <c r="BS50">
        <f t="shared" si="30"/>
        <v>2.1633750520699628E-6</v>
      </c>
      <c r="BT50">
        <f t="shared" si="30"/>
        <v>3.4272543632220695E-6</v>
      </c>
      <c r="BU50">
        <f t="shared" si="30"/>
        <v>3.1839136979682319E-8</v>
      </c>
      <c r="BV50">
        <f t="shared" si="30"/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31"/>
        <v>2.1104834346237676E-7</v>
      </c>
      <c r="BN51">
        <f t="shared" si="30"/>
        <v>1.6738891174490014E-6</v>
      </c>
      <c r="BO51">
        <f t="shared" si="30"/>
        <v>1.1579717642978518E-6</v>
      </c>
      <c r="BP51">
        <f t="shared" si="30"/>
        <v>4.5089173771328291E-6</v>
      </c>
      <c r="BQ51">
        <f t="shared" si="30"/>
        <v>3.5133573905982072E-6</v>
      </c>
      <c r="BR51">
        <f t="shared" si="30"/>
        <v>2.045878452863783E-6</v>
      </c>
      <c r="BS51">
        <f t="shared" si="30"/>
        <v>1.2414206173827636E-8</v>
      </c>
      <c r="BT51">
        <f t="shared" si="30"/>
        <v>1.3847530982629112E-6</v>
      </c>
      <c r="BU51">
        <f t="shared" si="30"/>
        <v>2.3398445185023442E-7</v>
      </c>
      <c r="BV51">
        <f t="shared" si="30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31"/>
        <v>3.8360357072092255E-7</v>
      </c>
      <c r="BN52">
        <f t="shared" si="30"/>
        <v>4.8087863413917035E-6</v>
      </c>
      <c r="BO52">
        <f t="shared" si="30"/>
        <v>6.4507752836447431E-9</v>
      </c>
      <c r="BP52">
        <f t="shared" si="30"/>
        <v>4.175295877634527E-9</v>
      </c>
      <c r="BQ52">
        <f t="shared" si="30"/>
        <v>4.4865602456319442E-6</v>
      </c>
      <c r="BR52">
        <f t="shared" si="30"/>
        <v>4.680817462774893E-6</v>
      </c>
      <c r="BS52">
        <f t="shared" si="30"/>
        <v>2.1887183533197586E-6</v>
      </c>
      <c r="BT52">
        <f t="shared" si="30"/>
        <v>5.0963982983019734E-7</v>
      </c>
      <c r="BU52">
        <f t="shared" si="30"/>
        <v>7.3507689581425457E-7</v>
      </c>
      <c r="BV52">
        <f t="shared" si="30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31"/>
        <v>1.2171821020975524E-6</v>
      </c>
      <c r="BN53">
        <f t="shared" si="30"/>
        <v>3.5531164850829841E-6</v>
      </c>
      <c r="BO53">
        <f t="shared" si="30"/>
        <v>7.5780344890449099E-7</v>
      </c>
      <c r="BP53">
        <f t="shared" si="30"/>
        <v>2.1889988252912574E-6</v>
      </c>
      <c r="BQ53">
        <f t="shared" si="30"/>
        <v>4.3927937796055941E-7</v>
      </c>
      <c r="BR53">
        <f t="shared" si="30"/>
        <v>4.0956893906423147E-6</v>
      </c>
      <c r="BS53">
        <f t="shared" si="30"/>
        <v>3.1904589077344685E-6</v>
      </c>
      <c r="BT53">
        <f t="shared" si="30"/>
        <v>3.5941997383594104E-6</v>
      </c>
      <c r="BU53">
        <f t="shared" si="30"/>
        <v>3.5855494668614523E-6</v>
      </c>
      <c r="BV53">
        <f t="shared" si="30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31"/>
        <v>1.7079181233112162E-6</v>
      </c>
      <c r="BN54">
        <f t="shared" si="30"/>
        <v>1.5794729695149884E-6</v>
      </c>
      <c r="BO54">
        <f t="shared" si="30"/>
        <v>4.2164958284512321E-6</v>
      </c>
      <c r="BP54">
        <f t="shared" si="30"/>
        <v>1.0040055675227339E-6</v>
      </c>
      <c r="BQ54">
        <f t="shared" si="30"/>
        <v>6.2032876217960905E-7</v>
      </c>
      <c r="BR54">
        <f t="shared" si="30"/>
        <v>4.5191336423062952E-8</v>
      </c>
      <c r="BS54">
        <f t="shared" si="30"/>
        <v>1.4342725974875778E-6</v>
      </c>
      <c r="BT54">
        <f t="shared" si="30"/>
        <v>1.1122196831814786E-6</v>
      </c>
      <c r="BU54">
        <f t="shared" si="30"/>
        <v>2.9311119441807915E-6</v>
      </c>
      <c r="BV54">
        <f t="shared" si="30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31"/>
        <v>3.0195672970917543E-9</v>
      </c>
      <c r="BN55">
        <f t="shared" si="30"/>
        <v>2.8240402306087914E-6</v>
      </c>
      <c r="BO55">
        <f t="shared" si="30"/>
        <v>5.6795717757837467E-8</v>
      </c>
      <c r="BP55">
        <f t="shared" si="30"/>
        <v>1.0174368860514089E-6</v>
      </c>
      <c r="BQ55">
        <f t="shared" si="30"/>
        <v>4.0178482683016632E-7</v>
      </c>
      <c r="BR55">
        <f t="shared" si="30"/>
        <v>1.3340569010165458E-6</v>
      </c>
      <c r="BS55">
        <f t="shared" si="30"/>
        <v>3.1491963430271863E-7</v>
      </c>
      <c r="BT55">
        <f t="shared" si="30"/>
        <v>2.3687138601932313E-7</v>
      </c>
      <c r="BU55">
        <f t="shared" si="30"/>
        <v>1.7540474471553031E-7</v>
      </c>
      <c r="BV55">
        <f t="shared" si="30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31"/>
        <v>8.6590731480381097E-7</v>
      </c>
      <c r="BN56">
        <f t="shared" si="30"/>
        <v>3.1790225456300688E-6</v>
      </c>
      <c r="BO56">
        <f t="shared" si="30"/>
        <v>3.4570088140590434E-6</v>
      </c>
      <c r="BP56">
        <f t="shared" si="30"/>
        <v>3.7150012814791796E-6</v>
      </c>
      <c r="BQ56">
        <f t="shared" si="30"/>
        <v>1.9561907663025324E-7</v>
      </c>
      <c r="BR56">
        <f t="shared" si="30"/>
        <v>8.7306028985166516E-7</v>
      </c>
      <c r="BS56">
        <f t="shared" si="30"/>
        <v>1.5505145286024555E-7</v>
      </c>
      <c r="BT56">
        <f t="shared" si="30"/>
        <v>2.1907451191119966E-7</v>
      </c>
      <c r="BU56">
        <f t="shared" si="30"/>
        <v>9.1820604707760301E-7</v>
      </c>
      <c r="BV56">
        <f t="shared" si="30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31"/>
        <v>6.2695268279462816E-7</v>
      </c>
      <c r="BN57">
        <f t="shared" si="30"/>
        <v>1.9166792880077487E-6</v>
      </c>
      <c r="BO57">
        <f t="shared" si="30"/>
        <v>3.1772100573262354E-6</v>
      </c>
      <c r="BP57">
        <f t="shared" si="30"/>
        <v>3.453211584520107E-7</v>
      </c>
      <c r="BQ57">
        <f t="shared" si="30"/>
        <v>1.5072811639789981E-6</v>
      </c>
      <c r="BR57">
        <f t="shared" si="30"/>
        <v>3.9166746010009204E-8</v>
      </c>
      <c r="BS57">
        <f t="shared" si="30"/>
        <v>1.1028246904775225E-6</v>
      </c>
      <c r="BT57">
        <f t="shared" si="30"/>
        <v>1.9467015603488413E-6</v>
      </c>
      <c r="BU57">
        <f t="shared" si="30"/>
        <v>3.7869767912701553E-6</v>
      </c>
      <c r="BV57">
        <f t="shared" si="30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31"/>
        <v>5.4621488950690736E-7</v>
      </c>
      <c r="BN58">
        <f t="shared" si="30"/>
        <v>2.4037476382387453E-6</v>
      </c>
      <c r="BO58">
        <f t="shared" si="30"/>
        <v>2.4189800034956283E-7</v>
      </c>
      <c r="BP58">
        <f t="shared" si="30"/>
        <v>3.2473951978214883E-8</v>
      </c>
      <c r="BQ58">
        <f t="shared" si="30"/>
        <v>3.083387703087509E-6</v>
      </c>
      <c r="BR58">
        <f t="shared" si="30"/>
        <v>1.1915336147217044E-6</v>
      </c>
      <c r="BS58">
        <f t="shared" si="30"/>
        <v>2.0830627663895119E-7</v>
      </c>
      <c r="BT58">
        <f t="shared" si="30"/>
        <v>3.8496617265625011E-6</v>
      </c>
      <c r="BU58">
        <f t="shared" si="30"/>
        <v>2.8866388091830193E-6</v>
      </c>
      <c r="BV58">
        <f t="shared" si="30"/>
        <v>3.7026113030204842E-6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V58"/>
  <sheetViews>
    <sheetView workbookViewId="0">
      <selection activeCell="C3" sqref="C3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13.816191531927997</v>
      </c>
    </row>
    <row r="3" spans="1:74">
      <c r="A3">
        <v>2</v>
      </c>
      <c r="C3" t="s">
        <v>87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13.815675045152817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M7">
        <f xml:space="preserve"> IF(AH7&gt;0,AH7,0)</f>
        <v>9.5756938548279411</v>
      </c>
      <c r="AN7">
        <f t="shared" ref="AN7:AP16" si="3" xml:space="preserve"> IF(AI7&gt;0,AI7,0)</f>
        <v>12.400026681657236</v>
      </c>
      <c r="AO7">
        <f t="shared" si="3"/>
        <v>11.155123785960411</v>
      </c>
      <c r="AP7">
        <f t="shared" si="3"/>
        <v>13.015283482061502</v>
      </c>
      <c r="AR7">
        <f t="array" ref="AR7:AU16">MMULT(B49:K58,AM7:AP16)</f>
        <v>50.015043371793404</v>
      </c>
      <c r="AS7">
        <v>63.542421642651171</v>
      </c>
      <c r="AT7">
        <v>58.544842005611997</v>
      </c>
      <c r="AU7">
        <v>68.474158464105969</v>
      </c>
      <c r="AW7">
        <f>AR7+$M49</f>
        <v>50.710967476773867</v>
      </c>
      <c r="AX7">
        <f t="shared" ref="AX7:AZ16" si="4">AS7+$M49</f>
        <v>64.238345747631627</v>
      </c>
      <c r="AY7">
        <f t="shared" si="4"/>
        <v>59.24076611059246</v>
      </c>
      <c r="AZ7">
        <f t="shared" si="4"/>
        <v>69.170082569086432</v>
      </c>
      <c r="BB7">
        <f>EXP(AW7-AW$20)</f>
        <v>8.8471253296285127E-15</v>
      </c>
      <c r="BC7">
        <f t="shared" ref="BC7:BE16" si="5">EXP(AX7-AX$20)</f>
        <v>7.3703654767294952E-19</v>
      </c>
      <c r="BD7">
        <f t="shared" si="5"/>
        <v>4.2530219974261374E-17</v>
      </c>
      <c r="BE7">
        <f t="shared" si="5"/>
        <v>7.2996815592124264E-20</v>
      </c>
      <c r="BG7">
        <f>BB7/BB$20</f>
        <v>8.8419196757797203E-15</v>
      </c>
      <c r="BH7">
        <f t="shared" ref="BH7:BJ16" si="6">BC7/BC$20</f>
        <v>7.3698541755153319E-19</v>
      </c>
      <c r="BI7">
        <f t="shared" si="6"/>
        <v>4.2525580348997825E-17</v>
      </c>
      <c r="BJ7">
        <f t="shared" si="6"/>
        <v>7.2993938975379846E-20</v>
      </c>
      <c r="BL7">
        <v>0</v>
      </c>
      <c r="BM7">
        <v>0</v>
      </c>
      <c r="BN7">
        <v>0</v>
      </c>
      <c r="BO7">
        <v>0</v>
      </c>
      <c r="BQ7">
        <f>-( BL7*LN(BG20))</f>
        <v>0</v>
      </c>
      <c r="BR7">
        <f t="shared" ref="BR7:BT16" si="7">-( BM7*LN(BH20))</f>
        <v>0</v>
      </c>
      <c r="BS7">
        <f t="shared" si="7"/>
        <v>0</v>
      </c>
      <c r="BT7">
        <f t="shared" si="7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M8">
        <f t="shared" ref="AM8:AM16" si="11" xml:space="preserve"> IF(AH8&gt;0,AH8,0)</f>
        <v>14.464256546688816</v>
      </c>
      <c r="AN8">
        <f t="shared" si="3"/>
        <v>17.935747844250024</v>
      </c>
      <c r="AO8">
        <f t="shared" si="3"/>
        <v>16.53860864745425</v>
      </c>
      <c r="AP8">
        <f t="shared" si="3"/>
        <v>19.266237289062722</v>
      </c>
      <c r="AR8">
        <v>74.84746697317695</v>
      </c>
      <c r="AS8">
        <v>95.629518435717927</v>
      </c>
      <c r="AT8">
        <v>87.029304224587136</v>
      </c>
      <c r="AU8">
        <v>102.30791229558739</v>
      </c>
      <c r="AW8">
        <f t="shared" ref="AW8:AW16" si="12">AR8+$M50</f>
        <v>75.631987883509467</v>
      </c>
      <c r="AX8">
        <f t="shared" si="4"/>
        <v>96.414039346050444</v>
      </c>
      <c r="AY8">
        <f t="shared" si="4"/>
        <v>87.813825134919654</v>
      </c>
      <c r="AZ8">
        <f t="shared" si="4"/>
        <v>103.0924332059199</v>
      </c>
      <c r="BB8">
        <f t="shared" ref="BB8:BB16" si="13">EXP(AW8-AW$20)</f>
        <v>5.886590505680266E-4</v>
      </c>
      <c r="BC8">
        <f t="shared" si="5"/>
        <v>6.9376950310472995E-5</v>
      </c>
      <c r="BD8">
        <f t="shared" si="5"/>
        <v>1.0909867957350373E-4</v>
      </c>
      <c r="BE8">
        <f t="shared" si="5"/>
        <v>3.9408836196024959E-5</v>
      </c>
      <c r="BG8">
        <f t="shared" ref="BG8:BG16" si="14">BB8/BB$20</f>
        <v>5.8831268322970557E-4</v>
      </c>
      <c r="BH8">
        <f t="shared" si="6"/>
        <v>6.9372137452950442E-5</v>
      </c>
      <c r="BI8">
        <f t="shared" si="6"/>
        <v>1.0908677798940011E-4</v>
      </c>
      <c r="BJ8">
        <f t="shared" si="6"/>
        <v>3.9407283195155542E-5</v>
      </c>
      <c r="BL8">
        <v>0</v>
      </c>
      <c r="BM8">
        <v>0</v>
      </c>
      <c r="BN8">
        <v>0</v>
      </c>
      <c r="BO8">
        <v>0</v>
      </c>
      <c r="BQ8">
        <f t="shared" ref="BQ8:BQ16" si="15">-( BL8*LN(BG21))</f>
        <v>0</v>
      </c>
      <c r="BR8">
        <f t="shared" si="7"/>
        <v>0</v>
      </c>
      <c r="BS8">
        <f t="shared" si="7"/>
        <v>0</v>
      </c>
      <c r="BT8">
        <f t="shared" si="7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M9">
        <f t="shared" si="11"/>
        <v>10.610280796374088</v>
      </c>
      <c r="AN9">
        <f t="shared" si="3"/>
        <v>14.064346657415909</v>
      </c>
      <c r="AO9">
        <f t="shared" si="3"/>
        <v>12.962299184520015</v>
      </c>
      <c r="AP9">
        <f t="shared" si="3"/>
        <v>14.921233864338134</v>
      </c>
      <c r="AR9">
        <v>62.089471466052956</v>
      </c>
      <c r="AS9">
        <v>78.902741146945957</v>
      </c>
      <c r="AT9">
        <v>71.895404030675309</v>
      </c>
      <c r="AU9">
        <v>84.462908418330429</v>
      </c>
      <c r="AW9">
        <f t="shared" si="12"/>
        <v>62.383625729845328</v>
      </c>
      <c r="AX9">
        <f t="shared" si="4"/>
        <v>79.196895410738335</v>
      </c>
      <c r="AY9">
        <f t="shared" si="4"/>
        <v>72.189558294467673</v>
      </c>
      <c r="AZ9">
        <f t="shared" si="4"/>
        <v>84.757062682122807</v>
      </c>
      <c r="BB9">
        <f t="shared" si="13"/>
        <v>1.0379423875194406E-9</v>
      </c>
      <c r="BC9">
        <f t="shared" si="5"/>
        <v>2.3115569617501234E-12</v>
      </c>
      <c r="BD9">
        <f t="shared" si="5"/>
        <v>1.7876669938997589E-11</v>
      </c>
      <c r="BE9">
        <f t="shared" si="5"/>
        <v>4.2918384628332322E-13</v>
      </c>
      <c r="BG9">
        <f t="shared" si="14"/>
        <v>1.0373316615962618E-9</v>
      </c>
      <c r="BH9">
        <f t="shared" si="6"/>
        <v>2.3113966030969627E-12</v>
      </c>
      <c r="BI9">
        <f t="shared" si="6"/>
        <v>1.7874719771574817E-11</v>
      </c>
      <c r="BJ9">
        <f t="shared" si="6"/>
        <v>4.2916693325186238E-13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M10">
        <f t="shared" si="11"/>
        <v>9.0537554293448679</v>
      </c>
      <c r="AN10">
        <f t="shared" si="3"/>
        <v>11.523400647335386</v>
      </c>
      <c r="AO10">
        <f t="shared" si="3"/>
        <v>10.527831297731769</v>
      </c>
      <c r="AP10">
        <f t="shared" si="3"/>
        <v>12.521630145276475</v>
      </c>
      <c r="AR10">
        <v>66.244301982214196</v>
      </c>
      <c r="AS10">
        <v>83.910649039639239</v>
      </c>
      <c r="AT10">
        <v>76.876596536979591</v>
      </c>
      <c r="AU10">
        <v>90.077365238754084</v>
      </c>
      <c r="AW10">
        <f t="shared" si="12"/>
        <v>66.713779844636463</v>
      </c>
      <c r="AX10">
        <f t="shared" si="4"/>
        <v>84.380126902061505</v>
      </c>
      <c r="AY10">
        <f t="shared" si="4"/>
        <v>77.346074399401857</v>
      </c>
      <c r="AZ10">
        <f t="shared" si="4"/>
        <v>90.54684310117635</v>
      </c>
      <c r="BB10">
        <f t="shared" si="13"/>
        <v>7.8837943277038099E-8</v>
      </c>
      <c r="BC10">
        <f t="shared" si="5"/>
        <v>4.1205333639092163E-10</v>
      </c>
      <c r="BD10">
        <f t="shared" si="5"/>
        <v>3.1026523216980147E-9</v>
      </c>
      <c r="BE10">
        <f t="shared" si="5"/>
        <v>1.4031789306763988E-10</v>
      </c>
      <c r="BG10">
        <f t="shared" si="14"/>
        <v>7.8791554983941746E-8</v>
      </c>
      <c r="BH10">
        <f t="shared" si="6"/>
        <v>4.1202475119092554E-10</v>
      </c>
      <c r="BI10">
        <f t="shared" si="6"/>
        <v>3.1023138530960541E-9</v>
      </c>
      <c r="BJ10">
        <f t="shared" si="6"/>
        <v>1.4031236350039144E-10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M11">
        <f t="shared" si="11"/>
        <v>13.752132948768503</v>
      </c>
      <c r="AN11">
        <f t="shared" si="3"/>
        <v>16.778172291976635</v>
      </c>
      <c r="AO11">
        <f t="shared" si="3"/>
        <v>15.577464444091499</v>
      </c>
      <c r="AP11">
        <f t="shared" si="3"/>
        <v>18.476752730050514</v>
      </c>
      <c r="AR11">
        <v>82.803923604301815</v>
      </c>
      <c r="AS11">
        <v>105.72426753712014</v>
      </c>
      <c r="AT11">
        <v>96.671355220379382</v>
      </c>
      <c r="AU11">
        <v>112.96822602115043</v>
      </c>
      <c r="AW11">
        <f t="shared" si="12"/>
        <v>83.06965128694155</v>
      </c>
      <c r="AX11">
        <f t="shared" si="4"/>
        <v>105.98999521975988</v>
      </c>
      <c r="AY11">
        <f t="shared" si="4"/>
        <v>96.937082903019117</v>
      </c>
      <c r="AZ11">
        <f t="shared" si="4"/>
        <v>113.23395370379016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0.99941159940038837</v>
      </c>
      <c r="BH11">
        <f t="shared" si="6"/>
        <v>0.99993062742739458</v>
      </c>
      <c r="BI11">
        <f t="shared" si="6"/>
        <v>0.9998909099161406</v>
      </c>
      <c r="BJ11">
        <f t="shared" si="6"/>
        <v>0.99996059257214065</v>
      </c>
      <c r="BL11">
        <v>1</v>
      </c>
      <c r="BM11">
        <v>1</v>
      </c>
      <c r="BN11">
        <v>0</v>
      </c>
      <c r="BO11">
        <v>0</v>
      </c>
      <c r="BQ11">
        <f t="shared" si="15"/>
        <v>5.8857377517884234E-4</v>
      </c>
      <c r="BR11">
        <f t="shared" si="7"/>
        <v>6.9374978993626661E-5</v>
      </c>
      <c r="BS11">
        <f t="shared" si="7"/>
        <v>0</v>
      </c>
      <c r="BT11">
        <f t="shared" si="7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M12">
        <f t="shared" si="11"/>
        <v>13.661864358128023</v>
      </c>
      <c r="AN12">
        <f t="shared" si="3"/>
        <v>17.957361451727927</v>
      </c>
      <c r="AO12">
        <f t="shared" si="3"/>
        <v>16.167826419421335</v>
      </c>
      <c r="AP12">
        <f t="shared" si="3"/>
        <v>18.880006655419376</v>
      </c>
      <c r="AR12">
        <v>59.298334187133158</v>
      </c>
      <c r="AS12">
        <v>75.603152920175191</v>
      </c>
      <c r="AT12">
        <v>69.5809792131233</v>
      </c>
      <c r="AU12">
        <v>81.010583357827301</v>
      </c>
      <c r="AW12">
        <f t="shared" si="12"/>
        <v>60.150970744808888</v>
      </c>
      <c r="AX12">
        <f t="shared" si="4"/>
        <v>76.455789477850928</v>
      </c>
      <c r="AY12">
        <f t="shared" si="4"/>
        <v>70.433615770799037</v>
      </c>
      <c r="AZ12">
        <f t="shared" si="4"/>
        <v>81.863219915503038</v>
      </c>
      <c r="BB12">
        <f t="shared" si="13"/>
        <v>1.1131239010634397E-10</v>
      </c>
      <c r="BC12">
        <f t="shared" si="5"/>
        <v>1.4909305675821903E-13</v>
      </c>
      <c r="BD12">
        <f t="shared" si="5"/>
        <v>3.0880937269962281E-12</v>
      </c>
      <c r="BE12">
        <f t="shared" si="5"/>
        <v>2.3760929322361548E-14</v>
      </c>
      <c r="BG12">
        <f t="shared" si="14"/>
        <v>1.1124689382926119E-10</v>
      </c>
      <c r="BH12">
        <f t="shared" si="6"/>
        <v>1.4908271378931409E-13</v>
      </c>
      <c r="BI12">
        <f t="shared" si="6"/>
        <v>3.0877568465925845E-12</v>
      </c>
      <c r="BJ12">
        <f t="shared" si="6"/>
        <v>2.3759992965253406E-14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M13">
        <f t="shared" si="11"/>
        <v>13.767016254789681</v>
      </c>
      <c r="AN13">
        <f t="shared" si="3"/>
        <v>17.802319598348198</v>
      </c>
      <c r="AO13">
        <f t="shared" si="3"/>
        <v>16.462815828296431</v>
      </c>
      <c r="AP13">
        <f t="shared" si="3"/>
        <v>19.434884424043648</v>
      </c>
      <c r="AR13">
        <v>42.890422379510554</v>
      </c>
      <c r="AS13">
        <v>54.451299125592982</v>
      </c>
      <c r="AT13">
        <v>49.656518246753578</v>
      </c>
      <c r="AU13">
        <v>58.291195155611675</v>
      </c>
      <c r="AW13">
        <f t="shared" si="12"/>
        <v>43.085598130021857</v>
      </c>
      <c r="AX13">
        <f t="shared" si="4"/>
        <v>54.646474876104286</v>
      </c>
      <c r="AY13">
        <f t="shared" si="4"/>
        <v>49.851693997264881</v>
      </c>
      <c r="AZ13">
        <f t="shared" si="4"/>
        <v>58.486370906122978</v>
      </c>
      <c r="BB13">
        <f t="shared" si="13"/>
        <v>4.3166451589099875E-18</v>
      </c>
      <c r="BC13">
        <f t="shared" si="5"/>
        <v>5.0326002316683477E-23</v>
      </c>
      <c r="BD13">
        <f t="shared" si="5"/>
        <v>3.5569308317997384E-21</v>
      </c>
      <c r="BE13">
        <f t="shared" si="5"/>
        <v>1.6727340345290752E-24</v>
      </c>
      <c r="BG13">
        <f t="shared" si="14"/>
        <v>4.314105242310174E-18</v>
      </c>
      <c r="BH13">
        <f t="shared" si="6"/>
        <v>5.0322511072433821E-23</v>
      </c>
      <c r="BI13">
        <f t="shared" si="6"/>
        <v>3.5565428059170151E-21</v>
      </c>
      <c r="BJ13">
        <f t="shared" si="6"/>
        <v>1.6726681163832814E-24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M14">
        <f t="shared" si="11"/>
        <v>11.627255856153027</v>
      </c>
      <c r="AN14">
        <f t="shared" si="3"/>
        <v>15.071803500819641</v>
      </c>
      <c r="AO14">
        <f t="shared" si="3"/>
        <v>13.311837131517947</v>
      </c>
      <c r="AP14">
        <f t="shared" si="3"/>
        <v>15.659987345815646</v>
      </c>
      <c r="AR14">
        <v>54.18572611930216</v>
      </c>
      <c r="AS14">
        <v>69.167296362126763</v>
      </c>
      <c r="AT14">
        <v>63.42919555179688</v>
      </c>
      <c r="AU14">
        <v>73.996850171943663</v>
      </c>
      <c r="AW14">
        <f t="shared" si="12"/>
        <v>54.991492554520057</v>
      </c>
      <c r="AX14">
        <f t="shared" si="4"/>
        <v>69.973062797344653</v>
      </c>
      <c r="AY14">
        <f t="shared" si="4"/>
        <v>64.234961987014771</v>
      </c>
      <c r="AZ14">
        <f t="shared" si="4"/>
        <v>74.802616607161553</v>
      </c>
      <c r="BB14">
        <f t="shared" si="13"/>
        <v>6.3945590254071932E-13</v>
      </c>
      <c r="BC14">
        <f t="shared" si="5"/>
        <v>2.2805783326887985E-16</v>
      </c>
      <c r="BD14">
        <f t="shared" si="5"/>
        <v>6.2755145327442618E-15</v>
      </c>
      <c r="BE14">
        <f t="shared" si="5"/>
        <v>2.0393058580077904E-17</v>
      </c>
      <c r="BG14">
        <f t="shared" si="14"/>
        <v>6.3907964630423915E-13</v>
      </c>
      <c r="BH14">
        <f t="shared" si="6"/>
        <v>2.2804201231028318E-16</v>
      </c>
      <c r="BI14">
        <f t="shared" si="6"/>
        <v>6.2748299363376236E-15</v>
      </c>
      <c r="BJ14">
        <f t="shared" si="6"/>
        <v>2.0392254942093078E-17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M15">
        <f t="shared" si="11"/>
        <v>12.079454483119658</v>
      </c>
      <c r="AN15">
        <f t="shared" si="3"/>
        <v>14.94806309147452</v>
      </c>
      <c r="AO15">
        <f t="shared" si="3"/>
        <v>14.424282824293854</v>
      </c>
      <c r="AP15">
        <f t="shared" si="3"/>
        <v>16.20747862532545</v>
      </c>
      <c r="AR15">
        <v>58.94426795725326</v>
      </c>
      <c r="AS15">
        <v>74.83922349570679</v>
      </c>
      <c r="AT15">
        <v>68.992140237490617</v>
      </c>
      <c r="AU15">
        <v>80.277529445688771</v>
      </c>
      <c r="AW15">
        <f t="shared" si="12"/>
        <v>58.946927789717876</v>
      </c>
      <c r="AX15">
        <f t="shared" si="4"/>
        <v>74.841883328171406</v>
      </c>
      <c r="AY15">
        <f t="shared" si="4"/>
        <v>68.994800069955232</v>
      </c>
      <c r="AZ15">
        <f t="shared" si="4"/>
        <v>80.280189278153387</v>
      </c>
      <c r="BB15">
        <f t="shared" si="13"/>
        <v>3.3391374519270157E-11</v>
      </c>
      <c r="BC15">
        <f t="shared" si="5"/>
        <v>2.9685671945378325E-14</v>
      </c>
      <c r="BD15">
        <f t="shared" si="5"/>
        <v>7.3252213718446252E-13</v>
      </c>
      <c r="BE15">
        <f t="shared" si="5"/>
        <v>4.8793497804372324E-15</v>
      </c>
      <c r="BG15">
        <f t="shared" si="14"/>
        <v>3.3371727014481159E-11</v>
      </c>
      <c r="BH15">
        <f t="shared" si="6"/>
        <v>2.9683612573945949E-14</v>
      </c>
      <c r="BI15">
        <f t="shared" si="6"/>
        <v>7.3244222628308822E-13</v>
      </c>
      <c r="BJ15">
        <f t="shared" si="6"/>
        <v>4.8791574978127591E-15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M16">
        <f t="shared" si="11"/>
        <v>9.1722473416619223</v>
      </c>
      <c r="AN16">
        <f t="shared" si="3"/>
        <v>11.69249399164385</v>
      </c>
      <c r="AO16">
        <f t="shared" si="3"/>
        <v>10.36568396551316</v>
      </c>
      <c r="AP16">
        <f t="shared" si="3"/>
        <v>12.379245427486648</v>
      </c>
      <c r="AR16">
        <v>63.809668505943293</v>
      </c>
      <c r="AS16">
        <v>80.776643569656599</v>
      </c>
      <c r="AT16">
        <v>73.899880980426886</v>
      </c>
      <c r="AU16">
        <v>86.352945559100007</v>
      </c>
      <c r="AW16">
        <f t="shared" si="12"/>
        <v>64.419167993563974</v>
      </c>
      <c r="AX16">
        <f t="shared" si="4"/>
        <v>81.38614305727728</v>
      </c>
      <c r="AY16">
        <f t="shared" si="4"/>
        <v>74.509380468047567</v>
      </c>
      <c r="AZ16">
        <f t="shared" si="4"/>
        <v>86.962445046720688</v>
      </c>
      <c r="BB16">
        <f t="shared" si="13"/>
        <v>7.946904991089906E-9</v>
      </c>
      <c r="BC16">
        <f t="shared" si="5"/>
        <v>2.0638720624517502E-11</v>
      </c>
      <c r="BD16">
        <f t="shared" si="5"/>
        <v>1.8187482595139021E-10</v>
      </c>
      <c r="BE16">
        <f t="shared" si="5"/>
        <v>3.8942942102478327E-12</v>
      </c>
      <c r="BG16">
        <f t="shared" si="14"/>
        <v>7.9422290274280926E-9</v>
      </c>
      <c r="BH16">
        <f t="shared" si="6"/>
        <v>2.0637288863372492E-11</v>
      </c>
      <c r="BI16">
        <f t="shared" si="6"/>
        <v>1.8185498521137525E-10</v>
      </c>
      <c r="BJ16">
        <f t="shared" si="6"/>
        <v>3.8941407461296791E-12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</row>
    <row r="17" spans="1:74">
      <c r="A17">
        <v>16</v>
      </c>
      <c r="BQ17">
        <f>SUM(BQ7:BQ16)</f>
        <v>5.8857377517884234E-4</v>
      </c>
      <c r="BR17">
        <f t="shared" ref="BR17:BT17" si="16">SUM(BR7:BR16)</f>
        <v>6.9374978993626661E-5</v>
      </c>
      <c r="BS17">
        <f t="shared" si="16"/>
        <v>27.631021115928547</v>
      </c>
      <c r="BT17">
        <f t="shared" si="16"/>
        <v>27.631021115928547</v>
      </c>
    </row>
    <row r="18" spans="1:74">
      <c r="A18">
        <v>17</v>
      </c>
      <c r="BG18">
        <f>MATCH(MAX(BG7:BG16),BG7:BG16,0)</f>
        <v>5</v>
      </c>
      <c r="BH18">
        <f t="shared" ref="BH18:BJ18" si="17">MATCH(MAX(BH7:BH16),BH7:BH16,0)</f>
        <v>5</v>
      </c>
      <c r="BI18">
        <f t="shared" si="17"/>
        <v>5</v>
      </c>
      <c r="BJ18">
        <f t="shared" si="17"/>
        <v>5</v>
      </c>
      <c r="BL18">
        <f>MATCH(MAX(BL7:BL16),BL7:BL16,0)</f>
        <v>5</v>
      </c>
      <c r="BM18">
        <f t="shared" ref="BM18:BO18" si="18">MATCH(MAX(BM7:BM16),BM7:BM16,0)</f>
        <v>5</v>
      </c>
      <c r="BN18">
        <f t="shared" si="18"/>
        <v>8</v>
      </c>
      <c r="BO18">
        <f t="shared" si="18"/>
        <v>3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67</v>
      </c>
      <c r="AW20">
        <f>MAX(AW7:AW16)</f>
        <v>83.06965128694155</v>
      </c>
      <c r="AX20">
        <f>MAX(AX7:AX16)</f>
        <v>105.98999521975988</v>
      </c>
      <c r="AY20">
        <f>MAX(AY7:AY16)</f>
        <v>96.937082903019117</v>
      </c>
      <c r="AZ20">
        <f>MAX(AZ7:AZ16)</f>
        <v>113.23395370379016</v>
      </c>
      <c r="BB20">
        <f>SUM(BB7:BB16)</f>
        <v>1.0005887470187105</v>
      </c>
      <c r="BC20">
        <f t="shared" ref="BC20:BE20" si="19">SUM(BC7:BC16)</f>
        <v>1.0000693773854932</v>
      </c>
      <c r="BD20">
        <f t="shared" si="19"/>
        <v>1.0001091019858042</v>
      </c>
      <c r="BE20">
        <f t="shared" si="19"/>
        <v>1.000039408980866</v>
      </c>
      <c r="BG20">
        <f>IF(BG7&lt;0.000000000001,0.000000000001,BG7)</f>
        <v>9.9999999999999998E-13</v>
      </c>
      <c r="BH20">
        <f t="shared" ref="BH20:BJ20" si="20">IF(BH7&lt;0.000000000001,0.000000000001,BH7)</f>
        <v>9.9999999999999998E-13</v>
      </c>
      <c r="BI20">
        <f t="shared" si="20"/>
        <v>9.9999999999999998E-13</v>
      </c>
      <c r="BJ20">
        <f t="shared" si="20"/>
        <v>9.9999999999999998E-13</v>
      </c>
    </row>
    <row r="21" spans="1:74">
      <c r="A21">
        <v>20</v>
      </c>
      <c r="B21" t="s">
        <v>20</v>
      </c>
      <c r="M21" t="s">
        <v>58</v>
      </c>
      <c r="BG21">
        <f t="shared" ref="BG21:BJ29" si="21">IF(BG8&lt;0.000000000001,0.000000000001,BG8)</f>
        <v>5.8831268322970557E-4</v>
      </c>
      <c r="BH21">
        <f t="shared" si="21"/>
        <v>6.9372137452950442E-5</v>
      </c>
      <c r="BI21">
        <f t="shared" si="21"/>
        <v>1.0908677798940011E-4</v>
      </c>
      <c r="BJ21">
        <f t="shared" si="21"/>
        <v>3.9407283195155542E-5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1"/>
        <v>1.0373316615962618E-9</v>
      </c>
      <c r="BH22">
        <f t="shared" si="21"/>
        <v>2.3113966030969627E-12</v>
      </c>
      <c r="BI22">
        <f t="shared" si="21"/>
        <v>1.7874719771574817E-11</v>
      </c>
      <c r="BJ22">
        <f t="shared" si="21"/>
        <v>9.9999999999999998E-13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1"/>
        <v>7.8791554983941746E-8</v>
      </c>
      <c r="BH23">
        <f t="shared" si="21"/>
        <v>4.1202475119092554E-10</v>
      </c>
      <c r="BI23">
        <f t="shared" si="21"/>
        <v>3.1023138530960541E-9</v>
      </c>
      <c r="BJ23">
        <f t="shared" si="21"/>
        <v>1.4031236350039144E-10</v>
      </c>
      <c r="BM23">
        <f>0.5*$BL$21*B23*B23</f>
        <v>1.9635128610301687E-6</v>
      </c>
      <c r="BN23">
        <f t="shared" ref="BN23:BV32" si="22">0.5*$BL$21*C23*C23</f>
        <v>2.941699116530985E-7</v>
      </c>
      <c r="BO23">
        <f t="shared" si="22"/>
        <v>1.5573740301871247E-8</v>
      </c>
      <c r="BP23">
        <f t="shared" si="22"/>
        <v>4.9165917424890789E-6</v>
      </c>
      <c r="BQ23">
        <f t="shared" si="22"/>
        <v>1.984627958413798E-6</v>
      </c>
      <c r="BR23">
        <f t="shared" si="22"/>
        <v>4.461205597026056E-6</v>
      </c>
      <c r="BS23">
        <f t="shared" si="22"/>
        <v>2.807762492181283E-7</v>
      </c>
      <c r="BT23">
        <f t="shared" si="22"/>
        <v>2.2660544391102204E-6</v>
      </c>
      <c r="BU23">
        <f t="shared" si="22"/>
        <v>4.6789143168160951E-6</v>
      </c>
      <c r="BV23">
        <f t="shared" si="22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1"/>
        <v>0.99941159940038837</v>
      </c>
      <c r="BH24">
        <f t="shared" si="21"/>
        <v>0.99993062742739458</v>
      </c>
      <c r="BI24">
        <f t="shared" si="21"/>
        <v>0.9998909099161406</v>
      </c>
      <c r="BJ24">
        <f t="shared" si="21"/>
        <v>0.99996059257214065</v>
      </c>
      <c r="BM24">
        <f t="shared" ref="BM24:BM32" si="23">0.5*$BL$21*B24*B24</f>
        <v>9.8999373192973179E-8</v>
      </c>
      <c r="BN24">
        <f t="shared" si="22"/>
        <v>4.156947201304679E-6</v>
      </c>
      <c r="BO24">
        <f t="shared" si="22"/>
        <v>1.526161378108647E-6</v>
      </c>
      <c r="BP24">
        <f t="shared" si="22"/>
        <v>4.6757590230518862E-6</v>
      </c>
      <c r="BQ24">
        <f t="shared" si="22"/>
        <v>4.2155121772238531E-7</v>
      </c>
      <c r="BR24">
        <f t="shared" si="22"/>
        <v>1.2832048590501651E-6</v>
      </c>
      <c r="BS24">
        <f t="shared" si="22"/>
        <v>1.5471779821918256E-6</v>
      </c>
      <c r="BT24">
        <f t="shared" si="22"/>
        <v>2.2296539848066208E-7</v>
      </c>
      <c r="BU24">
        <f t="shared" si="22"/>
        <v>3.581319117043802E-7</v>
      </c>
      <c r="BV24">
        <f t="shared" si="22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1"/>
        <v>1.1124689382926119E-10</v>
      </c>
      <c r="BH25">
        <f t="shared" si="21"/>
        <v>9.9999999999999998E-13</v>
      </c>
      <c r="BI25">
        <f t="shared" si="21"/>
        <v>3.0877568465925845E-12</v>
      </c>
      <c r="BJ25">
        <f t="shared" si="21"/>
        <v>9.9999999999999998E-13</v>
      </c>
      <c r="BM25">
        <f t="shared" si="23"/>
        <v>1.039309210985232E-6</v>
      </c>
      <c r="BN25">
        <f t="shared" si="22"/>
        <v>1.9140513069967399E-6</v>
      </c>
      <c r="BO25">
        <f t="shared" si="22"/>
        <v>3.8445440286222244E-9</v>
      </c>
      <c r="BP25">
        <f t="shared" si="22"/>
        <v>3.8965624492221985E-6</v>
      </c>
      <c r="BQ25">
        <f t="shared" si="22"/>
        <v>3.0221636436512303E-6</v>
      </c>
      <c r="BR25">
        <f t="shared" si="22"/>
        <v>1.0316421509376543E-6</v>
      </c>
      <c r="BS25">
        <f t="shared" si="22"/>
        <v>4.9212776950878812E-6</v>
      </c>
      <c r="BT25">
        <f t="shared" si="22"/>
        <v>2.4132458026911716E-6</v>
      </c>
      <c r="BU25">
        <f t="shared" si="22"/>
        <v>3.9814551622562441E-6</v>
      </c>
      <c r="BV25">
        <f t="shared" si="22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1"/>
        <v>9.9999999999999998E-13</v>
      </c>
      <c r="BH26">
        <f t="shared" si="21"/>
        <v>9.9999999999999998E-13</v>
      </c>
      <c r="BI26">
        <f t="shared" si="21"/>
        <v>9.9999999999999998E-13</v>
      </c>
      <c r="BJ26">
        <f t="shared" si="21"/>
        <v>9.9999999999999998E-13</v>
      </c>
      <c r="BM26">
        <f t="shared" si="23"/>
        <v>1.2449028984276961E-7</v>
      </c>
      <c r="BN26">
        <f t="shared" si="22"/>
        <v>7.6111251734917135E-8</v>
      </c>
      <c r="BO26">
        <f t="shared" si="22"/>
        <v>5.9010551714854769E-10</v>
      </c>
      <c r="BP26">
        <f t="shared" si="22"/>
        <v>4.2575689642760059E-6</v>
      </c>
      <c r="BQ26">
        <f t="shared" si="22"/>
        <v>2.1868570637883784E-6</v>
      </c>
      <c r="BR26">
        <f t="shared" si="22"/>
        <v>2.8322709822436816E-6</v>
      </c>
      <c r="BS26">
        <f t="shared" si="22"/>
        <v>5.6633396423340326E-7</v>
      </c>
      <c r="BT26">
        <f t="shared" si="22"/>
        <v>4.6468136886166229E-6</v>
      </c>
      <c r="BU26">
        <f t="shared" si="22"/>
        <v>8.2377348598370096E-8</v>
      </c>
      <c r="BV26">
        <f t="shared" si="22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1"/>
        <v>9.9999999999999998E-13</v>
      </c>
      <c r="BH27">
        <f t="shared" si="21"/>
        <v>9.9999999999999998E-13</v>
      </c>
      <c r="BI27">
        <f t="shared" si="21"/>
        <v>9.9999999999999998E-13</v>
      </c>
      <c r="BJ27">
        <f t="shared" si="21"/>
        <v>9.9999999999999998E-13</v>
      </c>
      <c r="BM27">
        <f t="shared" si="23"/>
        <v>9.3710839052959183E-7</v>
      </c>
      <c r="BN27">
        <f t="shared" si="22"/>
        <v>3.5973525368578341E-6</v>
      </c>
      <c r="BO27">
        <f t="shared" si="22"/>
        <v>6.973567593253562E-7</v>
      </c>
      <c r="BP27">
        <f t="shared" si="22"/>
        <v>6.3265833845006096E-7</v>
      </c>
      <c r="BQ27">
        <f t="shared" si="22"/>
        <v>1.2421911683460349E-6</v>
      </c>
      <c r="BR27">
        <f t="shared" si="22"/>
        <v>1.0664758276857987E-6</v>
      </c>
      <c r="BS27">
        <f t="shared" si="22"/>
        <v>8.2936602308827503E-12</v>
      </c>
      <c r="BT27">
        <f t="shared" si="22"/>
        <v>1.4534449408738241E-6</v>
      </c>
      <c r="BU27">
        <f t="shared" si="22"/>
        <v>1.4313006358185773E-6</v>
      </c>
      <c r="BV27">
        <f t="shared" si="22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1"/>
        <v>3.3371727014481159E-11</v>
      </c>
      <c r="BH28">
        <f t="shared" si="21"/>
        <v>9.9999999999999998E-13</v>
      </c>
      <c r="BI28">
        <f t="shared" si="21"/>
        <v>9.9999999999999998E-13</v>
      </c>
      <c r="BJ28">
        <f t="shared" si="21"/>
        <v>9.9999999999999998E-13</v>
      </c>
      <c r="BM28">
        <f t="shared" si="23"/>
        <v>1.304446426309051E-6</v>
      </c>
      <c r="BN28">
        <f t="shared" si="22"/>
        <v>1.6291667706130199E-6</v>
      </c>
      <c r="BO28">
        <f t="shared" si="22"/>
        <v>3.1351869302551533E-6</v>
      </c>
      <c r="BP28">
        <f t="shared" si="22"/>
        <v>3.2959042817045224E-6</v>
      </c>
      <c r="BQ28">
        <f t="shared" si="22"/>
        <v>1.0442929799348406E-6</v>
      </c>
      <c r="BR28">
        <f t="shared" si="22"/>
        <v>4.5888989305331619E-6</v>
      </c>
      <c r="BS28">
        <f t="shared" si="22"/>
        <v>1.7013990785900878E-8</v>
      </c>
      <c r="BT28">
        <f t="shared" si="22"/>
        <v>3.0327742272773095E-6</v>
      </c>
      <c r="BU28">
        <f t="shared" si="22"/>
        <v>3.9355144444436997E-6</v>
      </c>
      <c r="BV28">
        <f t="shared" si="22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1"/>
        <v>7.9422290274280926E-9</v>
      </c>
      <c r="BH29">
        <f t="shared" si="21"/>
        <v>2.0637288863372492E-11</v>
      </c>
      <c r="BI29">
        <f t="shared" si="21"/>
        <v>1.8185498521137525E-10</v>
      </c>
      <c r="BJ29">
        <f t="shared" si="21"/>
        <v>3.8941407461296791E-12</v>
      </c>
      <c r="BM29">
        <f t="shared" si="23"/>
        <v>2.8342883509476626E-6</v>
      </c>
      <c r="BN29">
        <f t="shared" si="22"/>
        <v>7.4381908705189056E-9</v>
      </c>
      <c r="BO29">
        <f t="shared" si="22"/>
        <v>1.2144954115105345E-6</v>
      </c>
      <c r="BP29">
        <f t="shared" si="22"/>
        <v>2.1168571220911773E-6</v>
      </c>
      <c r="BQ29">
        <f t="shared" si="22"/>
        <v>5.3786805630993214E-7</v>
      </c>
      <c r="BR29">
        <f t="shared" si="22"/>
        <v>6.2239744311856111E-7</v>
      </c>
      <c r="BS29">
        <f t="shared" si="22"/>
        <v>1.9977646266975994E-6</v>
      </c>
      <c r="BT29">
        <f t="shared" si="22"/>
        <v>2.0723181227366538E-7</v>
      </c>
      <c r="BU29">
        <f t="shared" si="22"/>
        <v>1.4831127280745896E-6</v>
      </c>
      <c r="BV29">
        <f t="shared" si="22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3"/>
        <v>4.5349982630595726E-6</v>
      </c>
      <c r="BN30">
        <f t="shared" si="22"/>
        <v>9.8736164678142607E-7</v>
      </c>
      <c r="BO30">
        <f t="shared" si="22"/>
        <v>3.7672943569904629E-6</v>
      </c>
      <c r="BP30">
        <f t="shared" si="22"/>
        <v>3.1338872644516673E-6</v>
      </c>
      <c r="BQ30">
        <f t="shared" si="22"/>
        <v>1.4851232330507869E-6</v>
      </c>
      <c r="BR30">
        <f t="shared" si="22"/>
        <v>3.7258767595488107E-6</v>
      </c>
      <c r="BS30">
        <f t="shared" si="22"/>
        <v>2.6737110704556165E-6</v>
      </c>
      <c r="BT30">
        <f t="shared" si="22"/>
        <v>8.050455418602123E-7</v>
      </c>
      <c r="BU30">
        <f t="shared" si="22"/>
        <v>2.7705089740870421E-6</v>
      </c>
      <c r="BV30">
        <f t="shared" si="22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3"/>
        <v>7.2990732922607341E-7</v>
      </c>
      <c r="BN31">
        <f t="shared" si="22"/>
        <v>3.9173763867796045E-6</v>
      </c>
      <c r="BO31">
        <f t="shared" si="22"/>
        <v>2.6091826238598999E-6</v>
      </c>
      <c r="BP31">
        <f t="shared" si="22"/>
        <v>3.2706426920463191E-6</v>
      </c>
      <c r="BQ31">
        <f t="shared" si="22"/>
        <v>7.4344329715825073E-7</v>
      </c>
      <c r="BR31">
        <f t="shared" si="22"/>
        <v>9.6788368480747715E-8</v>
      </c>
      <c r="BS31">
        <f t="shared" si="22"/>
        <v>2.1428592467109018E-7</v>
      </c>
      <c r="BT31">
        <f t="shared" si="22"/>
        <v>3.7552606351355691E-7</v>
      </c>
      <c r="BU31">
        <f t="shared" si="22"/>
        <v>7.2879736842218435E-8</v>
      </c>
      <c r="BV31">
        <f t="shared" si="22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3"/>
        <v>7.6289835803227493E-7</v>
      </c>
      <c r="BN32">
        <f t="shared" si="22"/>
        <v>2.7340189388058925E-7</v>
      </c>
      <c r="BO32">
        <f t="shared" si="22"/>
        <v>2.2061730277782524E-6</v>
      </c>
      <c r="BP32">
        <f t="shared" si="22"/>
        <v>1.8796063992228914E-6</v>
      </c>
      <c r="BQ32">
        <f t="shared" si="22"/>
        <v>5.1641028055717346E-8</v>
      </c>
      <c r="BR32">
        <f t="shared" si="22"/>
        <v>4.8810445273254756E-6</v>
      </c>
      <c r="BS32">
        <f t="shared" si="22"/>
        <v>1.8268239308274081E-6</v>
      </c>
      <c r="BT32">
        <f t="shared" si="22"/>
        <v>2.9659635662510667E-6</v>
      </c>
      <c r="BU32">
        <f t="shared" si="22"/>
        <v>3.8633142724492883E-6</v>
      </c>
      <c r="BV32">
        <f t="shared" si="22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24">0.5*$BL$21*C36*C36</f>
        <v>1.8025024714668984E-7</v>
      </c>
      <c r="BO36">
        <f t="shared" si="24"/>
        <v>1.9901641738215775E-6</v>
      </c>
      <c r="BP36">
        <f t="shared" si="24"/>
        <v>6.0642095522265502E-7</v>
      </c>
      <c r="BQ36">
        <f t="shared" si="24"/>
        <v>3.0836899288026671E-7</v>
      </c>
      <c r="BR36">
        <f t="shared" si="24"/>
        <v>3.7784918881049344E-6</v>
      </c>
      <c r="BS36">
        <f t="shared" si="24"/>
        <v>4.5530980385410392E-7</v>
      </c>
      <c r="BT36">
        <f t="shared" si="24"/>
        <v>1.8849212786250321E-7</v>
      </c>
      <c r="BU36">
        <f t="shared" si="24"/>
        <v>2.3155138348665508E-6</v>
      </c>
      <c r="BV36">
        <f t="shared" si="24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25">0.5*$BL$21*B37*B37</f>
        <v>1.4225275638424542E-6</v>
      </c>
      <c r="BN37">
        <f t="shared" si="24"/>
        <v>3.7702757094312318E-7</v>
      </c>
      <c r="BO37">
        <f t="shared" si="24"/>
        <v>5.9419762923936975E-7</v>
      </c>
      <c r="BP37">
        <f t="shared" si="24"/>
        <v>2.9542611368598713E-6</v>
      </c>
      <c r="BQ37">
        <f t="shared" si="24"/>
        <v>4.2137535128847684E-6</v>
      </c>
      <c r="BR37">
        <f t="shared" si="24"/>
        <v>6.913044701248842E-8</v>
      </c>
      <c r="BS37">
        <f t="shared" si="24"/>
        <v>4.6406177388569304E-6</v>
      </c>
      <c r="BT37">
        <f t="shared" si="24"/>
        <v>3.6905932046161684E-6</v>
      </c>
      <c r="BU37">
        <f t="shared" si="24"/>
        <v>3.9159161243207563E-7</v>
      </c>
      <c r="BV37">
        <f t="shared" si="24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25"/>
        <v>2.1617168345723014E-8</v>
      </c>
      <c r="BN38">
        <f t="shared" si="24"/>
        <v>3.6112996191470115E-6</v>
      </c>
      <c r="BO38">
        <f t="shared" si="24"/>
        <v>1.4907412528558426E-6</v>
      </c>
      <c r="BP38">
        <f t="shared" si="24"/>
        <v>4.8822944056935876E-6</v>
      </c>
      <c r="BQ38">
        <f t="shared" si="24"/>
        <v>8.0222419034998893E-7</v>
      </c>
      <c r="BR38">
        <f t="shared" si="24"/>
        <v>3.0491231093873449E-7</v>
      </c>
      <c r="BS38">
        <f t="shared" si="24"/>
        <v>4.6283746248723679E-8</v>
      </c>
      <c r="BT38">
        <f t="shared" si="24"/>
        <v>2.3873060825009089E-6</v>
      </c>
      <c r="BU38">
        <f t="shared" si="24"/>
        <v>6.6400094593642072E-9</v>
      </c>
      <c r="BV38">
        <f t="shared" si="24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25"/>
        <v>2.3593306794395661E-6</v>
      </c>
      <c r="BN39">
        <f t="shared" si="24"/>
        <v>7.8095858258667081E-8</v>
      </c>
      <c r="BO39">
        <f t="shared" si="24"/>
        <v>5.4698416482286726E-7</v>
      </c>
      <c r="BP39">
        <f t="shared" si="24"/>
        <v>9.2804606077766439E-7</v>
      </c>
      <c r="BQ39">
        <f t="shared" si="24"/>
        <v>3.4823258383846716E-7</v>
      </c>
      <c r="BR39">
        <f t="shared" si="24"/>
        <v>2.753418798824778E-7</v>
      </c>
      <c r="BS39">
        <f t="shared" si="24"/>
        <v>1.1115460828324813E-7</v>
      </c>
      <c r="BT39">
        <f t="shared" si="24"/>
        <v>2.733389447416605E-6</v>
      </c>
      <c r="BU39">
        <f t="shared" si="24"/>
        <v>8.10555532055066E-7</v>
      </c>
      <c r="BV39">
        <f t="shared" si="24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25"/>
        <v>2.7039209424211469E-6</v>
      </c>
      <c r="BN40">
        <f t="shared" si="24"/>
        <v>1.7361545204126038E-9</v>
      </c>
      <c r="BO40">
        <f t="shared" si="24"/>
        <v>2.4922662337141704E-6</v>
      </c>
      <c r="BP40">
        <f t="shared" si="24"/>
        <v>8.4062913124063682E-7</v>
      </c>
      <c r="BQ40">
        <f t="shared" si="24"/>
        <v>1.44104978245917E-6</v>
      </c>
      <c r="BR40">
        <f t="shared" si="24"/>
        <v>2.7217035193520704E-6</v>
      </c>
      <c r="BS40">
        <f t="shared" si="24"/>
        <v>4.9419206218584868E-6</v>
      </c>
      <c r="BT40">
        <f t="shared" si="24"/>
        <v>4.3508985213566476E-6</v>
      </c>
      <c r="BU40">
        <f t="shared" si="24"/>
        <v>4.1410676220670955E-7</v>
      </c>
      <c r="BV40">
        <f t="shared" si="24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25"/>
        <v>1.2265917700083071E-6</v>
      </c>
      <c r="BN41">
        <f t="shared" si="24"/>
        <v>3.1527607908828264E-6</v>
      </c>
      <c r="BO41">
        <f t="shared" si="24"/>
        <v>4.9040105503965873E-7</v>
      </c>
      <c r="BP41">
        <f t="shared" si="24"/>
        <v>3.8360953958734332E-6</v>
      </c>
      <c r="BQ41">
        <f t="shared" si="24"/>
        <v>3.8808185448611222E-6</v>
      </c>
      <c r="BR41">
        <f t="shared" si="24"/>
        <v>5.8322601195523251E-7</v>
      </c>
      <c r="BS41">
        <f t="shared" si="24"/>
        <v>5.6597561690137052E-8</v>
      </c>
      <c r="BT41">
        <f t="shared" si="24"/>
        <v>3.6073356078633733E-6</v>
      </c>
      <c r="BU41">
        <f t="shared" si="24"/>
        <v>1.4692483373977232E-6</v>
      </c>
      <c r="BV41">
        <f t="shared" si="24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25"/>
        <v>3.2775135023022163E-6</v>
      </c>
      <c r="BN42">
        <f t="shared" si="24"/>
        <v>1.0570597082229282E-6</v>
      </c>
      <c r="BO42">
        <f t="shared" si="24"/>
        <v>4.5236620967769987E-6</v>
      </c>
      <c r="BP42">
        <f t="shared" si="24"/>
        <v>1.6721657216201436E-6</v>
      </c>
      <c r="BQ42">
        <f t="shared" si="24"/>
        <v>2.7103035770563123E-6</v>
      </c>
      <c r="BR42">
        <f t="shared" si="24"/>
        <v>4.7365690014928177E-8</v>
      </c>
      <c r="BS42">
        <f t="shared" si="24"/>
        <v>5.0627414344141728E-7</v>
      </c>
      <c r="BT42">
        <f t="shared" si="24"/>
        <v>7.7392194431044996E-7</v>
      </c>
      <c r="BU42">
        <f t="shared" si="24"/>
        <v>4.7324986651068953E-6</v>
      </c>
      <c r="BV42">
        <f t="shared" si="24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25"/>
        <v>1.2463707337633515E-6</v>
      </c>
      <c r="BN43">
        <f t="shared" si="24"/>
        <v>1.4896257864441262E-7</v>
      </c>
      <c r="BO43">
        <f t="shared" si="24"/>
        <v>1.62215065513761E-7</v>
      </c>
      <c r="BP43">
        <f t="shared" si="24"/>
        <v>3.2525380706911539E-6</v>
      </c>
      <c r="BQ43">
        <f t="shared" si="24"/>
        <v>5.2095318947732207E-8</v>
      </c>
      <c r="BR43">
        <f t="shared" si="24"/>
        <v>4.6767035873774015E-6</v>
      </c>
      <c r="BS43">
        <f t="shared" si="24"/>
        <v>2.3495173299633567E-7</v>
      </c>
      <c r="BT43">
        <f t="shared" si="24"/>
        <v>1.3118149007550714E-6</v>
      </c>
      <c r="BU43">
        <f t="shared" si="24"/>
        <v>6.2396166171937854E-7</v>
      </c>
      <c r="BV43">
        <f t="shared" si="24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25"/>
        <v>1.0499594293697495E-7</v>
      </c>
      <c r="BN44">
        <f t="shared" si="24"/>
        <v>4.5974264779467995E-6</v>
      </c>
      <c r="BO44">
        <f t="shared" si="24"/>
        <v>8.509785149796211E-7</v>
      </c>
      <c r="BP44">
        <f t="shared" si="24"/>
        <v>4.0364847886401202E-7</v>
      </c>
      <c r="BQ44">
        <f t="shared" si="24"/>
        <v>1.2877143194269594E-6</v>
      </c>
      <c r="BR44">
        <f t="shared" si="24"/>
        <v>1.2013565937399638E-7</v>
      </c>
      <c r="BS44">
        <f t="shared" si="24"/>
        <v>4.0509658207404711E-6</v>
      </c>
      <c r="BT44">
        <f t="shared" si="24"/>
        <v>4.064519704081112E-6</v>
      </c>
      <c r="BU44">
        <f t="shared" si="24"/>
        <v>1.6387405672230553E-6</v>
      </c>
      <c r="BV44">
        <f t="shared" si="24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25"/>
        <v>4.5583879297377189E-7</v>
      </c>
      <c r="BN45">
        <f t="shared" si="24"/>
        <v>5.396440307838708E-7</v>
      </c>
      <c r="BO45">
        <f t="shared" si="24"/>
        <v>7.4460168145146834E-7</v>
      </c>
      <c r="BP45">
        <f t="shared" si="24"/>
        <v>1.9882532868964788E-7</v>
      </c>
      <c r="BQ45">
        <f t="shared" si="24"/>
        <v>2.7395113763125983E-6</v>
      </c>
      <c r="BR45">
        <f t="shared" si="24"/>
        <v>1.9182927427661435E-6</v>
      </c>
      <c r="BS45">
        <f t="shared" si="24"/>
        <v>1.797148651171747E-6</v>
      </c>
      <c r="BT45">
        <f t="shared" si="24"/>
        <v>2.2971091871048383E-8</v>
      </c>
      <c r="BU45">
        <f t="shared" si="24"/>
        <v>2.8281627505969155E-7</v>
      </c>
      <c r="BV45">
        <f t="shared" si="24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58" si="26">0.5*$BL$21*C49*C49</f>
        <v>5.5949759156418081E-8</v>
      </c>
      <c r="BO49">
        <f t="shared" si="26"/>
        <v>3.4824136800022149E-7</v>
      </c>
      <c r="BP49">
        <f t="shared" si="26"/>
        <v>2.4850849823129059E-8</v>
      </c>
      <c r="BQ49">
        <f t="shared" si="26"/>
        <v>3.840601219784541E-6</v>
      </c>
      <c r="BR49">
        <f t="shared" si="26"/>
        <v>1.8785982466895425E-6</v>
      </c>
      <c r="BS49">
        <f t="shared" si="26"/>
        <v>2.9812892488715403E-6</v>
      </c>
      <c r="BT49">
        <f t="shared" si="26"/>
        <v>1.3353408939646946E-7</v>
      </c>
      <c r="BU49">
        <f t="shared" si="26"/>
        <v>1.6266935753052608E-6</v>
      </c>
      <c r="BV49">
        <f t="shared" si="26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27">0.5*$BL$21*B50*B50</f>
        <v>6.4924094299396419E-7</v>
      </c>
      <c r="BN50">
        <f t="shared" si="26"/>
        <v>2.177243010392444E-6</v>
      </c>
      <c r="BO50">
        <f t="shared" si="26"/>
        <v>1.6863905317779425E-6</v>
      </c>
      <c r="BP50">
        <f t="shared" si="26"/>
        <v>4.7963255284480741E-6</v>
      </c>
      <c r="BQ50">
        <f t="shared" si="26"/>
        <v>2.5580897792260977E-6</v>
      </c>
      <c r="BR50">
        <f t="shared" si="26"/>
        <v>2.5221592545813975E-6</v>
      </c>
      <c r="BS50">
        <f t="shared" si="26"/>
        <v>2.1633750520699628E-6</v>
      </c>
      <c r="BT50">
        <f t="shared" si="26"/>
        <v>3.4272543632220695E-6</v>
      </c>
      <c r="BU50">
        <f t="shared" si="26"/>
        <v>3.1839136979682319E-8</v>
      </c>
      <c r="BV50">
        <f t="shared" si="26"/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27"/>
        <v>2.1104834346237676E-7</v>
      </c>
      <c r="BN51">
        <f t="shared" si="26"/>
        <v>1.6738891174490014E-6</v>
      </c>
      <c r="BO51">
        <f t="shared" si="26"/>
        <v>1.1579717642978518E-6</v>
      </c>
      <c r="BP51">
        <f t="shared" si="26"/>
        <v>4.5089173771328291E-6</v>
      </c>
      <c r="BQ51">
        <f t="shared" si="26"/>
        <v>3.5133573905982072E-6</v>
      </c>
      <c r="BR51">
        <f t="shared" si="26"/>
        <v>2.045878452863783E-6</v>
      </c>
      <c r="BS51">
        <f t="shared" si="26"/>
        <v>1.2414206173827636E-8</v>
      </c>
      <c r="BT51">
        <f t="shared" si="26"/>
        <v>1.3847530982629112E-6</v>
      </c>
      <c r="BU51">
        <f t="shared" si="26"/>
        <v>2.3398445185023442E-7</v>
      </c>
      <c r="BV51">
        <f t="shared" si="26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27"/>
        <v>3.8360357072092255E-7</v>
      </c>
      <c r="BN52">
        <f t="shared" si="26"/>
        <v>4.8087863413917035E-6</v>
      </c>
      <c r="BO52">
        <f t="shared" si="26"/>
        <v>6.4507752836447431E-9</v>
      </c>
      <c r="BP52">
        <f t="shared" si="26"/>
        <v>4.175295877634527E-9</v>
      </c>
      <c r="BQ52">
        <f t="shared" si="26"/>
        <v>4.4865602456319442E-6</v>
      </c>
      <c r="BR52">
        <f t="shared" si="26"/>
        <v>4.680817462774893E-6</v>
      </c>
      <c r="BS52">
        <f t="shared" si="26"/>
        <v>2.1887183533197586E-6</v>
      </c>
      <c r="BT52">
        <f t="shared" si="26"/>
        <v>5.0963982983019734E-7</v>
      </c>
      <c r="BU52">
        <f t="shared" si="26"/>
        <v>7.3507689581425457E-7</v>
      </c>
      <c r="BV52">
        <f t="shared" si="26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27"/>
        <v>1.2171821020975524E-6</v>
      </c>
      <c r="BN53">
        <f t="shared" si="26"/>
        <v>3.5531164850829841E-6</v>
      </c>
      <c r="BO53">
        <f t="shared" si="26"/>
        <v>7.5780344890449099E-7</v>
      </c>
      <c r="BP53">
        <f t="shared" si="26"/>
        <v>2.1889988252912574E-6</v>
      </c>
      <c r="BQ53">
        <f t="shared" si="26"/>
        <v>4.3927937796055941E-7</v>
      </c>
      <c r="BR53">
        <f t="shared" si="26"/>
        <v>4.0956893906423147E-6</v>
      </c>
      <c r="BS53">
        <f t="shared" si="26"/>
        <v>3.1904589077344685E-6</v>
      </c>
      <c r="BT53">
        <f t="shared" si="26"/>
        <v>3.5941997383594104E-6</v>
      </c>
      <c r="BU53">
        <f t="shared" si="26"/>
        <v>3.5855494668614523E-6</v>
      </c>
      <c r="BV53">
        <f t="shared" si="26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27"/>
        <v>1.7079181233112162E-6</v>
      </c>
      <c r="BN54">
        <f t="shared" si="26"/>
        <v>1.5794729695149884E-6</v>
      </c>
      <c r="BO54">
        <f t="shared" si="26"/>
        <v>4.2164958284512321E-6</v>
      </c>
      <c r="BP54">
        <f t="shared" si="26"/>
        <v>1.0040055675227339E-6</v>
      </c>
      <c r="BQ54">
        <f t="shared" si="26"/>
        <v>6.2032876217960905E-7</v>
      </c>
      <c r="BR54">
        <f t="shared" si="26"/>
        <v>4.5191336423062952E-8</v>
      </c>
      <c r="BS54">
        <f t="shared" si="26"/>
        <v>1.4342725974875778E-6</v>
      </c>
      <c r="BT54">
        <f t="shared" si="26"/>
        <v>1.1122196831814786E-6</v>
      </c>
      <c r="BU54">
        <f t="shared" si="26"/>
        <v>2.9311119441807915E-6</v>
      </c>
      <c r="BV54">
        <f t="shared" si="26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27"/>
        <v>3.0195672970917543E-9</v>
      </c>
      <c r="BN55">
        <f t="shared" si="26"/>
        <v>2.8240402306087914E-6</v>
      </c>
      <c r="BO55">
        <f t="shared" si="26"/>
        <v>5.6795717757837467E-8</v>
      </c>
      <c r="BP55">
        <f t="shared" si="26"/>
        <v>1.0174368860514089E-6</v>
      </c>
      <c r="BQ55">
        <f t="shared" si="26"/>
        <v>4.0178482683016632E-7</v>
      </c>
      <c r="BR55">
        <f t="shared" si="26"/>
        <v>1.3340569010165458E-6</v>
      </c>
      <c r="BS55">
        <f t="shared" si="26"/>
        <v>3.1491963430271863E-7</v>
      </c>
      <c r="BT55">
        <f t="shared" si="26"/>
        <v>2.3687138601932313E-7</v>
      </c>
      <c r="BU55">
        <f t="shared" si="26"/>
        <v>1.7540474471553031E-7</v>
      </c>
      <c r="BV55">
        <f t="shared" si="26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27"/>
        <v>8.6590731480381097E-7</v>
      </c>
      <c r="BN56">
        <f t="shared" si="26"/>
        <v>3.1790225456300688E-6</v>
      </c>
      <c r="BO56">
        <f t="shared" si="26"/>
        <v>3.4570088140590434E-6</v>
      </c>
      <c r="BP56">
        <f t="shared" si="26"/>
        <v>3.7150012814791796E-6</v>
      </c>
      <c r="BQ56">
        <f t="shared" si="26"/>
        <v>1.9561907663025324E-7</v>
      </c>
      <c r="BR56">
        <f t="shared" si="26"/>
        <v>8.7306028985166516E-7</v>
      </c>
      <c r="BS56">
        <f t="shared" si="26"/>
        <v>1.5505145286024555E-7</v>
      </c>
      <c r="BT56">
        <f t="shared" si="26"/>
        <v>2.1907451191119966E-7</v>
      </c>
      <c r="BU56">
        <f t="shared" si="26"/>
        <v>9.1820604707760301E-7</v>
      </c>
      <c r="BV56">
        <f t="shared" si="26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27"/>
        <v>6.2695268279462816E-7</v>
      </c>
      <c r="BN57">
        <f t="shared" si="26"/>
        <v>1.9166792880077487E-6</v>
      </c>
      <c r="BO57">
        <f t="shared" si="26"/>
        <v>3.1772100573262354E-6</v>
      </c>
      <c r="BP57">
        <f t="shared" si="26"/>
        <v>3.453211584520107E-7</v>
      </c>
      <c r="BQ57">
        <f t="shared" si="26"/>
        <v>1.5072811639789981E-6</v>
      </c>
      <c r="BR57">
        <f t="shared" si="26"/>
        <v>3.9166746010009204E-8</v>
      </c>
      <c r="BS57">
        <f t="shared" si="26"/>
        <v>1.1028246904775225E-6</v>
      </c>
      <c r="BT57">
        <f t="shared" si="26"/>
        <v>1.9467015603488413E-6</v>
      </c>
      <c r="BU57">
        <f t="shared" si="26"/>
        <v>3.7869767912701553E-6</v>
      </c>
      <c r="BV57">
        <f t="shared" si="26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27"/>
        <v>5.4621488950690736E-7</v>
      </c>
      <c r="BN58">
        <f t="shared" si="26"/>
        <v>2.4037476382387453E-6</v>
      </c>
      <c r="BO58">
        <f t="shared" si="26"/>
        <v>2.4189800034956283E-7</v>
      </c>
      <c r="BP58">
        <f t="shared" si="26"/>
        <v>3.2473951978214883E-8</v>
      </c>
      <c r="BQ58">
        <f t="shared" si="26"/>
        <v>3.083387703087509E-6</v>
      </c>
      <c r="BR58">
        <f t="shared" si="26"/>
        <v>1.1915336147217044E-6</v>
      </c>
      <c r="BS58">
        <f t="shared" si="26"/>
        <v>2.0830627663895119E-7</v>
      </c>
      <c r="BT58">
        <f t="shared" si="26"/>
        <v>3.8496617265625011E-6</v>
      </c>
      <c r="BU58">
        <f t="shared" si="26"/>
        <v>2.8866388091830193E-6</v>
      </c>
      <c r="BV58">
        <f t="shared" si="26"/>
        <v>3.7026113030204842E-6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V138"/>
  <sheetViews>
    <sheetView topLeftCell="BD1" workbookViewId="0">
      <selection activeCell="AP19" sqref="AP19"/>
    </sheetView>
  </sheetViews>
  <sheetFormatPr defaultRowHeight="15"/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2.0099224386276964</v>
      </c>
    </row>
    <row r="3" spans="1:74">
      <c r="A3">
        <v>2</v>
      </c>
      <c r="C3" t="s">
        <v>88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2.0094059518525169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1/(1+EXP(-S7))</f>
        <v>0.95225480551264408</v>
      </c>
      <c r="Y7">
        <f t="shared" ref="Y7:AA7" si="1" xml:space="preserve"> 1/(1+EXP(-T7))</f>
        <v>0.9794546681551668</v>
      </c>
      <c r="Z7">
        <f t="shared" si="1"/>
        <v>0.96539940305404315</v>
      </c>
      <c r="AA7">
        <f t="shared" si="1"/>
        <v>0.98953007171510932</v>
      </c>
      <c r="AC7">
        <f t="array" ref="AC7:AF16">MMULT(B36:K45,X7:AA16)</f>
        <v>3.4947336807806648</v>
      </c>
      <c r="AD7">
        <v>3.6597016634105266</v>
      </c>
      <c r="AE7">
        <v>3.6316358134113251</v>
      </c>
      <c r="AF7">
        <v>3.6947962443907976</v>
      </c>
      <c r="AH7">
        <f>AC7+$M36</f>
        <v>3.8342047814272449</v>
      </c>
      <c r="AI7">
        <f t="shared" ref="AI7:AK16" si="2">AD7+$M36</f>
        <v>3.9991727640571066</v>
      </c>
      <c r="AJ7">
        <f t="shared" si="2"/>
        <v>3.9711069140579052</v>
      </c>
      <c r="AK7">
        <f t="shared" si="2"/>
        <v>4.034267345037378</v>
      </c>
      <c r="AM7">
        <f xml:space="preserve"> 1/(1+EXP(-AH7))</f>
        <v>0.97883894761202539</v>
      </c>
      <c r="AN7">
        <f t="shared" ref="AN7:AP7" si="3" xml:space="preserve"> 1/(1+EXP(-AI7))</f>
        <v>0.98199917298492256</v>
      </c>
      <c r="AO7">
        <f t="shared" si="3"/>
        <v>0.98149628877949491</v>
      </c>
      <c r="AP7">
        <f t="shared" si="3"/>
        <v>0.98260915203615973</v>
      </c>
      <c r="AR7">
        <f t="array" ref="AR7:AU16">MMULT(B49:K58,AM7:AP16)</f>
        <v>3.9596865224289082</v>
      </c>
      <c r="AS7">
        <v>3.9651019724114529</v>
      </c>
      <c r="AT7">
        <v>3.9642454179341557</v>
      </c>
      <c r="AU7">
        <v>3.9664121926332676</v>
      </c>
      <c r="AW7">
        <f>AR7+$M49</f>
        <v>4.6556106274093683</v>
      </c>
      <c r="AX7">
        <f t="shared" ref="AX7:AZ16" si="4">AS7+$M49</f>
        <v>4.661026077391913</v>
      </c>
      <c r="AY7">
        <f t="shared" si="4"/>
        <v>4.6601695229146163</v>
      </c>
      <c r="AZ7">
        <f t="shared" si="4"/>
        <v>4.6623362976137281</v>
      </c>
      <c r="BB7">
        <f>EXP(AW7-AW$20)</f>
        <v>8.1264005837690931E-2</v>
      </c>
      <c r="BC7">
        <f t="shared" ref="BC7:BE16" si="5">EXP(AX7-AX$20)</f>
        <v>8.0669512015971556E-2</v>
      </c>
      <c r="BD7">
        <f t="shared" si="5"/>
        <v>8.0787489591891984E-2</v>
      </c>
      <c r="BE7">
        <f t="shared" si="5"/>
        <v>8.0552028140926615E-2</v>
      </c>
      <c r="BG7">
        <f>BB7/BB$20</f>
        <v>2.453451797846843E-2</v>
      </c>
      <c r="BH7">
        <f t="shared" ref="BH7:BJ16" si="6">BC7/BC$20</f>
        <v>2.4391297547466689E-2</v>
      </c>
      <c r="BI7">
        <f t="shared" si="6"/>
        <v>2.4420550152475115E-2</v>
      </c>
      <c r="BJ7">
        <f t="shared" si="6"/>
        <v>2.4363126721907876E-2</v>
      </c>
      <c r="BL7">
        <v>0</v>
      </c>
      <c r="BM7">
        <v>0</v>
      </c>
      <c r="BN7">
        <v>0</v>
      </c>
      <c r="BO7">
        <v>0</v>
      </c>
      <c r="BQ7">
        <f>-( BL7*LN(BG20))</f>
        <v>0</v>
      </c>
      <c r="BR7">
        <f t="shared" ref="BR7:BT16" si="7">-( BM7*LN(BH20))</f>
        <v>0</v>
      </c>
      <c r="BS7">
        <f t="shared" si="7"/>
        <v>0</v>
      </c>
      <c r="BT7">
        <f t="shared" si="7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1/(1+EXP(-S8))</f>
        <v>0.83740184637199899</v>
      </c>
      <c r="Y8">
        <f t="shared" ref="Y8:Y16" si="10" xml:space="preserve"> 1/(1+EXP(-T8))</f>
        <v>0.92606468361922911</v>
      </c>
      <c r="Z8">
        <f t="shared" ref="Z8:Z16" si="11" xml:space="preserve"> 1/(1+EXP(-U8))</f>
        <v>0.92798796312816301</v>
      </c>
      <c r="AA8">
        <f t="shared" ref="AA8:AA16" si="12" xml:space="preserve"> 1/(1+EXP(-V8))</f>
        <v>0.93825740261284485</v>
      </c>
      <c r="AC8">
        <v>5.3905916019825133</v>
      </c>
      <c r="AD8">
        <v>5.6136336377041403</v>
      </c>
      <c r="AE8">
        <v>5.5703204006460805</v>
      </c>
      <c r="AF8">
        <v>5.686106340735102</v>
      </c>
      <c r="AH8">
        <f t="shared" ref="AH8:AH16" si="13">AC8+$M37</f>
        <v>5.7934634362906881</v>
      </c>
      <c r="AI8">
        <f t="shared" si="2"/>
        <v>6.016505472012315</v>
      </c>
      <c r="AJ8">
        <f t="shared" si="2"/>
        <v>5.9731922349542552</v>
      </c>
      <c r="AK8">
        <f t="shared" si="2"/>
        <v>6.0889781750432768</v>
      </c>
      <c r="AM8">
        <f t="shared" ref="AM8:AM16" si="14" xml:space="preserve"> 1/(1+EXP(-AH8))</f>
        <v>0.99696184911979147</v>
      </c>
      <c r="AN8">
        <f t="shared" ref="AN8:AN16" si="15" xml:space="preserve"> 1/(1+EXP(-AI8))</f>
        <v>0.99756775524240149</v>
      </c>
      <c r="AO8">
        <f t="shared" ref="AO8:AO16" si="16" xml:space="preserve"> 1/(1+EXP(-AJ8))</f>
        <v>0.99746036548442751</v>
      </c>
      <c r="AP8">
        <f t="shared" ref="AP8:AP16" si="17" xml:space="preserve"> 1/(1+EXP(-AK8))</f>
        <v>0.99773740599161287</v>
      </c>
      <c r="AR8">
        <v>6.3204552974988726</v>
      </c>
      <c r="AS8">
        <v>6.3333546496288653</v>
      </c>
      <c r="AT8">
        <v>6.3308973945283187</v>
      </c>
      <c r="AU8">
        <v>6.3361280612903768</v>
      </c>
      <c r="AW8">
        <f t="shared" ref="AW8:AW16" si="18">AR8+$M50</f>
        <v>7.1049762078313865</v>
      </c>
      <c r="AX8">
        <f t="shared" si="4"/>
        <v>7.1178755599613792</v>
      </c>
      <c r="AY8">
        <f t="shared" si="4"/>
        <v>7.1154183048608326</v>
      </c>
      <c r="AZ8">
        <f t="shared" si="4"/>
        <v>7.1206489716228907</v>
      </c>
      <c r="BB8">
        <f t="shared" ref="BB8:BB16" si="19">EXP(AW8-AW$20)</f>
        <v>0.9411182221802612</v>
      </c>
      <c r="BC8">
        <f t="shared" si="5"/>
        <v>0.94125133021980278</v>
      </c>
      <c r="BD8">
        <f t="shared" si="5"/>
        <v>0.94112023371442199</v>
      </c>
      <c r="BE8">
        <f t="shared" si="5"/>
        <v>0.94125676089066534</v>
      </c>
      <c r="BG8">
        <f t="shared" ref="BG8:BG16" si="20">BB8/BB$20</f>
        <v>0.28413418344234004</v>
      </c>
      <c r="BH8">
        <f t="shared" si="6"/>
        <v>0.284597497723732</v>
      </c>
      <c r="BI8">
        <f t="shared" si="6"/>
        <v>0.28448308002924672</v>
      </c>
      <c r="BJ8">
        <f t="shared" si="6"/>
        <v>0.28468504484222446</v>
      </c>
      <c r="BL8">
        <v>0</v>
      </c>
      <c r="BM8">
        <v>0</v>
      </c>
      <c r="BN8">
        <v>0</v>
      </c>
      <c r="BO8">
        <v>0</v>
      </c>
      <c r="BQ8">
        <f t="shared" ref="BQ8:BQ16" si="21">-( BL8*LN(BG21))</f>
        <v>0</v>
      </c>
      <c r="BR8">
        <f t="shared" si="7"/>
        <v>0</v>
      </c>
      <c r="BS8">
        <f t="shared" si="7"/>
        <v>0</v>
      </c>
      <c r="BT8">
        <f t="shared" si="7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0.91520240819850818</v>
      </c>
      <c r="Y9">
        <f t="shared" si="10"/>
        <v>0.95771855683010221</v>
      </c>
      <c r="Z9">
        <f t="shared" si="11"/>
        <v>0.95705031823575193</v>
      </c>
      <c r="AA9">
        <f t="shared" si="12"/>
        <v>0.98038909936405816</v>
      </c>
      <c r="AC9">
        <v>4.1284396041705884</v>
      </c>
      <c r="AD9">
        <v>4.3927932220174393</v>
      </c>
      <c r="AE9">
        <v>4.3535244853436428</v>
      </c>
      <c r="AF9">
        <v>4.4394505168154437</v>
      </c>
      <c r="AH9">
        <f t="shared" si="13"/>
        <v>4.5182586886519749</v>
      </c>
      <c r="AI9">
        <f t="shared" si="2"/>
        <v>4.7826123064988257</v>
      </c>
      <c r="AJ9">
        <f t="shared" si="2"/>
        <v>4.7433435698250292</v>
      </c>
      <c r="AK9">
        <f t="shared" si="2"/>
        <v>4.8292696012968301</v>
      </c>
      <c r="AM9">
        <f t="shared" si="14"/>
        <v>0.98920969924807234</v>
      </c>
      <c r="AN9">
        <f t="shared" si="15"/>
        <v>0.99169544843333823</v>
      </c>
      <c r="AO9">
        <f t="shared" si="16"/>
        <v>0.99136572332748574</v>
      </c>
      <c r="AP9">
        <f t="shared" si="17"/>
        <v>0.99207101453882118</v>
      </c>
      <c r="AR9">
        <v>5.320977224587887</v>
      </c>
      <c r="AS9">
        <v>5.3324169797369469</v>
      </c>
      <c r="AT9">
        <v>5.3302134219162545</v>
      </c>
      <c r="AU9">
        <v>5.3350046809654472</v>
      </c>
      <c r="AW9">
        <f t="shared" si="18"/>
        <v>5.6151314883802588</v>
      </c>
      <c r="AX9">
        <f t="shared" si="4"/>
        <v>5.6265712435293187</v>
      </c>
      <c r="AY9">
        <f t="shared" si="4"/>
        <v>5.6243676857086262</v>
      </c>
      <c r="AZ9">
        <f t="shared" si="4"/>
        <v>5.629158944757819</v>
      </c>
      <c r="BB9">
        <f t="shared" si="19"/>
        <v>0.21213525083012963</v>
      </c>
      <c r="BC9">
        <f t="shared" si="5"/>
        <v>0.21185580452729041</v>
      </c>
      <c r="BD9">
        <f t="shared" si="5"/>
        <v>0.21188004404425037</v>
      </c>
      <c r="BE9">
        <f t="shared" si="5"/>
        <v>0.21181768644954069</v>
      </c>
      <c r="BG9">
        <f t="shared" si="20"/>
        <v>6.4046019780934438E-2</v>
      </c>
      <c r="BH9">
        <f t="shared" si="6"/>
        <v>6.4056888857341704E-2</v>
      </c>
      <c r="BI9">
        <f t="shared" si="6"/>
        <v>6.4047382435442696E-2</v>
      </c>
      <c r="BJ9">
        <f t="shared" si="6"/>
        <v>6.4064695278473777E-2</v>
      </c>
      <c r="BL9">
        <v>0</v>
      </c>
      <c r="BM9">
        <v>0</v>
      </c>
      <c r="BN9">
        <v>0</v>
      </c>
      <c r="BO9">
        <v>1</v>
      </c>
      <c r="BQ9">
        <f t="shared" si="21"/>
        <v>0</v>
      </c>
      <c r="BR9">
        <f t="shared" si="7"/>
        <v>0</v>
      </c>
      <c r="BS9">
        <f t="shared" si="7"/>
        <v>0</v>
      </c>
      <c r="BT9">
        <f t="shared" si="7"/>
        <v>2.7478618424749941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0.78613093661636801</v>
      </c>
      <c r="Y10">
        <f t="shared" si="10"/>
        <v>0.89041126111191926</v>
      </c>
      <c r="Z10">
        <f t="shared" si="11"/>
        <v>0.89507296320154539</v>
      </c>
      <c r="AA10">
        <f t="shared" si="12"/>
        <v>0.90873789301894703</v>
      </c>
      <c r="AC10">
        <v>3.3368968462821131</v>
      </c>
      <c r="AD10">
        <v>3.4872466845629111</v>
      </c>
      <c r="AE10">
        <v>3.4575367997016357</v>
      </c>
      <c r="AF10">
        <v>3.5225591423511218</v>
      </c>
      <c r="AH10">
        <f t="shared" si="13"/>
        <v>3.4286749545666382</v>
      </c>
      <c r="AI10">
        <f t="shared" si="2"/>
        <v>3.5790247928474361</v>
      </c>
      <c r="AJ10">
        <f t="shared" si="2"/>
        <v>3.5493149079861608</v>
      </c>
      <c r="AK10">
        <f t="shared" si="2"/>
        <v>3.6143372506356468</v>
      </c>
      <c r="AM10">
        <f t="shared" si="14"/>
        <v>0.96858877885370465</v>
      </c>
      <c r="AN10">
        <f t="shared" si="15"/>
        <v>0.97285454083145884</v>
      </c>
      <c r="AO10">
        <f t="shared" si="16"/>
        <v>0.97205882481412675</v>
      </c>
      <c r="AP10">
        <f t="shared" si="17"/>
        <v>0.97377168337862197</v>
      </c>
      <c r="AR10">
        <v>5.1150907987706908</v>
      </c>
      <c r="AS10">
        <v>5.1214201503929644</v>
      </c>
      <c r="AT10">
        <v>5.1202639187256391</v>
      </c>
      <c r="AU10">
        <v>5.1229745117324166</v>
      </c>
      <c r="AW10">
        <f t="shared" si="18"/>
        <v>5.5845686611929599</v>
      </c>
      <c r="AX10">
        <f t="shared" si="4"/>
        <v>5.5908980128152335</v>
      </c>
      <c r="AY10">
        <f t="shared" si="4"/>
        <v>5.5897417811479082</v>
      </c>
      <c r="AZ10">
        <f t="shared" si="4"/>
        <v>5.5924523741546857</v>
      </c>
      <c r="BB10">
        <f t="shared" si="19"/>
        <v>0.20574987246002269</v>
      </c>
      <c r="BC10">
        <f t="shared" si="5"/>
        <v>0.20443143645659981</v>
      </c>
      <c r="BD10">
        <f t="shared" si="5"/>
        <v>0.20466906957184267</v>
      </c>
      <c r="BE10">
        <f t="shared" si="5"/>
        <v>0.20418355414408842</v>
      </c>
      <c r="BG10">
        <f t="shared" si="20"/>
        <v>6.2118202184376199E-2</v>
      </c>
      <c r="BH10">
        <f t="shared" si="6"/>
        <v>6.1812051047014149E-2</v>
      </c>
      <c r="BI10">
        <f t="shared" si="6"/>
        <v>6.1867639449972783E-2</v>
      </c>
      <c r="BJ10">
        <f t="shared" si="6"/>
        <v>6.1755736248365306E-2</v>
      </c>
      <c r="BL10">
        <v>0</v>
      </c>
      <c r="BM10">
        <v>0</v>
      </c>
      <c r="BN10">
        <v>0</v>
      </c>
      <c r="BO10">
        <v>0</v>
      </c>
      <c r="BQ10">
        <f t="shared" si="21"/>
        <v>0</v>
      </c>
      <c r="BR10">
        <f t="shared" si="7"/>
        <v>0</v>
      </c>
      <c r="BS10">
        <f t="shared" si="7"/>
        <v>0</v>
      </c>
      <c r="BT10">
        <f t="shared" si="7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0.90185997040880539</v>
      </c>
      <c r="Y11">
        <f t="shared" si="10"/>
        <v>0.96082204603664556</v>
      </c>
      <c r="Z11">
        <f t="shared" si="11"/>
        <v>0.89863940559083022</v>
      </c>
      <c r="AA11">
        <f t="shared" si="12"/>
        <v>0.95441120242707211</v>
      </c>
      <c r="AC11">
        <v>4.9212307084737485</v>
      </c>
      <c r="AD11">
        <v>5.0729870563422228</v>
      </c>
      <c r="AE11">
        <v>5.055115300242397</v>
      </c>
      <c r="AF11">
        <v>5.1515984522029745</v>
      </c>
      <c r="AH11">
        <f t="shared" si="13"/>
        <v>5.1647976933973183</v>
      </c>
      <c r="AI11">
        <f t="shared" si="2"/>
        <v>5.3165540412657926</v>
      </c>
      <c r="AJ11">
        <f t="shared" si="2"/>
        <v>5.2986822851659667</v>
      </c>
      <c r="AK11">
        <f t="shared" si="2"/>
        <v>5.3951654371265452</v>
      </c>
      <c r="AM11">
        <f t="shared" si="14"/>
        <v>0.99431824802737712</v>
      </c>
      <c r="AN11">
        <f t="shared" si="15"/>
        <v>0.99511434379208286</v>
      </c>
      <c r="AO11">
        <f t="shared" si="16"/>
        <v>0.99502668177869602</v>
      </c>
      <c r="AP11">
        <f t="shared" si="17"/>
        <v>0.99548203514040579</v>
      </c>
      <c r="AR11">
        <v>6.8999350378567561</v>
      </c>
      <c r="AS11">
        <v>6.9126929639425443</v>
      </c>
      <c r="AT11">
        <v>6.9103749975011599</v>
      </c>
      <c r="AU11">
        <v>6.9154606059918153</v>
      </c>
      <c r="AW11">
        <f t="shared" si="18"/>
        <v>7.1656627204964929</v>
      </c>
      <c r="AX11">
        <f t="shared" si="4"/>
        <v>7.1784206465822811</v>
      </c>
      <c r="AY11">
        <f t="shared" si="4"/>
        <v>7.1761026801408967</v>
      </c>
      <c r="AZ11">
        <f t="shared" si="4"/>
        <v>7.1811882886315521</v>
      </c>
      <c r="BB11">
        <f t="shared" si="19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20"/>
        <v>0.3019112548730537</v>
      </c>
      <c r="BH11">
        <f t="shared" si="6"/>
        <v>0.30236079205037852</v>
      </c>
      <c r="BI11">
        <f t="shared" si="6"/>
        <v>0.30228133434815896</v>
      </c>
      <c r="BJ11">
        <f t="shared" si="6"/>
        <v>0.30245205842966894</v>
      </c>
      <c r="BL11">
        <v>1</v>
      </c>
      <c r="BM11">
        <v>1</v>
      </c>
      <c r="BN11">
        <v>0</v>
      </c>
      <c r="BO11">
        <v>0</v>
      </c>
      <c r="BQ11">
        <f t="shared" si="21"/>
        <v>1.1976221628282464</v>
      </c>
      <c r="BR11">
        <f t="shared" si="7"/>
        <v>1.1961342990008748</v>
      </c>
      <c r="BS11">
        <f t="shared" si="7"/>
        <v>0</v>
      </c>
      <c r="BT11">
        <f t="shared" si="7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0.9618294634792558</v>
      </c>
      <c r="Y12">
        <f t="shared" si="10"/>
        <v>0.98717010330862864</v>
      </c>
      <c r="Z12">
        <f t="shared" si="11"/>
        <v>0.96336480142032233</v>
      </c>
      <c r="AA12">
        <f t="shared" si="12"/>
        <v>0.98355426766460818</v>
      </c>
      <c r="AC12">
        <v>5.1415570110808204</v>
      </c>
      <c r="AD12">
        <v>5.4493931691209525</v>
      </c>
      <c r="AE12">
        <v>5.3774070370860745</v>
      </c>
      <c r="AF12">
        <v>5.4930365109256032</v>
      </c>
      <c r="AH12">
        <f t="shared" si="13"/>
        <v>5.8638214474300696</v>
      </c>
      <c r="AI12">
        <f t="shared" si="2"/>
        <v>6.1716576054702017</v>
      </c>
      <c r="AJ12">
        <f t="shared" si="2"/>
        <v>6.0996714734353237</v>
      </c>
      <c r="AK12">
        <f t="shared" si="2"/>
        <v>6.2153009472748524</v>
      </c>
      <c r="AM12">
        <f t="shared" si="14"/>
        <v>0.99716767624609426</v>
      </c>
      <c r="AN12">
        <f t="shared" si="15"/>
        <v>0.99791657728480709</v>
      </c>
      <c r="AO12">
        <f t="shared" si="16"/>
        <v>0.997761417811318</v>
      </c>
      <c r="AP12">
        <f t="shared" si="17"/>
        <v>0.99800537171135939</v>
      </c>
      <c r="AR12">
        <v>5.0557295351736569</v>
      </c>
      <c r="AS12">
        <v>5.0659112873354211</v>
      </c>
      <c r="AT12">
        <v>5.0642830444357401</v>
      </c>
      <c r="AU12">
        <v>5.0680686178306642</v>
      </c>
      <c r="AW12">
        <f t="shared" si="18"/>
        <v>5.9083660928493904</v>
      </c>
      <c r="AX12">
        <f t="shared" si="4"/>
        <v>5.9185478450111546</v>
      </c>
      <c r="AY12">
        <f t="shared" si="4"/>
        <v>5.9169196021114736</v>
      </c>
      <c r="AZ12">
        <f t="shared" si="4"/>
        <v>5.9207051755063977</v>
      </c>
      <c r="BB12">
        <f t="shared" si="19"/>
        <v>0.28442188639075716</v>
      </c>
      <c r="BC12">
        <f t="shared" si="5"/>
        <v>0.2836901091410638</v>
      </c>
      <c r="BD12">
        <f t="shared" si="5"/>
        <v>0.28388584438172892</v>
      </c>
      <c r="BE12">
        <f t="shared" si="5"/>
        <v>0.28351702261341799</v>
      </c>
      <c r="BG12">
        <f t="shared" si="20"/>
        <v>8.5870168633594604E-2</v>
      </c>
      <c r="BH12">
        <f t="shared" si="6"/>
        <v>8.5776766096750376E-2</v>
      </c>
      <c r="BI12">
        <f t="shared" si="6"/>
        <v>8.5813391842262832E-2</v>
      </c>
      <c r="BJ12">
        <f t="shared" si="6"/>
        <v>8.5750307089279276E-2</v>
      </c>
      <c r="BL12">
        <v>0</v>
      </c>
      <c r="BM12">
        <v>0</v>
      </c>
      <c r="BN12">
        <v>0</v>
      </c>
      <c r="BO12">
        <v>0</v>
      </c>
      <c r="BQ12">
        <f t="shared" si="21"/>
        <v>0</v>
      </c>
      <c r="BR12">
        <f t="shared" si="7"/>
        <v>0</v>
      </c>
      <c r="BS12">
        <f t="shared" si="7"/>
        <v>0</v>
      </c>
      <c r="BT12">
        <f t="shared" si="7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0.91526702405106319</v>
      </c>
      <c r="Y13">
        <f t="shared" si="10"/>
        <v>0.89156258248116693</v>
      </c>
      <c r="Z13">
        <f t="shared" si="11"/>
        <v>0.93378167735671014</v>
      </c>
      <c r="AA13">
        <f t="shared" si="12"/>
        <v>0.93509406490978053</v>
      </c>
      <c r="AC13">
        <v>5.1312550498306955</v>
      </c>
      <c r="AD13">
        <v>5.4097157412261687</v>
      </c>
      <c r="AE13">
        <v>5.3600004237187289</v>
      </c>
      <c r="AF13">
        <v>5.4696063475791741</v>
      </c>
      <c r="AH13">
        <f t="shared" si="13"/>
        <v>6.0045640264154665</v>
      </c>
      <c r="AI13">
        <f t="shared" si="2"/>
        <v>6.2830247178109397</v>
      </c>
      <c r="AJ13">
        <f t="shared" si="2"/>
        <v>6.2333094003034999</v>
      </c>
      <c r="AK13">
        <f t="shared" si="2"/>
        <v>6.3429153241639451</v>
      </c>
      <c r="AM13">
        <f t="shared" si="14"/>
        <v>0.99753860853331433</v>
      </c>
      <c r="AN13">
        <f t="shared" si="15"/>
        <v>0.99813573931195443</v>
      </c>
      <c r="AO13">
        <f t="shared" si="16"/>
        <v>0.99804090063933071</v>
      </c>
      <c r="AP13">
        <f t="shared" si="17"/>
        <v>0.99824392301718345</v>
      </c>
      <c r="AR13">
        <v>3.5489769568129854</v>
      </c>
      <c r="AS13">
        <v>3.555473806930177</v>
      </c>
      <c r="AT13">
        <v>3.5541225437163471</v>
      </c>
      <c r="AU13">
        <v>3.556993889216288</v>
      </c>
      <c r="AW13">
        <f t="shared" si="18"/>
        <v>3.74415270732429</v>
      </c>
      <c r="AX13">
        <f t="shared" si="4"/>
        <v>3.7506495574414815</v>
      </c>
      <c r="AY13">
        <f t="shared" si="4"/>
        <v>3.7492982942276516</v>
      </c>
      <c r="AZ13">
        <f t="shared" si="4"/>
        <v>3.7521696397275925</v>
      </c>
      <c r="BB13">
        <f t="shared" si="19"/>
        <v>3.2663076007064543E-2</v>
      </c>
      <c r="BC13">
        <f t="shared" si="5"/>
        <v>3.245920888656445E-2</v>
      </c>
      <c r="BD13">
        <f t="shared" si="5"/>
        <v>3.2490602480258313E-2</v>
      </c>
      <c r="BE13">
        <f t="shared" si="5"/>
        <v>3.2418739332955845E-2</v>
      </c>
      <c r="BG13">
        <f t="shared" si="20"/>
        <v>9.8613502653067883E-3</v>
      </c>
      <c r="BH13">
        <f t="shared" si="6"/>
        <v>9.8143921082703128E-3</v>
      </c>
      <c r="BI13">
        <f t="shared" si="6"/>
        <v>9.8213026715080858E-3</v>
      </c>
      <c r="BJ13">
        <f t="shared" si="6"/>
        <v>9.8051144429473682E-3</v>
      </c>
      <c r="BL13">
        <v>0</v>
      </c>
      <c r="BM13">
        <v>0</v>
      </c>
      <c r="BN13">
        <v>0</v>
      </c>
      <c r="BO13">
        <v>0</v>
      </c>
      <c r="BQ13">
        <f t="shared" si="21"/>
        <v>0</v>
      </c>
      <c r="BR13">
        <f t="shared" si="7"/>
        <v>0</v>
      </c>
      <c r="BS13">
        <f t="shared" si="7"/>
        <v>0</v>
      </c>
      <c r="BT13">
        <f t="shared" si="7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0.94196124918164914</v>
      </c>
      <c r="Y14">
        <f t="shared" si="10"/>
        <v>0.95571958757922015</v>
      </c>
      <c r="Z14">
        <f t="shared" si="11"/>
        <v>0.95484684918055718</v>
      </c>
      <c r="AA14">
        <f t="shared" si="12"/>
        <v>0.96592183350069605</v>
      </c>
      <c r="AC14">
        <v>4.1544147320705953</v>
      </c>
      <c r="AD14">
        <v>4.3512229795634543</v>
      </c>
      <c r="AE14">
        <v>4.3111755706544956</v>
      </c>
      <c r="AF14">
        <v>4.3858996464893849</v>
      </c>
      <c r="AH14">
        <f t="shared" si="13"/>
        <v>4.4127689813989655</v>
      </c>
      <c r="AI14">
        <f t="shared" si="2"/>
        <v>4.6095772288918244</v>
      </c>
      <c r="AJ14">
        <f t="shared" si="2"/>
        <v>4.5695298199828658</v>
      </c>
      <c r="AK14">
        <f t="shared" si="2"/>
        <v>4.6442538958177551</v>
      </c>
      <c r="AM14">
        <f t="shared" si="14"/>
        <v>0.98802360525371569</v>
      </c>
      <c r="AN14">
        <f t="shared" si="15"/>
        <v>0.99014211878835812</v>
      </c>
      <c r="AO14">
        <f t="shared" si="16"/>
        <v>0.98974345586480894</v>
      </c>
      <c r="AP14">
        <f t="shared" si="17"/>
        <v>0.99047489802239075</v>
      </c>
      <c r="AR14">
        <v>4.6622359979321866</v>
      </c>
      <c r="AS14">
        <v>4.6724900841620975</v>
      </c>
      <c r="AT14">
        <v>4.6707278663777299</v>
      </c>
      <c r="AU14">
        <v>4.6746449555715115</v>
      </c>
      <c r="AW14">
        <f t="shared" si="18"/>
        <v>5.4680024331500814</v>
      </c>
      <c r="AX14">
        <f t="shared" si="4"/>
        <v>5.4782565193799933</v>
      </c>
      <c r="AY14">
        <f t="shared" si="4"/>
        <v>5.4764943015956256</v>
      </c>
      <c r="AZ14">
        <f t="shared" si="4"/>
        <v>5.4804113907894063</v>
      </c>
      <c r="BB14">
        <f t="shared" si="19"/>
        <v>0.18311145142389024</v>
      </c>
      <c r="BC14">
        <f t="shared" si="5"/>
        <v>0.18265354317743368</v>
      </c>
      <c r="BD14">
        <f t="shared" si="5"/>
        <v>0.18275508085085332</v>
      </c>
      <c r="BE14">
        <f t="shared" si="5"/>
        <v>0.18254165273399897</v>
      </c>
      <c r="BG14">
        <f t="shared" si="20"/>
        <v>5.5283408081012918E-2</v>
      </c>
      <c r="BH14">
        <f t="shared" si="6"/>
        <v>5.5227269985936862E-2</v>
      </c>
      <c r="BI14">
        <f t="shared" si="6"/>
        <v>5.5243449698501618E-2</v>
      </c>
      <c r="BJ14">
        <f t="shared" si="6"/>
        <v>5.5210098618551799E-2</v>
      </c>
      <c r="BL14">
        <v>0</v>
      </c>
      <c r="BM14">
        <v>0</v>
      </c>
      <c r="BN14">
        <v>1</v>
      </c>
      <c r="BO14">
        <v>0</v>
      </c>
      <c r="BQ14">
        <f t="shared" si="21"/>
        <v>0</v>
      </c>
      <c r="BR14">
        <f t="shared" si="7"/>
        <v>0</v>
      </c>
      <c r="BS14">
        <f t="shared" si="7"/>
        <v>2.8960055031059535</v>
      </c>
      <c r="BT14">
        <f t="shared" si="7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0.84847329632076895</v>
      </c>
      <c r="Y15">
        <f t="shared" si="10"/>
        <v>0.90891835883345218</v>
      </c>
      <c r="Z15">
        <f t="shared" si="11"/>
        <v>0.91247127315941001</v>
      </c>
      <c r="AA15">
        <f t="shared" si="12"/>
        <v>0.91172903171159447</v>
      </c>
      <c r="AC15">
        <v>4.721212045119727</v>
      </c>
      <c r="AD15">
        <v>4.9294961179455594</v>
      </c>
      <c r="AE15">
        <v>4.9244220156891014</v>
      </c>
      <c r="AF15">
        <v>5.0017883143813195</v>
      </c>
      <c r="AH15">
        <f t="shared" si="13"/>
        <v>4.9271100267114454</v>
      </c>
      <c r="AI15">
        <f t="shared" si="2"/>
        <v>5.1353940995372778</v>
      </c>
      <c r="AJ15">
        <f t="shared" si="2"/>
        <v>5.1303199972808198</v>
      </c>
      <c r="AK15">
        <f t="shared" si="2"/>
        <v>5.2076862959730379</v>
      </c>
      <c r="AM15">
        <f t="shared" si="14"/>
        <v>0.99280472924439223</v>
      </c>
      <c r="AN15">
        <f t="shared" si="15"/>
        <v>0.99414969559478017</v>
      </c>
      <c r="AO15">
        <f t="shared" si="16"/>
        <v>0.99412011010034496</v>
      </c>
      <c r="AP15">
        <f t="shared" si="17"/>
        <v>0.99455548005759609</v>
      </c>
      <c r="AR15">
        <v>4.8851214115358212</v>
      </c>
      <c r="AS15">
        <v>4.8938582817025722</v>
      </c>
      <c r="AT15">
        <v>4.8925192587493784</v>
      </c>
      <c r="AU15">
        <v>4.8957658166003917</v>
      </c>
      <c r="AW15">
        <f t="shared" si="18"/>
        <v>4.8877812440004398</v>
      </c>
      <c r="AX15">
        <f t="shared" si="4"/>
        <v>4.8965181141671907</v>
      </c>
      <c r="AY15">
        <f t="shared" si="4"/>
        <v>4.895179091213997</v>
      </c>
      <c r="AZ15">
        <f t="shared" si="4"/>
        <v>4.8984256490650102</v>
      </c>
      <c r="BB15">
        <f t="shared" si="19"/>
        <v>0.10250112790673684</v>
      </c>
      <c r="BC15">
        <f t="shared" si="5"/>
        <v>0.10208979269483974</v>
      </c>
      <c r="BD15">
        <f t="shared" si="5"/>
        <v>0.10218978176644915</v>
      </c>
      <c r="BE15">
        <f t="shared" si="5"/>
        <v>0.10200202228544204</v>
      </c>
      <c r="BG15">
        <f t="shared" si="20"/>
        <v>3.0946244152226302E-2</v>
      </c>
      <c r="BH15">
        <f t="shared" si="6"/>
        <v>3.0867950579470692E-2</v>
      </c>
      <c r="BI15">
        <f t="shared" si="6"/>
        <v>3.0890063589109413E-2</v>
      </c>
      <c r="BJ15">
        <f t="shared" si="6"/>
        <v>3.0850721604220911E-2</v>
      </c>
      <c r="BL15">
        <v>0</v>
      </c>
      <c r="BM15">
        <v>0</v>
      </c>
      <c r="BN15">
        <v>0</v>
      </c>
      <c r="BO15">
        <v>0</v>
      </c>
      <c r="BQ15">
        <f t="shared" si="21"/>
        <v>0</v>
      </c>
      <c r="BR15">
        <f t="shared" si="7"/>
        <v>0</v>
      </c>
      <c r="BS15">
        <f t="shared" si="7"/>
        <v>0</v>
      </c>
      <c r="BT15">
        <f t="shared" si="7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0.94574785067271527</v>
      </c>
      <c r="Y16">
        <f t="shared" si="10"/>
        <v>0.97462728651218378</v>
      </c>
      <c r="Z16">
        <f t="shared" si="11"/>
        <v>0.95191940226240002</v>
      </c>
      <c r="AA16">
        <f t="shared" si="12"/>
        <v>0.97097867806957028</v>
      </c>
      <c r="AC16">
        <v>3.2816443553391363</v>
      </c>
      <c r="AD16">
        <v>3.42063572487376</v>
      </c>
      <c r="AE16">
        <v>3.3798651069899917</v>
      </c>
      <c r="AF16">
        <v>3.460052966937281</v>
      </c>
      <c r="AH16">
        <f t="shared" si="13"/>
        <v>3.7712647016430316</v>
      </c>
      <c r="AI16">
        <f t="shared" si="2"/>
        <v>3.9102560711776553</v>
      </c>
      <c r="AJ16">
        <f t="shared" si="2"/>
        <v>3.8694854532938869</v>
      </c>
      <c r="AK16">
        <f t="shared" si="2"/>
        <v>3.9496733132411763</v>
      </c>
      <c r="AM16">
        <f t="shared" si="14"/>
        <v>0.97749519868170331</v>
      </c>
      <c r="AN16">
        <f t="shared" si="15"/>
        <v>0.980358161574862</v>
      </c>
      <c r="AO16">
        <f t="shared" si="16"/>
        <v>0.97955751163962146</v>
      </c>
      <c r="AP16">
        <f t="shared" si="17"/>
        <v>0.9811029822682823</v>
      </c>
      <c r="AR16">
        <v>5.2441103329397585</v>
      </c>
      <c r="AS16">
        <v>5.2529226450985425</v>
      </c>
      <c r="AT16">
        <v>5.2513201021567397</v>
      </c>
      <c r="AU16">
        <v>5.2549938439669726</v>
      </c>
      <c r="AW16">
        <f t="shared" si="18"/>
        <v>5.8536098205604343</v>
      </c>
      <c r="AX16">
        <f t="shared" si="4"/>
        <v>5.8624221327192183</v>
      </c>
      <c r="AY16">
        <f t="shared" si="4"/>
        <v>5.8608195897774156</v>
      </c>
      <c r="AZ16">
        <f t="shared" si="4"/>
        <v>5.8644933315876484</v>
      </c>
      <c r="BB16">
        <f t="shared" si="19"/>
        <v>0.26926671098389116</v>
      </c>
      <c r="BC16">
        <f t="shared" si="5"/>
        <v>0.26820638169953892</v>
      </c>
      <c r="BD16">
        <f t="shared" si="5"/>
        <v>0.26839833150225717</v>
      </c>
      <c r="BE16">
        <f t="shared" si="5"/>
        <v>0.26801965622333584</v>
      </c>
      <c r="BG16">
        <f t="shared" si="20"/>
        <v>8.1294650608686445E-2</v>
      </c>
      <c r="BH16">
        <f t="shared" si="6"/>
        <v>8.1095094003638735E-2</v>
      </c>
      <c r="BI16">
        <f t="shared" si="6"/>
        <v>8.1131805783321811E-2</v>
      </c>
      <c r="BJ16">
        <f t="shared" si="6"/>
        <v>8.1063096724360156E-2</v>
      </c>
      <c r="BL16">
        <v>0</v>
      </c>
      <c r="BM16">
        <v>0</v>
      </c>
      <c r="BN16">
        <v>0</v>
      </c>
      <c r="BO16">
        <v>0</v>
      </c>
      <c r="BQ16">
        <f t="shared" si="21"/>
        <v>0</v>
      </c>
      <c r="BR16">
        <f t="shared" si="7"/>
        <v>0</v>
      </c>
      <c r="BS16">
        <f t="shared" si="7"/>
        <v>0</v>
      </c>
      <c r="BT16">
        <f t="shared" si="7"/>
        <v>0</v>
      </c>
    </row>
    <row r="17" spans="1:74">
      <c r="A17">
        <v>16</v>
      </c>
      <c r="BQ17">
        <f>SUM(BQ7:BQ16)</f>
        <v>1.1976221628282464</v>
      </c>
      <c r="BR17">
        <f t="shared" ref="BR17:BT17" si="22">SUM(BR7:BR16)</f>
        <v>1.1961342990008748</v>
      </c>
      <c r="BS17">
        <f t="shared" si="22"/>
        <v>2.8960055031059535</v>
      </c>
      <c r="BT17">
        <f t="shared" si="22"/>
        <v>2.7478618424749941</v>
      </c>
    </row>
    <row r="18" spans="1:74">
      <c r="A18">
        <v>17</v>
      </c>
      <c r="BG18">
        <f>MATCH(MAX(BG7:BG16),BG7:BG16,0)</f>
        <v>5</v>
      </c>
      <c r="BH18">
        <f t="shared" ref="BH18:BJ18" si="23">MATCH(MAX(BH7:BH16),BH7:BH16,0)</f>
        <v>5</v>
      </c>
      <c r="BI18">
        <f t="shared" si="23"/>
        <v>5</v>
      </c>
      <c r="BJ18">
        <f t="shared" si="23"/>
        <v>5</v>
      </c>
      <c r="BL18">
        <f>MATCH(MAX(BL7:BL16),BL7:BL16,0)</f>
        <v>5</v>
      </c>
      <c r="BM18">
        <f t="shared" ref="BM18:BO18" si="24">MATCH(MAX(BM7:BM16),BM7:BM16,0)</f>
        <v>5</v>
      </c>
      <c r="BN18">
        <f t="shared" si="24"/>
        <v>8</v>
      </c>
      <c r="BO18">
        <f t="shared" si="24"/>
        <v>3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67</v>
      </c>
      <c r="AW20">
        <f>MAX(AW7:AW16)</f>
        <v>7.1656627204964929</v>
      </c>
      <c r="AX20">
        <f>MAX(AX7:AX16)</f>
        <v>7.1784206465822811</v>
      </c>
      <c r="AY20">
        <f>MAX(AY7:AY16)</f>
        <v>7.1761026801408967</v>
      </c>
      <c r="AZ20">
        <f>MAX(AZ7:AZ16)</f>
        <v>7.1811882886315521</v>
      </c>
      <c r="BB20">
        <f>SUM(BB7:BB16)</f>
        <v>3.3122316040204449</v>
      </c>
      <c r="BC20">
        <f t="shared" ref="BC20:BE20" si="25">SUM(BC7:BC16)</f>
        <v>3.307307118819105</v>
      </c>
      <c r="BD20">
        <f t="shared" si="25"/>
        <v>3.3081764779039537</v>
      </c>
      <c r="BE20">
        <f t="shared" si="25"/>
        <v>3.3063091228143722</v>
      </c>
      <c r="BG20">
        <f>IF(BG7&lt;0.000000000001,0.000000000001,BG7)</f>
        <v>2.453451797846843E-2</v>
      </c>
      <c r="BH20">
        <f t="shared" ref="BH20:BJ20" si="26">IF(BH7&lt;0.000000000001,0.000000000001,BH7)</f>
        <v>2.4391297547466689E-2</v>
      </c>
      <c r="BI20">
        <f t="shared" si="26"/>
        <v>2.4420550152475115E-2</v>
      </c>
      <c r="BJ20">
        <f t="shared" si="26"/>
        <v>2.4363126721907876E-2</v>
      </c>
    </row>
    <row r="21" spans="1:74">
      <c r="A21">
        <v>20</v>
      </c>
      <c r="B21" t="s">
        <v>20</v>
      </c>
      <c r="M21" t="s">
        <v>58</v>
      </c>
      <c r="BG21">
        <f t="shared" ref="BG21:BJ29" si="27">IF(BG8&lt;0.000000000001,0.000000000001,BG8)</f>
        <v>0.28413418344234004</v>
      </c>
      <c r="BH21">
        <f t="shared" si="27"/>
        <v>0.284597497723732</v>
      </c>
      <c r="BI21">
        <f t="shared" si="27"/>
        <v>0.28448308002924672</v>
      </c>
      <c r="BJ21">
        <f t="shared" si="27"/>
        <v>0.28468504484222446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7"/>
        <v>6.4046019780934438E-2</v>
      </c>
      <c r="BH22">
        <f t="shared" si="27"/>
        <v>6.4056888857341704E-2</v>
      </c>
      <c r="BI22">
        <f t="shared" si="27"/>
        <v>6.4047382435442696E-2</v>
      </c>
      <c r="BJ22">
        <f t="shared" si="27"/>
        <v>6.4064695278473777E-2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7"/>
        <v>6.2118202184376199E-2</v>
      </c>
      <c r="BH23">
        <f t="shared" si="27"/>
        <v>6.1812051047014149E-2</v>
      </c>
      <c r="BI23">
        <f t="shared" si="27"/>
        <v>6.1867639449972783E-2</v>
      </c>
      <c r="BJ23">
        <f t="shared" si="27"/>
        <v>6.1755736248365306E-2</v>
      </c>
      <c r="BM23">
        <f>0.5*$BL$21*B23*B23</f>
        <v>1.9635128610301687E-6</v>
      </c>
      <c r="BN23">
        <f t="shared" ref="BN23:BV32" si="28">0.5*$BL$21*C23*C23</f>
        <v>2.941699116530985E-7</v>
      </c>
      <c r="BO23">
        <f t="shared" si="28"/>
        <v>1.5573740301871247E-8</v>
      </c>
      <c r="BP23">
        <f t="shared" si="28"/>
        <v>4.9165917424890789E-6</v>
      </c>
      <c r="BQ23">
        <f t="shared" si="28"/>
        <v>1.984627958413798E-6</v>
      </c>
      <c r="BR23">
        <f t="shared" si="28"/>
        <v>4.461205597026056E-6</v>
      </c>
      <c r="BS23">
        <f t="shared" si="28"/>
        <v>2.807762492181283E-7</v>
      </c>
      <c r="BT23">
        <f t="shared" si="28"/>
        <v>2.2660544391102204E-6</v>
      </c>
      <c r="BU23">
        <f t="shared" si="28"/>
        <v>4.6789143168160951E-6</v>
      </c>
      <c r="BV23">
        <f t="shared" si="28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7"/>
        <v>0.3019112548730537</v>
      </c>
      <c r="BH24">
        <f t="shared" si="27"/>
        <v>0.30236079205037852</v>
      </c>
      <c r="BI24">
        <f t="shared" si="27"/>
        <v>0.30228133434815896</v>
      </c>
      <c r="BJ24">
        <f t="shared" si="27"/>
        <v>0.30245205842966894</v>
      </c>
      <c r="BM24">
        <f t="shared" ref="BM24:BM32" si="29">0.5*$BL$21*B24*B24</f>
        <v>9.8999373192973179E-8</v>
      </c>
      <c r="BN24">
        <f t="shared" si="28"/>
        <v>4.156947201304679E-6</v>
      </c>
      <c r="BO24">
        <f t="shared" si="28"/>
        <v>1.526161378108647E-6</v>
      </c>
      <c r="BP24">
        <f t="shared" si="28"/>
        <v>4.6757590230518862E-6</v>
      </c>
      <c r="BQ24">
        <f t="shared" si="28"/>
        <v>4.2155121772238531E-7</v>
      </c>
      <c r="BR24">
        <f t="shared" si="28"/>
        <v>1.2832048590501651E-6</v>
      </c>
      <c r="BS24">
        <f t="shared" si="28"/>
        <v>1.5471779821918256E-6</v>
      </c>
      <c r="BT24">
        <f t="shared" si="28"/>
        <v>2.2296539848066208E-7</v>
      </c>
      <c r="BU24">
        <f t="shared" si="28"/>
        <v>3.581319117043802E-7</v>
      </c>
      <c r="BV24">
        <f t="shared" si="28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7"/>
        <v>8.5870168633594604E-2</v>
      </c>
      <c r="BH25">
        <f t="shared" si="27"/>
        <v>8.5776766096750376E-2</v>
      </c>
      <c r="BI25">
        <f t="shared" si="27"/>
        <v>8.5813391842262832E-2</v>
      </c>
      <c r="BJ25">
        <f t="shared" si="27"/>
        <v>8.5750307089279276E-2</v>
      </c>
      <c r="BM25">
        <f t="shared" si="29"/>
        <v>1.039309210985232E-6</v>
      </c>
      <c r="BN25">
        <f t="shared" si="28"/>
        <v>1.9140513069967399E-6</v>
      </c>
      <c r="BO25">
        <f t="shared" si="28"/>
        <v>3.8445440286222244E-9</v>
      </c>
      <c r="BP25">
        <f t="shared" si="28"/>
        <v>3.8965624492221985E-6</v>
      </c>
      <c r="BQ25">
        <f t="shared" si="28"/>
        <v>3.0221636436512303E-6</v>
      </c>
      <c r="BR25">
        <f t="shared" si="28"/>
        <v>1.0316421509376543E-6</v>
      </c>
      <c r="BS25">
        <f t="shared" si="28"/>
        <v>4.9212776950878812E-6</v>
      </c>
      <c r="BT25">
        <f t="shared" si="28"/>
        <v>2.4132458026911716E-6</v>
      </c>
      <c r="BU25">
        <f t="shared" si="28"/>
        <v>3.9814551622562441E-6</v>
      </c>
      <c r="BV25">
        <f t="shared" si="28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7"/>
        <v>9.8613502653067883E-3</v>
      </c>
      <c r="BH26">
        <f t="shared" si="27"/>
        <v>9.8143921082703128E-3</v>
      </c>
      <c r="BI26">
        <f t="shared" si="27"/>
        <v>9.8213026715080858E-3</v>
      </c>
      <c r="BJ26">
        <f t="shared" si="27"/>
        <v>9.8051144429473682E-3</v>
      </c>
      <c r="BM26">
        <f t="shared" si="29"/>
        <v>1.2449028984276961E-7</v>
      </c>
      <c r="BN26">
        <f t="shared" si="28"/>
        <v>7.6111251734917135E-8</v>
      </c>
      <c r="BO26">
        <f t="shared" si="28"/>
        <v>5.9010551714854769E-10</v>
      </c>
      <c r="BP26">
        <f t="shared" si="28"/>
        <v>4.2575689642760059E-6</v>
      </c>
      <c r="BQ26">
        <f t="shared" si="28"/>
        <v>2.1868570637883784E-6</v>
      </c>
      <c r="BR26">
        <f t="shared" si="28"/>
        <v>2.8322709822436816E-6</v>
      </c>
      <c r="BS26">
        <f t="shared" si="28"/>
        <v>5.6633396423340326E-7</v>
      </c>
      <c r="BT26">
        <f t="shared" si="28"/>
        <v>4.6468136886166229E-6</v>
      </c>
      <c r="BU26">
        <f t="shared" si="28"/>
        <v>8.2377348598370096E-8</v>
      </c>
      <c r="BV26">
        <f t="shared" si="28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7"/>
        <v>5.5283408081012918E-2</v>
      </c>
      <c r="BH27">
        <f t="shared" si="27"/>
        <v>5.5227269985936862E-2</v>
      </c>
      <c r="BI27">
        <f t="shared" si="27"/>
        <v>5.5243449698501618E-2</v>
      </c>
      <c r="BJ27">
        <f t="shared" si="27"/>
        <v>5.5210098618551799E-2</v>
      </c>
      <c r="BM27">
        <f t="shared" si="29"/>
        <v>9.3710839052959183E-7</v>
      </c>
      <c r="BN27">
        <f t="shared" si="28"/>
        <v>3.5973525368578341E-6</v>
      </c>
      <c r="BO27">
        <f t="shared" si="28"/>
        <v>6.973567593253562E-7</v>
      </c>
      <c r="BP27">
        <f t="shared" si="28"/>
        <v>6.3265833845006096E-7</v>
      </c>
      <c r="BQ27">
        <f t="shared" si="28"/>
        <v>1.2421911683460349E-6</v>
      </c>
      <c r="BR27">
        <f t="shared" si="28"/>
        <v>1.0664758276857987E-6</v>
      </c>
      <c r="BS27">
        <f t="shared" si="28"/>
        <v>8.2936602308827503E-12</v>
      </c>
      <c r="BT27">
        <f t="shared" si="28"/>
        <v>1.4534449408738241E-6</v>
      </c>
      <c r="BU27">
        <f t="shared" si="28"/>
        <v>1.4313006358185773E-6</v>
      </c>
      <c r="BV27">
        <f t="shared" si="28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7"/>
        <v>3.0946244152226302E-2</v>
      </c>
      <c r="BH28">
        <f t="shared" si="27"/>
        <v>3.0867950579470692E-2</v>
      </c>
      <c r="BI28">
        <f t="shared" si="27"/>
        <v>3.0890063589109413E-2</v>
      </c>
      <c r="BJ28">
        <f t="shared" si="27"/>
        <v>3.0850721604220911E-2</v>
      </c>
      <c r="BM28">
        <f t="shared" si="29"/>
        <v>1.304446426309051E-6</v>
      </c>
      <c r="BN28">
        <f t="shared" si="28"/>
        <v>1.6291667706130199E-6</v>
      </c>
      <c r="BO28">
        <f t="shared" si="28"/>
        <v>3.1351869302551533E-6</v>
      </c>
      <c r="BP28">
        <f t="shared" si="28"/>
        <v>3.2959042817045224E-6</v>
      </c>
      <c r="BQ28">
        <f t="shared" si="28"/>
        <v>1.0442929799348406E-6</v>
      </c>
      <c r="BR28">
        <f t="shared" si="28"/>
        <v>4.5888989305331619E-6</v>
      </c>
      <c r="BS28">
        <f t="shared" si="28"/>
        <v>1.7013990785900878E-8</v>
      </c>
      <c r="BT28">
        <f t="shared" si="28"/>
        <v>3.0327742272773095E-6</v>
      </c>
      <c r="BU28">
        <f t="shared" si="28"/>
        <v>3.9355144444436997E-6</v>
      </c>
      <c r="BV28">
        <f t="shared" si="28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7"/>
        <v>8.1294650608686445E-2</v>
      </c>
      <c r="BH29">
        <f t="shared" si="27"/>
        <v>8.1095094003638735E-2</v>
      </c>
      <c r="BI29">
        <f t="shared" si="27"/>
        <v>8.1131805783321811E-2</v>
      </c>
      <c r="BJ29">
        <f t="shared" si="27"/>
        <v>8.1063096724360156E-2</v>
      </c>
      <c r="BM29">
        <f t="shared" si="29"/>
        <v>2.8342883509476626E-6</v>
      </c>
      <c r="BN29">
        <f t="shared" si="28"/>
        <v>7.4381908705189056E-9</v>
      </c>
      <c r="BO29">
        <f t="shared" si="28"/>
        <v>1.2144954115105345E-6</v>
      </c>
      <c r="BP29">
        <f t="shared" si="28"/>
        <v>2.1168571220911773E-6</v>
      </c>
      <c r="BQ29">
        <f t="shared" si="28"/>
        <v>5.3786805630993214E-7</v>
      </c>
      <c r="BR29">
        <f t="shared" si="28"/>
        <v>6.2239744311856111E-7</v>
      </c>
      <c r="BS29">
        <f t="shared" si="28"/>
        <v>1.9977646266975994E-6</v>
      </c>
      <c r="BT29">
        <f t="shared" si="28"/>
        <v>2.0723181227366538E-7</v>
      </c>
      <c r="BU29">
        <f t="shared" si="28"/>
        <v>1.4831127280745896E-6</v>
      </c>
      <c r="BV29">
        <f t="shared" si="28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9"/>
        <v>4.5349982630595726E-6</v>
      </c>
      <c r="BN30">
        <f t="shared" si="28"/>
        <v>9.8736164678142607E-7</v>
      </c>
      <c r="BO30">
        <f t="shared" si="28"/>
        <v>3.7672943569904629E-6</v>
      </c>
      <c r="BP30">
        <f t="shared" si="28"/>
        <v>3.1338872644516673E-6</v>
      </c>
      <c r="BQ30">
        <f t="shared" si="28"/>
        <v>1.4851232330507869E-6</v>
      </c>
      <c r="BR30">
        <f t="shared" si="28"/>
        <v>3.7258767595488107E-6</v>
      </c>
      <c r="BS30">
        <f t="shared" si="28"/>
        <v>2.6737110704556165E-6</v>
      </c>
      <c r="BT30">
        <f t="shared" si="28"/>
        <v>8.050455418602123E-7</v>
      </c>
      <c r="BU30">
        <f t="shared" si="28"/>
        <v>2.7705089740870421E-6</v>
      </c>
      <c r="BV30">
        <f t="shared" si="28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9"/>
        <v>7.2990732922607341E-7</v>
      </c>
      <c r="BN31">
        <f t="shared" si="28"/>
        <v>3.9173763867796045E-6</v>
      </c>
      <c r="BO31">
        <f t="shared" si="28"/>
        <v>2.6091826238598999E-6</v>
      </c>
      <c r="BP31">
        <f t="shared" si="28"/>
        <v>3.2706426920463191E-6</v>
      </c>
      <c r="BQ31">
        <f t="shared" si="28"/>
        <v>7.4344329715825073E-7</v>
      </c>
      <c r="BR31">
        <f t="shared" si="28"/>
        <v>9.6788368480747715E-8</v>
      </c>
      <c r="BS31">
        <f t="shared" si="28"/>
        <v>2.1428592467109018E-7</v>
      </c>
      <c r="BT31">
        <f t="shared" si="28"/>
        <v>3.7552606351355691E-7</v>
      </c>
      <c r="BU31">
        <f t="shared" si="28"/>
        <v>7.2879736842218435E-8</v>
      </c>
      <c r="BV31">
        <f t="shared" si="28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9"/>
        <v>7.6289835803227493E-7</v>
      </c>
      <c r="BN32">
        <f t="shared" si="28"/>
        <v>2.7340189388058925E-7</v>
      </c>
      <c r="BO32">
        <f t="shared" si="28"/>
        <v>2.2061730277782524E-6</v>
      </c>
      <c r="BP32">
        <f t="shared" si="28"/>
        <v>1.8796063992228914E-6</v>
      </c>
      <c r="BQ32">
        <f t="shared" si="28"/>
        <v>5.1641028055717346E-8</v>
      </c>
      <c r="BR32">
        <f t="shared" si="28"/>
        <v>4.8810445273254756E-6</v>
      </c>
      <c r="BS32">
        <f t="shared" si="28"/>
        <v>1.8268239308274081E-6</v>
      </c>
      <c r="BT32">
        <f t="shared" si="28"/>
        <v>2.9659635662510667E-6</v>
      </c>
      <c r="BU32">
        <f t="shared" si="28"/>
        <v>3.8633142724492883E-6</v>
      </c>
      <c r="BV32">
        <f t="shared" si="28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30">0.5*$BL$21*C36*C36</f>
        <v>1.8025024714668984E-7</v>
      </c>
      <c r="BO36">
        <f t="shared" si="30"/>
        <v>1.9901641738215775E-6</v>
      </c>
      <c r="BP36">
        <f t="shared" si="30"/>
        <v>6.0642095522265502E-7</v>
      </c>
      <c r="BQ36">
        <f t="shared" si="30"/>
        <v>3.0836899288026671E-7</v>
      </c>
      <c r="BR36">
        <f t="shared" si="30"/>
        <v>3.7784918881049344E-6</v>
      </c>
      <c r="BS36">
        <f t="shared" si="30"/>
        <v>4.5530980385410392E-7</v>
      </c>
      <c r="BT36">
        <f t="shared" si="30"/>
        <v>1.8849212786250321E-7</v>
      </c>
      <c r="BU36">
        <f t="shared" si="30"/>
        <v>2.3155138348665508E-6</v>
      </c>
      <c r="BV36">
        <f t="shared" si="30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31">0.5*$BL$21*B37*B37</f>
        <v>1.4225275638424542E-6</v>
      </c>
      <c r="BN37">
        <f t="shared" si="30"/>
        <v>3.7702757094312318E-7</v>
      </c>
      <c r="BO37">
        <f t="shared" si="30"/>
        <v>5.9419762923936975E-7</v>
      </c>
      <c r="BP37">
        <f t="shared" si="30"/>
        <v>2.9542611368598713E-6</v>
      </c>
      <c r="BQ37">
        <f t="shared" si="30"/>
        <v>4.2137535128847684E-6</v>
      </c>
      <c r="BR37">
        <f t="shared" si="30"/>
        <v>6.913044701248842E-8</v>
      </c>
      <c r="BS37">
        <f t="shared" si="30"/>
        <v>4.6406177388569304E-6</v>
      </c>
      <c r="BT37">
        <f t="shared" si="30"/>
        <v>3.6905932046161684E-6</v>
      </c>
      <c r="BU37">
        <f t="shared" si="30"/>
        <v>3.9159161243207563E-7</v>
      </c>
      <c r="BV37">
        <f t="shared" si="30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31"/>
        <v>2.1617168345723014E-8</v>
      </c>
      <c r="BN38">
        <f t="shared" si="30"/>
        <v>3.6112996191470115E-6</v>
      </c>
      <c r="BO38">
        <f t="shared" si="30"/>
        <v>1.4907412528558426E-6</v>
      </c>
      <c r="BP38">
        <f t="shared" si="30"/>
        <v>4.8822944056935876E-6</v>
      </c>
      <c r="BQ38">
        <f t="shared" si="30"/>
        <v>8.0222419034998893E-7</v>
      </c>
      <c r="BR38">
        <f t="shared" si="30"/>
        <v>3.0491231093873449E-7</v>
      </c>
      <c r="BS38">
        <f t="shared" si="30"/>
        <v>4.6283746248723679E-8</v>
      </c>
      <c r="BT38">
        <f t="shared" si="30"/>
        <v>2.3873060825009089E-6</v>
      </c>
      <c r="BU38">
        <f t="shared" si="30"/>
        <v>6.6400094593642072E-9</v>
      </c>
      <c r="BV38">
        <f t="shared" si="30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31"/>
        <v>2.3593306794395661E-6</v>
      </c>
      <c r="BN39">
        <f t="shared" si="30"/>
        <v>7.8095858258667081E-8</v>
      </c>
      <c r="BO39">
        <f t="shared" si="30"/>
        <v>5.4698416482286726E-7</v>
      </c>
      <c r="BP39">
        <f t="shared" si="30"/>
        <v>9.2804606077766439E-7</v>
      </c>
      <c r="BQ39">
        <f t="shared" si="30"/>
        <v>3.4823258383846716E-7</v>
      </c>
      <c r="BR39">
        <f t="shared" si="30"/>
        <v>2.753418798824778E-7</v>
      </c>
      <c r="BS39">
        <f t="shared" si="30"/>
        <v>1.1115460828324813E-7</v>
      </c>
      <c r="BT39">
        <f t="shared" si="30"/>
        <v>2.733389447416605E-6</v>
      </c>
      <c r="BU39">
        <f t="shared" si="30"/>
        <v>8.10555532055066E-7</v>
      </c>
      <c r="BV39">
        <f t="shared" si="30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31"/>
        <v>2.7039209424211469E-6</v>
      </c>
      <c r="BN40">
        <f t="shared" si="30"/>
        <v>1.7361545204126038E-9</v>
      </c>
      <c r="BO40">
        <f t="shared" si="30"/>
        <v>2.4922662337141704E-6</v>
      </c>
      <c r="BP40">
        <f t="shared" si="30"/>
        <v>8.4062913124063682E-7</v>
      </c>
      <c r="BQ40">
        <f t="shared" si="30"/>
        <v>1.44104978245917E-6</v>
      </c>
      <c r="BR40">
        <f t="shared" si="30"/>
        <v>2.7217035193520704E-6</v>
      </c>
      <c r="BS40">
        <f t="shared" si="30"/>
        <v>4.9419206218584868E-6</v>
      </c>
      <c r="BT40">
        <f t="shared" si="30"/>
        <v>4.3508985213566476E-6</v>
      </c>
      <c r="BU40">
        <f t="shared" si="30"/>
        <v>4.1410676220670955E-7</v>
      </c>
      <c r="BV40">
        <f t="shared" si="30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31"/>
        <v>1.2265917700083071E-6</v>
      </c>
      <c r="BN41">
        <f t="shared" si="30"/>
        <v>3.1527607908828264E-6</v>
      </c>
      <c r="BO41">
        <f t="shared" si="30"/>
        <v>4.9040105503965873E-7</v>
      </c>
      <c r="BP41">
        <f t="shared" si="30"/>
        <v>3.8360953958734332E-6</v>
      </c>
      <c r="BQ41">
        <f t="shared" si="30"/>
        <v>3.8808185448611222E-6</v>
      </c>
      <c r="BR41">
        <f t="shared" si="30"/>
        <v>5.8322601195523251E-7</v>
      </c>
      <c r="BS41">
        <f t="shared" si="30"/>
        <v>5.6597561690137052E-8</v>
      </c>
      <c r="BT41">
        <f t="shared" si="30"/>
        <v>3.6073356078633733E-6</v>
      </c>
      <c r="BU41">
        <f t="shared" si="30"/>
        <v>1.4692483373977232E-6</v>
      </c>
      <c r="BV41">
        <f t="shared" si="30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31"/>
        <v>3.2775135023022163E-6</v>
      </c>
      <c r="BN42">
        <f t="shared" si="30"/>
        <v>1.0570597082229282E-6</v>
      </c>
      <c r="BO42">
        <f t="shared" si="30"/>
        <v>4.5236620967769987E-6</v>
      </c>
      <c r="BP42">
        <f t="shared" si="30"/>
        <v>1.6721657216201436E-6</v>
      </c>
      <c r="BQ42">
        <f t="shared" si="30"/>
        <v>2.7103035770563123E-6</v>
      </c>
      <c r="BR42">
        <f t="shared" si="30"/>
        <v>4.7365690014928177E-8</v>
      </c>
      <c r="BS42">
        <f t="shared" si="30"/>
        <v>5.0627414344141728E-7</v>
      </c>
      <c r="BT42">
        <f t="shared" si="30"/>
        <v>7.7392194431044996E-7</v>
      </c>
      <c r="BU42">
        <f t="shared" si="30"/>
        <v>4.7324986651068953E-6</v>
      </c>
      <c r="BV42">
        <f t="shared" si="30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31"/>
        <v>1.2463707337633515E-6</v>
      </c>
      <c r="BN43">
        <f t="shared" si="30"/>
        <v>1.4896257864441262E-7</v>
      </c>
      <c r="BO43">
        <f t="shared" si="30"/>
        <v>1.62215065513761E-7</v>
      </c>
      <c r="BP43">
        <f t="shared" si="30"/>
        <v>3.2525380706911539E-6</v>
      </c>
      <c r="BQ43">
        <f t="shared" si="30"/>
        <v>5.2095318947732207E-8</v>
      </c>
      <c r="BR43">
        <f t="shared" si="30"/>
        <v>4.6767035873774015E-6</v>
      </c>
      <c r="BS43">
        <f t="shared" si="30"/>
        <v>2.3495173299633567E-7</v>
      </c>
      <c r="BT43">
        <f t="shared" si="30"/>
        <v>1.3118149007550714E-6</v>
      </c>
      <c r="BU43">
        <f t="shared" si="30"/>
        <v>6.2396166171937854E-7</v>
      </c>
      <c r="BV43">
        <f t="shared" si="30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31"/>
        <v>1.0499594293697495E-7</v>
      </c>
      <c r="BN44">
        <f t="shared" si="30"/>
        <v>4.5974264779467995E-6</v>
      </c>
      <c r="BO44">
        <f t="shared" si="30"/>
        <v>8.509785149796211E-7</v>
      </c>
      <c r="BP44">
        <f t="shared" si="30"/>
        <v>4.0364847886401202E-7</v>
      </c>
      <c r="BQ44">
        <f t="shared" si="30"/>
        <v>1.2877143194269594E-6</v>
      </c>
      <c r="BR44">
        <f t="shared" si="30"/>
        <v>1.2013565937399638E-7</v>
      </c>
      <c r="BS44">
        <f t="shared" si="30"/>
        <v>4.0509658207404711E-6</v>
      </c>
      <c r="BT44">
        <f t="shared" si="30"/>
        <v>4.064519704081112E-6</v>
      </c>
      <c r="BU44">
        <f t="shared" si="30"/>
        <v>1.6387405672230553E-6</v>
      </c>
      <c r="BV44">
        <f t="shared" si="30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31"/>
        <v>4.5583879297377189E-7</v>
      </c>
      <c r="BN45">
        <f t="shared" si="30"/>
        <v>5.396440307838708E-7</v>
      </c>
      <c r="BO45">
        <f t="shared" si="30"/>
        <v>7.4460168145146834E-7</v>
      </c>
      <c r="BP45">
        <f t="shared" si="30"/>
        <v>1.9882532868964788E-7</v>
      </c>
      <c r="BQ45">
        <f t="shared" si="30"/>
        <v>2.7395113763125983E-6</v>
      </c>
      <c r="BR45">
        <f t="shared" si="30"/>
        <v>1.9182927427661435E-6</v>
      </c>
      <c r="BS45">
        <f t="shared" si="30"/>
        <v>1.797148651171747E-6</v>
      </c>
      <c r="BT45">
        <f t="shared" si="30"/>
        <v>2.2971091871048383E-8</v>
      </c>
      <c r="BU45">
        <f t="shared" si="30"/>
        <v>2.8281627505969155E-7</v>
      </c>
      <c r="BV45">
        <f t="shared" si="30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58" si="32">0.5*$BL$21*C49*C49</f>
        <v>5.5949759156418081E-8</v>
      </c>
      <c r="BO49">
        <f t="shared" si="32"/>
        <v>3.4824136800022149E-7</v>
      </c>
      <c r="BP49">
        <f t="shared" si="32"/>
        <v>2.4850849823129059E-8</v>
      </c>
      <c r="BQ49">
        <f t="shared" si="32"/>
        <v>3.840601219784541E-6</v>
      </c>
      <c r="BR49">
        <f t="shared" si="32"/>
        <v>1.8785982466895425E-6</v>
      </c>
      <c r="BS49">
        <f t="shared" si="32"/>
        <v>2.9812892488715403E-6</v>
      </c>
      <c r="BT49">
        <f t="shared" si="32"/>
        <v>1.3353408939646946E-7</v>
      </c>
      <c r="BU49">
        <f t="shared" si="32"/>
        <v>1.6266935753052608E-6</v>
      </c>
      <c r="BV49">
        <f t="shared" si="32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33">0.5*$BL$21*B50*B50</f>
        <v>6.4924094299396419E-7</v>
      </c>
      <c r="BN50">
        <f t="shared" si="32"/>
        <v>2.177243010392444E-6</v>
      </c>
      <c r="BO50">
        <f t="shared" si="32"/>
        <v>1.6863905317779425E-6</v>
      </c>
      <c r="BP50">
        <f t="shared" si="32"/>
        <v>4.7963255284480741E-6</v>
      </c>
      <c r="BQ50">
        <f t="shared" si="32"/>
        <v>2.5580897792260977E-6</v>
      </c>
      <c r="BR50">
        <f t="shared" si="32"/>
        <v>2.5221592545813975E-6</v>
      </c>
      <c r="BS50">
        <f t="shared" si="32"/>
        <v>2.1633750520699628E-6</v>
      </c>
      <c r="BT50">
        <f t="shared" si="32"/>
        <v>3.4272543632220695E-6</v>
      </c>
      <c r="BU50">
        <f t="shared" si="32"/>
        <v>3.1839136979682319E-8</v>
      </c>
      <c r="BV50">
        <f t="shared" si="32"/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33"/>
        <v>2.1104834346237676E-7</v>
      </c>
      <c r="BN51">
        <f t="shared" si="32"/>
        <v>1.6738891174490014E-6</v>
      </c>
      <c r="BO51">
        <f t="shared" si="32"/>
        <v>1.1579717642978518E-6</v>
      </c>
      <c r="BP51">
        <f t="shared" si="32"/>
        <v>4.5089173771328291E-6</v>
      </c>
      <c r="BQ51">
        <f t="shared" si="32"/>
        <v>3.5133573905982072E-6</v>
      </c>
      <c r="BR51">
        <f t="shared" si="32"/>
        <v>2.045878452863783E-6</v>
      </c>
      <c r="BS51">
        <f t="shared" si="32"/>
        <v>1.2414206173827636E-8</v>
      </c>
      <c r="BT51">
        <f t="shared" si="32"/>
        <v>1.3847530982629112E-6</v>
      </c>
      <c r="BU51">
        <f t="shared" si="32"/>
        <v>2.3398445185023442E-7</v>
      </c>
      <c r="BV51">
        <f t="shared" si="32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33"/>
        <v>3.8360357072092255E-7</v>
      </c>
      <c r="BN52">
        <f t="shared" si="32"/>
        <v>4.8087863413917035E-6</v>
      </c>
      <c r="BO52">
        <f t="shared" si="32"/>
        <v>6.4507752836447431E-9</v>
      </c>
      <c r="BP52">
        <f t="shared" si="32"/>
        <v>4.175295877634527E-9</v>
      </c>
      <c r="BQ52">
        <f t="shared" si="32"/>
        <v>4.4865602456319442E-6</v>
      </c>
      <c r="BR52">
        <f t="shared" si="32"/>
        <v>4.680817462774893E-6</v>
      </c>
      <c r="BS52">
        <f t="shared" si="32"/>
        <v>2.1887183533197586E-6</v>
      </c>
      <c r="BT52">
        <f t="shared" si="32"/>
        <v>5.0963982983019734E-7</v>
      </c>
      <c r="BU52">
        <f t="shared" si="32"/>
        <v>7.3507689581425457E-7</v>
      </c>
      <c r="BV52">
        <f t="shared" si="32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33"/>
        <v>1.2171821020975524E-6</v>
      </c>
      <c r="BN53">
        <f t="shared" si="32"/>
        <v>3.5531164850829841E-6</v>
      </c>
      <c r="BO53">
        <f t="shared" si="32"/>
        <v>7.5780344890449099E-7</v>
      </c>
      <c r="BP53">
        <f t="shared" si="32"/>
        <v>2.1889988252912574E-6</v>
      </c>
      <c r="BQ53">
        <f t="shared" si="32"/>
        <v>4.3927937796055941E-7</v>
      </c>
      <c r="BR53">
        <f t="shared" si="32"/>
        <v>4.0956893906423147E-6</v>
      </c>
      <c r="BS53">
        <f t="shared" si="32"/>
        <v>3.1904589077344685E-6</v>
      </c>
      <c r="BT53">
        <f t="shared" si="32"/>
        <v>3.5941997383594104E-6</v>
      </c>
      <c r="BU53">
        <f t="shared" si="32"/>
        <v>3.5855494668614523E-6</v>
      </c>
      <c r="BV53">
        <f t="shared" si="32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33"/>
        <v>1.7079181233112162E-6</v>
      </c>
      <c r="BN54">
        <f t="shared" si="32"/>
        <v>1.5794729695149884E-6</v>
      </c>
      <c r="BO54">
        <f t="shared" si="32"/>
        <v>4.2164958284512321E-6</v>
      </c>
      <c r="BP54">
        <f t="shared" si="32"/>
        <v>1.0040055675227339E-6</v>
      </c>
      <c r="BQ54">
        <f t="shared" si="32"/>
        <v>6.2032876217960905E-7</v>
      </c>
      <c r="BR54">
        <f t="shared" si="32"/>
        <v>4.5191336423062952E-8</v>
      </c>
      <c r="BS54">
        <f t="shared" si="32"/>
        <v>1.4342725974875778E-6</v>
      </c>
      <c r="BT54">
        <f t="shared" si="32"/>
        <v>1.1122196831814786E-6</v>
      </c>
      <c r="BU54">
        <f t="shared" si="32"/>
        <v>2.9311119441807915E-6</v>
      </c>
      <c r="BV54">
        <f t="shared" si="32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33"/>
        <v>3.0195672970917543E-9</v>
      </c>
      <c r="BN55">
        <f t="shared" si="32"/>
        <v>2.8240402306087914E-6</v>
      </c>
      <c r="BO55">
        <f t="shared" si="32"/>
        <v>5.6795717757837467E-8</v>
      </c>
      <c r="BP55">
        <f t="shared" si="32"/>
        <v>1.0174368860514089E-6</v>
      </c>
      <c r="BQ55">
        <f t="shared" si="32"/>
        <v>4.0178482683016632E-7</v>
      </c>
      <c r="BR55">
        <f t="shared" si="32"/>
        <v>1.3340569010165458E-6</v>
      </c>
      <c r="BS55">
        <f t="shared" si="32"/>
        <v>3.1491963430271863E-7</v>
      </c>
      <c r="BT55">
        <f t="shared" si="32"/>
        <v>2.3687138601932313E-7</v>
      </c>
      <c r="BU55">
        <f t="shared" si="32"/>
        <v>1.7540474471553031E-7</v>
      </c>
      <c r="BV55">
        <f t="shared" si="32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33"/>
        <v>8.6590731480381097E-7</v>
      </c>
      <c r="BN56">
        <f t="shared" si="32"/>
        <v>3.1790225456300688E-6</v>
      </c>
      <c r="BO56">
        <f t="shared" si="32"/>
        <v>3.4570088140590434E-6</v>
      </c>
      <c r="BP56">
        <f t="shared" si="32"/>
        <v>3.7150012814791796E-6</v>
      </c>
      <c r="BQ56">
        <f t="shared" si="32"/>
        <v>1.9561907663025324E-7</v>
      </c>
      <c r="BR56">
        <f t="shared" si="32"/>
        <v>8.7306028985166516E-7</v>
      </c>
      <c r="BS56">
        <f t="shared" si="32"/>
        <v>1.5505145286024555E-7</v>
      </c>
      <c r="BT56">
        <f t="shared" si="32"/>
        <v>2.1907451191119966E-7</v>
      </c>
      <c r="BU56">
        <f t="shared" si="32"/>
        <v>9.1820604707760301E-7</v>
      </c>
      <c r="BV56">
        <f t="shared" si="32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33"/>
        <v>6.2695268279462816E-7</v>
      </c>
      <c r="BN57">
        <f t="shared" si="32"/>
        <v>1.9166792880077487E-6</v>
      </c>
      <c r="BO57">
        <f t="shared" si="32"/>
        <v>3.1772100573262354E-6</v>
      </c>
      <c r="BP57">
        <f t="shared" si="32"/>
        <v>3.453211584520107E-7</v>
      </c>
      <c r="BQ57">
        <f t="shared" si="32"/>
        <v>1.5072811639789981E-6</v>
      </c>
      <c r="BR57">
        <f t="shared" si="32"/>
        <v>3.9166746010009204E-8</v>
      </c>
      <c r="BS57">
        <f t="shared" si="32"/>
        <v>1.1028246904775225E-6</v>
      </c>
      <c r="BT57">
        <f t="shared" si="32"/>
        <v>1.9467015603488413E-6</v>
      </c>
      <c r="BU57">
        <f t="shared" si="32"/>
        <v>3.7869767912701553E-6</v>
      </c>
      <c r="BV57">
        <f t="shared" si="32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33"/>
        <v>5.4621488950690736E-7</v>
      </c>
      <c r="BN58">
        <f t="shared" si="32"/>
        <v>2.4037476382387453E-6</v>
      </c>
      <c r="BO58">
        <f t="shared" si="32"/>
        <v>2.4189800034956283E-7</v>
      </c>
      <c r="BP58">
        <f t="shared" si="32"/>
        <v>3.2473951978214883E-8</v>
      </c>
      <c r="BQ58">
        <f t="shared" si="32"/>
        <v>3.083387703087509E-6</v>
      </c>
      <c r="BR58">
        <f t="shared" si="32"/>
        <v>1.1915336147217044E-6</v>
      </c>
      <c r="BS58">
        <f t="shared" si="32"/>
        <v>2.0830627663895119E-7</v>
      </c>
      <c r="BT58">
        <f t="shared" si="32"/>
        <v>3.8496617265625011E-6</v>
      </c>
      <c r="BU58">
        <f t="shared" si="32"/>
        <v>2.8866388091830193E-6</v>
      </c>
      <c r="BV58">
        <f t="shared" si="32"/>
        <v>3.7026113030204842E-6</v>
      </c>
    </row>
    <row r="97" spans="6:7">
      <c r="F97">
        <v>0.98</v>
      </c>
      <c r="G97">
        <v>1E-3</v>
      </c>
    </row>
    <row r="98" spans="6:7">
      <c r="G98">
        <f>G97*$F$97</f>
        <v>9.7999999999999997E-4</v>
      </c>
    </row>
    <row r="99" spans="6:7">
      <c r="G99">
        <f t="shared" ref="G99:G138" si="34">G98*$F$97</f>
        <v>9.6039999999999993E-4</v>
      </c>
    </row>
    <row r="100" spans="6:7">
      <c r="G100">
        <f t="shared" si="34"/>
        <v>9.4119199999999988E-4</v>
      </c>
    </row>
    <row r="101" spans="6:7">
      <c r="G101">
        <f t="shared" si="34"/>
        <v>9.2236815999999981E-4</v>
      </c>
    </row>
    <row r="102" spans="6:7">
      <c r="G102">
        <f t="shared" si="34"/>
        <v>9.0392079679999979E-4</v>
      </c>
    </row>
    <row r="103" spans="6:7">
      <c r="G103">
        <f t="shared" si="34"/>
        <v>8.8584238086399981E-4</v>
      </c>
    </row>
    <row r="104" spans="6:7">
      <c r="G104">
        <f t="shared" si="34"/>
        <v>8.6812553324671976E-4</v>
      </c>
    </row>
    <row r="105" spans="6:7">
      <c r="G105">
        <f t="shared" si="34"/>
        <v>8.5076302258178533E-4</v>
      </c>
    </row>
    <row r="106" spans="6:7">
      <c r="G106">
        <f t="shared" si="34"/>
        <v>8.337477621301496E-4</v>
      </c>
    </row>
    <row r="107" spans="6:7">
      <c r="G107">
        <f t="shared" si="34"/>
        <v>8.1707280688754654E-4</v>
      </c>
    </row>
    <row r="108" spans="6:7">
      <c r="G108">
        <f t="shared" si="34"/>
        <v>8.0073135074979558E-4</v>
      </c>
    </row>
    <row r="109" spans="6:7">
      <c r="G109">
        <f t="shared" si="34"/>
        <v>7.8471672373479971E-4</v>
      </c>
    </row>
    <row r="110" spans="6:7">
      <c r="G110">
        <f t="shared" si="34"/>
        <v>7.6902238926010371E-4</v>
      </c>
    </row>
    <row r="111" spans="6:7">
      <c r="G111">
        <f t="shared" si="34"/>
        <v>7.5364194147490161E-4</v>
      </c>
    </row>
    <row r="112" spans="6:7">
      <c r="G112">
        <f t="shared" si="34"/>
        <v>7.3856910264540358E-4</v>
      </c>
    </row>
    <row r="113" spans="7:7">
      <c r="G113">
        <f t="shared" si="34"/>
        <v>7.2379772059249549E-4</v>
      </c>
    </row>
    <row r="114" spans="7:7">
      <c r="G114">
        <f t="shared" si="34"/>
        <v>7.0932176618064557E-4</v>
      </c>
    </row>
    <row r="115" spans="7:7">
      <c r="G115">
        <f t="shared" si="34"/>
        <v>6.9513533085703268E-4</v>
      </c>
    </row>
    <row r="116" spans="7:7">
      <c r="G116">
        <f t="shared" si="34"/>
        <v>6.8123262423989202E-4</v>
      </c>
    </row>
    <row r="117" spans="7:7">
      <c r="G117">
        <f t="shared" si="34"/>
        <v>6.6760797175509422E-4</v>
      </c>
    </row>
    <row r="118" spans="7:7">
      <c r="G118">
        <f t="shared" si="34"/>
        <v>6.5425581231999238E-4</v>
      </c>
    </row>
    <row r="119" spans="7:7">
      <c r="G119">
        <f t="shared" si="34"/>
        <v>6.4117069607359247E-4</v>
      </c>
    </row>
    <row r="120" spans="7:7">
      <c r="G120">
        <f t="shared" si="34"/>
        <v>6.2834728215212059E-4</v>
      </c>
    </row>
    <row r="121" spans="7:7">
      <c r="G121">
        <f t="shared" si="34"/>
        <v>6.1578033650907821E-4</v>
      </c>
    </row>
    <row r="122" spans="7:7">
      <c r="G122">
        <f t="shared" si="34"/>
        <v>6.0346472977889666E-4</v>
      </c>
    </row>
    <row r="123" spans="7:7">
      <c r="G123">
        <f t="shared" si="34"/>
        <v>5.9139543518331873E-4</v>
      </c>
    </row>
    <row r="124" spans="7:7">
      <c r="G124">
        <f t="shared" si="34"/>
        <v>5.7956752647965232E-4</v>
      </c>
    </row>
    <row r="125" spans="7:7">
      <c r="G125">
        <f t="shared" si="34"/>
        <v>5.679761759500593E-4</v>
      </c>
    </row>
    <row r="126" spans="7:7">
      <c r="G126">
        <f t="shared" si="34"/>
        <v>5.5661665243105808E-4</v>
      </c>
    </row>
    <row r="127" spans="7:7">
      <c r="G127">
        <f t="shared" si="34"/>
        <v>5.4548431938243689E-4</v>
      </c>
    </row>
    <row r="128" spans="7:7">
      <c r="G128">
        <f t="shared" si="34"/>
        <v>5.345746329947881E-4</v>
      </c>
    </row>
    <row r="129" spans="7:7">
      <c r="G129">
        <f t="shared" si="34"/>
        <v>5.2388314033489231E-4</v>
      </c>
    </row>
    <row r="130" spans="7:7">
      <c r="G130">
        <f t="shared" si="34"/>
        <v>5.1340547752819449E-4</v>
      </c>
    </row>
    <row r="131" spans="7:7">
      <c r="G131">
        <f t="shared" si="34"/>
        <v>5.0313736797763053E-4</v>
      </c>
    </row>
    <row r="132" spans="7:7">
      <c r="G132">
        <f t="shared" si="34"/>
        <v>4.930746206180779E-4</v>
      </c>
    </row>
    <row r="133" spans="7:7">
      <c r="G133">
        <f t="shared" si="34"/>
        <v>4.8321312820571636E-4</v>
      </c>
    </row>
    <row r="134" spans="7:7">
      <c r="G134">
        <f t="shared" si="34"/>
        <v>4.7354886564160203E-4</v>
      </c>
    </row>
    <row r="135" spans="7:7">
      <c r="G135">
        <f t="shared" si="34"/>
        <v>4.6407788832877E-4</v>
      </c>
    </row>
    <row r="136" spans="7:7">
      <c r="G136">
        <f t="shared" si="34"/>
        <v>4.5479633056219457E-4</v>
      </c>
    </row>
    <row r="137" spans="7:7">
      <c r="G137">
        <f t="shared" si="34"/>
        <v>4.457004039509507E-4</v>
      </c>
    </row>
    <row r="138" spans="7:7">
      <c r="G138">
        <f t="shared" si="34"/>
        <v>4.3678639587193169E-4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20.723412980390204</v>
      </c>
      <c r="EN2" t="s">
        <v>10</v>
      </c>
    </row>
    <row r="3" spans="1:177">
      <c r="A3">
        <v>2</v>
      </c>
      <c r="C3" t="s">
        <v>83</v>
      </c>
      <c r="E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20.723412980390204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M7">
        <f xml:space="preserve"> IF(AH7&gt;0,AH7,0)</f>
        <v>9.5756938548279411</v>
      </c>
      <c r="AN7">
        <f t="shared" ref="AN7:AP16" si="3" xml:space="preserve"> IF(AI7&gt;0,AI7,0)</f>
        <v>12.400026681657236</v>
      </c>
      <c r="AO7">
        <f t="shared" si="3"/>
        <v>11.155123785960411</v>
      </c>
      <c r="AP7">
        <f t="shared" si="3"/>
        <v>13.015283482061502</v>
      </c>
      <c r="AR7">
        <f t="array" ref="AR7:AU16">MMULT(B49:K58,AM7:AP16)</f>
        <v>50.015043371793404</v>
      </c>
      <c r="AS7">
        <v>63.542421642651171</v>
      </c>
      <c r="AT7">
        <v>58.544842005611997</v>
      </c>
      <c r="AU7">
        <v>68.474158464105969</v>
      </c>
      <c r="AW7">
        <f>AR7+$M49</f>
        <v>50.710967476773867</v>
      </c>
      <c r="AX7">
        <f t="shared" ref="AX7:AZ16" si="4">AS7+$M49</f>
        <v>64.238345747631627</v>
      </c>
      <c r="AY7">
        <f t="shared" si="4"/>
        <v>59.24076611059246</v>
      </c>
      <c r="AZ7">
        <f t="shared" si="4"/>
        <v>69.170082569086432</v>
      </c>
      <c r="BB7">
        <f>EXP(AW7-AW$20)</f>
        <v>8.8471253296285127E-15</v>
      </c>
      <c r="BC7">
        <f t="shared" ref="BC7:BE16" si="5">EXP(AX7-AX$20)</f>
        <v>7.3703654767294952E-19</v>
      </c>
      <c r="BD7">
        <f t="shared" si="5"/>
        <v>4.2530219974261374E-17</v>
      </c>
      <c r="BE7">
        <f t="shared" si="5"/>
        <v>7.2996815592124264E-20</v>
      </c>
      <c r="BG7">
        <f>BB7/BB$20</f>
        <v>8.8419196757797203E-15</v>
      </c>
      <c r="BH7">
        <f t="shared" ref="BH7:BJ16" si="6">BC7/BC$20</f>
        <v>7.3698541755153319E-19</v>
      </c>
      <c r="BI7">
        <f t="shared" si="6"/>
        <v>4.2525580348997825E-17</v>
      </c>
      <c r="BJ7">
        <f t="shared" si="6"/>
        <v>7.2993938975379846E-20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7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8.8419196757797203E-15</v>
      </c>
      <c r="BZ7">
        <f>$BH$7-$BM$7</f>
        <v>-1</v>
      </c>
      <c r="CA7">
        <f>$BI$7-$BN$7</f>
        <v>4.2525580348997825E-17</v>
      </c>
      <c r="CB7">
        <f>$BJ$7-$BO$7</f>
        <v>7.2993938975379846E-20</v>
      </c>
      <c r="CD7">
        <f t="array" ref="CD7:CM16">(1/4)*(MMULT($AM$7:$AP$16,$BY$23:$CH$26))</f>
        <v>-3.1000066704142877</v>
      </c>
      <c r="CE7">
        <v>2.0558729937065938E-3</v>
      </c>
      <c r="CF7">
        <v>-3.2538208679736722</v>
      </c>
      <c r="CG7">
        <v>1.9900645675538034E-7</v>
      </c>
      <c r="CH7">
        <v>9.1405523929219576</v>
      </c>
      <c r="CI7">
        <v>2.7546709503174395E-10</v>
      </c>
      <c r="CJ7">
        <v>1.0337717625962578E-17</v>
      </c>
      <c r="CK7">
        <v>-2.7887809464885542</v>
      </c>
      <c r="CL7">
        <v>8.2039876550931913E-11</v>
      </c>
      <c r="CM7">
        <v>1.9596888710244747E-8</v>
      </c>
      <c r="CO7">
        <f>(1/4)*SUM($BY$7:$CB$7)</f>
        <v>-0.24999999999999778</v>
      </c>
      <c r="CR7">
        <f t="array" ref="CR7:CU16">MMULT(S49:AB58,BY7:CB16)</f>
        <v>-7.829259521931687E-5</v>
      </c>
      <c r="CS7">
        <v>0.25632497310082336</v>
      </c>
      <c r="CT7">
        <v>7.7227480849012986E-2</v>
      </c>
      <c r="CU7">
        <v>0.28793760404000862</v>
      </c>
      <c r="CW7">
        <f>IF($AH$7&gt;0,$CR$7,0)</f>
        <v>-7.829259521931687E-5</v>
      </c>
      <c r="CX7">
        <f>IF($AI$7&gt;0,$CS$7,0)</f>
        <v>0.25632497310082336</v>
      </c>
      <c r="CY7">
        <f>IF($AJ$7&gt;0,$CT$7,0)</f>
        <v>7.7227480849012986E-2</v>
      </c>
      <c r="CZ7">
        <f>IF($AK$7&gt;0,$CU$7,0)</f>
        <v>0.28793760404000862</v>
      </c>
      <c r="DB7">
        <f t="array" ref="DB7:DK16">(1/4)*(MMULT($X$7:$AA$16,$CW$23:$DF$26))</f>
        <v>0.63927787027922356</v>
      </c>
      <c r="DC7">
        <v>1.0506959713388708</v>
      </c>
      <c r="DD7">
        <v>-0.35125968460359208</v>
      </c>
      <c r="DE7">
        <v>7.7170609463960593E-2</v>
      </c>
      <c r="DF7">
        <v>-1.0942058410361835</v>
      </c>
      <c r="DG7">
        <v>0.98930225040334219</v>
      </c>
      <c r="DH7">
        <v>1.3955576624192627</v>
      </c>
      <c r="DI7">
        <v>1.5582584637672789</v>
      </c>
      <c r="DJ7">
        <v>1.33164851576276</v>
      </c>
      <c r="DK7">
        <v>0.96680471275107593</v>
      </c>
      <c r="DM7">
        <f>(1/4)*SUM($CW$7:$CZ$7)</f>
        <v>0.1553529413486564</v>
      </c>
      <c r="DO7">
        <f t="array" ref="DO7:DR16">MMULT(S36:AB45,CW7:CZ16)</f>
        <v>4.5301124531015842E-5</v>
      </c>
      <c r="DP7">
        <v>1.1280181314729645</v>
      </c>
      <c r="DQ7">
        <v>1.2158236941434486</v>
      </c>
      <c r="DR7">
        <v>0.55151734530578866</v>
      </c>
      <c r="DT7">
        <f>IF($S$7&gt;0,$DO$7,0)</f>
        <v>4.5301124531015842E-5</v>
      </c>
      <c r="DU7">
        <f>IF($T$7&gt;0,$DP$7,0)</f>
        <v>1.1280181314729645</v>
      </c>
      <c r="DV7">
        <f>IF($U$7&gt;0,$DQ$7,0)</f>
        <v>1.2158236941434486</v>
      </c>
      <c r="DW7">
        <f>IF($V$7&gt;0,$DR$7,0)</f>
        <v>0.55151734530578866</v>
      </c>
      <c r="DY7">
        <f t="array" ref="DY7:EH16">(1/4)*(MMULT($C$7:$F$16,$DT$23:$EC$26))</f>
        <v>0.24469329651078084</v>
      </c>
      <c r="DZ7">
        <v>0.3368551677294287</v>
      </c>
      <c r="EA7">
        <v>0.27512546860314158</v>
      </c>
      <c r="EB7">
        <v>0.3172922675708989</v>
      </c>
      <c r="EC7">
        <v>0.35909062939599179</v>
      </c>
      <c r="ED7">
        <v>0.21185428644152449</v>
      </c>
      <c r="EE7">
        <v>0.2549700765804867</v>
      </c>
      <c r="EF7">
        <v>0.27430317728315401</v>
      </c>
      <c r="EG7">
        <v>0.40751857525939028</v>
      </c>
      <c r="EH7">
        <v>0.33993517851330451</v>
      </c>
      <c r="EJ7">
        <f>(1/4)*SUM($DT$7:$DW$7)</f>
        <v>0.72385111801168311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M8">
        <f t="shared" ref="AM8:AM16" si="11" xml:space="preserve"> IF(AH8&gt;0,AH8,0)</f>
        <v>14.464256546688816</v>
      </c>
      <c r="AN8">
        <f t="shared" si="3"/>
        <v>17.935747844250024</v>
      </c>
      <c r="AO8">
        <f t="shared" si="3"/>
        <v>16.53860864745425</v>
      </c>
      <c r="AP8">
        <f t="shared" si="3"/>
        <v>19.266237289062722</v>
      </c>
      <c r="AR8">
        <v>74.84746697317695</v>
      </c>
      <c r="AS8">
        <v>95.629518435717927</v>
      </c>
      <c r="AT8">
        <v>87.029304224587136</v>
      </c>
      <c r="AU8">
        <v>102.30791229558739</v>
      </c>
      <c r="AW8">
        <f t="shared" ref="AW8:AW16" si="12">AR8+$M50</f>
        <v>75.631987883509467</v>
      </c>
      <c r="AX8">
        <f t="shared" si="4"/>
        <v>96.414039346050444</v>
      </c>
      <c r="AY8">
        <f t="shared" si="4"/>
        <v>87.813825134919654</v>
      </c>
      <c r="AZ8">
        <f t="shared" si="4"/>
        <v>103.0924332059199</v>
      </c>
      <c r="BB8">
        <f t="shared" ref="BB8:BB16" si="13">EXP(AW8-AW$20)</f>
        <v>5.886590505680266E-4</v>
      </c>
      <c r="BC8">
        <f t="shared" si="5"/>
        <v>6.9376950310472995E-5</v>
      </c>
      <c r="BD8">
        <f t="shared" si="5"/>
        <v>1.0909867957350373E-4</v>
      </c>
      <c r="BE8">
        <f t="shared" si="5"/>
        <v>3.9408836196024959E-5</v>
      </c>
      <c r="BG8">
        <f t="shared" ref="BG8:BG16" si="14">BB8/BB$20</f>
        <v>5.8831268322970557E-4</v>
      </c>
      <c r="BH8">
        <f t="shared" si="6"/>
        <v>6.9372137452950442E-5</v>
      </c>
      <c r="BI8">
        <f t="shared" si="6"/>
        <v>1.0908677798940011E-4</v>
      </c>
      <c r="BJ8">
        <f t="shared" si="6"/>
        <v>3.9407283195155542E-5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ref="BR8:BR16" si="16">-( BM8*LN(BH33))</f>
        <v>0</v>
      </c>
      <c r="BS8">
        <f t="shared" ref="BS8:BS16" si="17">-( BN8*LN(BI33))</f>
        <v>0</v>
      </c>
      <c r="BT8">
        <f t="shared" ref="BT8:BT16" si="18">-( BO8*LN(BJ33))</f>
        <v>0</v>
      </c>
      <c r="BY8">
        <f>$BG$8-$BL$8</f>
        <v>5.8831268322970557E-4</v>
      </c>
      <c r="BZ8">
        <f>$BH$8-$BM$8</f>
        <v>6.9372137452950442E-5</v>
      </c>
      <c r="CA8">
        <f>$BI$8-$BN$8</f>
        <v>1.0908677798940011E-4</v>
      </c>
      <c r="CB8">
        <f>$BJ$8-$BO$8</f>
        <v>3.9407283195155542E-5</v>
      </c>
      <c r="CD8">
        <v>-4.483936961062474</v>
      </c>
      <c r="CE8">
        <v>3.07928008585292E-3</v>
      </c>
      <c r="CF8">
        <v>-4.8165593184282853</v>
      </c>
      <c r="CG8">
        <v>3.0026562076273514E-7</v>
      </c>
      <c r="CH8">
        <v>13.432068830878016</v>
      </c>
      <c r="CI8">
        <v>4.1582562251947394E-10</v>
      </c>
      <c r="CJ8">
        <v>1.5615020015421194E-17</v>
      </c>
      <c r="CK8">
        <v>-4.1346521618612249</v>
      </c>
      <c r="CL8">
        <v>1.2385929926931087E-10</v>
      </c>
      <c r="CM8">
        <v>2.9582809321293146E-8</v>
      </c>
      <c r="CO8">
        <f>(1/4)*SUM($BY$8:$CB$8)</f>
        <v>2.0154472046680292E-4</v>
      </c>
      <c r="CR8">
        <v>-1.0771038594598087E-4</v>
      </c>
      <c r="CS8">
        <v>0.73718948431041942</v>
      </c>
      <c r="CT8">
        <v>4.5591274915861547E-2</v>
      </c>
      <c r="CU8">
        <v>0.26437765744581215</v>
      </c>
      <c r="CW8">
        <f>IF($AH$8&gt;0,$CR$8,0)</f>
        <v>-1.0771038594598087E-4</v>
      </c>
      <c r="CX8">
        <f>IF($AI$8&gt;0,$CS$8,0)</f>
        <v>0.73718948431041942</v>
      </c>
      <c r="CY8">
        <f>IF($AJ$8&gt;0,$CT$8,0)</f>
        <v>4.5591274915861547E-2</v>
      </c>
      <c r="CZ8">
        <f>IF($AK$8&gt;0,$CU$8,0)</f>
        <v>0.26437765744581215</v>
      </c>
      <c r="DB8">
        <v>0.40717461756704659</v>
      </c>
      <c r="DC8">
        <v>0.67479534637028926</v>
      </c>
      <c r="DD8">
        <v>-0.26580745093798408</v>
      </c>
      <c r="DE8">
        <v>4.980613581163712E-2</v>
      </c>
      <c r="DF8">
        <v>-0.67196252723512528</v>
      </c>
      <c r="DG8">
        <v>0.67639511701797628</v>
      </c>
      <c r="DH8">
        <v>0.92421608437772174</v>
      </c>
      <c r="DI8">
        <v>1.0593126190534397</v>
      </c>
      <c r="DJ8">
        <v>0.8706099726451958</v>
      </c>
      <c r="DK8">
        <v>0.68141572631727543</v>
      </c>
      <c r="DM8">
        <f>(1/4)*SUM($CW$8:$CZ$8)</f>
        <v>0.26176267657153679</v>
      </c>
      <c r="DO8">
        <v>-4.9744211328672902E-4</v>
      </c>
      <c r="DP8">
        <v>1.2383059655241992</v>
      </c>
      <c r="DQ8">
        <v>0.97958542270123128</v>
      </c>
      <c r="DR8">
        <v>1.2137552582927298</v>
      </c>
      <c r="DT8">
        <f>IF($S$8&gt;0,$DO$8,0)</f>
        <v>-4.9744211328672902E-4</v>
      </c>
      <c r="DU8">
        <f>IF($T$8&gt;0,$DP$8,0)</f>
        <v>1.2383059655241992</v>
      </c>
      <c r="DV8">
        <f>IF($U$8&gt;0,$DQ$8,0)</f>
        <v>0.97958542270123128</v>
      </c>
      <c r="DW8">
        <f>IF($V$8&gt;0,$DR$8,0)</f>
        <v>1.2137552582927298</v>
      </c>
      <c r="DY8">
        <v>0.33594271758469757</v>
      </c>
      <c r="DZ8">
        <v>0.45382128584412668</v>
      </c>
      <c r="EA8">
        <v>0.32610909174021574</v>
      </c>
      <c r="EB8">
        <v>0.52657586072673146</v>
      </c>
      <c r="EC8">
        <v>0.49848577999297272</v>
      </c>
      <c r="ED8">
        <v>0.32154328228051549</v>
      </c>
      <c r="EE8">
        <v>0.34312386268640005</v>
      </c>
      <c r="EF8">
        <v>0.44547425811728186</v>
      </c>
      <c r="EG8">
        <v>0.47693319280328655</v>
      </c>
      <c r="EH8">
        <v>0.57731473620066931</v>
      </c>
      <c r="EJ8">
        <f>(1/4)*SUM($DT$8:$DW$8)</f>
        <v>0.85778730110121837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M9">
        <f t="shared" si="11"/>
        <v>10.610280796374088</v>
      </c>
      <c r="AN9">
        <f t="shared" si="3"/>
        <v>14.064346657415909</v>
      </c>
      <c r="AO9">
        <f t="shared" si="3"/>
        <v>12.962299184520015</v>
      </c>
      <c r="AP9">
        <f t="shared" si="3"/>
        <v>14.921233864338134</v>
      </c>
      <c r="AR9">
        <v>62.089471466052956</v>
      </c>
      <c r="AS9">
        <v>78.902741146945957</v>
      </c>
      <c r="AT9">
        <v>71.895404030675309</v>
      </c>
      <c r="AU9">
        <v>84.462908418330429</v>
      </c>
      <c r="AW9">
        <f t="shared" si="12"/>
        <v>62.383625729845328</v>
      </c>
      <c r="AX9">
        <f t="shared" si="4"/>
        <v>79.196895410738335</v>
      </c>
      <c r="AY9">
        <f t="shared" si="4"/>
        <v>72.189558294467673</v>
      </c>
      <c r="AZ9">
        <f t="shared" si="4"/>
        <v>84.757062682122807</v>
      </c>
      <c r="BB9">
        <f t="shared" si="13"/>
        <v>1.0379423875194406E-9</v>
      </c>
      <c r="BC9">
        <f t="shared" si="5"/>
        <v>2.3115569617501234E-12</v>
      </c>
      <c r="BD9">
        <f t="shared" si="5"/>
        <v>1.7876669938997589E-11</v>
      </c>
      <c r="BE9">
        <f t="shared" si="5"/>
        <v>4.2918384628332322E-13</v>
      </c>
      <c r="BG9">
        <f t="shared" si="14"/>
        <v>1.0373316615962618E-9</v>
      </c>
      <c r="BH9">
        <f t="shared" si="6"/>
        <v>2.3113966030969627E-12</v>
      </c>
      <c r="BI9">
        <f t="shared" si="6"/>
        <v>1.7874719771574817E-11</v>
      </c>
      <c r="BJ9">
        <f t="shared" si="6"/>
        <v>4.2916693325186238E-13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16"/>
        <v>0</v>
      </c>
      <c r="BS9">
        <f t="shared" si="17"/>
        <v>0</v>
      </c>
      <c r="BT9">
        <f t="shared" si="18"/>
        <v>27.631021115928547</v>
      </c>
      <c r="BY9">
        <f>$BG$9-$BL$9</f>
        <v>1.0373316615962618E-9</v>
      </c>
      <c r="BZ9">
        <f>$BH$9-$BM$9</f>
        <v>2.3113966030969627E-12</v>
      </c>
      <c r="CA9">
        <f>$BI$9-$BN$9</f>
        <v>1.7874719771574817E-11</v>
      </c>
      <c r="CB9">
        <f>$BJ$9-$BO$9</f>
        <v>-0.99999999999957079</v>
      </c>
      <c r="CD9">
        <v>-3.5160866643539537</v>
      </c>
      <c r="CE9">
        <v>2.3049643241316734E-3</v>
      </c>
      <c r="CF9">
        <v>-3.7303084632652861</v>
      </c>
      <c r="CG9">
        <v>2.2102553390317859E-7</v>
      </c>
      <c r="CH9">
        <v>10.484664716257413</v>
      </c>
      <c r="CI9">
        <v>3.0570912217161782E-10</v>
      </c>
      <c r="CJ9">
        <v>1.1455175422361452E-17</v>
      </c>
      <c r="CK9">
        <v>-3.2405747961282874</v>
      </c>
      <c r="CL9">
        <v>9.1016953305853836E-11</v>
      </c>
      <c r="CM9">
        <v>2.1743723556512197E-8</v>
      </c>
      <c r="CO9">
        <f>(1/4)*SUM($BY$9:$CB$9)</f>
        <v>-0.24999999973551326</v>
      </c>
      <c r="CR9">
        <v>1.126025786737076E-4</v>
      </c>
      <c r="CS9">
        <v>0.12541165008156166</v>
      </c>
      <c r="CT9">
        <v>-0.442176874224324</v>
      </c>
      <c r="CU9">
        <v>-9.1927002342162709E-2</v>
      </c>
      <c r="CW9">
        <f>IF($AH$9&gt;0,$CR$9,0)</f>
        <v>1.126025786737076E-4</v>
      </c>
      <c r="CX9">
        <f>IF($AI$9&gt;0,$CS$9,0)</f>
        <v>0.12541165008156166</v>
      </c>
      <c r="CY9">
        <f>IF($AJ$9&gt;0,$CT$9,0)</f>
        <v>-0.442176874224324</v>
      </c>
      <c r="CZ9">
        <f>IF($AK$9&gt;0,$CU$9,0)</f>
        <v>-9.1927002342162709E-2</v>
      </c>
      <c r="DB9">
        <v>0.5414184600547316</v>
      </c>
      <c r="DC9">
        <v>0.86891085502308285</v>
      </c>
      <c r="DD9">
        <v>-0.33511708041542904</v>
      </c>
      <c r="DE9">
        <v>2.4260937311571362E-2</v>
      </c>
      <c r="DF9">
        <v>-0.90562020795552889</v>
      </c>
      <c r="DG9">
        <v>0.86534180969775054</v>
      </c>
      <c r="DH9">
        <v>1.2363683694954424</v>
      </c>
      <c r="DI9">
        <v>1.3438385506221633</v>
      </c>
      <c r="DJ9">
        <v>1.1564117834604954</v>
      </c>
      <c r="DK9">
        <v>0.83269675081823713</v>
      </c>
      <c r="DM9">
        <f>(1/4)*SUM($CW$9:$CZ$9)</f>
        <v>-0.10214490597656284</v>
      </c>
      <c r="DO9">
        <v>-1.0725671841598846E-4</v>
      </c>
      <c r="DP9">
        <v>0.84790243282911937</v>
      </c>
      <c r="DQ9">
        <v>1.0549628054807485</v>
      </c>
      <c r="DR9">
        <v>0.85310373761422187</v>
      </c>
      <c r="DT9">
        <f>IF($S$9&gt;0,$DO$9,0)</f>
        <v>-1.0725671841598846E-4</v>
      </c>
      <c r="DU9">
        <f>IF($T$9&gt;0,$DP$9,0)</f>
        <v>0.84790243282911937</v>
      </c>
      <c r="DV9">
        <f>IF($U$9&gt;0,$DQ$9,0)</f>
        <v>1.0549628054807485</v>
      </c>
      <c r="DW9">
        <f>IF($V$9&gt;0,$DR$9,0)</f>
        <v>0.85310373761422187</v>
      </c>
      <c r="DY9">
        <v>0.45747074324827303</v>
      </c>
      <c r="DZ9">
        <v>0.45400806915148101</v>
      </c>
      <c r="EA9">
        <v>0.37818040646701845</v>
      </c>
      <c r="EB9">
        <v>0.58902512595496681</v>
      </c>
      <c r="EC9">
        <v>0.59237528984690213</v>
      </c>
      <c r="ED9">
        <v>0.47107547108126629</v>
      </c>
      <c r="EE9">
        <v>0.4434053890694476</v>
      </c>
      <c r="EF9">
        <v>0.53031992065912814</v>
      </c>
      <c r="EG9">
        <v>0.52663092907541842</v>
      </c>
      <c r="EH9">
        <v>0.59692660783704121</v>
      </c>
      <c r="EJ9">
        <f>(1/4)*SUM($DT$9:$DW$9)</f>
        <v>0.68896542980141851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M10">
        <f t="shared" si="11"/>
        <v>9.0537554293448679</v>
      </c>
      <c r="AN10">
        <f t="shared" si="3"/>
        <v>11.523400647335386</v>
      </c>
      <c r="AO10">
        <f t="shared" si="3"/>
        <v>10.527831297731769</v>
      </c>
      <c r="AP10">
        <f t="shared" si="3"/>
        <v>12.521630145276475</v>
      </c>
      <c r="AR10">
        <v>66.244301982214196</v>
      </c>
      <c r="AS10">
        <v>83.910649039639239</v>
      </c>
      <c r="AT10">
        <v>76.876596536979591</v>
      </c>
      <c r="AU10">
        <v>90.077365238754084</v>
      </c>
      <c r="AW10">
        <f t="shared" si="12"/>
        <v>66.713779844636463</v>
      </c>
      <c r="AX10">
        <f t="shared" si="4"/>
        <v>84.380126902061505</v>
      </c>
      <c r="AY10">
        <f t="shared" si="4"/>
        <v>77.346074399401857</v>
      </c>
      <c r="AZ10">
        <f t="shared" si="4"/>
        <v>90.54684310117635</v>
      </c>
      <c r="BB10">
        <f t="shared" si="13"/>
        <v>7.8837943277038099E-8</v>
      </c>
      <c r="BC10">
        <f t="shared" si="5"/>
        <v>4.1205333639092163E-10</v>
      </c>
      <c r="BD10">
        <f t="shared" si="5"/>
        <v>3.1026523216980147E-9</v>
      </c>
      <c r="BE10">
        <f t="shared" si="5"/>
        <v>1.4031789306763988E-10</v>
      </c>
      <c r="BG10">
        <f t="shared" si="14"/>
        <v>7.8791554983941746E-8</v>
      </c>
      <c r="BH10">
        <f t="shared" si="6"/>
        <v>4.1202475119092554E-10</v>
      </c>
      <c r="BI10">
        <f t="shared" si="6"/>
        <v>3.1023138530960541E-9</v>
      </c>
      <c r="BJ10">
        <f t="shared" si="6"/>
        <v>1.4031236350039144E-10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16"/>
        <v>0</v>
      </c>
      <c r="BS10">
        <f t="shared" si="17"/>
        <v>0</v>
      </c>
      <c r="BT10">
        <f t="shared" si="18"/>
        <v>0</v>
      </c>
      <c r="BY10">
        <f>$BG$10-$BL$10</f>
        <v>7.8791554983941746E-8</v>
      </c>
      <c r="BZ10">
        <f>$BH$10-$BM$10</f>
        <v>4.1202475119092554E-10</v>
      </c>
      <c r="CA10">
        <f>$BI$10-$BN$10</f>
        <v>3.1023138530960541E-9</v>
      </c>
      <c r="CB10">
        <f>$BJ$10-$BO$10</f>
        <v>1.4031236350039144E-10</v>
      </c>
      <c r="CD10">
        <v>-2.8808501618338265</v>
      </c>
      <c r="CE10">
        <v>1.9419331760652983E-3</v>
      </c>
      <c r="CF10">
        <v>-3.1304075339161339</v>
      </c>
      <c r="CG10">
        <v>1.8813124285138795E-7</v>
      </c>
      <c r="CH10">
        <v>8.6412733800091104</v>
      </c>
      <c r="CI10">
        <v>2.6043125146463007E-10</v>
      </c>
      <c r="CJ10">
        <v>9.7742243184957317E-18</v>
      </c>
      <c r="CK10">
        <v>-2.6319578244314781</v>
      </c>
      <c r="CL10">
        <v>7.7563408500893757E-11</v>
      </c>
      <c r="CM10">
        <v>1.8527027630284624E-8</v>
      </c>
      <c r="CO10">
        <f>(1/4)*SUM($BY$10:$CB$10)</f>
        <v>2.0611551487932282E-8</v>
      </c>
      <c r="CR10">
        <v>1.8688591686135664E-4</v>
      </c>
      <c r="CS10">
        <v>0.59118700084689146</v>
      </c>
      <c r="CT10">
        <v>-0.20027557524121187</v>
      </c>
      <c r="CU10">
        <v>-0.28794589504763202</v>
      </c>
      <c r="CW10">
        <f>IF($AH$10&gt;0,$CR$10,0)</f>
        <v>1.8688591686135664E-4</v>
      </c>
      <c r="CX10">
        <f>IF($AI$10&gt;0,$CS$10,0)</f>
        <v>0.59118700084689146</v>
      </c>
      <c r="CY10">
        <f>IF($AJ$10&gt;0,$CT$10,0)</f>
        <v>-0.20027557524121187</v>
      </c>
      <c r="CZ10">
        <f>IF($AK$10&gt;0,$CU$10,0)</f>
        <v>-0.28794589504763202</v>
      </c>
      <c r="DB10">
        <v>0.34105168900476124</v>
      </c>
      <c r="DC10">
        <v>0.56239751148607153</v>
      </c>
      <c r="DD10">
        <v>-0.22406705891683712</v>
      </c>
      <c r="DE10">
        <v>3.6909736503726337E-2</v>
      </c>
      <c r="DF10">
        <v>-0.56214015224559732</v>
      </c>
      <c r="DG10">
        <v>0.56650830855762668</v>
      </c>
      <c r="DH10">
        <v>0.77796730481357623</v>
      </c>
      <c r="DI10">
        <v>0.88541807308752063</v>
      </c>
      <c r="DJ10">
        <v>0.73098131625206619</v>
      </c>
      <c r="DK10">
        <v>0.56778953712687008</v>
      </c>
      <c r="DM10">
        <f>(1/4)*SUM($CW$10:$CZ$10)</f>
        <v>2.5788104118727229E-2</v>
      </c>
      <c r="DO10">
        <v>-1.1101917169605427E-4</v>
      </c>
      <c r="DP10">
        <v>1.8139658248833221</v>
      </c>
      <c r="DQ10">
        <v>1.1011720264860125</v>
      </c>
      <c r="DR10">
        <v>0.96780823127811755</v>
      </c>
      <c r="DT10">
        <f>IF($S$10&gt;0,$DO$10,0)</f>
        <v>-1.1101917169605427E-4</v>
      </c>
      <c r="DU10">
        <f>IF($T$10&gt;0,$DP$10,0)</f>
        <v>1.8139658248833221</v>
      </c>
      <c r="DV10">
        <f>IF($U$10&gt;0,$DQ$10,0)</f>
        <v>1.1011720264860125</v>
      </c>
      <c r="DW10">
        <f>IF($V$10&gt;0,$DR$10,0)</f>
        <v>0.96780823127811755</v>
      </c>
      <c r="DY10">
        <v>0.37240723829506317</v>
      </c>
      <c r="DZ10">
        <v>0.40646920151015953</v>
      </c>
      <c r="EA10">
        <v>0.37495210776474253</v>
      </c>
      <c r="EB10">
        <v>0.40207961236248313</v>
      </c>
      <c r="EC10">
        <v>0.49077856198044711</v>
      </c>
      <c r="ED10">
        <v>0.34462026414021296</v>
      </c>
      <c r="EE10">
        <v>0.37255604188960434</v>
      </c>
      <c r="EF10">
        <v>0.36967834310752024</v>
      </c>
      <c r="EG10">
        <v>0.5389692181120066</v>
      </c>
      <c r="EH10">
        <v>0.39741361332136438</v>
      </c>
      <c r="EJ10">
        <f>(1/4)*SUM($DT$10:$DW$10)</f>
        <v>0.97070876586893906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M11">
        <f t="shared" si="11"/>
        <v>13.752132948768503</v>
      </c>
      <c r="AN11">
        <f t="shared" si="3"/>
        <v>16.778172291976635</v>
      </c>
      <c r="AO11">
        <f t="shared" si="3"/>
        <v>15.577464444091499</v>
      </c>
      <c r="AP11">
        <f t="shared" si="3"/>
        <v>18.476752730050514</v>
      </c>
      <c r="AR11">
        <v>82.803923604301815</v>
      </c>
      <c r="AS11">
        <v>105.72426753712014</v>
      </c>
      <c r="AT11">
        <v>96.671355220379382</v>
      </c>
      <c r="AU11">
        <v>112.96822602115043</v>
      </c>
      <c r="AW11">
        <f t="shared" si="12"/>
        <v>83.06965128694155</v>
      </c>
      <c r="AX11">
        <f t="shared" si="4"/>
        <v>105.98999521975988</v>
      </c>
      <c r="AY11">
        <f t="shared" si="4"/>
        <v>96.937082903019117</v>
      </c>
      <c r="AZ11">
        <f t="shared" si="4"/>
        <v>113.23395370379016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0.99941159940038837</v>
      </c>
      <c r="BH11">
        <f t="shared" si="6"/>
        <v>0.99993062742739458</v>
      </c>
      <c r="BI11">
        <f t="shared" si="6"/>
        <v>0.9998909099161406</v>
      </c>
      <c r="BJ11">
        <f t="shared" si="6"/>
        <v>0.99996059257214065</v>
      </c>
      <c r="BL11">
        <v>1</v>
      </c>
      <c r="BM11">
        <v>0</v>
      </c>
      <c r="BN11">
        <v>0</v>
      </c>
      <c r="BO11">
        <v>0</v>
      </c>
      <c r="BQ11">
        <f t="shared" si="15"/>
        <v>5.8857377517884234E-4</v>
      </c>
      <c r="BR11">
        <f t="shared" si="16"/>
        <v>0</v>
      </c>
      <c r="BS11">
        <f t="shared" si="17"/>
        <v>0</v>
      </c>
      <c r="BT11">
        <f t="shared" si="18"/>
        <v>0</v>
      </c>
      <c r="BY11">
        <f>$BG$11-$BL$11</f>
        <v>-5.8840059961162705E-4</v>
      </c>
      <c r="BZ11">
        <f>$BH$11-$BM$11</f>
        <v>0.99993062742739458</v>
      </c>
      <c r="CA11">
        <f>$BI$11-$BN$11</f>
        <v>0.9998909099161406</v>
      </c>
      <c r="CB11">
        <f>$BJ$11-$BO$11</f>
        <v>0.99996059257214065</v>
      </c>
      <c r="CD11">
        <v>-4.1945430729941284</v>
      </c>
      <c r="CE11">
        <v>2.9204764856200689E-3</v>
      </c>
      <c r="CF11">
        <v>-4.6191881788649596</v>
      </c>
      <c r="CG11">
        <v>2.8534591555744816E-7</v>
      </c>
      <c r="CH11">
        <v>12.705176572416834</v>
      </c>
      <c r="CI11">
        <v>3.9523045988498242E-10</v>
      </c>
      <c r="CJ11">
        <v>1.4846106497891964E-17</v>
      </c>
      <c r="CK11">
        <v>-3.894366111020652</v>
      </c>
      <c r="CL11">
        <v>1.1773255178076557E-10</v>
      </c>
      <c r="CM11">
        <v>2.811840903118042E-8</v>
      </c>
      <c r="CO11">
        <f>(1/4)*SUM($BY$11:$CB$11)</f>
        <v>0.74979843232901611</v>
      </c>
      <c r="CR11">
        <v>2.4648217142547198E-4</v>
      </c>
      <c r="CS11">
        <v>-0.57999071735714036</v>
      </c>
      <c r="CT11">
        <v>9.8653203770774994E-2</v>
      </c>
      <c r="CU11">
        <v>-0.54183359482552718</v>
      </c>
      <c r="CW11">
        <f>IF($AH$11&gt;0,$CR$11,0)</f>
        <v>2.4648217142547198E-4</v>
      </c>
      <c r="CX11">
        <f>IF($AI$11&gt;0,$CS$11,0)</f>
        <v>-0.57999071735714036</v>
      </c>
      <c r="CY11">
        <f>IF($AJ$11&gt;0,$CT$11,0)</f>
        <v>9.8653203770774994E-2</v>
      </c>
      <c r="CZ11">
        <f>IF($AK$11&gt;0,$CU$11,0)</f>
        <v>-0.54183359482552718</v>
      </c>
      <c r="DB11">
        <v>0.4660628453172978</v>
      </c>
      <c r="DC11">
        <v>0.81552596526790788</v>
      </c>
      <c r="DD11">
        <v>-0.21074518564108446</v>
      </c>
      <c r="DE11">
        <v>0.14480298228692842</v>
      </c>
      <c r="DF11">
        <v>-0.82197617110546772</v>
      </c>
      <c r="DG11">
        <v>0.70115062578984499</v>
      </c>
      <c r="DH11">
        <v>0.930445018410748</v>
      </c>
      <c r="DI11">
        <v>1.1403376141753694</v>
      </c>
      <c r="DJ11">
        <v>0.9283686301561509</v>
      </c>
      <c r="DK11">
        <v>0.73005013990942846</v>
      </c>
      <c r="DM11">
        <f>(1/4)*SUM($CW$11:$CZ$11)</f>
        <v>-0.2557311565601168</v>
      </c>
      <c r="DO11">
        <v>-3.1249755264613877E-4</v>
      </c>
      <c r="DP11">
        <v>1.5508995984822864</v>
      </c>
      <c r="DQ11">
        <v>1.4253380303669392</v>
      </c>
      <c r="DR11">
        <v>1.038441287269535</v>
      </c>
      <c r="DT11">
        <f>IF($S$11&gt;0,$DO$11,0)</f>
        <v>-3.1249755264613877E-4</v>
      </c>
      <c r="DU11">
        <f>IF($T$11&gt;0,$DP$11,0)</f>
        <v>1.5508995984822864</v>
      </c>
      <c r="DV11">
        <f>IF($U$11&gt;0,$DQ$11,0)</f>
        <v>1.4253380303669392</v>
      </c>
      <c r="DW11">
        <f>IF($V$11&gt;0,$DR$11,0)</f>
        <v>1.038441287269535</v>
      </c>
      <c r="DY11">
        <v>0.48280067330143367</v>
      </c>
      <c r="DZ11">
        <v>0.59485876272855998</v>
      </c>
      <c r="EA11">
        <v>0.46649391250541961</v>
      </c>
      <c r="EB11">
        <v>0.66958112911614787</v>
      </c>
      <c r="EC11">
        <v>0.68181917595462316</v>
      </c>
      <c r="ED11">
        <v>0.46118483625420237</v>
      </c>
      <c r="EE11">
        <v>0.48726652935551129</v>
      </c>
      <c r="EF11">
        <v>0.58190496484734133</v>
      </c>
      <c r="EG11">
        <v>0.67546242624590147</v>
      </c>
      <c r="EH11">
        <v>0.71117291904682334</v>
      </c>
      <c r="EJ11">
        <f>(1/4)*SUM($DT$11:$DW$11)</f>
        <v>1.0035916046415285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M12">
        <f t="shared" si="11"/>
        <v>13.661864358128023</v>
      </c>
      <c r="AN12">
        <f t="shared" si="3"/>
        <v>17.957361451727927</v>
      </c>
      <c r="AO12">
        <f t="shared" si="3"/>
        <v>16.167826419421335</v>
      </c>
      <c r="AP12">
        <f t="shared" si="3"/>
        <v>18.880006655419376</v>
      </c>
      <c r="AR12">
        <v>59.298334187133158</v>
      </c>
      <c r="AS12">
        <v>75.603152920175191</v>
      </c>
      <c r="AT12">
        <v>69.5809792131233</v>
      </c>
      <c r="AU12">
        <v>81.010583357827301</v>
      </c>
      <c r="AW12">
        <f t="shared" si="12"/>
        <v>60.150970744808888</v>
      </c>
      <c r="AX12">
        <f t="shared" si="4"/>
        <v>76.455789477850928</v>
      </c>
      <c r="AY12">
        <f t="shared" si="4"/>
        <v>70.433615770799037</v>
      </c>
      <c r="AZ12">
        <f t="shared" si="4"/>
        <v>81.863219915503038</v>
      </c>
      <c r="BB12">
        <f t="shared" si="13"/>
        <v>1.1131239010634397E-10</v>
      </c>
      <c r="BC12">
        <f t="shared" si="5"/>
        <v>1.4909305675821903E-13</v>
      </c>
      <c r="BD12">
        <f t="shared" si="5"/>
        <v>3.0880937269962281E-12</v>
      </c>
      <c r="BE12">
        <f t="shared" si="5"/>
        <v>2.3760929322361548E-14</v>
      </c>
      <c r="BG12">
        <f t="shared" si="14"/>
        <v>1.1124689382926119E-10</v>
      </c>
      <c r="BH12">
        <f t="shared" si="6"/>
        <v>1.4908271378931409E-13</v>
      </c>
      <c r="BI12">
        <f t="shared" si="6"/>
        <v>3.0877568465925845E-12</v>
      </c>
      <c r="BJ12">
        <f t="shared" si="6"/>
        <v>2.3759992965253406E-14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16"/>
        <v>0</v>
      </c>
      <c r="BS12">
        <f t="shared" si="17"/>
        <v>0</v>
      </c>
      <c r="BT12">
        <f t="shared" si="18"/>
        <v>0</v>
      </c>
      <c r="BY12">
        <f>$BG$12-$BL$12</f>
        <v>1.1124689382926119E-10</v>
      </c>
      <c r="BZ12">
        <f>$BH$12-$BM$12</f>
        <v>1.4908271378931409E-13</v>
      </c>
      <c r="CA12">
        <f>$BI$12-$BN$12</f>
        <v>3.0877568465925845E-12</v>
      </c>
      <c r="CB12">
        <f>$BJ$12-$BO$12</f>
        <v>2.3759992965253406E-14</v>
      </c>
      <c r="CD12">
        <v>-4.4893403629319515</v>
      </c>
      <c r="CE12">
        <v>2.9477236213888165E-3</v>
      </c>
      <c r="CF12">
        <v>-4.7200016602272212</v>
      </c>
      <c r="CG12">
        <v>2.84161296093235E-7</v>
      </c>
      <c r="CH12">
        <v>13.248350591746803</v>
      </c>
      <c r="CI12">
        <v>3.9322200287064013E-10</v>
      </c>
      <c r="CJ12">
        <v>1.4749289363343897E-17</v>
      </c>
      <c r="CK12">
        <v>-4.0419566048531239</v>
      </c>
      <c r="CL12">
        <v>1.1709679113283316E-10</v>
      </c>
      <c r="CM12">
        <v>2.7972492041755242E-8</v>
      </c>
      <c r="CO12">
        <f>(1/4)*SUM($BY$12:$CB$12)</f>
        <v>2.8626873345652089E-11</v>
      </c>
      <c r="CR12">
        <v>-1.1461897661963147E-4</v>
      </c>
      <c r="CS12">
        <v>0.29208910050776499</v>
      </c>
      <c r="CT12">
        <v>0.48717503173641996</v>
      </c>
      <c r="CU12">
        <v>0.26538626142903499</v>
      </c>
      <c r="CW12">
        <f>IF($AH$12&gt;0,$CR$12,0)</f>
        <v>-1.1461897661963147E-4</v>
      </c>
      <c r="CX12">
        <f>IF($AI$12&gt;0,$CS$12,0)</f>
        <v>0.29208910050776499</v>
      </c>
      <c r="CY12">
        <f>IF($AJ$12&gt;0,$CT$12,0)</f>
        <v>0.48717503173641996</v>
      </c>
      <c r="CZ12">
        <f>IF($AK$12&gt;0,$CU$12,0)</f>
        <v>0.26538626142903499</v>
      </c>
      <c r="DB12">
        <v>0.6358639899905506</v>
      </c>
      <c r="DC12">
        <v>1.1079920281471318</v>
      </c>
      <c r="DD12">
        <v>-0.31917802132664236</v>
      </c>
      <c r="DE12">
        <v>0.18384081150487386</v>
      </c>
      <c r="DF12">
        <v>-1.1030754220844523</v>
      </c>
      <c r="DG12">
        <v>0.98667412772716623</v>
      </c>
      <c r="DH12">
        <v>1.3038295924467953</v>
      </c>
      <c r="DI12">
        <v>1.5939179950656337</v>
      </c>
      <c r="DJ12">
        <v>1.2863762044045126</v>
      </c>
      <c r="DK12">
        <v>1.030120912882621</v>
      </c>
      <c r="DM12">
        <f>(1/4)*SUM($CW$12:$CZ$12)</f>
        <v>0.2611339436741501</v>
      </c>
      <c r="DO12">
        <v>2.0285596432418566E-5</v>
      </c>
      <c r="DP12">
        <v>1.2170256191975881</v>
      </c>
      <c r="DQ12">
        <v>1.2132825376985246</v>
      </c>
      <c r="DR12">
        <v>0.35519462534723095</v>
      </c>
      <c r="DT12">
        <f>IF($S$12&gt;0,$DO$12,0)</f>
        <v>2.0285596432418566E-5</v>
      </c>
      <c r="DU12">
        <f>IF($T$12&gt;0,$DP$12,0)</f>
        <v>1.2170256191975881</v>
      </c>
      <c r="DV12">
        <f>IF($U$12&gt;0,$DQ$12,0)</f>
        <v>1.2132825376985246</v>
      </c>
      <c r="DW12">
        <f>IF($V$12&gt;0,$DR$12,0)</f>
        <v>0.35519462534723095</v>
      </c>
      <c r="DY12">
        <v>0.25941641468265914</v>
      </c>
      <c r="DZ12">
        <v>0.34565792510254451</v>
      </c>
      <c r="EA12">
        <v>0.24317398683902808</v>
      </c>
      <c r="EB12">
        <v>0.41655258922133032</v>
      </c>
      <c r="EC12">
        <v>0.38381243585339481</v>
      </c>
      <c r="ED12">
        <v>0.25330639395572885</v>
      </c>
      <c r="EE12">
        <v>0.26346582143963199</v>
      </c>
      <c r="EF12">
        <v>0.35196021174215886</v>
      </c>
      <c r="EG12">
        <v>0.35407332776611311</v>
      </c>
      <c r="EH12">
        <v>0.45714640123418065</v>
      </c>
      <c r="EJ12">
        <f>(1/4)*SUM($DT$12:$DW$12)</f>
        <v>0.696380766959944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0.72385111801168311</v>
      </c>
      <c r="FA12">
        <f>(1/4)*SUM($DT$8:$DW$8)</f>
        <v>0.85778730110121837</v>
      </c>
      <c r="FB12">
        <f>(1/4)*SUM($DT$9:$DW$9)</f>
        <v>0.68896542980141851</v>
      </c>
      <c r="FC12">
        <f>(1/4)*SUM($DT$10:$DW$10)</f>
        <v>0.97070876586893906</v>
      </c>
      <c r="FD12">
        <f>(1/4)*SUM($DT$11:$DW$11)</f>
        <v>1.0035916046415285</v>
      </c>
      <c r="FE12">
        <f>(1/4)*SUM($DT$12:$DW$12)</f>
        <v>0.696380766959944</v>
      </c>
      <c r="FF12">
        <f>(1/4)*SUM($DT$13:$DW$13)</f>
        <v>0.7259546197797313</v>
      </c>
      <c r="FG12">
        <f>(1/4)*SUM($DT$14:$DW$14)</f>
        <v>0.85166161858264444</v>
      </c>
      <c r="FH12">
        <f>(1/4)*SUM($DT$15:$DW$15)</f>
        <v>0.99231824578825445</v>
      </c>
      <c r="FI12">
        <f>(1/4)*SUM($DT$16:$DW$16)</f>
        <v>1.0188103349537214</v>
      </c>
      <c r="FL12">
        <f>EN12-($EU$10*EZ12)</f>
        <v>0.79241127769174646</v>
      </c>
      <c r="FM12">
        <f t="shared" ref="FM12:FU12" si="19">EO12-($EU$10*FA12)</f>
        <v>6.4891148728467671E-2</v>
      </c>
      <c r="FN12">
        <f t="shared" si="19"/>
        <v>0.13641342495121903</v>
      </c>
      <c r="FO12">
        <f t="shared" si="19"/>
        <v>0.28883859417730912</v>
      </c>
      <c r="FP12">
        <f t="shared" si="19"/>
        <v>0.80308425983114529</v>
      </c>
      <c r="FQ12">
        <f t="shared" si="19"/>
        <v>0.87195724858840484</v>
      </c>
      <c r="FR12">
        <f t="shared" si="19"/>
        <v>0.41123454870809217</v>
      </c>
      <c r="FS12">
        <f t="shared" si="19"/>
        <v>5.4026662626573838E-2</v>
      </c>
      <c r="FT12">
        <f t="shared" si="19"/>
        <v>0.22526554006951985</v>
      </c>
      <c r="FU12">
        <f t="shared" si="19"/>
        <v>0.64820383382613356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M13">
        <f t="shared" si="11"/>
        <v>13.767016254789681</v>
      </c>
      <c r="AN13">
        <f t="shared" si="3"/>
        <v>17.802319598348198</v>
      </c>
      <c r="AO13">
        <f t="shared" si="3"/>
        <v>16.462815828296431</v>
      </c>
      <c r="AP13">
        <f t="shared" si="3"/>
        <v>19.434884424043648</v>
      </c>
      <c r="AR13">
        <v>42.890422379510554</v>
      </c>
      <c r="AS13">
        <v>54.451299125592982</v>
      </c>
      <c r="AT13">
        <v>49.656518246753578</v>
      </c>
      <c r="AU13">
        <v>58.291195155611675</v>
      </c>
      <c r="AW13">
        <f t="shared" si="12"/>
        <v>43.085598130021857</v>
      </c>
      <c r="AX13">
        <f t="shared" si="4"/>
        <v>54.646474876104286</v>
      </c>
      <c r="AY13">
        <f t="shared" si="4"/>
        <v>49.851693997264881</v>
      </c>
      <c r="AZ13">
        <f t="shared" si="4"/>
        <v>58.486370906122978</v>
      </c>
      <c r="BB13">
        <f t="shared" si="13"/>
        <v>4.3166451589099875E-18</v>
      </c>
      <c r="BC13">
        <f t="shared" si="5"/>
        <v>5.0326002316683477E-23</v>
      </c>
      <c r="BD13">
        <f t="shared" si="5"/>
        <v>3.5569308317997384E-21</v>
      </c>
      <c r="BE13">
        <f t="shared" si="5"/>
        <v>1.6727340345290752E-24</v>
      </c>
      <c r="BG13">
        <f t="shared" si="14"/>
        <v>4.314105242310174E-18</v>
      </c>
      <c r="BH13">
        <f t="shared" si="6"/>
        <v>5.0322511072433821E-23</v>
      </c>
      <c r="BI13">
        <f t="shared" si="6"/>
        <v>3.5565428059170151E-21</v>
      </c>
      <c r="BJ13">
        <f t="shared" si="6"/>
        <v>1.6726681163832814E-24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16"/>
        <v>0</v>
      </c>
      <c r="BS13">
        <f t="shared" si="17"/>
        <v>0</v>
      </c>
      <c r="BT13">
        <f t="shared" si="18"/>
        <v>0</v>
      </c>
      <c r="BY13">
        <f>$BG$13-$BL$13</f>
        <v>4.314105242310174E-18</v>
      </c>
      <c r="BZ13">
        <f>$BH$13-$BM$13</f>
        <v>5.0322511072433821E-23</v>
      </c>
      <c r="CA13">
        <f>$BI$13-$BN$13</f>
        <v>3.5565428059170151E-21</v>
      </c>
      <c r="CB13">
        <f>$BJ$13-$BO$13</f>
        <v>1.6726681163832814E-24</v>
      </c>
      <c r="CD13">
        <v>-4.4505798995870194</v>
      </c>
      <c r="CE13">
        <v>2.9740116911963531E-3</v>
      </c>
      <c r="CF13">
        <v>-4.8587211023547319</v>
      </c>
      <c r="CG13">
        <v>2.8646484767004975E-7</v>
      </c>
      <c r="CH13">
        <v>13.422030632148761</v>
      </c>
      <c r="CI13">
        <v>3.9637168969124447E-10</v>
      </c>
      <c r="CJ13">
        <v>1.4862959017623358E-17</v>
      </c>
      <c r="CK13">
        <v>-4.1157039570718812</v>
      </c>
      <c r="CL13">
        <v>1.1802760818871587E-10</v>
      </c>
      <c r="CM13">
        <v>2.8194428759044649E-8</v>
      </c>
      <c r="CO13">
        <f>(1/4)*SUM($BY$13:$CB$13)</f>
        <v>1.0794284450738201E-18</v>
      </c>
      <c r="CR13">
        <v>-8.2983797061406489E-5</v>
      </c>
      <c r="CS13">
        <v>2.6619346323472081E-2</v>
      </c>
      <c r="CT13">
        <v>0.62269369906588323</v>
      </c>
      <c r="CU13">
        <v>0.74897279876303713</v>
      </c>
      <c r="CW13">
        <f>IF($AH$13&gt;0,$CR$13,0)</f>
        <v>-8.2983797061406489E-5</v>
      </c>
      <c r="CX13">
        <f>IF($AI$13&gt;0,$CS$13,0)</f>
        <v>2.6619346323472081E-2</v>
      </c>
      <c r="CY13">
        <f>IF($AJ$13&gt;0,$CT$13,0)</f>
        <v>0.62269369906588323</v>
      </c>
      <c r="CZ13">
        <f>IF($AK$13&gt;0,$CU$13,0)</f>
        <v>0.74897279876303713</v>
      </c>
      <c r="DB13">
        <v>0.37808479686040108</v>
      </c>
      <c r="DC13">
        <v>0.59469655212281025</v>
      </c>
      <c r="DD13">
        <v>-0.28771877688350789</v>
      </c>
      <c r="DE13">
        <v>-1.3045746556194893E-2</v>
      </c>
      <c r="DF13">
        <v>-0.60143215052968024</v>
      </c>
      <c r="DG13">
        <v>0.65306963398136397</v>
      </c>
      <c r="DH13">
        <v>0.92543756962200341</v>
      </c>
      <c r="DI13">
        <v>0.99737776393738731</v>
      </c>
      <c r="DJ13">
        <v>0.84245267722586603</v>
      </c>
      <c r="DK13">
        <v>0.63211009626628289</v>
      </c>
      <c r="DM13">
        <f>(1/4)*SUM($CW$13:$CZ$13)</f>
        <v>0.34955071508883273</v>
      </c>
      <c r="DO13">
        <v>-3.1418999894323513E-4</v>
      </c>
      <c r="DP13">
        <v>1.0949462575121702</v>
      </c>
      <c r="DQ13">
        <v>1.162460087988324</v>
      </c>
      <c r="DR13">
        <v>0.6467263236173737</v>
      </c>
      <c r="DT13">
        <f>IF($S$13&gt;0,$DO$13,0)</f>
        <v>-3.1418999894323513E-4</v>
      </c>
      <c r="DU13">
        <f>IF($T$13&gt;0,$DP$13,0)</f>
        <v>1.0949462575121702</v>
      </c>
      <c r="DV13">
        <f>IF($U$13&gt;0,$DQ$13,0)</f>
        <v>1.162460087988324</v>
      </c>
      <c r="DW13">
        <f>IF($V$13&gt;0,$DR$13,0)</f>
        <v>0.6467263236173737</v>
      </c>
      <c r="DY13">
        <v>0.36526868470493845</v>
      </c>
      <c r="DZ13">
        <v>0.39226068694447658</v>
      </c>
      <c r="EA13">
        <v>0.35419500825056094</v>
      </c>
      <c r="EB13">
        <v>0.41169592873095029</v>
      </c>
      <c r="EC13">
        <v>0.48027816720732419</v>
      </c>
      <c r="ED13">
        <v>0.34591496560660073</v>
      </c>
      <c r="EE13">
        <v>0.36317046076946202</v>
      </c>
      <c r="EF13">
        <v>0.37625816561498526</v>
      </c>
      <c r="EG13">
        <v>0.50645533824065025</v>
      </c>
      <c r="EH13">
        <v>0.40995222826399491</v>
      </c>
      <c r="EJ13">
        <f>(1/4)*SUM($DT$13:$DW$13)</f>
        <v>0.7259546197797313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M14">
        <f t="shared" si="11"/>
        <v>11.627255856153027</v>
      </c>
      <c r="AN14">
        <f t="shared" si="3"/>
        <v>15.071803500819641</v>
      </c>
      <c r="AO14">
        <f t="shared" si="3"/>
        <v>13.311837131517947</v>
      </c>
      <c r="AP14">
        <f t="shared" si="3"/>
        <v>15.659987345815646</v>
      </c>
      <c r="AR14">
        <v>54.18572611930216</v>
      </c>
      <c r="AS14">
        <v>69.167296362126763</v>
      </c>
      <c r="AT14">
        <v>63.42919555179688</v>
      </c>
      <c r="AU14">
        <v>73.996850171943663</v>
      </c>
      <c r="AW14">
        <f t="shared" si="12"/>
        <v>54.991492554520057</v>
      </c>
      <c r="AX14">
        <f t="shared" si="4"/>
        <v>69.973062797344653</v>
      </c>
      <c r="AY14">
        <f t="shared" si="4"/>
        <v>64.234961987014771</v>
      </c>
      <c r="AZ14">
        <f t="shared" si="4"/>
        <v>74.802616607161553</v>
      </c>
      <c r="BB14">
        <f t="shared" si="13"/>
        <v>6.3945590254071932E-13</v>
      </c>
      <c r="BC14">
        <f t="shared" si="5"/>
        <v>2.2805783326887985E-16</v>
      </c>
      <c r="BD14">
        <f t="shared" si="5"/>
        <v>6.2755145327442618E-15</v>
      </c>
      <c r="BE14">
        <f t="shared" si="5"/>
        <v>2.0393058580077904E-17</v>
      </c>
      <c r="BG14">
        <f t="shared" si="14"/>
        <v>6.3907964630423915E-13</v>
      </c>
      <c r="BH14">
        <f t="shared" si="6"/>
        <v>2.2804201231028318E-16</v>
      </c>
      <c r="BI14">
        <f t="shared" si="6"/>
        <v>6.2748299363376236E-15</v>
      </c>
      <c r="BJ14">
        <f t="shared" si="6"/>
        <v>2.0392254942093078E-17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16"/>
        <v>0</v>
      </c>
      <c r="BS14">
        <f t="shared" si="17"/>
        <v>27.631021115928547</v>
      </c>
      <c r="BT14">
        <f t="shared" si="18"/>
        <v>0</v>
      </c>
      <c r="BY14">
        <f>$BG$14-$BL$14</f>
        <v>6.3907964630423915E-13</v>
      </c>
      <c r="BZ14">
        <f>$BH$14-$BM$14</f>
        <v>2.2804201231028318E-16</v>
      </c>
      <c r="CA14">
        <f>$BI$14-$BN$14</f>
        <v>-0.99999999999999367</v>
      </c>
      <c r="CB14">
        <f>$BJ$14-$BO$14</f>
        <v>2.0392254942093078E-17</v>
      </c>
      <c r="CD14">
        <v>-3.7679508752048845</v>
      </c>
      <c r="CE14">
        <v>2.4888220733551188E-3</v>
      </c>
      <c r="CF14">
        <v>-3.9149968333687051</v>
      </c>
      <c r="CG14">
        <v>2.4145857794250194E-7</v>
      </c>
      <c r="CH14">
        <v>11.008417903700593</v>
      </c>
      <c r="CI14">
        <v>3.3430471013886384E-10</v>
      </c>
      <c r="CJ14">
        <v>1.2552333551563793E-17</v>
      </c>
      <c r="CK14">
        <v>-3.3279592828776074</v>
      </c>
      <c r="CL14">
        <v>9.957388827604402E-11</v>
      </c>
      <c r="CM14">
        <v>2.3784794068026478E-8</v>
      </c>
      <c r="CO14">
        <f>(1/4)*SUM($BY$14:$CB$14)</f>
        <v>-0.2499999999998386</v>
      </c>
      <c r="CR14">
        <v>-1.176374339986679E-5</v>
      </c>
      <c r="CS14">
        <v>0.68442070461371352</v>
      </c>
      <c r="CT14">
        <v>0.63852202380714151</v>
      </c>
      <c r="CU14">
        <v>0.3215825286688116</v>
      </c>
      <c r="CW14">
        <f>IF($AH$14&gt;0,$CR$14,0)</f>
        <v>-1.176374339986679E-5</v>
      </c>
      <c r="CX14">
        <f>IF($AI$14&gt;0,$CS$14,0)</f>
        <v>0.68442070461371352</v>
      </c>
      <c r="CY14">
        <f>IF($AJ$14&gt;0,$CT$14,0)</f>
        <v>0.63852202380714151</v>
      </c>
      <c r="CZ14">
        <f>IF($AK$14&gt;0,$CU$14,0)</f>
        <v>0.3215825286688116</v>
      </c>
      <c r="DB14">
        <v>0.49645928378179371</v>
      </c>
      <c r="DC14">
        <v>0.82190034821006375</v>
      </c>
      <c r="DD14">
        <v>-0.31779328361933151</v>
      </c>
      <c r="DE14">
        <v>6.0612104499049468E-2</v>
      </c>
      <c r="DF14">
        <v>-0.82302060647229691</v>
      </c>
      <c r="DG14">
        <v>0.81778260907650324</v>
      </c>
      <c r="DH14">
        <v>1.1216423901996404</v>
      </c>
      <c r="DI14">
        <v>1.2816018605609631</v>
      </c>
      <c r="DJ14">
        <v>1.0581199805883625</v>
      </c>
      <c r="DK14">
        <v>0.82098643529676174</v>
      </c>
      <c r="DM14">
        <f>(1/4)*SUM($CW$14:$CZ$14)</f>
        <v>0.41112837333656671</v>
      </c>
      <c r="DO14">
        <v>-2.0736451360335118E-4</v>
      </c>
      <c r="DP14">
        <v>1.5634245061581062</v>
      </c>
      <c r="DQ14">
        <v>1.0899327882019696</v>
      </c>
      <c r="DR14">
        <v>0.75349654448410497</v>
      </c>
      <c r="DT14">
        <f>IF($S$14&gt;0,$DO$14,0)</f>
        <v>-2.0736451360335118E-4</v>
      </c>
      <c r="DU14">
        <f>IF($T$14&gt;0,$DP$14,0)</f>
        <v>1.5634245061581062</v>
      </c>
      <c r="DV14">
        <f>IF($U$14&gt;0,$DQ$14,0)</f>
        <v>1.0899327882019696</v>
      </c>
      <c r="DW14">
        <f>IF($V$14&gt;0,$DR$14,0)</f>
        <v>0.75349654448410497</v>
      </c>
      <c r="DY14">
        <v>0.19499549591460244</v>
      </c>
      <c r="DZ14">
        <v>0.22781349685264085</v>
      </c>
      <c r="EA14">
        <v>0.16616375394916752</v>
      </c>
      <c r="EB14">
        <v>0.29575067797566917</v>
      </c>
      <c r="EC14">
        <v>0.27241360933873843</v>
      </c>
      <c r="ED14">
        <v>0.19914581310796892</v>
      </c>
      <c r="EE14">
        <v>0.19294301104211928</v>
      </c>
      <c r="EF14">
        <v>0.25535899166278769</v>
      </c>
      <c r="EG14">
        <v>0.23622870554261338</v>
      </c>
      <c r="EH14">
        <v>0.31610722909733863</v>
      </c>
      <c r="EJ14">
        <f>(1/4)*SUM($DT$14:$DW$14)</f>
        <v>0.85166161858264444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M15">
        <f t="shared" si="11"/>
        <v>12.079454483119658</v>
      </c>
      <c r="AN15">
        <f t="shared" si="3"/>
        <v>14.94806309147452</v>
      </c>
      <c r="AO15">
        <f t="shared" si="3"/>
        <v>14.424282824293854</v>
      </c>
      <c r="AP15">
        <f t="shared" si="3"/>
        <v>16.20747862532545</v>
      </c>
      <c r="AR15">
        <v>58.94426795725326</v>
      </c>
      <c r="AS15">
        <v>74.83922349570679</v>
      </c>
      <c r="AT15">
        <v>68.992140237490617</v>
      </c>
      <c r="AU15">
        <v>80.277529445688771</v>
      </c>
      <c r="AW15">
        <f t="shared" si="12"/>
        <v>58.946927789717876</v>
      </c>
      <c r="AX15">
        <f t="shared" si="4"/>
        <v>74.841883328171406</v>
      </c>
      <c r="AY15">
        <f t="shared" si="4"/>
        <v>68.994800069955232</v>
      </c>
      <c r="AZ15">
        <f t="shared" si="4"/>
        <v>80.280189278153387</v>
      </c>
      <c r="BB15">
        <f t="shared" si="13"/>
        <v>3.3391374519270157E-11</v>
      </c>
      <c r="BC15">
        <f t="shared" si="5"/>
        <v>2.9685671945378325E-14</v>
      </c>
      <c r="BD15">
        <f t="shared" si="5"/>
        <v>7.3252213718446252E-13</v>
      </c>
      <c r="BE15">
        <f t="shared" si="5"/>
        <v>4.8793497804372324E-15</v>
      </c>
      <c r="BG15">
        <f t="shared" si="14"/>
        <v>3.3371727014481159E-11</v>
      </c>
      <c r="BH15">
        <f t="shared" si="6"/>
        <v>2.9683612573945949E-14</v>
      </c>
      <c r="BI15">
        <f t="shared" si="6"/>
        <v>7.3244222628308822E-13</v>
      </c>
      <c r="BJ15">
        <f t="shared" si="6"/>
        <v>4.8791574978127591E-15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16"/>
        <v>0</v>
      </c>
      <c r="BS15">
        <f t="shared" si="17"/>
        <v>0</v>
      </c>
      <c r="BT15">
        <f t="shared" si="18"/>
        <v>0</v>
      </c>
      <c r="BY15">
        <f>$BG$15-$BL$15</f>
        <v>3.3371727014481159E-11</v>
      </c>
      <c r="BZ15">
        <f>$BH$15-$BM$15</f>
        <v>2.9683612573945949E-14</v>
      </c>
      <c r="CA15">
        <f>$BI$15-$BN$15</f>
        <v>7.3244222628308822E-13</v>
      </c>
      <c r="CB15">
        <f>$BJ$15-$BO$15</f>
        <v>4.8791574978127591E-15</v>
      </c>
      <c r="CD15">
        <v>-3.7370157728686033</v>
      </c>
      <c r="CE15">
        <v>2.5889166511325148E-3</v>
      </c>
      <c r="CF15">
        <v>-4.0518696531239282</v>
      </c>
      <c r="CG15">
        <v>2.5123518402946978E-7</v>
      </c>
      <c r="CH15">
        <v>11.392366938993305</v>
      </c>
      <c r="CI15">
        <v>3.4773851395915004E-10</v>
      </c>
      <c r="CJ15">
        <v>1.304102945574652E-17</v>
      </c>
      <c r="CK15">
        <v>-3.60607070607151</v>
      </c>
      <c r="CL15">
        <v>1.0355000066831904E-10</v>
      </c>
      <c r="CM15">
        <v>2.4733130867474899E-8</v>
      </c>
      <c r="CO15">
        <f>(1/4)*SUM($BY$15:$CB$15)</f>
        <v>8.534683002709001E-12</v>
      </c>
      <c r="CR15">
        <v>-4.5128825146104485E-4</v>
      </c>
      <c r="CS15">
        <v>0.27638549504659238</v>
      </c>
      <c r="CT15">
        <v>0.41820594932751104</v>
      </c>
      <c r="CU15">
        <v>0.63046729763430098</v>
      </c>
      <c r="CW15">
        <f>IF($AH$15&gt;0,$CR$15,0)</f>
        <v>-4.5128825146104485E-4</v>
      </c>
      <c r="CX15">
        <f>IF($AI$15&gt;0,$CS$15,0)</f>
        <v>0.27638549504659238</v>
      </c>
      <c r="CY15">
        <f>IF($AJ$15&gt;0,$CT$15,0)</f>
        <v>0.41820594932751104</v>
      </c>
      <c r="CZ15">
        <f>IF($AK$15&gt;0,$CU$15,0)</f>
        <v>0.63046729763430098</v>
      </c>
      <c r="DB15">
        <v>0.36072273237903296</v>
      </c>
      <c r="DC15">
        <v>0.60497411512035915</v>
      </c>
      <c r="DD15">
        <v>-0.2406215787101269</v>
      </c>
      <c r="DE15">
        <v>5.4632296711125794E-2</v>
      </c>
      <c r="DF15">
        <v>-0.59193150444364728</v>
      </c>
      <c r="DG15">
        <v>0.60836065424301067</v>
      </c>
      <c r="DH15">
        <v>0.81740178003326114</v>
      </c>
      <c r="DI15">
        <v>0.95554468721825891</v>
      </c>
      <c r="DJ15">
        <v>0.77187478686475297</v>
      </c>
      <c r="DK15">
        <v>0.62289742148164784</v>
      </c>
      <c r="DM15">
        <f>(1/4)*SUM($CW$15:$CZ$15)</f>
        <v>0.33115186343923586</v>
      </c>
      <c r="DO15">
        <v>-3.4771657783760586E-4</v>
      </c>
      <c r="DP15">
        <v>1.1783616700608928</v>
      </c>
      <c r="DQ15">
        <v>1.4527216541101218</v>
      </c>
      <c r="DR15">
        <v>1.3385373755598406</v>
      </c>
      <c r="DT15">
        <f>IF($S$15&gt;0,$DO$15,0)</f>
        <v>-3.4771657783760586E-4</v>
      </c>
      <c r="DU15">
        <f>IF($T$15&gt;0,$DP$15,0)</f>
        <v>1.1783616700608928</v>
      </c>
      <c r="DV15">
        <f>IF($U$15&gt;0,$DQ$15,0)</f>
        <v>1.4527216541101218</v>
      </c>
      <c r="DW15">
        <f>IF($V$15&gt;0,$DR$15,0)</f>
        <v>1.3385373755598406</v>
      </c>
      <c r="DY15">
        <v>0.32870203944484644</v>
      </c>
      <c r="DZ15">
        <v>0.46240286874594183</v>
      </c>
      <c r="EA15">
        <v>0.33045706375186557</v>
      </c>
      <c r="EB15">
        <v>0.52152984804469971</v>
      </c>
      <c r="EC15">
        <v>0.49657313846840706</v>
      </c>
      <c r="ED15">
        <v>0.30847291186878389</v>
      </c>
      <c r="EE15">
        <v>0.338812367994487</v>
      </c>
      <c r="EF15">
        <v>0.43838398617273205</v>
      </c>
      <c r="EG15">
        <v>0.48670410238846568</v>
      </c>
      <c r="EH15">
        <v>0.57613864376670343</v>
      </c>
      <c r="EJ15">
        <f>(1/4)*SUM($DT$15:$DW$15)</f>
        <v>0.99231824578825445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M16">
        <f t="shared" si="11"/>
        <v>9.1722473416619223</v>
      </c>
      <c r="AN16">
        <f t="shared" si="3"/>
        <v>11.69249399164385</v>
      </c>
      <c r="AO16">
        <f t="shared" si="3"/>
        <v>10.36568396551316</v>
      </c>
      <c r="AP16">
        <f t="shared" si="3"/>
        <v>12.379245427486648</v>
      </c>
      <c r="AR16">
        <v>63.809668505943293</v>
      </c>
      <c r="AS16">
        <v>80.776643569656599</v>
      </c>
      <c r="AT16">
        <v>73.899880980426886</v>
      </c>
      <c r="AU16">
        <v>86.352945559100007</v>
      </c>
      <c r="AW16">
        <f t="shared" si="12"/>
        <v>64.419167993563974</v>
      </c>
      <c r="AX16">
        <f t="shared" si="4"/>
        <v>81.38614305727728</v>
      </c>
      <c r="AY16">
        <f t="shared" si="4"/>
        <v>74.509380468047567</v>
      </c>
      <c r="AZ16">
        <f t="shared" si="4"/>
        <v>86.962445046720688</v>
      </c>
      <c r="BB16">
        <f t="shared" si="13"/>
        <v>7.946904991089906E-9</v>
      </c>
      <c r="BC16">
        <f t="shared" si="5"/>
        <v>2.0638720624517502E-11</v>
      </c>
      <c r="BD16">
        <f t="shared" si="5"/>
        <v>1.8187482595139021E-10</v>
      </c>
      <c r="BE16">
        <f t="shared" si="5"/>
        <v>3.8942942102478327E-12</v>
      </c>
      <c r="BG16">
        <f t="shared" si="14"/>
        <v>7.9422290274280926E-9</v>
      </c>
      <c r="BH16">
        <f t="shared" si="6"/>
        <v>2.0637288863372492E-11</v>
      </c>
      <c r="BI16">
        <f t="shared" si="6"/>
        <v>1.8185498521137525E-10</v>
      </c>
      <c r="BJ16">
        <f t="shared" si="6"/>
        <v>3.8941407461296791E-12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16"/>
        <v>0</v>
      </c>
      <c r="BS16">
        <f t="shared" si="17"/>
        <v>0</v>
      </c>
      <c r="BT16">
        <f t="shared" si="18"/>
        <v>0</v>
      </c>
      <c r="BY16">
        <f>$BG$16-$BL$16</f>
        <v>7.9422290274280926E-9</v>
      </c>
      <c r="BZ16">
        <f>$BH$16-$BM$16</f>
        <v>2.0637288863372492E-11</v>
      </c>
      <c r="CA16">
        <f>$BI$16-$BN$16</f>
        <v>1.8185498521137525E-10</v>
      </c>
      <c r="CB16">
        <f>$BJ$16-$BO$16</f>
        <v>3.8941407461296791E-12</v>
      </c>
      <c r="CD16">
        <v>-2.9231234979109422</v>
      </c>
      <c r="CE16">
        <v>1.9564685602333235E-3</v>
      </c>
      <c r="CF16">
        <v>-3.0948113544385905</v>
      </c>
      <c r="CG16">
        <v>1.9035194845547162E-7</v>
      </c>
      <c r="CH16">
        <v>8.6073991657163678</v>
      </c>
      <c r="CI16">
        <v>2.6360700433680679E-10</v>
      </c>
      <c r="CJ16">
        <v>9.9018788602981763E-18</v>
      </c>
      <c r="CK16">
        <v>-2.5914209913768076</v>
      </c>
      <c r="CL16">
        <v>7.8523368696426373E-11</v>
      </c>
      <c r="CM16">
        <v>1.8755662072003995E-8</v>
      </c>
      <c r="CO16">
        <f>(1/4)*SUM($BY$16:$CB$16)</f>
        <v>2.0371538605622425E-9</v>
      </c>
      <c r="CR16">
        <v>-3.8669270835721883E-5</v>
      </c>
      <c r="CS16">
        <v>0.57897084449360614</v>
      </c>
      <c r="CT16">
        <v>0.50829872462703218</v>
      </c>
      <c r="CU16">
        <v>-1.3625289986984522E-2</v>
      </c>
      <c r="CW16">
        <f>IF($AH$16&gt;0,$CR$16,0)</f>
        <v>-3.8669270835721883E-5</v>
      </c>
      <c r="CX16">
        <f>IF($AI$16&gt;0,$CS$16,0)</f>
        <v>0.57897084449360614</v>
      </c>
      <c r="CY16">
        <f>IF($AJ$16&gt;0,$CT$16,0)</f>
        <v>0.50829872462703218</v>
      </c>
      <c r="CZ16">
        <f>IF($AK$16&gt;0,$CU$16,0)</f>
        <v>-1.3625289986984522E-2</v>
      </c>
      <c r="DB16">
        <v>0.54406440517148025</v>
      </c>
      <c r="DC16">
        <v>0.93834885419453185</v>
      </c>
      <c r="DD16">
        <v>-0.29624540784400794</v>
      </c>
      <c r="DE16">
        <v>0.13717437361169854</v>
      </c>
      <c r="DF16">
        <v>-0.93069188167952877</v>
      </c>
      <c r="DG16">
        <v>0.86285341045877817</v>
      </c>
      <c r="DH16">
        <v>1.1462737939789631</v>
      </c>
      <c r="DI16">
        <v>1.3830522094195834</v>
      </c>
      <c r="DJ16">
        <v>1.1171946884092467</v>
      </c>
      <c r="DK16">
        <v>0.89548614934955384</v>
      </c>
      <c r="DM16">
        <f>(1/4)*SUM($CW$16:$CZ$16)</f>
        <v>0.26840140246570454</v>
      </c>
      <c r="DO16">
        <v>-2.9095988509688996E-4</v>
      </c>
      <c r="DP16">
        <v>1.9407164727864679</v>
      </c>
      <c r="DQ16">
        <v>0.9703002465475139</v>
      </c>
      <c r="DR16">
        <v>1.164515580366001</v>
      </c>
      <c r="DT16">
        <f>IF($S$16&gt;0,$DO$16,0)</f>
        <v>-2.9095988509688996E-4</v>
      </c>
      <c r="DU16">
        <f>IF($T$16&gt;0,$DP$16,0)</f>
        <v>1.9407164727864679</v>
      </c>
      <c r="DV16">
        <f>IF($U$16&gt;0,$DQ$16,0)</f>
        <v>0.9703002465475139</v>
      </c>
      <c r="DW16">
        <f>IF($V$16&gt;0,$DR$16,0)</f>
        <v>1.164515580366001</v>
      </c>
      <c r="DY16">
        <v>0.44100676642684694</v>
      </c>
      <c r="DZ16">
        <v>0.56789401293000163</v>
      </c>
      <c r="EA16">
        <v>0.43820133727957145</v>
      </c>
      <c r="EB16">
        <v>0.62624045941210293</v>
      </c>
      <c r="EC16">
        <v>0.63526117993390829</v>
      </c>
      <c r="ED16">
        <v>0.41495220514133402</v>
      </c>
      <c r="EE16">
        <v>0.44891552713672572</v>
      </c>
      <c r="EF16">
        <v>0.53956556907804742</v>
      </c>
      <c r="EG16">
        <v>0.63889228595801906</v>
      </c>
      <c r="EH16">
        <v>0.67232431108140522</v>
      </c>
      <c r="EJ16">
        <f>(1/4)*SUM($DT$16:$DW$16)</f>
        <v>1.0188103349537214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0.24469329651078084</v>
      </c>
      <c r="FA16">
        <v>0.3368551677294287</v>
      </c>
      <c r="FB16">
        <v>0.27512546860314158</v>
      </c>
      <c r="FC16">
        <v>0.3172922675708989</v>
      </c>
      <c r="FD16">
        <v>0.35909062939599179</v>
      </c>
      <c r="FE16">
        <v>0.21185428644152449</v>
      </c>
      <c r="FF16">
        <v>0.2549700765804867</v>
      </c>
      <c r="FG16">
        <v>0.27430317728315401</v>
      </c>
      <c r="FH16">
        <v>0.40751857525939028</v>
      </c>
      <c r="FI16">
        <v>0.33993517851330451</v>
      </c>
      <c r="FL16">
        <f>EN16-($EU$10*EZ16)</f>
        <v>0.62641516037694234</v>
      </c>
      <c r="FM16">
        <f t="shared" ref="FM16:FU16" si="20">EO16-($EU$10*FA16)</f>
        <v>0.14037517217391124</v>
      </c>
      <c r="FN16">
        <f t="shared" si="20"/>
        <v>0.45564355389981931</v>
      </c>
      <c r="FO16">
        <f t="shared" si="20"/>
        <v>0.15747389243092205</v>
      </c>
      <c r="FP16">
        <f t="shared" si="20"/>
        <v>0.43256316348318524</v>
      </c>
      <c r="FQ16">
        <f t="shared" si="20"/>
        <v>0.51056136864307944</v>
      </c>
      <c r="FR16">
        <f t="shared" si="20"/>
        <v>0.75264453861600222</v>
      </c>
      <c r="FS16">
        <f t="shared" si="20"/>
        <v>0.95209099050572088</v>
      </c>
      <c r="FT16">
        <f t="shared" si="20"/>
        <v>0.38166769109584014</v>
      </c>
      <c r="FU16">
        <f t="shared" si="20"/>
        <v>0.39027454433607783</v>
      </c>
    </row>
    <row r="17" spans="1:177">
      <c r="A17">
        <v>16</v>
      </c>
      <c r="BQ17">
        <f>SUM(BQ7:BQ16)</f>
        <v>5.8857377517884234E-4</v>
      </c>
      <c r="BR17">
        <f t="shared" ref="BR17:BT17" si="21">SUM(BR7:BR16)</f>
        <v>27.631021115928547</v>
      </c>
      <c r="BS17">
        <f t="shared" si="21"/>
        <v>27.631021115928547</v>
      </c>
      <c r="BT17">
        <f t="shared" si="21"/>
        <v>27.631021115928547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0.33594271758469757</v>
      </c>
      <c r="FA17">
        <v>0.45382128584412668</v>
      </c>
      <c r="FB17">
        <v>0.32610909174021574</v>
      </c>
      <c r="FC17">
        <v>0.52657586072673146</v>
      </c>
      <c r="FD17">
        <v>0.49848577999297272</v>
      </c>
      <c r="FE17">
        <v>0.32154328228051549</v>
      </c>
      <c r="FF17">
        <v>0.34312386268640005</v>
      </c>
      <c r="FG17">
        <v>0.44547425811728186</v>
      </c>
      <c r="FH17">
        <v>0.47693319280328655</v>
      </c>
      <c r="FI17">
        <v>0.57731473620066931</v>
      </c>
      <c r="FL17">
        <f t="shared" ref="FL17:FL25" si="22">EN17-($EU$10*EZ17)</f>
        <v>0.24222123060577777</v>
      </c>
      <c r="FM17">
        <f t="shared" ref="FM17:FM25" si="23">EO17-($EU$10*FA17)</f>
        <v>0.91135177217195851</v>
      </c>
      <c r="FN17">
        <f t="shared" ref="FN17:FN25" si="24">EP17-($EU$10*FB17)</f>
        <v>0.61839051538132817</v>
      </c>
      <c r="FO17">
        <f t="shared" ref="FO17:FO25" si="25">EQ17-($EU$10*FC17)</f>
        <v>0.12285190827238064</v>
      </c>
      <c r="FP17">
        <f t="shared" ref="FP17:FP25" si="26">ER17-($EU$10*FD17)</f>
        <v>0.84771758773639982</v>
      </c>
      <c r="FQ17">
        <f t="shared" ref="FQ17:FQ25" si="27">ES17-($EU$10*FE17)</f>
        <v>0.57049660124590806</v>
      </c>
      <c r="FR17">
        <f t="shared" ref="FR17:FR25" si="28">ET17-($EU$10*FF17)</f>
        <v>3.8226788946442179E-2</v>
      </c>
      <c r="FS17">
        <f t="shared" ref="FS17:FS25" si="29">EU17-($EU$10*FG17)</f>
        <v>0.44393311361070115</v>
      </c>
      <c r="FT17">
        <f t="shared" ref="FT17:FT25" si="30">EV17-($EU$10*FH17)</f>
        <v>0.88466445514915015</v>
      </c>
      <c r="FU17">
        <f t="shared" ref="FU17:FU25" si="31">EW17-($EU$10*FI17)</f>
        <v>0.23326104562436514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0.45747074324827303</v>
      </c>
      <c r="FA18">
        <v>0.45400806915148101</v>
      </c>
      <c r="FB18">
        <v>0.37818040646701845</v>
      </c>
      <c r="FC18">
        <v>0.58902512595496681</v>
      </c>
      <c r="FD18">
        <v>0.59237528984690213</v>
      </c>
      <c r="FE18">
        <v>0.47107547108126629</v>
      </c>
      <c r="FF18">
        <v>0.4434053890694476</v>
      </c>
      <c r="FG18">
        <v>0.53031992065912814</v>
      </c>
      <c r="FH18">
        <v>0.52663092907541842</v>
      </c>
      <c r="FI18">
        <v>0.59692660783704121</v>
      </c>
      <c r="FL18">
        <f t="shared" si="22"/>
        <v>5.5352457229956006E-2</v>
      </c>
      <c r="FM18">
        <f t="shared" si="23"/>
        <v>0.55202429523490526</v>
      </c>
      <c r="FN18">
        <f t="shared" si="24"/>
        <v>2.7351024517663872E-2</v>
      </c>
      <c r="FO18">
        <f t="shared" si="25"/>
        <v>1.0274726685905866E-2</v>
      </c>
      <c r="FP18">
        <f t="shared" si="26"/>
        <v>0.37286625945444607</v>
      </c>
      <c r="FQ18">
        <f t="shared" si="27"/>
        <v>0.79138584724351535</v>
      </c>
      <c r="FR18">
        <f t="shared" si="28"/>
        <v>0.49240452481060876</v>
      </c>
      <c r="FS18">
        <f t="shared" si="29"/>
        <v>0.86748976705780045</v>
      </c>
      <c r="FT18">
        <f t="shared" si="30"/>
        <v>0.72185590261667687</v>
      </c>
      <c r="FU18">
        <f t="shared" si="31"/>
        <v>0.66365799851929397</v>
      </c>
    </row>
    <row r="19" spans="1:177">
      <c r="A19">
        <v>18</v>
      </c>
      <c r="BN19" t="s">
        <v>35</v>
      </c>
      <c r="BO19">
        <f>BS21+BS34+BS47</f>
        <v>5.1648677517964002E-4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0.37240723829506317</v>
      </c>
      <c r="FA19">
        <v>0.40646920151015953</v>
      </c>
      <c r="FB19">
        <v>0.37495210776474253</v>
      </c>
      <c r="FC19">
        <v>0.40207961236248313</v>
      </c>
      <c r="FD19">
        <v>0.49077856198044711</v>
      </c>
      <c r="FE19">
        <v>0.34462026414021296</v>
      </c>
      <c r="FF19">
        <v>0.37255604188960434</v>
      </c>
      <c r="FG19">
        <v>0.36967834310752024</v>
      </c>
      <c r="FH19">
        <v>0.5389692181120066</v>
      </c>
      <c r="FI19">
        <v>0.39741361332136438</v>
      </c>
      <c r="FL19">
        <f t="shared" si="22"/>
        <v>0.99125168912978723</v>
      </c>
      <c r="FM19">
        <f t="shared" si="23"/>
        <v>0.96662600419862199</v>
      </c>
      <c r="FN19">
        <f t="shared" si="24"/>
        <v>0.88241182273904939</v>
      </c>
      <c r="FO19">
        <f t="shared" si="25"/>
        <v>0.9223729703620076</v>
      </c>
      <c r="FP19">
        <f t="shared" si="26"/>
        <v>0.35522212208967174</v>
      </c>
      <c r="FQ19">
        <f t="shared" si="27"/>
        <v>0.81155491560277015</v>
      </c>
      <c r="FR19">
        <f t="shared" si="28"/>
        <v>0.65029742514537514</v>
      </c>
      <c r="FS19">
        <f t="shared" si="29"/>
        <v>0.79132309849038962</v>
      </c>
      <c r="FT19">
        <f t="shared" si="30"/>
        <v>0.80824316362686111</v>
      </c>
      <c r="FU19">
        <f t="shared" si="31"/>
        <v>0.61272678248774448</v>
      </c>
    </row>
    <row r="20" spans="1:177">
      <c r="A20">
        <v>19</v>
      </c>
      <c r="AV20" t="s">
        <v>67</v>
      </c>
      <c r="AW20">
        <f>MAX(AW7:AW16)</f>
        <v>83.06965128694155</v>
      </c>
      <c r="AX20">
        <f>MAX(AX7:AX16)</f>
        <v>105.98999521975988</v>
      </c>
      <c r="AY20">
        <f>MAX(AY7:AY16)</f>
        <v>96.937082903019117</v>
      </c>
      <c r="AZ20">
        <f>MAX(AZ7:AZ16)</f>
        <v>113.23395370379016</v>
      </c>
      <c r="BB20">
        <f>SUM(BB7:BB16)</f>
        <v>1.0005887470187105</v>
      </c>
      <c r="BC20">
        <f t="shared" ref="BC20:BE20" si="32">SUM(BC7:BC16)</f>
        <v>1.0000693773854932</v>
      </c>
      <c r="BD20">
        <f t="shared" si="32"/>
        <v>1.0001091019858042</v>
      </c>
      <c r="BE20">
        <f t="shared" si="32"/>
        <v>1.000039408980866</v>
      </c>
      <c r="BG20">
        <f>IF(BG7&lt;0.000000000001,0.000000000001,BG7)</f>
        <v>9.9999999999999998E-13</v>
      </c>
      <c r="BH20">
        <f t="shared" ref="BH20:BJ20" si="33">IF(BH7&lt;0.000000000001,0.000000000001,BH7)</f>
        <v>9.9999999999999998E-13</v>
      </c>
      <c r="BI20">
        <f t="shared" si="33"/>
        <v>9.9999999999999998E-13</v>
      </c>
      <c r="BJ20">
        <f t="shared" si="33"/>
        <v>9.9999999999999998E-13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0.48280067330143367</v>
      </c>
      <c r="FA20">
        <v>0.59485876272855998</v>
      </c>
      <c r="FB20">
        <v>0.46649391250541961</v>
      </c>
      <c r="FC20">
        <v>0.66958112911614787</v>
      </c>
      <c r="FD20">
        <v>0.68181917595462316</v>
      </c>
      <c r="FE20">
        <v>0.46118483625420237</v>
      </c>
      <c r="FF20">
        <v>0.48726652935551129</v>
      </c>
      <c r="FG20">
        <v>0.58190496484734133</v>
      </c>
      <c r="FH20">
        <v>0.67546242624590147</v>
      </c>
      <c r="FI20">
        <v>0.71117291904682334</v>
      </c>
      <c r="FL20">
        <f t="shared" si="22"/>
        <v>0.62953750985863655</v>
      </c>
      <c r="FM20">
        <f t="shared" si="23"/>
        <v>0.28976740384120736</v>
      </c>
      <c r="FN20">
        <f t="shared" si="24"/>
        <v>0.77698622409049056</v>
      </c>
      <c r="FO20">
        <f t="shared" si="25"/>
        <v>0.66067103667511007</v>
      </c>
      <c r="FP20">
        <f t="shared" si="26"/>
        <v>0.49775396773065078</v>
      </c>
      <c r="FQ20">
        <f t="shared" si="27"/>
        <v>0.45654931393480042</v>
      </c>
      <c r="FR20">
        <f t="shared" si="28"/>
        <v>0.32749689659744308</v>
      </c>
      <c r="FS20">
        <f t="shared" si="29"/>
        <v>0.5444177708241914</v>
      </c>
      <c r="FT20">
        <f t="shared" si="30"/>
        <v>0.38492622251775194</v>
      </c>
      <c r="FU20">
        <f t="shared" si="31"/>
        <v>0.10091660680256015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34">IF(BG8&lt;0.000000000001,0.000000000001,BG8)</f>
        <v>5.8831268322970557E-4</v>
      </c>
      <c r="BH21">
        <f t="shared" si="34"/>
        <v>6.9372137452950442E-5</v>
      </c>
      <c r="BI21">
        <f t="shared" si="34"/>
        <v>1.0908677798940011E-4</v>
      </c>
      <c r="BJ21">
        <f t="shared" si="34"/>
        <v>3.9407283195155542E-5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0.25941641468265914</v>
      </c>
      <c r="FA21">
        <v>0.34565792510254451</v>
      </c>
      <c r="FB21">
        <v>0.24317398683902808</v>
      </c>
      <c r="FC21">
        <v>0.41655258922133032</v>
      </c>
      <c r="FD21">
        <v>0.38381243585339481</v>
      </c>
      <c r="FE21">
        <v>0.25330639395572885</v>
      </c>
      <c r="FF21">
        <v>0.26346582143963199</v>
      </c>
      <c r="FG21">
        <v>0.35196021174215886</v>
      </c>
      <c r="FH21">
        <v>0.35407332776611311</v>
      </c>
      <c r="FI21">
        <v>0.45714640123418065</v>
      </c>
      <c r="FL21">
        <f t="shared" si="22"/>
        <v>0.94432574089259325</v>
      </c>
      <c r="FM21">
        <f t="shared" si="23"/>
        <v>0.50625178759750666</v>
      </c>
      <c r="FN21">
        <f t="shared" si="24"/>
        <v>0.45399071971499694</v>
      </c>
      <c r="FO21">
        <f t="shared" si="25"/>
        <v>0.75221496179795622</v>
      </c>
      <c r="FP21">
        <f t="shared" si="26"/>
        <v>0.46145508321625572</v>
      </c>
      <c r="FQ21">
        <f t="shared" si="27"/>
        <v>0.95775493266593481</v>
      </c>
      <c r="FR21">
        <f t="shared" si="28"/>
        <v>0.35255304261277776</v>
      </c>
      <c r="FS21">
        <f t="shared" si="29"/>
        <v>0.8628834375273462</v>
      </c>
      <c r="FT21">
        <f t="shared" si="30"/>
        <v>0.13877778390180423</v>
      </c>
      <c r="FU21">
        <f t="shared" si="31"/>
        <v>0.9875756999480636</v>
      </c>
    </row>
    <row r="22" spans="1:177">
      <c r="A22">
        <v>21</v>
      </c>
      <c r="BG22">
        <f t="shared" si="34"/>
        <v>1.0373316615962618E-9</v>
      </c>
      <c r="BH22">
        <f t="shared" si="34"/>
        <v>2.3113966030969627E-12</v>
      </c>
      <c r="BI22">
        <f t="shared" si="34"/>
        <v>1.7874719771574817E-11</v>
      </c>
      <c r="BJ22">
        <f t="shared" si="34"/>
        <v>9.9999999999999998E-13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0.36526868470493845</v>
      </c>
      <c r="FA22">
        <v>0.39226068694447658</v>
      </c>
      <c r="FB22">
        <v>0.35419500825056094</v>
      </c>
      <c r="FC22">
        <v>0.41169592873095029</v>
      </c>
      <c r="FD22">
        <v>0.48027816720732419</v>
      </c>
      <c r="FE22">
        <v>0.34591496560660073</v>
      </c>
      <c r="FF22">
        <v>0.36317046076946202</v>
      </c>
      <c r="FG22">
        <v>0.37625816561498526</v>
      </c>
      <c r="FH22">
        <v>0.50645533824065025</v>
      </c>
      <c r="FI22">
        <v>0.40995222826399491</v>
      </c>
      <c r="FL22">
        <f t="shared" si="22"/>
        <v>0.23660572077102077</v>
      </c>
      <c r="FM22">
        <f t="shared" si="23"/>
        <v>0.5558770953253791</v>
      </c>
      <c r="FN22">
        <f t="shared" si="24"/>
        <v>0.99174234213799728</v>
      </c>
      <c r="FO22">
        <f t="shared" si="25"/>
        <v>0.33613962682410065</v>
      </c>
      <c r="FP22">
        <f t="shared" si="26"/>
        <v>8.0763954995342283E-4</v>
      </c>
      <c r="FQ22">
        <f t="shared" si="27"/>
        <v>5.7987593048057173E-2</v>
      </c>
      <c r="FR22">
        <f t="shared" si="28"/>
        <v>0.63173881920507535</v>
      </c>
      <c r="FS22">
        <f t="shared" si="29"/>
        <v>0.7308844436987223</v>
      </c>
      <c r="FT22">
        <f t="shared" si="30"/>
        <v>0.20651331409023213</v>
      </c>
      <c r="FU22">
        <f t="shared" si="31"/>
        <v>0.60404417023718959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23" si="35">EO16</f>
        <v>0.14071202734164068</v>
      </c>
      <c r="U23">
        <f t="shared" si="35"/>
        <v>0.45591867936842245</v>
      </c>
      <c r="V23">
        <f t="shared" si="35"/>
        <v>0.15779118469849296</v>
      </c>
      <c r="W23">
        <f t="shared" si="35"/>
        <v>0.43292225411258123</v>
      </c>
      <c r="X23">
        <f t="shared" si="35"/>
        <v>0.51077322292952099</v>
      </c>
      <c r="Y23">
        <f t="shared" si="35"/>
        <v>0.75289950869258271</v>
      </c>
      <c r="Z23">
        <f t="shared" si="35"/>
        <v>0.95236529368300404</v>
      </c>
      <c r="AA23">
        <f t="shared" si="35"/>
        <v>0.38207520967109954</v>
      </c>
      <c r="AB23">
        <f t="shared" si="35"/>
        <v>0.39061447951459116</v>
      </c>
      <c r="BG23">
        <f t="shared" si="34"/>
        <v>7.8791554983941746E-8</v>
      </c>
      <c r="BH23">
        <f t="shared" si="34"/>
        <v>4.1202475119092554E-10</v>
      </c>
      <c r="BI23">
        <f t="shared" si="34"/>
        <v>3.1023138530960541E-9</v>
      </c>
      <c r="BJ23">
        <f t="shared" si="34"/>
        <v>1.4031236350039144E-10</v>
      </c>
      <c r="BM23">
        <f>0.5*$BL$21*B23*B23</f>
        <v>1.9635128610301687E-6</v>
      </c>
      <c r="BN23">
        <f t="shared" ref="BN23:BV32" si="36">0.5*$BL$21*C23*C23</f>
        <v>2.941699116530985E-7</v>
      </c>
      <c r="BO23">
        <f t="shared" si="36"/>
        <v>1.5573740301871247E-8</v>
      </c>
      <c r="BP23">
        <f t="shared" si="36"/>
        <v>4.9165917424890789E-6</v>
      </c>
      <c r="BQ23">
        <f t="shared" si="36"/>
        <v>1.984627958413798E-6</v>
      </c>
      <c r="BR23">
        <f t="shared" si="36"/>
        <v>4.461205597026056E-6</v>
      </c>
      <c r="BS23">
        <f t="shared" si="36"/>
        <v>2.807762492181283E-7</v>
      </c>
      <c r="BT23">
        <f t="shared" si="36"/>
        <v>2.2660544391102204E-6</v>
      </c>
      <c r="BU23">
        <f t="shared" si="36"/>
        <v>4.6789143168160951E-6</v>
      </c>
      <c r="BV23">
        <f t="shared" si="36"/>
        <v>4.9765412024051772E-6</v>
      </c>
      <c r="BY23">
        <f>$BG$7-$BL$7</f>
        <v>8.8419196757797203E-15</v>
      </c>
      <c r="BZ23">
        <f>$BG$8-$BL$8</f>
        <v>5.8831268322970557E-4</v>
      </c>
      <c r="CA23">
        <f>$BG$9-$BL$9</f>
        <v>1.0373316615962618E-9</v>
      </c>
      <c r="CB23">
        <f>$BG$10-$BL$10</f>
        <v>7.8791554983941746E-8</v>
      </c>
      <c r="CC23">
        <f>$BG$11-$BL$11</f>
        <v>-5.8840059961162705E-4</v>
      </c>
      <c r="CD23">
        <f>$BG$12-$BL$12</f>
        <v>1.1124689382926119E-10</v>
      </c>
      <c r="CE23">
        <f>$BG$13-$BL$13</f>
        <v>4.314105242310174E-18</v>
      </c>
      <c r="CF23">
        <f>$BG$14-$BL$14</f>
        <v>6.3907964630423915E-13</v>
      </c>
      <c r="CG23">
        <f>$BG$15-$BL$15</f>
        <v>3.3371727014481159E-11</v>
      </c>
      <c r="CH23">
        <f>$BG$16-$BL$16</f>
        <v>7.9422290274280926E-9</v>
      </c>
      <c r="CW23">
        <f>IF($AH$7&gt;0,$CR$7,0)</f>
        <v>-7.829259521931687E-5</v>
      </c>
      <c r="CX23">
        <f>IF($AH$8&gt;0,$CR$8,0)</f>
        <v>-1.0771038594598087E-4</v>
      </c>
      <c r="CY23">
        <f>IF($AH$9&gt;0,$CR$9,0)</f>
        <v>1.126025786737076E-4</v>
      </c>
      <c r="CZ23">
        <f>IF($AH$10&gt;0,$CR$10,0)</f>
        <v>1.8688591686135664E-4</v>
      </c>
      <c r="DA23">
        <f>IF($AH$11&gt;0,$CR$11,0)</f>
        <v>2.4648217142547198E-4</v>
      </c>
      <c r="DB23">
        <f>IF($AH$12&gt;0,$CR$12,0)</f>
        <v>-1.1461897661963147E-4</v>
      </c>
      <c r="DC23">
        <f>IF($AH$13&gt;0,$CR$13,0)</f>
        <v>-8.2983797061406489E-5</v>
      </c>
      <c r="DD23">
        <f>IF($AH$14&gt;0,$CR$14,0)</f>
        <v>-1.176374339986679E-5</v>
      </c>
      <c r="DE23">
        <f>IF($AH$15&gt;0,$CR$15,0)</f>
        <v>-4.5128825146104485E-4</v>
      </c>
      <c r="DF23">
        <f>IF($AH$16&gt;0,$CR$16,0)</f>
        <v>-3.8669270835721883E-5</v>
      </c>
      <c r="DT23">
        <f>IF($S$7&gt;0,$DO$7,0)</f>
        <v>4.5301124531015842E-5</v>
      </c>
      <c r="DU23">
        <f>IF($S$8&gt;0,$DO$8,0)</f>
        <v>-4.9744211328672902E-4</v>
      </c>
      <c r="DV23">
        <f>IF($S$9&gt;0,$DO$9,0)</f>
        <v>-1.0725671841598846E-4</v>
      </c>
      <c r="DW23">
        <f>IF($S$10&gt;0,$DO$10,0)</f>
        <v>-1.1101917169605427E-4</v>
      </c>
      <c r="DX23">
        <f>IF($S$11&gt;0,$DO$11,0)</f>
        <v>-3.1249755264613877E-4</v>
      </c>
      <c r="DY23">
        <f>IF($S$12&gt;0,$DO$12,0)</f>
        <v>2.0285596432418566E-5</v>
      </c>
      <c r="DZ23">
        <f>IF($S$13&gt;0,$DO$13,0)</f>
        <v>-3.1418999894323513E-4</v>
      </c>
      <c r="EA23">
        <f>IF($S$14&gt;0,$DO$14,0)</f>
        <v>-2.0736451360335118E-4</v>
      </c>
      <c r="EB23">
        <f>IF($S$15&gt;0,$DO$15,0)</f>
        <v>-3.4771657783760586E-4</v>
      </c>
      <c r="EC23">
        <f>IF($S$16&gt;0,$DO$16,0)</f>
        <v>-2.9095988509688996E-4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0.19499549591460244</v>
      </c>
      <c r="FA23">
        <v>0.22781349685264085</v>
      </c>
      <c r="FB23">
        <v>0.16616375394916752</v>
      </c>
      <c r="FC23">
        <v>0.29575067797566917</v>
      </c>
      <c r="FD23">
        <v>0.27241360933873843</v>
      </c>
      <c r="FE23">
        <v>0.19914581310796892</v>
      </c>
      <c r="FF23">
        <v>0.19294301104211928</v>
      </c>
      <c r="FG23">
        <v>0.25535899166278769</v>
      </c>
      <c r="FH23">
        <v>0.23622870554261338</v>
      </c>
      <c r="FI23">
        <v>0.31610722909733863</v>
      </c>
      <c r="FL23">
        <f t="shared" si="22"/>
        <v>0.67301439824576814</v>
      </c>
      <c r="FM23">
        <f t="shared" si="23"/>
        <v>0.21094292239269341</v>
      </c>
      <c r="FN23">
        <f t="shared" si="24"/>
        <v>0.69456339552666346</v>
      </c>
      <c r="FO23">
        <f t="shared" si="25"/>
        <v>0.96373886370229878</v>
      </c>
      <c r="FP23">
        <f t="shared" si="26"/>
        <v>0.5388833970565251</v>
      </c>
      <c r="FQ23">
        <f t="shared" si="27"/>
        <v>0.77861716465776409</v>
      </c>
      <c r="FR23">
        <f t="shared" si="28"/>
        <v>0.20339085412108004</v>
      </c>
      <c r="FS23">
        <f t="shared" si="29"/>
        <v>0.40100404385398075</v>
      </c>
      <c r="FT23">
        <f t="shared" si="30"/>
        <v>0.27381707396149579</v>
      </c>
      <c r="FU23">
        <f t="shared" si="31"/>
        <v>0.76987394285608346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37">EN17</f>
        <v>0.24255717332336246</v>
      </c>
      <c r="T24">
        <f t="shared" ref="T24:T32" si="38">EO17</f>
        <v>0.91180559345780265</v>
      </c>
      <c r="U24">
        <f t="shared" ref="U24:U32" si="39">EP17</f>
        <v>0.61871662447306841</v>
      </c>
      <c r="V24">
        <f t="shared" ref="V24:V32" si="40">EQ17</f>
        <v>0.12337848413310737</v>
      </c>
      <c r="W24">
        <f t="shared" ref="W24:W32" si="41">ER17</f>
        <v>0.84821607351639283</v>
      </c>
      <c r="X24">
        <f t="shared" ref="X24:X32" si="42">ES17</f>
        <v>0.57081814452818858</v>
      </c>
      <c r="Y24">
        <f t="shared" ref="Y24:Y32" si="43">ET17</f>
        <v>3.8569912809128581E-2</v>
      </c>
      <c r="Z24">
        <f t="shared" ref="Z24:Z32" si="44">EU17</f>
        <v>0.44437858786881845</v>
      </c>
      <c r="AA24">
        <f t="shared" ref="AA24:AA32" si="45">EV17</f>
        <v>0.88514138834195344</v>
      </c>
      <c r="AB24">
        <f t="shared" ref="AB24:AB32" si="46">EW17</f>
        <v>0.23383836036056582</v>
      </c>
      <c r="BG24">
        <f t="shared" si="34"/>
        <v>0.99941159940038837</v>
      </c>
      <c r="BH24">
        <f t="shared" si="34"/>
        <v>0.99993062742739458</v>
      </c>
      <c r="BI24">
        <f t="shared" si="34"/>
        <v>0.9998909099161406</v>
      </c>
      <c r="BJ24">
        <f t="shared" si="34"/>
        <v>0.99996059257214065</v>
      </c>
      <c r="BM24">
        <f t="shared" ref="BM24:BM32" si="47">0.5*$BL$21*B24*B24</f>
        <v>9.8999373192973179E-8</v>
      </c>
      <c r="BN24">
        <f t="shared" si="36"/>
        <v>4.156947201304679E-6</v>
      </c>
      <c r="BO24">
        <f t="shared" si="36"/>
        <v>1.526161378108647E-6</v>
      </c>
      <c r="BP24">
        <f t="shared" si="36"/>
        <v>4.6757590230518862E-6</v>
      </c>
      <c r="BQ24">
        <f t="shared" si="36"/>
        <v>4.2155121772238531E-7</v>
      </c>
      <c r="BR24">
        <f t="shared" si="36"/>
        <v>1.2832048590501651E-6</v>
      </c>
      <c r="BS24">
        <f t="shared" si="36"/>
        <v>1.5471779821918256E-6</v>
      </c>
      <c r="BT24">
        <f t="shared" si="36"/>
        <v>2.2296539848066208E-7</v>
      </c>
      <c r="BU24">
        <f t="shared" si="36"/>
        <v>3.581319117043802E-7</v>
      </c>
      <c r="BV24">
        <f t="shared" si="36"/>
        <v>1.7358649556335555E-6</v>
      </c>
      <c r="BY24">
        <f>$BH$7-$BM$7</f>
        <v>-1</v>
      </c>
      <c r="BZ24">
        <f>$BH$8-$BM$8</f>
        <v>6.9372137452950442E-5</v>
      </c>
      <c r="CA24">
        <f>$BH$9-$BM$9</f>
        <v>2.3113966030969627E-12</v>
      </c>
      <c r="CB24">
        <f>$BH$10-$BM$10</f>
        <v>4.1202475119092554E-10</v>
      </c>
      <c r="CC24">
        <f>$BH$11-$BM$11</f>
        <v>0.99993062742739458</v>
      </c>
      <c r="CD24">
        <f>$BH$12-$BM$12</f>
        <v>1.4908271378931409E-13</v>
      </c>
      <c r="CE24">
        <f>$BH$13-$BM$13</f>
        <v>5.0322511072433821E-23</v>
      </c>
      <c r="CF24">
        <f>$BH$14-$BM$14</f>
        <v>2.2804201231028318E-16</v>
      </c>
      <c r="CG24">
        <f>$BH$15-$BM$15</f>
        <v>2.9683612573945949E-14</v>
      </c>
      <c r="CH24">
        <f>$BH$16-$BM$16</f>
        <v>2.0637288863372492E-11</v>
      </c>
      <c r="CW24">
        <f>IF($AI$7&gt;0,$CS$7,0)</f>
        <v>0.25632497310082336</v>
      </c>
      <c r="CX24">
        <f>IF($AI$8&gt;0,$CS$8,0)</f>
        <v>0.73718948431041942</v>
      </c>
      <c r="CY24">
        <f>IF($AI$9&gt;0,$CS$9,0)</f>
        <v>0.12541165008156166</v>
      </c>
      <c r="CZ24">
        <f>IF($AI$10&gt;0,$CS$10,0)</f>
        <v>0.59118700084689146</v>
      </c>
      <c r="DA24">
        <f>IF($AI$11&gt;0,$CS$11,0)</f>
        <v>-0.57999071735714036</v>
      </c>
      <c r="DB24">
        <f>IF($AI$12&gt;0,$CS$12,0)</f>
        <v>0.29208910050776499</v>
      </c>
      <c r="DC24">
        <f>IF($AI$13&gt;0,$CS$13,0)</f>
        <v>2.6619346323472081E-2</v>
      </c>
      <c r="DD24">
        <f>IF($AI$14&gt;0,$CS$14,0)</f>
        <v>0.68442070461371352</v>
      </c>
      <c r="DE24">
        <f>IF($AI$15&gt;0,$CS$15,0)</f>
        <v>0.27638549504659238</v>
      </c>
      <c r="DF24">
        <f>IF($AI$16&gt;0,$CS$16,0)</f>
        <v>0.57897084449360614</v>
      </c>
      <c r="DT24">
        <f>IF($T$7&gt;0,$DP$7,0)</f>
        <v>1.1280181314729645</v>
      </c>
      <c r="DU24">
        <f>IF($T$8&gt;0,$DP$8,0)</f>
        <v>1.2383059655241992</v>
      </c>
      <c r="DV24">
        <f>IF($T$9&gt;0,$DP$9,0)</f>
        <v>0.84790243282911937</v>
      </c>
      <c r="DW24">
        <f>IF($T$10&gt;0,$DP$10,0)</f>
        <v>1.8139658248833221</v>
      </c>
      <c r="DX24">
        <f>IF($T$11&gt;0,$DP$11,0)</f>
        <v>1.5508995984822864</v>
      </c>
      <c r="DY24">
        <f>IF($T$12&gt;0,$DP$12,0)</f>
        <v>1.2170256191975881</v>
      </c>
      <c r="DZ24">
        <f>IF($T$13&gt;0,$DP$13,0)</f>
        <v>1.0949462575121702</v>
      </c>
      <c r="EA24">
        <f>IF($T$14&gt;0,$DP$14,0)</f>
        <v>1.5634245061581062</v>
      </c>
      <c r="EB24">
        <f>IF($T$15&gt;0,$DP$15,0)</f>
        <v>1.1783616700608928</v>
      </c>
      <c r="EC24">
        <f>IF($T$16&gt;0,$DP$16,0)</f>
        <v>1.9407164727864679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0.32870203944484644</v>
      </c>
      <c r="FA24">
        <v>0.46240286874594183</v>
      </c>
      <c r="FB24">
        <v>0.33045706375186557</v>
      </c>
      <c r="FC24">
        <v>0.52152984804469971</v>
      </c>
      <c r="FD24">
        <v>0.49657313846840706</v>
      </c>
      <c r="FE24">
        <v>0.30847291186878389</v>
      </c>
      <c r="FF24">
        <v>0.338812367994487</v>
      </c>
      <c r="FG24">
        <v>0.43838398617273205</v>
      </c>
      <c r="FH24">
        <v>0.48670410238846568</v>
      </c>
      <c r="FI24">
        <v>0.57613864376670343</v>
      </c>
      <c r="FL24">
        <f t="shared" si="22"/>
        <v>0.96703000255943306</v>
      </c>
      <c r="FM24">
        <f t="shared" si="23"/>
        <v>0.26716865351461933</v>
      </c>
      <c r="FN24">
        <f t="shared" si="24"/>
        <v>0.89202094930665821</v>
      </c>
      <c r="FO24">
        <f t="shared" si="25"/>
        <v>0.12783527643691245</v>
      </c>
      <c r="FP24">
        <f t="shared" si="26"/>
        <v>0.53453625497931678</v>
      </c>
      <c r="FQ24">
        <f t="shared" si="27"/>
        <v>0.88687971957535083</v>
      </c>
      <c r="FR24">
        <f t="shared" si="28"/>
        <v>0.54429183827050742</v>
      </c>
      <c r="FS24">
        <f t="shared" si="29"/>
        <v>0.74394175735117407</v>
      </c>
      <c r="FT24">
        <f t="shared" si="30"/>
        <v>0.12024418410955043</v>
      </c>
      <c r="FU24">
        <f t="shared" si="31"/>
        <v>0.87843629271875823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37"/>
        <v>5.5809927973204276E-2</v>
      </c>
      <c r="T25">
        <f t="shared" si="38"/>
        <v>0.55247830330405678</v>
      </c>
      <c r="U25">
        <f t="shared" si="39"/>
        <v>2.772920492413089E-2</v>
      </c>
      <c r="V25">
        <f t="shared" si="40"/>
        <v>1.0863751811860833E-2</v>
      </c>
      <c r="W25">
        <f t="shared" si="41"/>
        <v>0.37345863474429297</v>
      </c>
      <c r="X25">
        <f t="shared" si="42"/>
        <v>0.79185692271459662</v>
      </c>
      <c r="Y25">
        <f t="shared" si="43"/>
        <v>0.49284793019967821</v>
      </c>
      <c r="Z25">
        <f t="shared" si="44"/>
        <v>0.86802008697845956</v>
      </c>
      <c r="AA25">
        <f t="shared" si="45"/>
        <v>0.72238253354575233</v>
      </c>
      <c r="AB25">
        <f t="shared" si="46"/>
        <v>0.66425492512713102</v>
      </c>
      <c r="BG25">
        <f t="shared" si="34"/>
        <v>1.1124689382926119E-10</v>
      </c>
      <c r="BH25">
        <f t="shared" si="34"/>
        <v>9.9999999999999998E-13</v>
      </c>
      <c r="BI25">
        <f t="shared" si="34"/>
        <v>3.0877568465925845E-12</v>
      </c>
      <c r="BJ25">
        <f t="shared" si="34"/>
        <v>9.9999999999999998E-13</v>
      </c>
      <c r="BM25">
        <f t="shared" si="47"/>
        <v>1.039309210985232E-6</v>
      </c>
      <c r="BN25">
        <f t="shared" si="36"/>
        <v>1.9140513069967399E-6</v>
      </c>
      <c r="BO25">
        <f t="shared" si="36"/>
        <v>3.8445440286222244E-9</v>
      </c>
      <c r="BP25">
        <f t="shared" si="36"/>
        <v>3.8965624492221985E-6</v>
      </c>
      <c r="BQ25">
        <f t="shared" si="36"/>
        <v>3.0221636436512303E-6</v>
      </c>
      <c r="BR25">
        <f t="shared" si="36"/>
        <v>1.0316421509376543E-6</v>
      </c>
      <c r="BS25">
        <f t="shared" si="36"/>
        <v>4.9212776950878812E-6</v>
      </c>
      <c r="BT25">
        <f t="shared" si="36"/>
        <v>2.4132458026911716E-6</v>
      </c>
      <c r="BU25">
        <f t="shared" si="36"/>
        <v>3.9814551622562441E-6</v>
      </c>
      <c r="BV25">
        <f t="shared" si="36"/>
        <v>2.6042601741427474E-6</v>
      </c>
      <c r="BY25">
        <f>$BI$7-$BN$7</f>
        <v>4.2525580348997825E-17</v>
      </c>
      <c r="BZ25">
        <f>$BI$8-$BN$8</f>
        <v>1.0908677798940011E-4</v>
      </c>
      <c r="CA25">
        <f>$BI$9-$BN$9</f>
        <v>1.7874719771574817E-11</v>
      </c>
      <c r="CB25">
        <f>$BI$10-$BN$10</f>
        <v>3.1023138530960541E-9</v>
      </c>
      <c r="CC25">
        <f>$BI$11-$BN$11</f>
        <v>0.9998909099161406</v>
      </c>
      <c r="CD25">
        <f>$BI$12-$BN$12</f>
        <v>3.0877568465925845E-12</v>
      </c>
      <c r="CE25">
        <f>$BI$13-$BN$13</f>
        <v>3.5565428059170151E-21</v>
      </c>
      <c r="CF25">
        <f>$BI$14-$BN$14</f>
        <v>-0.99999999999999367</v>
      </c>
      <c r="CG25">
        <f>$BI$15-$BN$15</f>
        <v>7.3244222628308822E-13</v>
      </c>
      <c r="CH25">
        <f>$BI$16-$BN$16</f>
        <v>1.8185498521137525E-10</v>
      </c>
      <c r="CW25">
        <f>IF($AJ$7&gt;0,$CT$7,0)</f>
        <v>7.7227480849012986E-2</v>
      </c>
      <c r="CX25">
        <f>IF($AJ$8&gt;0,$CT$8,0)</f>
        <v>4.5591274915861547E-2</v>
      </c>
      <c r="CY25">
        <f>IF($AJ$9&gt;0,$CT$9,0)</f>
        <v>-0.442176874224324</v>
      </c>
      <c r="CZ25">
        <f>IF($AJ$10&gt;0,$CT$10,0)</f>
        <v>-0.20027557524121187</v>
      </c>
      <c r="DA25">
        <f>IF($AJ$11&gt;0,$CT$11,0)</f>
        <v>9.8653203770774994E-2</v>
      </c>
      <c r="DB25">
        <f>IF($AJ$12&gt;0,$CT$12,0)</f>
        <v>0.48717503173641996</v>
      </c>
      <c r="DC25">
        <f>IF($AJ$13&gt;0,$CT$13,0)</f>
        <v>0.62269369906588323</v>
      </c>
      <c r="DD25">
        <f>IF($AJ$14&gt;0,$CT$14,0)</f>
        <v>0.63852202380714151</v>
      </c>
      <c r="DE25">
        <f>IF($AJ$15&gt;0,$CT$15,0)</f>
        <v>0.41820594932751104</v>
      </c>
      <c r="DF25">
        <f>IF($AJ$16&gt;0,$CT$16,0)</f>
        <v>0.50829872462703218</v>
      </c>
      <c r="DT25">
        <f>IF($U$7&gt;0,$DQ$7,0)</f>
        <v>1.2158236941434486</v>
      </c>
      <c r="DU25">
        <f>IF($U$8&gt;0,$DQ$8,0)</f>
        <v>0.97958542270123128</v>
      </c>
      <c r="DV25">
        <f>IF($U$9&gt;0,$DQ$9,0)</f>
        <v>1.0549628054807485</v>
      </c>
      <c r="DW25">
        <f>IF($U$10&gt;0,$DQ$10,0)</f>
        <v>1.1011720264860125</v>
      </c>
      <c r="DX25">
        <f>IF($U$11&gt;0,$DQ$11,0)</f>
        <v>1.4253380303669392</v>
      </c>
      <c r="DY25">
        <f>IF($U$12&gt;0,$DQ$12,0)</f>
        <v>1.2132825376985246</v>
      </c>
      <c r="DZ25">
        <f>IF($U$13&gt;0,$DQ$13,0)</f>
        <v>1.162460087988324</v>
      </c>
      <c r="EA25">
        <f>IF($U$14&gt;0,$DQ$14,0)</f>
        <v>1.0899327882019696</v>
      </c>
      <c r="EB25">
        <f>IF($U$15&gt;0,$DQ$15,0)</f>
        <v>1.4527216541101218</v>
      </c>
      <c r="EC25">
        <f>IF($U$16&gt;0,$DQ$16,0)</f>
        <v>0.9703002465475139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0.44100676642684694</v>
      </c>
      <c r="FA25">
        <v>0.56789401293000163</v>
      </c>
      <c r="FB25">
        <v>0.43820133727957145</v>
      </c>
      <c r="FC25">
        <v>0.62624045941210293</v>
      </c>
      <c r="FD25">
        <v>0.63526117993390829</v>
      </c>
      <c r="FE25">
        <v>0.41495220514133402</v>
      </c>
      <c r="FF25">
        <v>0.44891552713672572</v>
      </c>
      <c r="FG25">
        <v>0.53956556907804742</v>
      </c>
      <c r="FH25">
        <v>0.63889228595801906</v>
      </c>
      <c r="FI25">
        <v>0.67232431108140522</v>
      </c>
      <c r="FL25">
        <f t="shared" si="22"/>
        <v>0.99721035542431125</v>
      </c>
      <c r="FM25">
        <f t="shared" si="23"/>
        <v>0.58864598152524084</v>
      </c>
      <c r="FN25">
        <f t="shared" si="24"/>
        <v>0.72126259180940211</v>
      </c>
      <c r="FO25">
        <f t="shared" si="25"/>
        <v>0.11991998405343625</v>
      </c>
      <c r="FP25">
        <f t="shared" si="26"/>
        <v>0.15089415430250658</v>
      </c>
      <c r="FQ25">
        <f t="shared" si="27"/>
        <v>0.53393787934474557</v>
      </c>
      <c r="FR25">
        <f t="shared" si="28"/>
        <v>0.23466005588196032</v>
      </c>
      <c r="FS25">
        <f t="shared" si="29"/>
        <v>0.1443728847757382</v>
      </c>
      <c r="FT25">
        <f t="shared" si="30"/>
        <v>0.23959824500695684</v>
      </c>
      <c r="FU25">
        <f t="shared" si="31"/>
        <v>0.63153639162673192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37"/>
        <v>0.99162409636808224</v>
      </c>
      <c r="T26">
        <f t="shared" si="38"/>
        <v>0.9670324734001321</v>
      </c>
      <c r="U26">
        <f t="shared" si="39"/>
        <v>0.88278677484681412</v>
      </c>
      <c r="V26">
        <f t="shared" si="40"/>
        <v>0.9227750499743701</v>
      </c>
      <c r="W26">
        <f t="shared" si="41"/>
        <v>0.35571290065165218</v>
      </c>
      <c r="X26">
        <f t="shared" si="42"/>
        <v>0.81189953586691033</v>
      </c>
      <c r="Y26">
        <f t="shared" si="43"/>
        <v>0.65066998118726471</v>
      </c>
      <c r="Z26">
        <f t="shared" si="44"/>
        <v>0.79169277683349715</v>
      </c>
      <c r="AA26">
        <f t="shared" si="45"/>
        <v>0.80878213284497313</v>
      </c>
      <c r="AB26">
        <f t="shared" si="46"/>
        <v>0.61312419610106583</v>
      </c>
      <c r="BG26">
        <f t="shared" si="34"/>
        <v>9.9999999999999998E-13</v>
      </c>
      <c r="BH26">
        <f t="shared" si="34"/>
        <v>9.9999999999999998E-13</v>
      </c>
      <c r="BI26">
        <f t="shared" si="34"/>
        <v>9.9999999999999998E-13</v>
      </c>
      <c r="BJ26">
        <f t="shared" si="34"/>
        <v>9.9999999999999998E-13</v>
      </c>
      <c r="BM26">
        <f t="shared" si="47"/>
        <v>1.2449028984276961E-7</v>
      </c>
      <c r="BN26">
        <f t="shared" si="36"/>
        <v>7.6111251734917135E-8</v>
      </c>
      <c r="BO26">
        <f t="shared" si="36"/>
        <v>5.9010551714854769E-10</v>
      </c>
      <c r="BP26">
        <f t="shared" si="36"/>
        <v>4.2575689642760059E-6</v>
      </c>
      <c r="BQ26">
        <f t="shared" si="36"/>
        <v>2.1868570637883784E-6</v>
      </c>
      <c r="BR26">
        <f t="shared" si="36"/>
        <v>2.8322709822436816E-6</v>
      </c>
      <c r="BS26">
        <f t="shared" si="36"/>
        <v>5.6633396423340326E-7</v>
      </c>
      <c r="BT26">
        <f t="shared" si="36"/>
        <v>4.6468136886166229E-6</v>
      </c>
      <c r="BU26">
        <f t="shared" si="36"/>
        <v>8.2377348598370096E-8</v>
      </c>
      <c r="BV26">
        <f t="shared" si="36"/>
        <v>7.2656961221510211E-8</v>
      </c>
      <c r="BY26">
        <f>$BJ$7-$BO$7</f>
        <v>7.2993938975379846E-20</v>
      </c>
      <c r="BZ26">
        <f>$BJ$8-$BO$8</f>
        <v>3.9407283195155542E-5</v>
      </c>
      <c r="CA26">
        <f>$BJ$9-$BO$9</f>
        <v>-0.99999999999957079</v>
      </c>
      <c r="CB26">
        <f>$BJ$10-$BO$10</f>
        <v>1.4031236350039144E-10</v>
      </c>
      <c r="CC26">
        <f>$BJ$11-$BO$11</f>
        <v>0.99996059257214065</v>
      </c>
      <c r="CD26">
        <f>$BJ$12-$BO$12</f>
        <v>2.3759992965253406E-14</v>
      </c>
      <c r="CE26">
        <f>$BJ$13-$BO$13</f>
        <v>1.6726681163832814E-24</v>
      </c>
      <c r="CF26">
        <f>$BJ$14-$BO$14</f>
        <v>2.0392254942093078E-17</v>
      </c>
      <c r="CG26">
        <f>$BJ$15-$BO$15</f>
        <v>4.8791574978127591E-15</v>
      </c>
      <c r="CH26">
        <f>$BJ$16-$BO$16</f>
        <v>3.8941407461296791E-12</v>
      </c>
      <c r="CW26">
        <f>IF($AK$7&gt;0,$CU$7,0)</f>
        <v>0.28793760404000862</v>
      </c>
      <c r="CX26">
        <f>IF($AK$8&gt;0,$CU$8,0)</f>
        <v>0.26437765744581215</v>
      </c>
      <c r="CY26">
        <f>IF($AK$9&gt;0,$CU$9,0)</f>
        <v>-9.1927002342162709E-2</v>
      </c>
      <c r="CZ26">
        <f>IF($AK$10&gt;0,$CU$10,0)</f>
        <v>-0.28794589504763202</v>
      </c>
      <c r="DA26">
        <f>IF($AK$11&gt;0,$CU$11,0)</f>
        <v>-0.54183359482552718</v>
      </c>
      <c r="DB26">
        <f>IF($AK$12&gt;0,$CU$12,0)</f>
        <v>0.26538626142903499</v>
      </c>
      <c r="DC26">
        <f>IF($AK$13&gt;0,$CU$13,0)</f>
        <v>0.74897279876303713</v>
      </c>
      <c r="DD26">
        <f>IF($AK$14&gt;0,$CU$14,0)</f>
        <v>0.3215825286688116</v>
      </c>
      <c r="DE26">
        <f>IF($AK$15&gt;0,$CU$15,0)</f>
        <v>0.63046729763430098</v>
      </c>
      <c r="DF26">
        <f>IF($AK$16&gt;0,$CU$16,0)</f>
        <v>-1.3625289986984522E-2</v>
      </c>
      <c r="DT26">
        <f>IF($V$7&gt;0,$DR$7,0)</f>
        <v>0.55151734530578866</v>
      </c>
      <c r="DU26">
        <f>IF($V$8&gt;0,$DR$8,0)</f>
        <v>1.2137552582927298</v>
      </c>
      <c r="DV26">
        <f>IF($V$9&gt;0,$DR$9,0)</f>
        <v>0.85310373761422187</v>
      </c>
      <c r="DW26">
        <f>IF($V$10&gt;0,$DR$10,0)</f>
        <v>0.96780823127811755</v>
      </c>
      <c r="DX26">
        <f>IF($V$11&gt;0,$DR$11,0)</f>
        <v>1.038441287269535</v>
      </c>
      <c r="DY26">
        <f>IF($V$12&gt;0,$DR$12,0)</f>
        <v>0.35519462534723095</v>
      </c>
      <c r="DZ26">
        <f>IF($V$13&gt;0,$DR$13,0)</f>
        <v>0.6467263236173737</v>
      </c>
      <c r="EA26">
        <f>IF($V$14&gt;0,$DR$14,0)</f>
        <v>0.75349654448410497</v>
      </c>
      <c r="EB26">
        <f>IF($V$15&gt;0,$DR$15,0)</f>
        <v>1.3385373755598406</v>
      </c>
      <c r="EC26">
        <f>IF($V$16&gt;0,$DR$16,0)</f>
        <v>1.164515580366001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37"/>
        <v>0.63002031053193797</v>
      </c>
      <c r="T27">
        <f t="shared" si="38"/>
        <v>0.29036226260393594</v>
      </c>
      <c r="U27">
        <f t="shared" si="39"/>
        <v>0.77745271800299598</v>
      </c>
      <c r="V27">
        <f t="shared" si="40"/>
        <v>0.66134061780422626</v>
      </c>
      <c r="W27">
        <f t="shared" si="41"/>
        <v>0.49843578690660539</v>
      </c>
      <c r="X27">
        <f t="shared" si="42"/>
        <v>0.4570104987710546</v>
      </c>
      <c r="Y27">
        <f t="shared" si="43"/>
        <v>0.32798416312679857</v>
      </c>
      <c r="Z27">
        <f t="shared" si="44"/>
        <v>0.54499967578903874</v>
      </c>
      <c r="AA27">
        <f t="shared" si="45"/>
        <v>0.38560168494399782</v>
      </c>
      <c r="AB27">
        <f t="shared" si="46"/>
        <v>0.10162777972160697</v>
      </c>
      <c r="BG27">
        <f t="shared" si="34"/>
        <v>9.9999999999999998E-13</v>
      </c>
      <c r="BH27">
        <f t="shared" si="34"/>
        <v>9.9999999999999998E-13</v>
      </c>
      <c r="BI27">
        <f t="shared" si="34"/>
        <v>9.9999999999999998E-13</v>
      </c>
      <c r="BJ27">
        <f t="shared" si="34"/>
        <v>9.9999999999999998E-13</v>
      </c>
      <c r="BM27">
        <f t="shared" si="47"/>
        <v>9.3710839052959183E-7</v>
      </c>
      <c r="BN27">
        <f t="shared" si="36"/>
        <v>3.5973525368578341E-6</v>
      </c>
      <c r="BO27">
        <f t="shared" si="36"/>
        <v>6.973567593253562E-7</v>
      </c>
      <c r="BP27">
        <f t="shared" si="36"/>
        <v>6.3265833845006096E-7</v>
      </c>
      <c r="BQ27">
        <f t="shared" si="36"/>
        <v>1.2421911683460349E-6</v>
      </c>
      <c r="BR27">
        <f t="shared" si="36"/>
        <v>1.0664758276857987E-6</v>
      </c>
      <c r="BS27">
        <f t="shared" si="36"/>
        <v>8.2936602308827503E-12</v>
      </c>
      <c r="BT27">
        <f t="shared" si="36"/>
        <v>1.4534449408738241E-6</v>
      </c>
      <c r="BU27">
        <f t="shared" si="36"/>
        <v>1.4313006358185773E-6</v>
      </c>
      <c r="BV27">
        <f t="shared" si="36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37"/>
        <v>0.94458515730727588</v>
      </c>
      <c r="T28">
        <f t="shared" si="38"/>
        <v>0.50659744552260921</v>
      </c>
      <c r="U28">
        <f t="shared" si="39"/>
        <v>0.45423389370183598</v>
      </c>
      <c r="V28">
        <f t="shared" si="40"/>
        <v>0.75263151438717757</v>
      </c>
      <c r="W28">
        <f t="shared" si="41"/>
        <v>0.46183889565210912</v>
      </c>
      <c r="X28">
        <f t="shared" si="42"/>
        <v>0.95800823905989052</v>
      </c>
      <c r="Y28">
        <f t="shared" si="43"/>
        <v>0.35281650843421741</v>
      </c>
      <c r="Z28">
        <f t="shared" si="44"/>
        <v>0.86323539773908831</v>
      </c>
      <c r="AA28">
        <f t="shared" si="45"/>
        <v>0.13913185722957033</v>
      </c>
      <c r="AB28">
        <f t="shared" si="46"/>
        <v>0.98803284634929778</v>
      </c>
      <c r="BG28">
        <f t="shared" si="34"/>
        <v>3.3371727014481159E-11</v>
      </c>
      <c r="BH28">
        <f t="shared" si="34"/>
        <v>9.9999999999999998E-13</v>
      </c>
      <c r="BI28">
        <f t="shared" si="34"/>
        <v>9.9999999999999998E-13</v>
      </c>
      <c r="BJ28">
        <f t="shared" si="34"/>
        <v>9.9999999999999998E-13</v>
      </c>
      <c r="BM28">
        <f t="shared" si="47"/>
        <v>1.304446426309051E-6</v>
      </c>
      <c r="BN28">
        <f t="shared" si="36"/>
        <v>1.6291667706130199E-6</v>
      </c>
      <c r="BO28">
        <f t="shared" si="36"/>
        <v>3.1351869302551533E-6</v>
      </c>
      <c r="BP28">
        <f t="shared" si="36"/>
        <v>3.2959042817045224E-6</v>
      </c>
      <c r="BQ28">
        <f t="shared" si="36"/>
        <v>1.0442929799348406E-6</v>
      </c>
      <c r="BR28">
        <f t="shared" si="36"/>
        <v>4.5888989305331619E-6</v>
      </c>
      <c r="BS28">
        <f t="shared" si="36"/>
        <v>1.7013990785900878E-8</v>
      </c>
      <c r="BT28">
        <f t="shared" si="36"/>
        <v>3.0327742272773095E-6</v>
      </c>
      <c r="BU28">
        <f t="shared" si="36"/>
        <v>3.9355144444436997E-6</v>
      </c>
      <c r="BV28">
        <f t="shared" si="36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37"/>
        <v>0.2369709894557257</v>
      </c>
      <c r="T29">
        <f t="shared" si="38"/>
        <v>0.55626935601232352</v>
      </c>
      <c r="U29">
        <f t="shared" si="39"/>
        <v>0.99209653714624779</v>
      </c>
      <c r="V29">
        <f t="shared" si="40"/>
        <v>0.33655132275283162</v>
      </c>
      <c r="W29">
        <f t="shared" si="41"/>
        <v>1.287917717160747E-3</v>
      </c>
      <c r="X29">
        <f t="shared" si="42"/>
        <v>5.8333508013663771E-2</v>
      </c>
      <c r="Y29">
        <f t="shared" si="43"/>
        <v>0.63210198966584485</v>
      </c>
      <c r="Z29">
        <f t="shared" si="44"/>
        <v>0.73126070186433734</v>
      </c>
      <c r="AA29">
        <f t="shared" si="45"/>
        <v>0.20701976942847278</v>
      </c>
      <c r="AB29">
        <f t="shared" si="46"/>
        <v>0.6044541224654536</v>
      </c>
      <c r="BG29">
        <f t="shared" si="34"/>
        <v>7.9422290274280926E-9</v>
      </c>
      <c r="BH29">
        <f t="shared" si="34"/>
        <v>2.0637288863372492E-11</v>
      </c>
      <c r="BI29">
        <f t="shared" si="34"/>
        <v>1.8185498521137525E-10</v>
      </c>
      <c r="BJ29">
        <f t="shared" si="34"/>
        <v>3.8941407461296791E-12</v>
      </c>
      <c r="BM29">
        <f t="shared" si="47"/>
        <v>2.8342883509476626E-6</v>
      </c>
      <c r="BN29">
        <f t="shared" si="36"/>
        <v>7.4381908705189056E-9</v>
      </c>
      <c r="BO29">
        <f t="shared" si="36"/>
        <v>1.2144954115105345E-6</v>
      </c>
      <c r="BP29">
        <f t="shared" si="36"/>
        <v>2.1168571220911773E-6</v>
      </c>
      <c r="BQ29">
        <f t="shared" si="36"/>
        <v>5.3786805630993214E-7</v>
      </c>
      <c r="BR29">
        <f t="shared" si="36"/>
        <v>6.2239744311856111E-7</v>
      </c>
      <c r="BS29">
        <f t="shared" si="36"/>
        <v>1.9977646266975994E-6</v>
      </c>
      <c r="BT29">
        <f t="shared" si="36"/>
        <v>2.0723181227366538E-7</v>
      </c>
      <c r="BU29">
        <f t="shared" si="36"/>
        <v>1.4831127280745896E-6</v>
      </c>
      <c r="BV29">
        <f t="shared" si="36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37"/>
        <v>0.67320939374168276</v>
      </c>
      <c r="T30">
        <f t="shared" si="38"/>
        <v>0.21117073588954605</v>
      </c>
      <c r="U30">
        <f t="shared" si="39"/>
        <v>0.69472955928061264</v>
      </c>
      <c r="V30">
        <f t="shared" si="40"/>
        <v>0.96403461438027449</v>
      </c>
      <c r="W30">
        <f t="shared" si="41"/>
        <v>0.53915581066586382</v>
      </c>
      <c r="X30">
        <f t="shared" si="42"/>
        <v>0.77881631047087208</v>
      </c>
      <c r="Y30">
        <f t="shared" si="43"/>
        <v>0.20358379713212216</v>
      </c>
      <c r="Z30">
        <f t="shared" si="44"/>
        <v>0.40125940284564354</v>
      </c>
      <c r="AA30">
        <f t="shared" si="45"/>
        <v>0.27405330266703842</v>
      </c>
      <c r="AB30">
        <f t="shared" si="46"/>
        <v>0.77019005008518082</v>
      </c>
      <c r="BM30">
        <f t="shared" si="47"/>
        <v>4.5349982630595726E-6</v>
      </c>
      <c r="BN30">
        <f t="shared" si="36"/>
        <v>9.8736164678142607E-7</v>
      </c>
      <c r="BO30">
        <f t="shared" si="36"/>
        <v>3.7672943569904629E-6</v>
      </c>
      <c r="BP30">
        <f t="shared" si="36"/>
        <v>3.1338872644516673E-6</v>
      </c>
      <c r="BQ30">
        <f t="shared" si="36"/>
        <v>1.4851232330507869E-6</v>
      </c>
      <c r="BR30">
        <f t="shared" si="36"/>
        <v>3.7258767595488107E-6</v>
      </c>
      <c r="BS30">
        <f t="shared" si="36"/>
        <v>2.6737110704556165E-6</v>
      </c>
      <c r="BT30">
        <f t="shared" si="36"/>
        <v>8.050455418602123E-7</v>
      </c>
      <c r="BU30">
        <f t="shared" si="36"/>
        <v>2.7705089740870421E-6</v>
      </c>
      <c r="BV30">
        <f t="shared" si="36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0.1553529413486564</v>
      </c>
      <c r="FA30">
        <f>(1/4)*SUM($CW$8:$CZ$8)</f>
        <v>0.26176267657153679</v>
      </c>
      <c r="FB30">
        <f>(1/4)*SUM($CW$9:$CZ$9)</f>
        <v>-0.10214490597656284</v>
      </c>
      <c r="FC30">
        <f>(1/4)*SUM($CW$10:$CZ$10)</f>
        <v>2.5788104118727229E-2</v>
      </c>
      <c r="FD30">
        <f>(1/4)*SUM($CW$11:$CZ$11)</f>
        <v>-0.2557311565601168</v>
      </c>
      <c r="FE30">
        <f>(1/4)*SUM($CW$12:$CZ$12)</f>
        <v>0.2611339436741501</v>
      </c>
      <c r="FF30">
        <f>(1/4)*SUM($CW$13:$CZ$13)</f>
        <v>0.34955071508883273</v>
      </c>
      <c r="FG30">
        <f>(1/4)*SUM($CW$14:$CZ$14)</f>
        <v>0.41112837333656671</v>
      </c>
      <c r="FH30">
        <f>(1/4)*SUM($CW$15:$CZ$15)</f>
        <v>0.33115186343923586</v>
      </c>
      <c r="FI30">
        <f>(1/4)*SUM($CW$16:$CZ$16)</f>
        <v>0.26840140246570454</v>
      </c>
      <c r="FL30">
        <f t="shared" ref="FL30" si="48">EN30-($EU$10*EZ30)</f>
        <v>0.33931574770523137</v>
      </c>
      <c r="FM30">
        <f t="shared" ref="FM30" si="49">EO30-($EU$10*FA30)</f>
        <v>0.40261007163160323</v>
      </c>
      <c r="FN30">
        <f t="shared" ref="FN30" si="50">EP30-($EU$10*FB30)</f>
        <v>0.38992122938736301</v>
      </c>
      <c r="FO30">
        <f t="shared" ref="FO30" si="51">EQ30-($EU$10*FC30)</f>
        <v>9.1752320180406313E-2</v>
      </c>
      <c r="FP30">
        <f t="shared" ref="FP30" si="52">ER30-($EU$10*FD30)</f>
        <v>0.24382271608013031</v>
      </c>
      <c r="FQ30">
        <f t="shared" ref="FQ30" si="53">ES30-($EU$10*FE30)</f>
        <v>0.72200330240557509</v>
      </c>
      <c r="FR30">
        <f t="shared" ref="FR30" si="54">ET30-($EU$10*FF30)</f>
        <v>0.87295942586968223</v>
      </c>
      <c r="FS30">
        <f t="shared" ref="FS30" si="55">EU30-($EU$10*FG30)</f>
        <v>0.25794312095503358</v>
      </c>
      <c r="FT30">
        <f t="shared" ref="FT30" si="56">EV30-($EU$10*FH30)</f>
        <v>0.20556682972827933</v>
      </c>
      <c r="FU30">
        <f t="shared" ref="FU30" si="57">EW30-($EU$10*FI30)</f>
        <v>0.48935194490142958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37"/>
        <v>0.96735870459887785</v>
      </c>
      <c r="T31">
        <f t="shared" si="38"/>
        <v>0.26763105638336526</v>
      </c>
      <c r="U31">
        <f t="shared" si="39"/>
        <v>0.89235140637041011</v>
      </c>
      <c r="V31">
        <f t="shared" si="40"/>
        <v>0.12835680628495716</v>
      </c>
      <c r="W31">
        <f t="shared" si="41"/>
        <v>0.53503282811778519</v>
      </c>
      <c r="X31">
        <f t="shared" si="42"/>
        <v>0.88718819248721958</v>
      </c>
      <c r="Y31">
        <f t="shared" si="43"/>
        <v>0.54463065063850191</v>
      </c>
      <c r="Z31">
        <f t="shared" si="44"/>
        <v>0.74438014133734676</v>
      </c>
      <c r="AA31">
        <f t="shared" si="45"/>
        <v>0.12073088821193889</v>
      </c>
      <c r="AB31">
        <f t="shared" si="46"/>
        <v>0.87901243136252494</v>
      </c>
      <c r="BM31">
        <f t="shared" si="47"/>
        <v>7.2990732922607341E-7</v>
      </c>
      <c r="BN31">
        <f t="shared" si="36"/>
        <v>3.9173763867796045E-6</v>
      </c>
      <c r="BO31">
        <f t="shared" si="36"/>
        <v>2.6091826238598999E-6</v>
      </c>
      <c r="BP31">
        <f t="shared" si="36"/>
        <v>3.2706426920463191E-6</v>
      </c>
      <c r="BQ31">
        <f t="shared" si="36"/>
        <v>7.4344329715825073E-7</v>
      </c>
      <c r="BR31">
        <f t="shared" si="36"/>
        <v>9.6788368480747715E-8</v>
      </c>
      <c r="BS31">
        <f t="shared" si="36"/>
        <v>2.1428592467109018E-7</v>
      </c>
      <c r="BT31">
        <f t="shared" si="36"/>
        <v>3.7552606351355691E-7</v>
      </c>
      <c r="BU31">
        <f t="shared" si="36"/>
        <v>7.2879736842218435E-8</v>
      </c>
      <c r="BV31">
        <f t="shared" si="36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37"/>
        <v>0.99765136219073813</v>
      </c>
      <c r="T32">
        <f t="shared" si="38"/>
        <v>0.58921387553817084</v>
      </c>
      <c r="U32">
        <f t="shared" si="39"/>
        <v>0.72170079314668167</v>
      </c>
      <c r="V32">
        <f t="shared" si="40"/>
        <v>0.12054622451284835</v>
      </c>
      <c r="W32">
        <f t="shared" si="41"/>
        <v>0.15152941548244048</v>
      </c>
      <c r="X32">
        <f t="shared" si="42"/>
        <v>0.53435283154988689</v>
      </c>
      <c r="Y32">
        <f t="shared" si="43"/>
        <v>0.23510897140909703</v>
      </c>
      <c r="Z32">
        <f t="shared" si="44"/>
        <v>0.14491245034481626</v>
      </c>
      <c r="AA32">
        <f t="shared" si="45"/>
        <v>0.24023713729291485</v>
      </c>
      <c r="AB32">
        <f t="shared" si="46"/>
        <v>0.63220871593781336</v>
      </c>
      <c r="BG32">
        <f>IF(BG20&gt;(1-0.000000000001),(1-0.000000000001),BG20)</f>
        <v>9.9999999999999998E-13</v>
      </c>
      <c r="BH32">
        <f t="shared" ref="BH32:BJ32" si="58">IF(BH20&gt;(1-0.000000000001),(1-0.000000000001),BH20)</f>
        <v>9.9999999999999998E-13</v>
      </c>
      <c r="BI32">
        <f t="shared" si="58"/>
        <v>9.9999999999999998E-13</v>
      </c>
      <c r="BJ32">
        <f t="shared" si="58"/>
        <v>9.9999999999999998E-13</v>
      </c>
      <c r="BM32">
        <f t="shared" si="47"/>
        <v>7.6289835803227493E-7</v>
      </c>
      <c r="BN32">
        <f t="shared" si="36"/>
        <v>2.7340189388058925E-7</v>
      </c>
      <c r="BO32">
        <f t="shared" si="36"/>
        <v>2.2061730277782524E-6</v>
      </c>
      <c r="BP32">
        <f t="shared" si="36"/>
        <v>1.8796063992228914E-6</v>
      </c>
      <c r="BQ32">
        <f t="shared" si="36"/>
        <v>5.1641028055717346E-8</v>
      </c>
      <c r="BR32">
        <f t="shared" si="36"/>
        <v>4.8810445273254756E-6</v>
      </c>
      <c r="BS32">
        <f t="shared" si="36"/>
        <v>1.8268239308274081E-6</v>
      </c>
      <c r="BT32">
        <f t="shared" si="36"/>
        <v>2.9659635662510667E-6</v>
      </c>
      <c r="BU32">
        <f t="shared" si="36"/>
        <v>3.8633142724492883E-6</v>
      </c>
      <c r="BV32">
        <f t="shared" si="36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33" si="59">IF(BG21&gt;(1-0.000000000001),(1-0.000000000001),BG21)</f>
        <v>5.8831268322970557E-4</v>
      </c>
      <c r="BH33">
        <f t="shared" si="59"/>
        <v>6.9372137452950442E-5</v>
      </c>
      <c r="BI33">
        <f t="shared" si="59"/>
        <v>1.0908677798940011E-4</v>
      </c>
      <c r="BJ33">
        <f t="shared" si="59"/>
        <v>3.9407283195155542E-5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ref="BG34:BJ34" si="60">IF(BG22&gt;(1-0.000000000001),(1-0.000000000001),BG22)</f>
        <v>1.0373316615962618E-9</v>
      </c>
      <c r="BH34">
        <f t="shared" si="60"/>
        <v>2.3113966030969627E-12</v>
      </c>
      <c r="BI34">
        <f t="shared" si="60"/>
        <v>1.7874719771574817E-11</v>
      </c>
      <c r="BJ34">
        <f t="shared" si="60"/>
        <v>9.9999999999999998E-13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 t="array" ref="EZ34:FI43">(1/4)*(MMULT($X$7:$AA$16,$CW$23:$DF$26))</f>
        <v>0.63927787027922356</v>
      </c>
      <c r="FA34">
        <v>1.0506959713388708</v>
      </c>
      <c r="FB34">
        <v>-0.35125968460359208</v>
      </c>
      <c r="FC34">
        <v>7.7170609463960593E-2</v>
      </c>
      <c r="FD34">
        <v>-1.0942058410361835</v>
      </c>
      <c r="FE34">
        <v>0.98930225040334219</v>
      </c>
      <c r="FF34">
        <v>1.3955576624192627</v>
      </c>
      <c r="FG34">
        <v>1.5582584637672789</v>
      </c>
      <c r="FH34">
        <v>1.33164851576276</v>
      </c>
      <c r="FI34">
        <v>0.96680471275107593</v>
      </c>
      <c r="FL34">
        <f t="shared" ref="FL34" si="61">EN34-($EU$10*EZ34)</f>
        <v>9.3667362322471595E-2</v>
      </c>
      <c r="FM34">
        <f t="shared" ref="FM34" si="62">EO34-($EU$10*FA34)</f>
        <v>0.5323398858432361</v>
      </c>
      <c r="FN34">
        <f t="shared" ref="FN34" si="63">EP34-($EU$10*FB34)</f>
        <v>6.6104082203067405E-2</v>
      </c>
      <c r="FO34">
        <f t="shared" ref="FO34" si="64">EQ34-($EU$10*FC34)</f>
        <v>0.6868479606005633</v>
      </c>
      <c r="FP34">
        <f t="shared" ref="FP34" si="65">ER34-($EU$10*FD34)</f>
        <v>0.73647450778298329</v>
      </c>
      <c r="FQ34">
        <f t="shared" ref="FQ34" si="66">ES34-($EU$10*FE34)</f>
        <v>0.49430692628526945</v>
      </c>
      <c r="FR34">
        <f t="shared" ref="FR34" si="67">ET34-($EU$10*FF34)</f>
        <v>0.80823565496493688</v>
      </c>
      <c r="FS34">
        <f t="shared" ref="FS34" si="68">EU34-($EU$10*FG34)</f>
        <v>0.49771536065972527</v>
      </c>
      <c r="FT34">
        <f t="shared" ref="FT34" si="69">EV34-($EU$10*FH34)</f>
        <v>0.14357931927962184</v>
      </c>
      <c r="FU34">
        <f t="shared" ref="FU34" si="70">EW34-($EU$10*FI34)</f>
        <v>0.30097318699877157</v>
      </c>
    </row>
    <row r="35" spans="1:177">
      <c r="A35">
        <v>34</v>
      </c>
      <c r="BG35">
        <f t="shared" ref="BG35:BJ35" si="71">IF(BG23&gt;(1-0.000000000001),(1-0.000000000001),BG23)</f>
        <v>7.8791554983941746E-8</v>
      </c>
      <c r="BH35">
        <f t="shared" si="71"/>
        <v>4.1202475119092554E-10</v>
      </c>
      <c r="BI35">
        <f t="shared" si="71"/>
        <v>3.1023138530960541E-9</v>
      </c>
      <c r="BJ35">
        <f t="shared" si="71"/>
        <v>1.4031236350039144E-10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v>0.40717461756704659</v>
      </c>
      <c r="FA35">
        <v>0.67479534637028926</v>
      </c>
      <c r="FB35">
        <v>-0.26580745093798408</v>
      </c>
      <c r="FC35">
        <v>4.980613581163712E-2</v>
      </c>
      <c r="FD35">
        <v>-0.67196252723512528</v>
      </c>
      <c r="FE35">
        <v>0.67639511701797628</v>
      </c>
      <c r="FF35">
        <v>0.92421608437772174</v>
      </c>
      <c r="FG35">
        <v>1.0593126190534397</v>
      </c>
      <c r="FH35">
        <v>0.8706099726451958</v>
      </c>
      <c r="FI35">
        <v>0.68141572631727543</v>
      </c>
      <c r="FL35">
        <f t="shared" ref="FL35:FL43" si="72">EN35-($EU$10*EZ35)</f>
        <v>0.18946133101024362</v>
      </c>
      <c r="FM35">
        <f t="shared" ref="FM35:FM43" si="73">EO35-($EU$10*FA35)</f>
        <v>0.27392584957025157</v>
      </c>
      <c r="FN35">
        <f t="shared" ref="FN35:FN43" si="74">EP35-($EU$10*FB35)</f>
        <v>0.85012457444072564</v>
      </c>
      <c r="FO35">
        <f t="shared" ref="FO35:FO43" si="75">EQ35-($EU$10*FC35)</f>
        <v>0.12492687829665926</v>
      </c>
      <c r="FP35">
        <f t="shared" ref="FP35:FP43" si="76">ER35-($EU$10*FD35)</f>
        <v>1.9306095297034764E-2</v>
      </c>
      <c r="FQ35">
        <f t="shared" ref="FQ35:FQ43" si="77">ES35-($EU$10*FE35)</f>
        <v>0.79339674898027812</v>
      </c>
      <c r="FR35">
        <f t="shared" ref="FR35:FR43" si="78">ET35-($EU$10*FF35)</f>
        <v>0.4588713272221942</v>
      </c>
      <c r="FS35">
        <f t="shared" ref="FS35:FS43" si="79">EU35-($EU$10*FG35)</f>
        <v>0.17154577342675961</v>
      </c>
      <c r="FT35">
        <f t="shared" ref="FT35:FT43" si="80">EV35-($EU$10*FH35)</f>
        <v>0.95802734893088681</v>
      </c>
      <c r="FU35">
        <f t="shared" ref="FU35:FU43" si="81">EW35-($EU$10*FI35)</f>
        <v>0.32784378293700311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36" si="82">EO34</f>
        <v>0.53339058181457499</v>
      </c>
      <c r="U36">
        <f t="shared" si="82"/>
        <v>6.5752822518463816E-2</v>
      </c>
      <c r="V36">
        <f t="shared" si="82"/>
        <v>0.6869251312100273</v>
      </c>
      <c r="W36">
        <f t="shared" si="82"/>
        <v>0.73538030194194715</v>
      </c>
      <c r="X36">
        <f t="shared" si="82"/>
        <v>0.49529622853567279</v>
      </c>
      <c r="Y36">
        <f t="shared" si="82"/>
        <v>0.80963121262735616</v>
      </c>
      <c r="Z36">
        <f t="shared" si="82"/>
        <v>0.49927361912349255</v>
      </c>
      <c r="AA36">
        <f t="shared" si="82"/>
        <v>0.14491096779538459</v>
      </c>
      <c r="AB36">
        <f t="shared" si="82"/>
        <v>0.30193999171152264</v>
      </c>
      <c r="BG36">
        <f t="shared" ref="BG36:BJ36" si="83">IF(BG24&gt;(1-0.000000000001),(1-0.000000000001),BG24)</f>
        <v>0.99941159940038837</v>
      </c>
      <c r="BH36">
        <f t="shared" si="83"/>
        <v>0.99993062742739458</v>
      </c>
      <c r="BI36">
        <f t="shared" si="83"/>
        <v>0.9998909099161406</v>
      </c>
      <c r="BJ36">
        <f t="shared" si="83"/>
        <v>0.99996059257214065</v>
      </c>
      <c r="BM36">
        <f>0.5*$BL$21*B36*B36</f>
        <v>4.446871192222482E-8</v>
      </c>
      <c r="BN36">
        <f t="shared" ref="BN36:BV45" si="84">0.5*$BL$21*C36*C36</f>
        <v>1.8025024714668984E-7</v>
      </c>
      <c r="BO36">
        <f t="shared" si="84"/>
        <v>1.9901641738215775E-6</v>
      </c>
      <c r="BP36">
        <f t="shared" si="84"/>
        <v>6.0642095522265502E-7</v>
      </c>
      <c r="BQ36">
        <f t="shared" si="84"/>
        <v>3.0836899288026671E-7</v>
      </c>
      <c r="BR36">
        <f t="shared" si="84"/>
        <v>3.7784918881049344E-6</v>
      </c>
      <c r="BS36">
        <f t="shared" si="84"/>
        <v>4.5530980385410392E-7</v>
      </c>
      <c r="BT36">
        <f t="shared" si="84"/>
        <v>1.8849212786250321E-7</v>
      </c>
      <c r="BU36">
        <f t="shared" si="84"/>
        <v>2.3155138348665508E-6</v>
      </c>
      <c r="BV36">
        <f t="shared" si="84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v>0.5414184600547316</v>
      </c>
      <c r="FA36">
        <v>0.86891085502308285</v>
      </c>
      <c r="FB36">
        <v>-0.33511708041542904</v>
      </c>
      <c r="FC36">
        <v>2.4260937311571362E-2</v>
      </c>
      <c r="FD36">
        <v>-0.90562020795552889</v>
      </c>
      <c r="FE36">
        <v>0.86534180969775054</v>
      </c>
      <c r="FF36">
        <v>1.2363683694954424</v>
      </c>
      <c r="FG36">
        <v>1.3438385506221633</v>
      </c>
      <c r="FH36">
        <v>1.1564117834604954</v>
      </c>
      <c r="FI36">
        <v>0.83269675081823713</v>
      </c>
      <c r="FL36">
        <f t="shared" si="72"/>
        <v>0.63035701612693606</v>
      </c>
      <c r="FM36">
        <f t="shared" si="73"/>
        <v>0.34386218122672391</v>
      </c>
      <c r="FN36">
        <f t="shared" si="74"/>
        <v>0.546364649771797</v>
      </c>
      <c r="FO36">
        <f t="shared" si="75"/>
        <v>0.33072765963847806</v>
      </c>
      <c r="FP36">
        <f t="shared" si="76"/>
        <v>0.70691783450940371</v>
      </c>
      <c r="FQ36">
        <f t="shared" si="77"/>
        <v>0.31231226116971667</v>
      </c>
      <c r="FR36">
        <f t="shared" si="78"/>
        <v>0.94993786349099796</v>
      </c>
      <c r="FS36">
        <f t="shared" si="79"/>
        <v>0.17877560266201373</v>
      </c>
      <c r="FT36">
        <f t="shared" si="80"/>
        <v>0.411391407258071</v>
      </c>
      <c r="FU36">
        <f t="shared" si="81"/>
        <v>0.38506928081640496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85">EN35</f>
        <v>0.18986850562781066</v>
      </c>
      <c r="T37">
        <f t="shared" ref="T37:T45" si="86">EO35</f>
        <v>0.27460064491662184</v>
      </c>
      <c r="U37">
        <f t="shared" ref="U37:U45" si="87">EP35</f>
        <v>0.84985876698978768</v>
      </c>
      <c r="V37">
        <f t="shared" ref="V37:V45" si="88">EQ35</f>
        <v>0.1249766844324709</v>
      </c>
      <c r="W37">
        <f t="shared" ref="W37:W45" si="89">ER35</f>
        <v>1.8634132769799638E-2</v>
      </c>
      <c r="X37">
        <f t="shared" ref="X37:X45" si="90">ES35</f>
        <v>0.79407314409729612</v>
      </c>
      <c r="Y37">
        <f t="shared" ref="Y37:Y45" si="91">ET35</f>
        <v>0.45979554330657191</v>
      </c>
      <c r="Z37">
        <f t="shared" ref="Z37:Z45" si="92">EU35</f>
        <v>0.17260508604581304</v>
      </c>
      <c r="AA37">
        <f t="shared" ref="AA37:AA45" si="93">EV35</f>
        <v>0.95889795890353202</v>
      </c>
      <c r="AB37">
        <f t="shared" ref="AB37:AB45" si="94">EW35</f>
        <v>0.32852519866332042</v>
      </c>
      <c r="BG37">
        <f t="shared" ref="BG37:BJ37" si="95">IF(BG25&gt;(1-0.000000000001),(1-0.000000000001),BG25)</f>
        <v>1.1124689382926119E-10</v>
      </c>
      <c r="BH37">
        <f t="shared" si="95"/>
        <v>9.9999999999999998E-13</v>
      </c>
      <c r="BI37">
        <f t="shared" si="95"/>
        <v>3.0877568465925845E-12</v>
      </c>
      <c r="BJ37">
        <f t="shared" si="95"/>
        <v>9.9999999999999998E-13</v>
      </c>
      <c r="BM37">
        <f t="shared" ref="BM37:BM45" si="96">0.5*$BL$21*B37*B37</f>
        <v>1.4225275638424542E-6</v>
      </c>
      <c r="BN37">
        <f t="shared" si="84"/>
        <v>3.7702757094312318E-7</v>
      </c>
      <c r="BO37">
        <f t="shared" si="84"/>
        <v>5.9419762923936975E-7</v>
      </c>
      <c r="BP37">
        <f t="shared" si="84"/>
        <v>2.9542611368598713E-6</v>
      </c>
      <c r="BQ37">
        <f t="shared" si="84"/>
        <v>4.2137535128847684E-6</v>
      </c>
      <c r="BR37">
        <f t="shared" si="84"/>
        <v>6.913044701248842E-8</v>
      </c>
      <c r="BS37">
        <f t="shared" si="84"/>
        <v>4.6406177388569304E-6</v>
      </c>
      <c r="BT37">
        <f t="shared" si="84"/>
        <v>3.6905932046161684E-6</v>
      </c>
      <c r="BU37">
        <f t="shared" si="84"/>
        <v>3.9159161243207563E-7</v>
      </c>
      <c r="BV37">
        <f t="shared" si="84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v>0.34105168900476124</v>
      </c>
      <c r="FA37">
        <v>0.56239751148607153</v>
      </c>
      <c r="FB37">
        <v>-0.22406705891683712</v>
      </c>
      <c r="FC37">
        <v>3.6909736503726337E-2</v>
      </c>
      <c r="FD37">
        <v>-0.56214015224559732</v>
      </c>
      <c r="FE37">
        <v>0.56650830855762668</v>
      </c>
      <c r="FF37">
        <v>0.77796730481357623</v>
      </c>
      <c r="FG37">
        <v>0.88541807308752063</v>
      </c>
      <c r="FH37">
        <v>0.73098131625206619</v>
      </c>
      <c r="FI37">
        <v>0.56778953712687008</v>
      </c>
      <c r="FL37">
        <f t="shared" si="72"/>
        <v>0.34791774725874758</v>
      </c>
      <c r="FM37">
        <f t="shared" si="73"/>
        <v>0.76810672985865502</v>
      </c>
      <c r="FN37">
        <f t="shared" si="74"/>
        <v>0.98838340701311544</v>
      </c>
      <c r="FO37">
        <f t="shared" si="75"/>
        <v>0.43078696629119839</v>
      </c>
      <c r="FP37">
        <f t="shared" si="76"/>
        <v>0.41059363436717461</v>
      </c>
      <c r="FQ37">
        <f t="shared" si="77"/>
        <v>0.8753439204309833</v>
      </c>
      <c r="FR37">
        <f t="shared" si="78"/>
        <v>0.57752398178755171</v>
      </c>
      <c r="FS37">
        <f t="shared" si="79"/>
        <v>0.80565510424320053</v>
      </c>
      <c r="FT37">
        <f t="shared" si="80"/>
        <v>0.28339873513875447</v>
      </c>
      <c r="FU37">
        <f t="shared" si="81"/>
        <v>0.19884400985781758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85"/>
        <v>0.6308984345869908</v>
      </c>
      <c r="T38">
        <f t="shared" si="86"/>
        <v>0.34473109208174701</v>
      </c>
      <c r="U38">
        <f t="shared" si="87"/>
        <v>0.54602953269138155</v>
      </c>
      <c r="V38">
        <f t="shared" si="88"/>
        <v>0.33075192057578962</v>
      </c>
      <c r="W38">
        <f t="shared" si="89"/>
        <v>0.70601221430144823</v>
      </c>
      <c r="X38">
        <f t="shared" si="90"/>
        <v>0.31317760297941444</v>
      </c>
      <c r="Y38">
        <f t="shared" si="91"/>
        <v>0.95117423186049344</v>
      </c>
      <c r="Z38">
        <f t="shared" si="92"/>
        <v>0.1801194412126359</v>
      </c>
      <c r="AA38">
        <f t="shared" si="93"/>
        <v>0.41254781904153148</v>
      </c>
      <c r="AB38">
        <f t="shared" si="94"/>
        <v>0.38590197756722322</v>
      </c>
      <c r="BG38">
        <f t="shared" ref="BG38:BJ38" si="97">IF(BG26&gt;(1-0.000000000001),(1-0.000000000001),BG26)</f>
        <v>9.9999999999999998E-13</v>
      </c>
      <c r="BH38">
        <f t="shared" si="97"/>
        <v>9.9999999999999998E-13</v>
      </c>
      <c r="BI38">
        <f t="shared" si="97"/>
        <v>9.9999999999999998E-13</v>
      </c>
      <c r="BJ38">
        <f t="shared" si="97"/>
        <v>9.9999999999999998E-13</v>
      </c>
      <c r="BM38">
        <f t="shared" si="96"/>
        <v>2.1617168345723014E-8</v>
      </c>
      <c r="BN38">
        <f t="shared" si="84"/>
        <v>3.6112996191470115E-6</v>
      </c>
      <c r="BO38">
        <f t="shared" si="84"/>
        <v>1.4907412528558426E-6</v>
      </c>
      <c r="BP38">
        <f t="shared" si="84"/>
        <v>4.8822944056935876E-6</v>
      </c>
      <c r="BQ38">
        <f t="shared" si="84"/>
        <v>8.0222419034998893E-7</v>
      </c>
      <c r="BR38">
        <f t="shared" si="84"/>
        <v>3.0491231093873449E-7</v>
      </c>
      <c r="BS38">
        <f t="shared" si="84"/>
        <v>4.6283746248723679E-8</v>
      </c>
      <c r="BT38">
        <f t="shared" si="84"/>
        <v>2.3873060825009089E-6</v>
      </c>
      <c r="BU38">
        <f t="shared" si="84"/>
        <v>6.6400094593642072E-9</v>
      </c>
      <c r="BV38">
        <f t="shared" si="84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v>0.4660628453172978</v>
      </c>
      <c r="FA38">
        <v>0.81552596526790788</v>
      </c>
      <c r="FB38">
        <v>-0.21074518564108446</v>
      </c>
      <c r="FC38">
        <v>0.14480298228692842</v>
      </c>
      <c r="FD38">
        <v>-0.82197617110546772</v>
      </c>
      <c r="FE38">
        <v>0.70115062578984499</v>
      </c>
      <c r="FF38">
        <v>0.930445018410748</v>
      </c>
      <c r="FG38">
        <v>1.1403376141753694</v>
      </c>
      <c r="FH38">
        <v>0.9283686301561509</v>
      </c>
      <c r="FI38">
        <v>0.73005013990942846</v>
      </c>
      <c r="FL38">
        <f t="shared" si="72"/>
        <v>0.24787603704121691</v>
      </c>
      <c r="FM38">
        <f t="shared" si="73"/>
        <v>0.91719901780675406</v>
      </c>
      <c r="FN38">
        <f t="shared" si="74"/>
        <v>0.40076640682331882</v>
      </c>
      <c r="FO38">
        <f t="shared" si="75"/>
        <v>0.2637614621341241</v>
      </c>
      <c r="FP38">
        <f t="shared" si="76"/>
        <v>0.53767387054406379</v>
      </c>
      <c r="FQ38">
        <f t="shared" si="77"/>
        <v>0.8803003868145397</v>
      </c>
      <c r="FR38">
        <f t="shared" si="78"/>
        <v>0.73531728191272372</v>
      </c>
      <c r="FS38">
        <f t="shared" si="79"/>
        <v>0.10093347778206835</v>
      </c>
      <c r="FT38">
        <f t="shared" si="80"/>
        <v>0.50655844290822449</v>
      </c>
      <c r="FU38">
        <f t="shared" si="81"/>
        <v>0.73947416172497826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85"/>
        <v>0.34825879894775236</v>
      </c>
      <c r="T39">
        <f t="shared" si="86"/>
        <v>0.76866912737014115</v>
      </c>
      <c r="U39">
        <f t="shared" si="87"/>
        <v>0.98815933995419858</v>
      </c>
      <c r="V39">
        <f t="shared" si="88"/>
        <v>0.43082387602770211</v>
      </c>
      <c r="W39">
        <f t="shared" si="89"/>
        <v>0.41003149421492902</v>
      </c>
      <c r="X39">
        <f t="shared" si="90"/>
        <v>0.87591042873954095</v>
      </c>
      <c r="Y39">
        <f t="shared" si="91"/>
        <v>0.57830194909236532</v>
      </c>
      <c r="Z39">
        <f t="shared" si="92"/>
        <v>0.80654052231628803</v>
      </c>
      <c r="AA39">
        <f t="shared" si="93"/>
        <v>0.28412971645500651</v>
      </c>
      <c r="AB39">
        <f t="shared" si="94"/>
        <v>0.19941179939494447</v>
      </c>
      <c r="BG39">
        <f t="shared" ref="BG39:BJ39" si="98">IF(BG27&gt;(1-0.000000000001),(1-0.000000000001),BG27)</f>
        <v>9.9999999999999998E-13</v>
      </c>
      <c r="BH39">
        <f t="shared" si="98"/>
        <v>9.9999999999999998E-13</v>
      </c>
      <c r="BI39">
        <f t="shared" si="98"/>
        <v>9.9999999999999998E-13</v>
      </c>
      <c r="BJ39">
        <f t="shared" si="98"/>
        <v>9.9999999999999998E-13</v>
      </c>
      <c r="BM39">
        <f t="shared" si="96"/>
        <v>2.3593306794395661E-6</v>
      </c>
      <c r="BN39">
        <f t="shared" si="84"/>
        <v>7.8095858258667081E-8</v>
      </c>
      <c r="BO39">
        <f t="shared" si="84"/>
        <v>5.4698416482286726E-7</v>
      </c>
      <c r="BP39">
        <f t="shared" si="84"/>
        <v>9.2804606077766439E-7</v>
      </c>
      <c r="BQ39">
        <f t="shared" si="84"/>
        <v>3.4823258383846716E-7</v>
      </c>
      <c r="BR39">
        <f t="shared" si="84"/>
        <v>2.753418798824778E-7</v>
      </c>
      <c r="BS39">
        <f t="shared" si="84"/>
        <v>1.1115460828324813E-7</v>
      </c>
      <c r="BT39">
        <f t="shared" si="84"/>
        <v>2.733389447416605E-6</v>
      </c>
      <c r="BU39">
        <f t="shared" si="84"/>
        <v>8.10555532055066E-7</v>
      </c>
      <c r="BV39">
        <f t="shared" si="84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v>0.6358639899905506</v>
      </c>
      <c r="FA39">
        <v>1.1079920281471318</v>
      </c>
      <c r="FB39">
        <v>-0.31917802132664236</v>
      </c>
      <c r="FC39">
        <v>0.18384081150487386</v>
      </c>
      <c r="FD39">
        <v>-1.1030754220844523</v>
      </c>
      <c r="FE39">
        <v>0.98667412772716623</v>
      </c>
      <c r="FF39">
        <v>1.3038295924467953</v>
      </c>
      <c r="FG39">
        <v>1.5939179950656337</v>
      </c>
      <c r="FH39">
        <v>1.2863762044045126</v>
      </c>
      <c r="FI39">
        <v>1.030120912882621</v>
      </c>
      <c r="FL39">
        <f t="shared" si="72"/>
        <v>0.86867327413118822</v>
      </c>
      <c r="FM39">
        <f t="shared" si="73"/>
        <v>0.11647640065429046</v>
      </c>
      <c r="FN39">
        <f t="shared" si="74"/>
        <v>0.24726545191050053</v>
      </c>
      <c r="FO39">
        <f t="shared" si="75"/>
        <v>0.23448267997170261</v>
      </c>
      <c r="FP39">
        <f t="shared" si="76"/>
        <v>0.73889756162431541</v>
      </c>
      <c r="FQ39">
        <f t="shared" si="77"/>
        <v>0.34054692947672999</v>
      </c>
      <c r="FR39">
        <f t="shared" si="78"/>
        <v>9.6026217171055972E-2</v>
      </c>
      <c r="FS39">
        <f t="shared" si="79"/>
        <v>0.96553622706064524</v>
      </c>
      <c r="FT39">
        <f t="shared" si="80"/>
        <v>0.15372050065852463</v>
      </c>
      <c r="FU39">
        <f t="shared" si="81"/>
        <v>0.61837164575656167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85"/>
        <v>0.24834209988653422</v>
      </c>
      <c r="T40">
        <f t="shared" si="86"/>
        <v>0.91801454377202196</v>
      </c>
      <c r="U40">
        <f t="shared" si="87"/>
        <v>0.40055566163767775</v>
      </c>
      <c r="V40">
        <f t="shared" si="88"/>
        <v>0.26390626511641102</v>
      </c>
      <c r="W40">
        <f t="shared" si="89"/>
        <v>0.53685189437295833</v>
      </c>
      <c r="X40">
        <f t="shared" si="90"/>
        <v>0.8810015374403295</v>
      </c>
      <c r="Y40">
        <f t="shared" si="91"/>
        <v>0.73624772693113449</v>
      </c>
      <c r="Z40">
        <f t="shared" si="92"/>
        <v>0.10207381539624372</v>
      </c>
      <c r="AA40">
        <f t="shared" si="93"/>
        <v>0.5074868115383806</v>
      </c>
      <c r="AB40">
        <f t="shared" si="94"/>
        <v>0.74020421186488772</v>
      </c>
      <c r="BG40">
        <f t="shared" ref="BG40:BJ40" si="99">IF(BG28&gt;(1-0.000000000001),(1-0.000000000001),BG28)</f>
        <v>3.3371727014481159E-11</v>
      </c>
      <c r="BH40">
        <f t="shared" si="99"/>
        <v>9.9999999999999998E-13</v>
      </c>
      <c r="BI40">
        <f t="shared" si="99"/>
        <v>9.9999999999999998E-13</v>
      </c>
      <c r="BJ40">
        <f t="shared" si="99"/>
        <v>9.9999999999999998E-13</v>
      </c>
      <c r="BM40">
        <f t="shared" si="96"/>
        <v>2.7039209424211469E-6</v>
      </c>
      <c r="BN40">
        <f t="shared" si="84"/>
        <v>1.7361545204126038E-9</v>
      </c>
      <c r="BO40">
        <f t="shared" si="84"/>
        <v>2.4922662337141704E-6</v>
      </c>
      <c r="BP40">
        <f t="shared" si="84"/>
        <v>8.4062913124063682E-7</v>
      </c>
      <c r="BQ40">
        <f t="shared" si="84"/>
        <v>1.44104978245917E-6</v>
      </c>
      <c r="BR40">
        <f t="shared" si="84"/>
        <v>2.7217035193520704E-6</v>
      </c>
      <c r="BS40">
        <f t="shared" si="84"/>
        <v>4.9419206218584868E-6</v>
      </c>
      <c r="BT40">
        <f t="shared" si="84"/>
        <v>4.3508985213566476E-6</v>
      </c>
      <c r="BU40">
        <f t="shared" si="84"/>
        <v>4.1410676220670955E-7</v>
      </c>
      <c r="BV40">
        <f t="shared" si="84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v>0.37808479686040108</v>
      </c>
      <c r="FA40">
        <v>0.59469655212281025</v>
      </c>
      <c r="FB40">
        <v>-0.28771877688350789</v>
      </c>
      <c r="FC40">
        <v>-1.3045746556194893E-2</v>
      </c>
      <c r="FD40">
        <v>-0.60143215052968024</v>
      </c>
      <c r="FE40">
        <v>0.65306963398136397</v>
      </c>
      <c r="FF40">
        <v>0.92543756962200341</v>
      </c>
      <c r="FG40">
        <v>0.99737776393738731</v>
      </c>
      <c r="FH40">
        <v>0.84245267722586603</v>
      </c>
      <c r="FI40">
        <v>0.63211009626628289</v>
      </c>
      <c r="FL40">
        <f t="shared" si="72"/>
        <v>0.30138665928504982</v>
      </c>
      <c r="FM40">
        <f t="shared" si="73"/>
        <v>0.96279699314183853</v>
      </c>
      <c r="FN40">
        <f t="shared" si="74"/>
        <v>9.6499720365795141E-2</v>
      </c>
      <c r="FO40">
        <f t="shared" si="75"/>
        <v>0.14911342018153079</v>
      </c>
      <c r="FP40">
        <f t="shared" si="76"/>
        <v>0.99477652959146701</v>
      </c>
      <c r="FQ40">
        <f t="shared" si="77"/>
        <v>0.10574012722572114</v>
      </c>
      <c r="FR40">
        <f t="shared" si="78"/>
        <v>0.31728020142548358</v>
      </c>
      <c r="FS40">
        <f t="shared" si="79"/>
        <v>0.21577519107092957</v>
      </c>
      <c r="FT40">
        <f t="shared" si="80"/>
        <v>0.89926485434127301</v>
      </c>
      <c r="FU40">
        <f t="shared" si="81"/>
        <v>0.59889247675097002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85"/>
        <v>0.86930913812117883</v>
      </c>
      <c r="T41">
        <f t="shared" si="86"/>
        <v>0.11758439268243759</v>
      </c>
      <c r="U41">
        <f t="shared" si="87"/>
        <v>0.2469462738891739</v>
      </c>
      <c r="V41">
        <f t="shared" si="88"/>
        <v>0.23466652078320749</v>
      </c>
      <c r="W41">
        <f t="shared" si="89"/>
        <v>0.73779448620223098</v>
      </c>
      <c r="X41">
        <f t="shared" si="90"/>
        <v>0.34153360360445717</v>
      </c>
      <c r="Y41">
        <f t="shared" si="91"/>
        <v>9.7330046763502764E-2</v>
      </c>
      <c r="Z41">
        <f t="shared" si="92"/>
        <v>0.96713014505571082</v>
      </c>
      <c r="AA41">
        <f t="shared" si="93"/>
        <v>0.15500687686292913</v>
      </c>
      <c r="AB41">
        <f t="shared" si="94"/>
        <v>0.61940176666944424</v>
      </c>
      <c r="BG41">
        <f t="shared" ref="BG41:BJ41" si="100">IF(BG29&gt;(1-0.000000000001),(1-0.000000000001),BG29)</f>
        <v>7.9422290274280926E-9</v>
      </c>
      <c r="BH41">
        <f t="shared" si="100"/>
        <v>2.0637288863372492E-11</v>
      </c>
      <c r="BI41">
        <f t="shared" si="100"/>
        <v>1.8185498521137525E-10</v>
      </c>
      <c r="BJ41">
        <f t="shared" si="100"/>
        <v>3.8941407461296791E-12</v>
      </c>
      <c r="BM41">
        <f t="shared" si="96"/>
        <v>1.2265917700083071E-6</v>
      </c>
      <c r="BN41">
        <f t="shared" si="84"/>
        <v>3.1527607908828264E-6</v>
      </c>
      <c r="BO41">
        <f t="shared" si="84"/>
        <v>4.9040105503965873E-7</v>
      </c>
      <c r="BP41">
        <f t="shared" si="84"/>
        <v>3.8360953958734332E-6</v>
      </c>
      <c r="BQ41">
        <f t="shared" si="84"/>
        <v>3.8808185448611222E-6</v>
      </c>
      <c r="BR41">
        <f t="shared" si="84"/>
        <v>5.8322601195523251E-7</v>
      </c>
      <c r="BS41">
        <f t="shared" si="84"/>
        <v>5.6597561690137052E-8</v>
      </c>
      <c r="BT41">
        <f t="shared" si="84"/>
        <v>3.6073356078633733E-6</v>
      </c>
      <c r="BU41">
        <f t="shared" si="84"/>
        <v>1.4692483373977232E-6</v>
      </c>
      <c r="BV41">
        <f t="shared" si="84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v>0.49645928378179371</v>
      </c>
      <c r="FA41">
        <v>0.82190034821006375</v>
      </c>
      <c r="FB41">
        <v>-0.31779328361933151</v>
      </c>
      <c r="FC41">
        <v>6.0612104499049468E-2</v>
      </c>
      <c r="FD41">
        <v>-0.82302060647229691</v>
      </c>
      <c r="FE41">
        <v>0.81778260907650324</v>
      </c>
      <c r="FF41">
        <v>1.1216423901996404</v>
      </c>
      <c r="FG41">
        <v>1.2816018605609631</v>
      </c>
      <c r="FH41">
        <v>1.0581199805883625</v>
      </c>
      <c r="FI41">
        <v>0.82098643529676174</v>
      </c>
      <c r="FL41">
        <f t="shared" si="72"/>
        <v>0.19366436470628229</v>
      </c>
      <c r="FM41">
        <f t="shared" si="73"/>
        <v>0.8583164126859798</v>
      </c>
      <c r="FN41">
        <f t="shared" si="74"/>
        <v>0.69130347801245784</v>
      </c>
      <c r="FO41">
        <f t="shared" si="75"/>
        <v>0.73931607773858832</v>
      </c>
      <c r="FP41">
        <f t="shared" si="76"/>
        <v>0.9336572525423128</v>
      </c>
      <c r="FQ41">
        <f t="shared" si="77"/>
        <v>0.84857442454417642</v>
      </c>
      <c r="FR41">
        <f t="shared" si="78"/>
        <v>0.39230482959928148</v>
      </c>
      <c r="FS41">
        <f t="shared" si="79"/>
        <v>0.51093220130274142</v>
      </c>
      <c r="FT41">
        <f t="shared" si="80"/>
        <v>0.90055373709329811</v>
      </c>
      <c r="FU41">
        <f t="shared" si="81"/>
        <v>6.6959677283861929E-2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85"/>
        <v>0.30176474408191023</v>
      </c>
      <c r="T42">
        <f t="shared" si="86"/>
        <v>0.96339168969396138</v>
      </c>
      <c r="U42">
        <f t="shared" si="87"/>
        <v>9.6212001588911633E-2</v>
      </c>
      <c r="V42">
        <f t="shared" si="88"/>
        <v>0.14910037443497459</v>
      </c>
      <c r="W42">
        <f t="shared" si="89"/>
        <v>0.99417509744093735</v>
      </c>
      <c r="X42">
        <f t="shared" si="90"/>
        <v>0.1063931968597025</v>
      </c>
      <c r="Y42">
        <f t="shared" si="91"/>
        <v>0.31820563899510557</v>
      </c>
      <c r="Z42">
        <f t="shared" si="92"/>
        <v>0.21677256883486695</v>
      </c>
      <c r="AA42">
        <f t="shared" si="93"/>
        <v>0.90010730701849884</v>
      </c>
      <c r="AB42">
        <f t="shared" si="94"/>
        <v>0.59952458684723631</v>
      </c>
      <c r="BM42">
        <f t="shared" si="96"/>
        <v>3.2775135023022163E-6</v>
      </c>
      <c r="BN42">
        <f t="shared" si="84"/>
        <v>1.0570597082229282E-6</v>
      </c>
      <c r="BO42">
        <f t="shared" si="84"/>
        <v>4.5236620967769987E-6</v>
      </c>
      <c r="BP42">
        <f t="shared" si="84"/>
        <v>1.6721657216201436E-6</v>
      </c>
      <c r="BQ42">
        <f t="shared" si="84"/>
        <v>2.7103035770563123E-6</v>
      </c>
      <c r="BR42">
        <f t="shared" si="84"/>
        <v>4.7365690014928177E-8</v>
      </c>
      <c r="BS42">
        <f t="shared" si="84"/>
        <v>5.0627414344141728E-7</v>
      </c>
      <c r="BT42">
        <f t="shared" si="84"/>
        <v>7.7392194431044996E-7</v>
      </c>
      <c r="BU42">
        <f t="shared" si="84"/>
        <v>4.7324986651068953E-6</v>
      </c>
      <c r="BV42">
        <f t="shared" si="84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v>0.36072273237903296</v>
      </c>
      <c r="FA42">
        <v>0.60497411512035915</v>
      </c>
      <c r="FB42">
        <v>-0.2406215787101269</v>
      </c>
      <c r="FC42">
        <v>5.4632296711125794E-2</v>
      </c>
      <c r="FD42">
        <v>-0.59193150444364728</v>
      </c>
      <c r="FE42">
        <v>0.60836065424301067</v>
      </c>
      <c r="FF42">
        <v>0.81740178003326114</v>
      </c>
      <c r="FG42">
        <v>0.95554468721825891</v>
      </c>
      <c r="FH42">
        <v>0.77187478686475297</v>
      </c>
      <c r="FI42">
        <v>0.62289742148164784</v>
      </c>
      <c r="FL42">
        <f t="shared" si="72"/>
        <v>0.68015582149950815</v>
      </c>
      <c r="FM42">
        <f t="shared" si="73"/>
        <v>0.27924913517472932</v>
      </c>
      <c r="FN42">
        <f t="shared" si="74"/>
        <v>3.6682381852780881E-2</v>
      </c>
      <c r="FO42">
        <f t="shared" si="75"/>
        <v>0.40257560304461693</v>
      </c>
      <c r="FP42">
        <f t="shared" si="76"/>
        <v>0.28837892294314976</v>
      </c>
      <c r="FQ42">
        <f t="shared" si="77"/>
        <v>0.54147066262515364</v>
      </c>
      <c r="FR42">
        <f t="shared" si="78"/>
        <v>0.9720647766061159</v>
      </c>
      <c r="FS42">
        <f t="shared" si="79"/>
        <v>0.35230403741052996</v>
      </c>
      <c r="FT42">
        <f t="shared" si="80"/>
        <v>0.57172101900712025</v>
      </c>
      <c r="FU42">
        <f t="shared" si="81"/>
        <v>0.23720740975558591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85"/>
        <v>0.19416082399006407</v>
      </c>
      <c r="T43">
        <f t="shared" si="86"/>
        <v>0.85913831303418986</v>
      </c>
      <c r="U43">
        <f t="shared" si="87"/>
        <v>0.69098568472883848</v>
      </c>
      <c r="V43">
        <f t="shared" si="88"/>
        <v>0.73937668984308735</v>
      </c>
      <c r="W43">
        <f t="shared" si="89"/>
        <v>0.93283423193584047</v>
      </c>
      <c r="X43">
        <f t="shared" si="90"/>
        <v>0.84939220715325292</v>
      </c>
      <c r="Y43">
        <f t="shared" si="91"/>
        <v>0.39342647198948111</v>
      </c>
      <c r="Z43">
        <f t="shared" si="92"/>
        <v>0.51221380316330234</v>
      </c>
      <c r="AA43">
        <f t="shared" si="93"/>
        <v>0.90161185707388647</v>
      </c>
      <c r="AB43">
        <f t="shared" si="94"/>
        <v>6.7780663719158696E-2</v>
      </c>
      <c r="BM43">
        <f t="shared" si="96"/>
        <v>1.2463707337633515E-6</v>
      </c>
      <c r="BN43">
        <f t="shared" si="84"/>
        <v>1.4896257864441262E-7</v>
      </c>
      <c r="BO43">
        <f t="shared" si="84"/>
        <v>1.62215065513761E-7</v>
      </c>
      <c r="BP43">
        <f t="shared" si="84"/>
        <v>3.2525380706911539E-6</v>
      </c>
      <c r="BQ43">
        <f t="shared" si="84"/>
        <v>5.2095318947732207E-8</v>
      </c>
      <c r="BR43">
        <f t="shared" si="84"/>
        <v>4.6767035873774015E-6</v>
      </c>
      <c r="BS43">
        <f t="shared" si="84"/>
        <v>2.3495173299633567E-7</v>
      </c>
      <c r="BT43">
        <f t="shared" si="84"/>
        <v>1.3118149007550714E-6</v>
      </c>
      <c r="BU43">
        <f t="shared" si="84"/>
        <v>6.2396166171937854E-7</v>
      </c>
      <c r="BV43">
        <f t="shared" si="84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v>0.54406440517148025</v>
      </c>
      <c r="FA43">
        <v>0.93834885419453185</v>
      </c>
      <c r="FB43">
        <v>-0.29624540784400794</v>
      </c>
      <c r="FC43">
        <v>0.13717437361169854</v>
      </c>
      <c r="FD43">
        <v>-0.93069188167952877</v>
      </c>
      <c r="FE43">
        <v>0.86285341045877817</v>
      </c>
      <c r="FF43">
        <v>1.1462737939789631</v>
      </c>
      <c r="FG43">
        <v>1.3830522094195834</v>
      </c>
      <c r="FH43">
        <v>1.1171946884092467</v>
      </c>
      <c r="FI43">
        <v>0.89548614934955384</v>
      </c>
      <c r="FL43">
        <f t="shared" si="72"/>
        <v>0.3147327419488653</v>
      </c>
      <c r="FM43">
        <f t="shared" si="73"/>
        <v>0.91203478479528188</v>
      </c>
      <c r="FN43">
        <f t="shared" si="74"/>
        <v>0.74994225331480735</v>
      </c>
      <c r="FO43">
        <f t="shared" si="75"/>
        <v>0.31544052592142913</v>
      </c>
      <c r="FP43">
        <f t="shared" si="76"/>
        <v>1.1787535666159792E-2</v>
      </c>
      <c r="FQ43">
        <f t="shared" si="77"/>
        <v>0.57994723207057197</v>
      </c>
      <c r="FR43">
        <f t="shared" si="78"/>
        <v>0.42729855030904668</v>
      </c>
      <c r="FS43">
        <f t="shared" si="79"/>
        <v>0.77329995821651121</v>
      </c>
      <c r="FT43">
        <f t="shared" si="80"/>
        <v>0.43628260310192063</v>
      </c>
      <c r="FU43">
        <f t="shared" si="81"/>
        <v>0.13802823443659082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85"/>
        <v>0.68051654423188723</v>
      </c>
      <c r="T44">
        <f t="shared" si="86"/>
        <v>0.27985410928984966</v>
      </c>
      <c r="U44">
        <f t="shared" si="87"/>
        <v>3.6441760274070756E-2</v>
      </c>
      <c r="V44">
        <f t="shared" si="88"/>
        <v>0.40263023534132802</v>
      </c>
      <c r="W44">
        <f t="shared" si="89"/>
        <v>0.28778699143870612</v>
      </c>
      <c r="X44">
        <f t="shared" si="90"/>
        <v>0.54207902327939661</v>
      </c>
      <c r="Y44">
        <f t="shared" si="91"/>
        <v>0.97288217838614921</v>
      </c>
      <c r="Z44">
        <f t="shared" si="92"/>
        <v>0.35325958209774821</v>
      </c>
      <c r="AA44">
        <f t="shared" si="93"/>
        <v>0.57249289379398505</v>
      </c>
      <c r="AB44">
        <f t="shared" si="94"/>
        <v>0.23783030717706755</v>
      </c>
      <c r="BM44">
        <f t="shared" si="96"/>
        <v>1.0499594293697495E-7</v>
      </c>
      <c r="BN44">
        <f t="shared" si="84"/>
        <v>4.5974264779467995E-6</v>
      </c>
      <c r="BO44">
        <f t="shared" si="84"/>
        <v>8.509785149796211E-7</v>
      </c>
      <c r="BP44">
        <f t="shared" si="84"/>
        <v>4.0364847886401202E-7</v>
      </c>
      <c r="BQ44">
        <f t="shared" si="84"/>
        <v>1.2877143194269594E-6</v>
      </c>
      <c r="BR44">
        <f t="shared" si="84"/>
        <v>1.2013565937399638E-7</v>
      </c>
      <c r="BS44">
        <f t="shared" si="84"/>
        <v>4.0509658207404711E-6</v>
      </c>
      <c r="BT44">
        <f t="shared" si="84"/>
        <v>4.064519704081112E-6</v>
      </c>
      <c r="BU44">
        <f t="shared" si="84"/>
        <v>1.6387405672230553E-6</v>
      </c>
      <c r="BV44">
        <f t="shared" si="84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85"/>
        <v>0.31527680635403676</v>
      </c>
      <c r="T45">
        <f t="shared" si="86"/>
        <v>0.91297313364947641</v>
      </c>
      <c r="U45">
        <f t="shared" si="87"/>
        <v>0.74964600790696334</v>
      </c>
      <c r="V45">
        <f t="shared" si="88"/>
        <v>0.31557770029504084</v>
      </c>
      <c r="W45">
        <f t="shared" si="89"/>
        <v>1.0856843784480263E-2</v>
      </c>
      <c r="X45">
        <f t="shared" si="90"/>
        <v>0.58081008548103075</v>
      </c>
      <c r="Y45">
        <f t="shared" si="91"/>
        <v>0.42844482410302565</v>
      </c>
      <c r="Z45">
        <f t="shared" si="92"/>
        <v>0.7746830104259308</v>
      </c>
      <c r="AA45">
        <f t="shared" si="93"/>
        <v>0.43739979779032989</v>
      </c>
      <c r="AB45">
        <f t="shared" si="94"/>
        <v>0.13892372058594038</v>
      </c>
      <c r="BM45">
        <f t="shared" si="96"/>
        <v>4.5583879297377189E-7</v>
      </c>
      <c r="BN45">
        <f t="shared" si="84"/>
        <v>5.396440307838708E-7</v>
      </c>
      <c r="BO45">
        <f t="shared" si="84"/>
        <v>7.4460168145146834E-7</v>
      </c>
      <c r="BP45">
        <f t="shared" si="84"/>
        <v>1.9882532868964788E-7</v>
      </c>
      <c r="BQ45">
        <f t="shared" si="84"/>
        <v>2.7395113763125983E-6</v>
      </c>
      <c r="BR45">
        <f t="shared" si="84"/>
        <v>1.9182927427661435E-6</v>
      </c>
      <c r="BS45">
        <f t="shared" si="84"/>
        <v>1.797148651171747E-6</v>
      </c>
      <c r="BT45">
        <f t="shared" si="84"/>
        <v>2.2971091871048383E-8</v>
      </c>
      <c r="BU45">
        <f t="shared" si="84"/>
        <v>2.8281627505969155E-7</v>
      </c>
      <c r="BV45">
        <f t="shared" si="84"/>
        <v>9.649900070720219E-8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1.7241268892129806E-4</v>
      </c>
    </row>
    <row r="48" spans="1:177">
      <c r="A48">
        <v>47</v>
      </c>
      <c r="EN48">
        <v>0.69592410498046053</v>
      </c>
      <c r="EO48">
        <v>0.78452091033251392</v>
      </c>
      <c r="EP48">
        <v>0.29415426379237175</v>
      </c>
      <c r="EQ48">
        <v>0.46947786242226885</v>
      </c>
      <c r="ER48">
        <v>0.26572768263973678</v>
      </c>
      <c r="ES48">
        <v>0.85263655767573354</v>
      </c>
      <c r="ET48">
        <v>0.19517575051130454</v>
      </c>
      <c r="EU48">
        <v>0.80576643521789526</v>
      </c>
      <c r="EV48">
        <v>2.6598324646185389E-3</v>
      </c>
      <c r="EW48">
        <v>0.60949948762067607</v>
      </c>
      <c r="EZ48">
        <f>(1/4)*SUM($BY$7:$CB$7)</f>
        <v>-0.24999999999999778</v>
      </c>
      <c r="FA48">
        <f>(1/4)*SUM($BY$8:$CB$8)</f>
        <v>2.0154472046680292E-4</v>
      </c>
      <c r="FB48">
        <f>(1/4)*SUM($BY$9:$CB$9)</f>
        <v>-0.24999999973551326</v>
      </c>
      <c r="FC48">
        <f>(1/4)*SUM($BY$10:$CB$10)</f>
        <v>2.0611551487932282E-8</v>
      </c>
      <c r="FD48">
        <f>(1/4)*SUM($BY$11:$CB$11)</f>
        <v>0.74979843232901611</v>
      </c>
      <c r="FE48">
        <f>(1/4)*SUM($BY$12:$CB$12)</f>
        <v>2.8626873345652089E-11</v>
      </c>
      <c r="FF48">
        <f>(1/4)*SUM($BY$13:$CB$13)</f>
        <v>1.0794284450738201E-18</v>
      </c>
      <c r="FG48">
        <f>(1/4)*SUM($BY$14:$CB$14)</f>
        <v>-0.2499999999998386</v>
      </c>
      <c r="FH48">
        <f>(1/4)*SUM($BY$15:$CB$15)</f>
        <v>8.534683002709001E-12</v>
      </c>
      <c r="FI48">
        <f>(1/4)*SUM($BY$16:$CB$16)</f>
        <v>2.0371538605622425E-9</v>
      </c>
      <c r="FL48">
        <f t="shared" ref="FL48" si="101">EN48-($EU$10*EZ48)</f>
        <v>0.69617410498046051</v>
      </c>
      <c r="FM48">
        <f t="shared" ref="FM48" si="102">EO48-($EU$10*FA48)</f>
        <v>0.78452070878779345</v>
      </c>
      <c r="FN48">
        <f t="shared" ref="FN48" si="103">EP48-($EU$10*FB48)</f>
        <v>0.29440426379210727</v>
      </c>
      <c r="FO48">
        <f t="shared" ref="FO48" si="104">EQ48-($EU$10*FC48)</f>
        <v>0.46947786240165729</v>
      </c>
      <c r="FP48">
        <f t="shared" ref="FP48" si="105">ER48-($EU$10*FD48)</f>
        <v>0.26497788420740775</v>
      </c>
      <c r="FQ48">
        <f t="shared" ref="FQ48" si="106">ES48-($EU$10*FE48)</f>
        <v>0.8526365576757049</v>
      </c>
      <c r="FR48">
        <f t="shared" ref="FR48" si="107">ET48-($EU$10*FF48)</f>
        <v>0.19517575051130454</v>
      </c>
      <c r="FS48">
        <f t="shared" ref="FS48" si="108">EU48-($EU$10*FG48)</f>
        <v>0.80601643521789512</v>
      </c>
      <c r="FT48">
        <f t="shared" ref="FT48" si="109">EV48-($EU$10*FH48)</f>
        <v>2.6598324646100041E-3</v>
      </c>
      <c r="FU48">
        <f t="shared" ref="FU48" si="110">EW48-($EU$10*FI48)</f>
        <v>0.60949948761863892</v>
      </c>
    </row>
    <row r="49" spans="1:177">
      <c r="A49">
        <v>48</v>
      </c>
      <c r="B49">
        <f t="array" ref="B49:K58">TRANSPOSE(EN52:EW61)</f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f t="array" ref="M49:M58">TRANSPOSE(EN48:EW48)</f>
        <v>0.69592410498046053</v>
      </c>
      <c r="S49">
        <f>EN52</f>
        <v>0.23705856182971541</v>
      </c>
      <c r="T49">
        <f t="shared" ref="T49:AB49" si="111">EO52</f>
        <v>0.36034454151380291</v>
      </c>
      <c r="U49">
        <f t="shared" si="111"/>
        <v>0.20544991772321386</v>
      </c>
      <c r="V49">
        <f t="shared" si="111"/>
        <v>0.27698504317775807</v>
      </c>
      <c r="W49">
        <f t="shared" si="111"/>
        <v>0.49339276486335959</v>
      </c>
      <c r="X49">
        <f t="shared" si="111"/>
        <v>0.58445155886715128</v>
      </c>
      <c r="Y49">
        <f t="shared" si="111"/>
        <v>2.4574650748654614E-2</v>
      </c>
      <c r="Z49">
        <f t="shared" si="111"/>
        <v>0.41615076950639196</v>
      </c>
      <c r="AA49">
        <f t="shared" si="111"/>
        <v>0.35410526197576564</v>
      </c>
      <c r="AB49">
        <f t="shared" si="111"/>
        <v>0.33051925496312839</v>
      </c>
      <c r="BM49">
        <f>0.5*$BL$21*B49*B49</f>
        <v>2.8098380868386504E-7</v>
      </c>
      <c r="BN49">
        <f t="shared" ref="BN49:BV58" si="112">0.5*$BL$21*C49*C49</f>
        <v>5.5949759156418081E-8</v>
      </c>
      <c r="BO49">
        <f t="shared" si="112"/>
        <v>3.4824136800022149E-7</v>
      </c>
      <c r="BP49">
        <f t="shared" si="112"/>
        <v>2.4850849823129059E-8</v>
      </c>
      <c r="BQ49">
        <f t="shared" si="112"/>
        <v>3.840601219784541E-6</v>
      </c>
      <c r="BR49">
        <f t="shared" si="112"/>
        <v>1.8785982466895425E-6</v>
      </c>
      <c r="BS49">
        <f t="shared" si="112"/>
        <v>2.9812892488715403E-6</v>
      </c>
      <c r="BT49">
        <f t="shared" si="112"/>
        <v>1.3353408939646946E-7</v>
      </c>
      <c r="BU49">
        <f t="shared" si="112"/>
        <v>1.6266935753052608E-6</v>
      </c>
      <c r="BV49">
        <f t="shared" si="112"/>
        <v>5.0986378367632828E-7</v>
      </c>
    </row>
    <row r="50" spans="1:177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S50">
        <f t="shared" ref="S50:S58" si="113">EN53</f>
        <v>0.10578256865515989</v>
      </c>
      <c r="T50">
        <f t="shared" ref="T50:T58" si="114">EO53</f>
        <v>0.65988529463724888</v>
      </c>
      <c r="U50">
        <f t="shared" ref="U50:U58" si="115">EP53</f>
        <v>0.5785998820340359</v>
      </c>
      <c r="V50">
        <f t="shared" ref="V50:V58" si="116">EQ53</f>
        <v>0.98069223932808836</v>
      </c>
      <c r="W50">
        <f t="shared" ref="W50:W58" si="117">ER53</f>
        <v>0.84298475491351366</v>
      </c>
      <c r="X50">
        <f t="shared" ref="X50:X58" si="118">ES53</f>
        <v>0.56204501056676737</v>
      </c>
      <c r="Y50">
        <f t="shared" ref="Y50:Y58" si="119">ET53</f>
        <v>0.75153712225129521</v>
      </c>
      <c r="Z50">
        <f t="shared" ref="Z50:Z58" si="120">EU53</f>
        <v>0.79737350666172357</v>
      </c>
      <c r="AA50">
        <f t="shared" ref="AA50:AA58" si="121">EV53</f>
        <v>0.61914122589401988</v>
      </c>
      <c r="AB50">
        <f t="shared" ref="AB50:AB58" si="122">EW53</f>
        <v>0.69336103701300456</v>
      </c>
      <c r="BM50">
        <f t="shared" ref="BM50:BM58" si="123">0.5*$BL$21*B50*B50</f>
        <v>6.4924094299396419E-7</v>
      </c>
      <c r="BN50">
        <f t="shared" si="112"/>
        <v>2.177243010392444E-6</v>
      </c>
      <c r="BO50">
        <f t="shared" si="112"/>
        <v>1.6863905317779425E-6</v>
      </c>
      <c r="BP50">
        <f t="shared" si="112"/>
        <v>4.7963255284480741E-6</v>
      </c>
      <c r="BQ50">
        <f t="shared" si="112"/>
        <v>2.5580897792260977E-6</v>
      </c>
      <c r="BR50">
        <f t="shared" si="112"/>
        <v>2.5221592545813975E-6</v>
      </c>
      <c r="BS50">
        <f t="shared" si="112"/>
        <v>2.1633750520699628E-6</v>
      </c>
      <c r="BT50">
        <f t="shared" si="112"/>
        <v>3.4272543632220695E-6</v>
      </c>
      <c r="BU50">
        <f t="shared" si="112"/>
        <v>3.1839136979682319E-8</v>
      </c>
      <c r="BV50">
        <f t="shared" si="112"/>
        <v>3.4663217142448903E-6</v>
      </c>
      <c r="EN50" t="s">
        <v>22</v>
      </c>
      <c r="EZ50" t="s">
        <v>27</v>
      </c>
    </row>
    <row r="51" spans="1:177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S51">
        <f t="shared" si="113"/>
        <v>0.26390959361122945</v>
      </c>
      <c r="T51">
        <f t="shared" si="114"/>
        <v>0.58075649488885484</v>
      </c>
      <c r="U51">
        <f t="shared" si="115"/>
        <v>0.48124250940619362</v>
      </c>
      <c r="V51">
        <f t="shared" si="116"/>
        <v>3.5918728495437424E-2</v>
      </c>
      <c r="W51">
        <f t="shared" si="117"/>
        <v>0.38930796264769385</v>
      </c>
      <c r="X51">
        <f t="shared" si="118"/>
        <v>0.91831321763886553</v>
      </c>
      <c r="Y51">
        <f t="shared" si="119"/>
        <v>0.10657928293794949</v>
      </c>
      <c r="Z51">
        <f t="shared" si="120"/>
        <v>0.83150572025200686</v>
      </c>
      <c r="AA51">
        <f t="shared" si="121"/>
        <v>0.79714616693881624</v>
      </c>
      <c r="AB51">
        <f t="shared" si="122"/>
        <v>0.2199536316361077</v>
      </c>
      <c r="BM51">
        <f t="shared" si="123"/>
        <v>2.1104834346237676E-7</v>
      </c>
      <c r="BN51">
        <f t="shared" si="112"/>
        <v>1.6738891174490014E-6</v>
      </c>
      <c r="BO51">
        <f t="shared" si="112"/>
        <v>1.1579717642978518E-6</v>
      </c>
      <c r="BP51">
        <f t="shared" si="112"/>
        <v>4.5089173771328291E-6</v>
      </c>
      <c r="BQ51">
        <f t="shared" si="112"/>
        <v>3.5133573905982072E-6</v>
      </c>
      <c r="BR51">
        <f t="shared" si="112"/>
        <v>2.045878452863783E-6</v>
      </c>
      <c r="BS51">
        <f t="shared" si="112"/>
        <v>1.2414206173827636E-8</v>
      </c>
      <c r="BT51">
        <f t="shared" si="112"/>
        <v>1.3847530982629112E-6</v>
      </c>
      <c r="BU51">
        <f t="shared" si="112"/>
        <v>2.3398445185023442E-7</v>
      </c>
      <c r="BV51">
        <f t="shared" si="112"/>
        <v>4.1580801412598459E-6</v>
      </c>
    </row>
    <row r="52" spans="1:177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S52">
        <f t="shared" si="113"/>
        <v>7.0499432370947579E-2</v>
      </c>
      <c r="T52">
        <f t="shared" si="114"/>
        <v>0.97942080113177843</v>
      </c>
      <c r="U52">
        <f t="shared" si="115"/>
        <v>0.94962280692207779</v>
      </c>
      <c r="V52">
        <f t="shared" si="116"/>
        <v>2.8897390462235606E-2</v>
      </c>
      <c r="W52">
        <f t="shared" si="117"/>
        <v>0.66166439004849842</v>
      </c>
      <c r="X52">
        <f t="shared" si="118"/>
        <v>0.44810837249994195</v>
      </c>
      <c r="Y52">
        <f t="shared" si="119"/>
        <v>0.45109575170941452</v>
      </c>
      <c r="Z52">
        <f t="shared" si="120"/>
        <v>0.86197462624826482</v>
      </c>
      <c r="AA52">
        <f t="shared" si="121"/>
        <v>0.26280074522421382</v>
      </c>
      <c r="AB52">
        <f t="shared" si="122"/>
        <v>8.0590262412049363E-2</v>
      </c>
      <c r="BM52">
        <f t="shared" si="123"/>
        <v>3.8360357072092255E-7</v>
      </c>
      <c r="BN52">
        <f t="shared" si="112"/>
        <v>4.8087863413917035E-6</v>
      </c>
      <c r="BO52">
        <f t="shared" si="112"/>
        <v>6.4507752836447431E-9</v>
      </c>
      <c r="BP52">
        <f t="shared" si="112"/>
        <v>4.175295877634527E-9</v>
      </c>
      <c r="BQ52">
        <f t="shared" si="112"/>
        <v>4.4865602456319442E-6</v>
      </c>
      <c r="BR52">
        <f t="shared" si="112"/>
        <v>4.680817462774893E-6</v>
      </c>
      <c r="BS52">
        <f t="shared" si="112"/>
        <v>2.1887183533197586E-6</v>
      </c>
      <c r="BT52">
        <f t="shared" si="112"/>
        <v>5.0963982983019734E-7</v>
      </c>
      <c r="BU52">
        <f t="shared" si="112"/>
        <v>7.3507689581425457E-7</v>
      </c>
      <c r="BV52">
        <f t="shared" si="112"/>
        <v>1.5255491588449991E-6</v>
      </c>
      <c r="EN52">
        <v>0.23705856182971541</v>
      </c>
      <c r="EO52">
        <v>0.36034454151380291</v>
      </c>
      <c r="EP52">
        <v>0.20544991772321386</v>
      </c>
      <c r="EQ52">
        <v>0.27698504317775807</v>
      </c>
      <c r="ER52">
        <v>0.49339276486335959</v>
      </c>
      <c r="ES52">
        <v>0.58445155886715128</v>
      </c>
      <c r="ET52">
        <v>2.4574650748654614E-2</v>
      </c>
      <c r="EU52">
        <v>0.41615076950639196</v>
      </c>
      <c r="EV52">
        <v>0.35410526197576564</v>
      </c>
      <c r="EW52">
        <v>0.33051925496312839</v>
      </c>
      <c r="EZ52">
        <f t="array" ref="EZ52:FI61">(1/4)*(MMULT($AM$7:$AP$16,$BY$23:$CH$26))</f>
        <v>-3.1000066704142877</v>
      </c>
      <c r="FA52">
        <v>2.0558729937065938E-3</v>
      </c>
      <c r="FB52">
        <v>-3.2538208679736722</v>
      </c>
      <c r="FC52">
        <v>1.9900645675538034E-7</v>
      </c>
      <c r="FD52">
        <v>9.1405523929219576</v>
      </c>
      <c r="FE52">
        <v>2.7546709503174395E-10</v>
      </c>
      <c r="FF52">
        <v>1.0337717625962578E-17</v>
      </c>
      <c r="FG52">
        <v>-2.7887809464885542</v>
      </c>
      <c r="FH52">
        <v>8.2039876550931913E-11</v>
      </c>
      <c r="FI52">
        <v>1.9596888710244747E-8</v>
      </c>
      <c r="FL52">
        <f t="shared" ref="FL52" si="124">EN52-($EU$10*EZ52)</f>
        <v>0.2401585685001297</v>
      </c>
      <c r="FM52">
        <f t="shared" ref="FM52" si="125">EO52-($EU$10*FA52)</f>
        <v>0.36034248564080917</v>
      </c>
      <c r="FN52">
        <f t="shared" ref="FN52" si="126">EP52-($EU$10*FB52)</f>
        <v>0.20870373859118754</v>
      </c>
      <c r="FO52">
        <f t="shared" ref="FO52" si="127">EQ52-($EU$10*FC52)</f>
        <v>0.27698504297875159</v>
      </c>
      <c r="FP52">
        <f t="shared" ref="FP52" si="128">ER52-($EU$10*FD52)</f>
        <v>0.48425221247043765</v>
      </c>
      <c r="FQ52">
        <f t="shared" ref="FQ52" si="129">ES52-($EU$10*FE52)</f>
        <v>0.58445155886687583</v>
      </c>
      <c r="FR52">
        <f t="shared" ref="FR52" si="130">ET52-($EU$10*FF52)</f>
        <v>2.4574650748654614E-2</v>
      </c>
      <c r="FS52">
        <f t="shared" ref="FS52" si="131">EU52-($EU$10*FG52)</f>
        <v>0.4189395504528805</v>
      </c>
      <c r="FT52">
        <f t="shared" ref="FT52" si="132">EV52-($EU$10*FH52)</f>
        <v>0.35410526197568359</v>
      </c>
      <c r="FU52">
        <f t="shared" ref="FU52" si="133">EW52-($EU$10*FI52)</f>
        <v>0.33051925494353152</v>
      </c>
    </row>
    <row r="53" spans="1:177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S53">
        <f t="shared" si="113"/>
        <v>0.87642469383108335</v>
      </c>
      <c r="T53">
        <f t="shared" si="114"/>
        <v>0.71527474151211257</v>
      </c>
      <c r="U53">
        <f t="shared" si="115"/>
        <v>0.838255019740199</v>
      </c>
      <c r="V53">
        <f t="shared" si="116"/>
        <v>0.94726556420382391</v>
      </c>
      <c r="W53">
        <f t="shared" si="117"/>
        <v>0.29640491829946392</v>
      </c>
      <c r="X53">
        <f t="shared" si="118"/>
        <v>0.35222968704514646</v>
      </c>
      <c r="Y53">
        <f t="shared" si="119"/>
        <v>0.28347304169185694</v>
      </c>
      <c r="Z53">
        <f t="shared" si="120"/>
        <v>0.19779740980622229</v>
      </c>
      <c r="AA53">
        <f t="shared" si="121"/>
        <v>0.54905030078837003</v>
      </c>
      <c r="AB53">
        <f t="shared" si="122"/>
        <v>0.78528818953139856</v>
      </c>
      <c r="BM53">
        <f t="shared" si="123"/>
        <v>1.2171821020975524E-6</v>
      </c>
      <c r="BN53">
        <f t="shared" si="112"/>
        <v>3.5531164850829841E-6</v>
      </c>
      <c r="BO53">
        <f t="shared" si="112"/>
        <v>7.5780344890449099E-7</v>
      </c>
      <c r="BP53">
        <f t="shared" si="112"/>
        <v>2.1889988252912574E-6</v>
      </c>
      <c r="BQ53">
        <f t="shared" si="112"/>
        <v>4.3927937796055941E-7</v>
      </c>
      <c r="BR53">
        <f t="shared" si="112"/>
        <v>4.0956893906423147E-6</v>
      </c>
      <c r="BS53">
        <f t="shared" si="112"/>
        <v>3.1904589077344685E-6</v>
      </c>
      <c r="BT53">
        <f t="shared" si="112"/>
        <v>3.5941997383594104E-6</v>
      </c>
      <c r="BU53">
        <f t="shared" si="112"/>
        <v>3.5855494668614523E-6</v>
      </c>
      <c r="BV53">
        <f t="shared" si="112"/>
        <v>4.0347785508665039E-6</v>
      </c>
      <c r="EN53">
        <v>0.10578256865515989</v>
      </c>
      <c r="EO53">
        <v>0.65988529463724888</v>
      </c>
      <c r="EP53">
        <v>0.5785998820340359</v>
      </c>
      <c r="EQ53">
        <v>0.98069223932808836</v>
      </c>
      <c r="ER53">
        <v>0.84298475491351366</v>
      </c>
      <c r="ES53">
        <v>0.56204501056676737</v>
      </c>
      <c r="ET53">
        <v>0.75153712225129521</v>
      </c>
      <c r="EU53">
        <v>0.79737350666172357</v>
      </c>
      <c r="EV53">
        <v>0.61914122589401988</v>
      </c>
      <c r="EW53">
        <v>0.69336103701300456</v>
      </c>
      <c r="EZ53">
        <v>-4.483936961062474</v>
      </c>
      <c r="FA53">
        <v>3.07928008585292E-3</v>
      </c>
      <c r="FB53">
        <v>-4.8165593184282853</v>
      </c>
      <c r="FC53">
        <v>3.0026562076273514E-7</v>
      </c>
      <c r="FD53">
        <v>13.432068830878016</v>
      </c>
      <c r="FE53">
        <v>4.1582562251947394E-10</v>
      </c>
      <c r="FF53">
        <v>1.5615020015421194E-17</v>
      </c>
      <c r="FG53">
        <v>-4.1346521618612249</v>
      </c>
      <c r="FH53">
        <v>1.2385929926931087E-10</v>
      </c>
      <c r="FI53">
        <v>2.9582809321293146E-8</v>
      </c>
      <c r="FL53">
        <f t="shared" ref="FL53:FL61" si="134">EN53-($EU$10*EZ53)</f>
        <v>0.11026650561622237</v>
      </c>
      <c r="FM53">
        <f t="shared" ref="FM53:FM61" si="135">EO53-($EU$10*FA53)</f>
        <v>0.65988221535716307</v>
      </c>
      <c r="FN53">
        <f t="shared" ref="FN53:FN61" si="136">EP53-($EU$10*FB53)</f>
        <v>0.58341644135246418</v>
      </c>
      <c r="FO53">
        <f t="shared" ref="FO53:FO61" si="137">EQ53-($EU$10*FC53)</f>
        <v>0.98069223902782277</v>
      </c>
      <c r="FP53">
        <f t="shared" ref="FP53:FP61" si="138">ER53-($EU$10*FD53)</f>
        <v>0.82955268608263566</v>
      </c>
      <c r="FQ53">
        <f t="shared" ref="FQ53:FQ61" si="139">ES53-($EU$10*FE53)</f>
        <v>0.56204501056635159</v>
      </c>
      <c r="FR53">
        <f t="shared" ref="FR53:FR61" si="140">ET53-($EU$10*FF53)</f>
        <v>0.75153712225129521</v>
      </c>
      <c r="FS53">
        <f t="shared" ref="FS53:FS61" si="141">EU53-($EU$10*FG53)</f>
        <v>0.80150815882358484</v>
      </c>
      <c r="FT53">
        <f t="shared" ref="FT53:FT61" si="142">EV53-($EU$10*FH53)</f>
        <v>0.61914122589389597</v>
      </c>
      <c r="FU53">
        <f t="shared" ref="FU53:FU61" si="143">EW53-($EU$10*FI53)</f>
        <v>0.69336103698342177</v>
      </c>
    </row>
    <row r="54" spans="1:177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S54">
        <f t="shared" si="113"/>
        <v>0.61295974528341457</v>
      </c>
      <c r="T54">
        <f t="shared" si="114"/>
        <v>0.7102336593799814</v>
      </c>
      <c r="U54">
        <f t="shared" si="115"/>
        <v>0.63966842236642929</v>
      </c>
      <c r="V54">
        <f t="shared" si="116"/>
        <v>0.96755542092170543</v>
      </c>
      <c r="W54">
        <f t="shared" si="117"/>
        <v>0.90506236145829355</v>
      </c>
      <c r="X54">
        <f t="shared" si="118"/>
        <v>9.5069802169840401E-2</v>
      </c>
      <c r="Y54">
        <f t="shared" si="119"/>
        <v>0.51653787876912682</v>
      </c>
      <c r="Z54">
        <f t="shared" si="120"/>
        <v>0.4178660765967166</v>
      </c>
      <c r="AA54">
        <f t="shared" si="121"/>
        <v>8.8506209962927684E-2</v>
      </c>
      <c r="AB54">
        <f t="shared" si="122"/>
        <v>0.48816669585740979</v>
      </c>
      <c r="BM54">
        <f t="shared" si="123"/>
        <v>1.7079181233112162E-6</v>
      </c>
      <c r="BN54">
        <f t="shared" si="112"/>
        <v>1.5794729695149884E-6</v>
      </c>
      <c r="BO54">
        <f t="shared" si="112"/>
        <v>4.2164958284512321E-6</v>
      </c>
      <c r="BP54">
        <f t="shared" si="112"/>
        <v>1.0040055675227339E-6</v>
      </c>
      <c r="BQ54">
        <f t="shared" si="112"/>
        <v>6.2032876217960905E-7</v>
      </c>
      <c r="BR54">
        <f t="shared" si="112"/>
        <v>4.5191336423062952E-8</v>
      </c>
      <c r="BS54">
        <f t="shared" si="112"/>
        <v>1.4342725974875778E-6</v>
      </c>
      <c r="BT54">
        <f t="shared" si="112"/>
        <v>1.1122196831814786E-6</v>
      </c>
      <c r="BU54">
        <f t="shared" si="112"/>
        <v>2.9311119441807915E-6</v>
      </c>
      <c r="BV54">
        <f t="shared" si="112"/>
        <v>7.3759678288118978E-7</v>
      </c>
      <c r="EN54">
        <v>0.26390959361122945</v>
      </c>
      <c r="EO54">
        <v>0.58075649488885484</v>
      </c>
      <c r="EP54">
        <v>0.48124250940619362</v>
      </c>
      <c r="EQ54">
        <v>3.5918728495437424E-2</v>
      </c>
      <c r="ER54">
        <v>0.38930796264769385</v>
      </c>
      <c r="ES54">
        <v>0.91831321763886553</v>
      </c>
      <c r="ET54">
        <v>0.10657928293794949</v>
      </c>
      <c r="EU54">
        <v>0.83150572025200686</v>
      </c>
      <c r="EV54">
        <v>0.79714616693881624</v>
      </c>
      <c r="EW54">
        <v>0.2199536316361077</v>
      </c>
      <c r="EZ54">
        <v>-3.5160866643539537</v>
      </c>
      <c r="FA54">
        <v>2.3049643241316734E-3</v>
      </c>
      <c r="FB54">
        <v>-3.7303084632652861</v>
      </c>
      <c r="FC54">
        <v>2.2102553390317859E-7</v>
      </c>
      <c r="FD54">
        <v>10.484664716257413</v>
      </c>
      <c r="FE54">
        <v>3.0570912217161782E-10</v>
      </c>
      <c r="FF54">
        <v>1.1455175422361452E-17</v>
      </c>
      <c r="FG54">
        <v>-3.2405747961282874</v>
      </c>
      <c r="FH54">
        <v>9.1016953305853836E-11</v>
      </c>
      <c r="FI54">
        <v>2.1743723556512197E-8</v>
      </c>
      <c r="FL54">
        <f t="shared" si="134"/>
        <v>0.26742568027558339</v>
      </c>
      <c r="FM54">
        <f t="shared" si="135"/>
        <v>0.58075418992453065</v>
      </c>
      <c r="FN54">
        <f t="shared" si="136"/>
        <v>0.48497281786945889</v>
      </c>
      <c r="FO54">
        <f t="shared" si="137"/>
        <v>3.5918728274411893E-2</v>
      </c>
      <c r="FP54">
        <f t="shared" si="138"/>
        <v>0.37882329793143643</v>
      </c>
      <c r="FQ54">
        <f t="shared" si="139"/>
        <v>0.91831321763855978</v>
      </c>
      <c r="FR54">
        <f t="shared" si="140"/>
        <v>0.10657928293794949</v>
      </c>
      <c r="FS54">
        <f t="shared" si="141"/>
        <v>0.83474629504813513</v>
      </c>
      <c r="FT54">
        <f t="shared" si="142"/>
        <v>0.7971461669387252</v>
      </c>
      <c r="FU54">
        <f t="shared" si="143"/>
        <v>0.21995363161436399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113"/>
        <v>0.77217734347383438</v>
      </c>
      <c r="T55">
        <f t="shared" si="114"/>
        <v>0.65778036639443149</v>
      </c>
      <c r="U55">
        <f t="shared" si="115"/>
        <v>4.9828116909687914E-2</v>
      </c>
      <c r="V55">
        <f t="shared" si="116"/>
        <v>0.6616219998337054</v>
      </c>
      <c r="W55">
        <f t="shared" si="117"/>
        <v>0.79880647315034548</v>
      </c>
      <c r="X55">
        <f t="shared" si="118"/>
        <v>0.53558801283964108</v>
      </c>
      <c r="Y55">
        <f t="shared" si="119"/>
        <v>0.25096598745755117</v>
      </c>
      <c r="Z55">
        <f t="shared" si="120"/>
        <v>0.17609738945268072</v>
      </c>
      <c r="AA55">
        <f t="shared" si="121"/>
        <v>0.46964341589710856</v>
      </c>
      <c r="AB55">
        <f t="shared" si="122"/>
        <v>0.20411088978246661</v>
      </c>
      <c r="BM55">
        <f t="shared" si="123"/>
        <v>3.0195672970917543E-9</v>
      </c>
      <c r="BN55">
        <f t="shared" si="112"/>
        <v>2.8240402306087914E-6</v>
      </c>
      <c r="BO55">
        <f t="shared" si="112"/>
        <v>5.6795717757837467E-8</v>
      </c>
      <c r="BP55">
        <f t="shared" si="112"/>
        <v>1.0174368860514089E-6</v>
      </c>
      <c r="BQ55">
        <f t="shared" si="112"/>
        <v>4.0178482683016632E-7</v>
      </c>
      <c r="BR55">
        <f t="shared" si="112"/>
        <v>1.3340569010165458E-6</v>
      </c>
      <c r="BS55">
        <f t="shared" si="112"/>
        <v>3.1491963430271863E-7</v>
      </c>
      <c r="BT55">
        <f t="shared" si="112"/>
        <v>2.3687138601932313E-7</v>
      </c>
      <c r="BU55">
        <f t="shared" si="112"/>
        <v>1.7540474471553031E-7</v>
      </c>
      <c r="BV55">
        <f t="shared" si="112"/>
        <v>3.2248479378201174E-6</v>
      </c>
      <c r="EN55">
        <v>7.0499432370947579E-2</v>
      </c>
      <c r="EO55">
        <v>0.97942080113177843</v>
      </c>
      <c r="EP55">
        <v>0.94962280692207779</v>
      </c>
      <c r="EQ55">
        <v>2.8897390462235606E-2</v>
      </c>
      <c r="ER55">
        <v>0.66166439004849842</v>
      </c>
      <c r="ES55">
        <v>0.44810837249994195</v>
      </c>
      <c r="ET55">
        <v>0.45109575170941452</v>
      </c>
      <c r="EU55">
        <v>0.86197462624826482</v>
      </c>
      <c r="EV55">
        <v>0.26280074522421382</v>
      </c>
      <c r="EW55">
        <v>8.0590262412049363E-2</v>
      </c>
      <c r="EZ55">
        <v>-2.8808501618338265</v>
      </c>
      <c r="FA55">
        <v>1.9419331760652983E-3</v>
      </c>
      <c r="FB55">
        <v>-3.1304075339161339</v>
      </c>
      <c r="FC55">
        <v>1.8813124285138795E-7</v>
      </c>
      <c r="FD55">
        <v>8.6412733800091104</v>
      </c>
      <c r="FE55">
        <v>2.6043125146463007E-10</v>
      </c>
      <c r="FF55">
        <v>9.7742243184957317E-18</v>
      </c>
      <c r="FG55">
        <v>-2.6319578244314781</v>
      </c>
      <c r="FH55">
        <v>7.7563408500893757E-11</v>
      </c>
      <c r="FI55">
        <v>1.8527027630284624E-8</v>
      </c>
      <c r="FL55">
        <f t="shared" si="134"/>
        <v>7.3380282532781407E-2</v>
      </c>
      <c r="FM55">
        <f t="shared" si="135"/>
        <v>0.97941885919860239</v>
      </c>
      <c r="FN55">
        <f t="shared" si="136"/>
        <v>0.95275321445599392</v>
      </c>
      <c r="FO55">
        <f t="shared" si="137"/>
        <v>2.8897390274104363E-2</v>
      </c>
      <c r="FP55">
        <f t="shared" si="138"/>
        <v>0.65302311666848933</v>
      </c>
      <c r="FQ55">
        <f t="shared" si="139"/>
        <v>0.4481083724996815</v>
      </c>
      <c r="FR55">
        <f t="shared" si="140"/>
        <v>0.45109575170941452</v>
      </c>
      <c r="FS55">
        <f t="shared" si="141"/>
        <v>0.8646065840726963</v>
      </c>
      <c r="FT55">
        <f t="shared" si="142"/>
        <v>0.26280074522413627</v>
      </c>
      <c r="FU55">
        <f t="shared" si="143"/>
        <v>8.0590262393522336E-2</v>
      </c>
    </row>
    <row r="56" spans="1:177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S56">
        <f t="shared" si="113"/>
        <v>0.16342220742388069</v>
      </c>
      <c r="T56">
        <f t="shared" si="114"/>
        <v>0.82791960518181584</v>
      </c>
      <c r="U56">
        <f t="shared" si="115"/>
        <v>0.52626098055297832</v>
      </c>
      <c r="V56">
        <f t="shared" si="116"/>
        <v>0.31926159488112482</v>
      </c>
      <c r="W56">
        <f t="shared" si="117"/>
        <v>0.84784429447386267</v>
      </c>
      <c r="X56">
        <f t="shared" si="118"/>
        <v>0.47163962581222507</v>
      </c>
      <c r="Y56">
        <f t="shared" si="119"/>
        <v>0.21765632819622915</v>
      </c>
      <c r="Z56">
        <f t="shared" si="120"/>
        <v>0.20932009550504205</v>
      </c>
      <c r="AA56">
        <f t="shared" si="121"/>
        <v>0.62397140324679001</v>
      </c>
      <c r="AB56">
        <f t="shared" si="122"/>
        <v>0.8774578880564583</v>
      </c>
      <c r="BM56">
        <f t="shared" si="123"/>
        <v>8.6590731480381097E-7</v>
      </c>
      <c r="BN56">
        <f t="shared" si="112"/>
        <v>3.1790225456300688E-6</v>
      </c>
      <c r="BO56">
        <f t="shared" si="112"/>
        <v>3.4570088140590434E-6</v>
      </c>
      <c r="BP56">
        <f t="shared" si="112"/>
        <v>3.7150012814791796E-6</v>
      </c>
      <c r="BQ56">
        <f t="shared" si="112"/>
        <v>1.9561907663025324E-7</v>
      </c>
      <c r="BR56">
        <f t="shared" si="112"/>
        <v>8.7306028985166516E-7</v>
      </c>
      <c r="BS56">
        <f t="shared" si="112"/>
        <v>1.5505145286024555E-7</v>
      </c>
      <c r="BT56">
        <f t="shared" si="112"/>
        <v>2.1907451191119966E-7</v>
      </c>
      <c r="BU56">
        <f t="shared" si="112"/>
        <v>9.1820604707760301E-7</v>
      </c>
      <c r="BV56">
        <f t="shared" si="112"/>
        <v>7.6050485552450281E-7</v>
      </c>
      <c r="EN56">
        <v>0.87642469383108335</v>
      </c>
      <c r="EO56">
        <v>0.71527474151211257</v>
      </c>
      <c r="EP56">
        <v>0.838255019740199</v>
      </c>
      <c r="EQ56">
        <v>0.94726556420382391</v>
      </c>
      <c r="ER56">
        <v>0.29640491829946392</v>
      </c>
      <c r="ES56">
        <v>0.35222968704514646</v>
      </c>
      <c r="ET56">
        <v>0.28347304169185694</v>
      </c>
      <c r="EU56">
        <v>0.19779740980622229</v>
      </c>
      <c r="EV56">
        <v>0.54905030078837003</v>
      </c>
      <c r="EW56">
        <v>0.78528818953139856</v>
      </c>
      <c r="EZ56">
        <v>-4.1945430729941284</v>
      </c>
      <c r="FA56">
        <v>2.9204764856200689E-3</v>
      </c>
      <c r="FB56">
        <v>-4.6191881788649596</v>
      </c>
      <c r="FC56">
        <v>2.8534591555744816E-7</v>
      </c>
      <c r="FD56">
        <v>12.705176572416834</v>
      </c>
      <c r="FE56">
        <v>3.9523045988498242E-10</v>
      </c>
      <c r="FF56">
        <v>1.4846106497891964E-17</v>
      </c>
      <c r="FG56">
        <v>-3.894366111020652</v>
      </c>
      <c r="FH56">
        <v>1.1773255178076557E-10</v>
      </c>
      <c r="FI56">
        <v>2.811840903118042E-8</v>
      </c>
      <c r="FL56">
        <f t="shared" si="134"/>
        <v>0.88061923690407751</v>
      </c>
      <c r="FM56">
        <f t="shared" si="135"/>
        <v>0.71527182103562692</v>
      </c>
      <c r="FN56">
        <f t="shared" si="136"/>
        <v>0.84287420791906398</v>
      </c>
      <c r="FO56">
        <f t="shared" si="137"/>
        <v>0.94726556391847794</v>
      </c>
      <c r="FP56">
        <f t="shared" si="138"/>
        <v>0.28369974172704709</v>
      </c>
      <c r="FQ56">
        <f t="shared" si="139"/>
        <v>0.35222968704475122</v>
      </c>
      <c r="FR56">
        <f t="shared" si="140"/>
        <v>0.28347304169185694</v>
      </c>
      <c r="FS56">
        <f t="shared" si="141"/>
        <v>0.20169177591724294</v>
      </c>
      <c r="FT56">
        <f t="shared" si="142"/>
        <v>0.54905030078825234</v>
      </c>
      <c r="FU56">
        <f t="shared" si="143"/>
        <v>0.78528818950328017</v>
      </c>
    </row>
    <row r="57" spans="1:177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S57">
        <f t="shared" si="113"/>
        <v>0.57038470794811125</v>
      </c>
      <c r="T57">
        <f t="shared" si="114"/>
        <v>7.9798667883220098E-2</v>
      </c>
      <c r="U57">
        <f t="shared" si="115"/>
        <v>0.21632588927367635</v>
      </c>
      <c r="V57">
        <f t="shared" si="116"/>
        <v>0.38342584571576666</v>
      </c>
      <c r="W57">
        <f t="shared" si="117"/>
        <v>0.84682341333497058</v>
      </c>
      <c r="X57">
        <f t="shared" si="118"/>
        <v>0.76565161061422593</v>
      </c>
      <c r="Y57">
        <f t="shared" si="119"/>
        <v>0.18729908954158336</v>
      </c>
      <c r="Z57">
        <f t="shared" si="120"/>
        <v>0.42853379028440752</v>
      </c>
      <c r="AA57">
        <f t="shared" si="121"/>
        <v>0.87028464208788092</v>
      </c>
      <c r="AB57">
        <f t="shared" si="122"/>
        <v>0.75982087483603911</v>
      </c>
      <c r="BM57">
        <f t="shared" si="123"/>
        <v>6.2695268279462816E-7</v>
      </c>
      <c r="BN57">
        <f t="shared" si="112"/>
        <v>1.9166792880077487E-6</v>
      </c>
      <c r="BO57">
        <f t="shared" si="112"/>
        <v>3.1772100573262354E-6</v>
      </c>
      <c r="BP57">
        <f t="shared" si="112"/>
        <v>3.453211584520107E-7</v>
      </c>
      <c r="BQ57">
        <f t="shared" si="112"/>
        <v>1.5072811639789981E-6</v>
      </c>
      <c r="BR57">
        <f t="shared" si="112"/>
        <v>3.9166746010009204E-8</v>
      </c>
      <c r="BS57">
        <f t="shared" si="112"/>
        <v>1.1028246904775225E-6</v>
      </c>
      <c r="BT57">
        <f t="shared" si="112"/>
        <v>1.9467015603488413E-6</v>
      </c>
      <c r="BU57">
        <f t="shared" si="112"/>
        <v>3.7869767912701553E-6</v>
      </c>
      <c r="BV57">
        <f t="shared" si="112"/>
        <v>4.5527942199766479E-7</v>
      </c>
      <c r="EN57">
        <v>0.61295974528341457</v>
      </c>
      <c r="EO57">
        <v>0.7102336593799814</v>
      </c>
      <c r="EP57">
        <v>0.63966842236642929</v>
      </c>
      <c r="EQ57">
        <v>0.96755542092170543</v>
      </c>
      <c r="ER57">
        <v>0.90506236145829355</v>
      </c>
      <c r="ES57">
        <v>9.5069802169840401E-2</v>
      </c>
      <c r="ET57">
        <v>0.51653787876912682</v>
      </c>
      <c r="EU57">
        <v>0.4178660765967166</v>
      </c>
      <c r="EV57">
        <v>8.8506209962927684E-2</v>
      </c>
      <c r="EW57">
        <v>0.48816669585740979</v>
      </c>
      <c r="EZ57">
        <v>-4.4893403629319515</v>
      </c>
      <c r="FA57">
        <v>2.9477236213888165E-3</v>
      </c>
      <c r="FB57">
        <v>-4.7200016602272212</v>
      </c>
      <c r="FC57">
        <v>2.84161296093235E-7</v>
      </c>
      <c r="FD57">
        <v>13.248350591746803</v>
      </c>
      <c r="FE57">
        <v>3.9322200287064013E-10</v>
      </c>
      <c r="FF57">
        <v>1.4749289363343897E-17</v>
      </c>
      <c r="FG57">
        <v>-4.0419566048531239</v>
      </c>
      <c r="FH57">
        <v>1.1709679113283316E-10</v>
      </c>
      <c r="FI57">
        <v>2.7972492041755242E-8</v>
      </c>
      <c r="FL57">
        <f t="shared" si="134"/>
        <v>0.61744908564634648</v>
      </c>
      <c r="FM57">
        <f t="shared" si="135"/>
        <v>0.71023071165635998</v>
      </c>
      <c r="FN57">
        <f t="shared" si="136"/>
        <v>0.64438842402665653</v>
      </c>
      <c r="FO57">
        <f t="shared" si="137"/>
        <v>0.96755542063754418</v>
      </c>
      <c r="FP57">
        <f t="shared" si="138"/>
        <v>0.89181401086654677</v>
      </c>
      <c r="FQ57">
        <f t="shared" si="139"/>
        <v>9.5069802169447173E-2</v>
      </c>
      <c r="FR57">
        <f t="shared" si="140"/>
        <v>0.51653787876912682</v>
      </c>
      <c r="FS57">
        <f t="shared" si="141"/>
        <v>0.42190803320156972</v>
      </c>
      <c r="FT57">
        <f t="shared" si="142"/>
        <v>8.8506209962810584E-2</v>
      </c>
      <c r="FU57">
        <f t="shared" si="143"/>
        <v>0.48816669582943728</v>
      </c>
    </row>
    <row r="58" spans="1:177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S58">
        <f t="shared" si="113"/>
        <v>0.31933173461976128</v>
      </c>
      <c r="T58">
        <f t="shared" si="114"/>
        <v>0.8326249713099998</v>
      </c>
      <c r="U58">
        <f t="shared" si="115"/>
        <v>0.91192983735151967</v>
      </c>
      <c r="V58">
        <f t="shared" si="116"/>
        <v>0.55236747892050975</v>
      </c>
      <c r="W58">
        <f t="shared" si="117"/>
        <v>0.89830713576888654</v>
      </c>
      <c r="X58">
        <f t="shared" si="118"/>
        <v>0.38408248668253275</v>
      </c>
      <c r="Y58">
        <f t="shared" si="119"/>
        <v>0.8030999860316419</v>
      </c>
      <c r="Z58">
        <f t="shared" si="120"/>
        <v>0.39000124500429556</v>
      </c>
      <c r="AA58">
        <f t="shared" si="121"/>
        <v>0.30175467585363602</v>
      </c>
      <c r="AB58">
        <f t="shared" si="122"/>
        <v>0.8605360309737744</v>
      </c>
      <c r="BM58">
        <f t="shared" si="123"/>
        <v>5.4621488950690736E-7</v>
      </c>
      <c r="BN58">
        <f t="shared" si="112"/>
        <v>2.4037476382387453E-6</v>
      </c>
      <c r="BO58">
        <f t="shared" si="112"/>
        <v>2.4189800034956283E-7</v>
      </c>
      <c r="BP58">
        <f t="shared" si="112"/>
        <v>3.2473951978214883E-8</v>
      </c>
      <c r="BQ58">
        <f t="shared" si="112"/>
        <v>3.083387703087509E-6</v>
      </c>
      <c r="BR58">
        <f t="shared" si="112"/>
        <v>1.1915336147217044E-6</v>
      </c>
      <c r="BS58">
        <f t="shared" si="112"/>
        <v>2.0830627663895119E-7</v>
      </c>
      <c r="BT58">
        <f t="shared" si="112"/>
        <v>3.8496617265625011E-6</v>
      </c>
      <c r="BU58">
        <f t="shared" si="112"/>
        <v>2.8866388091830193E-6</v>
      </c>
      <c r="BV58">
        <f t="shared" si="112"/>
        <v>3.7026113030204842E-6</v>
      </c>
      <c r="EN58">
        <v>0.77217734347383438</v>
      </c>
      <c r="EO58">
        <v>0.65778036639443149</v>
      </c>
      <c r="EP58">
        <v>4.9828116909687914E-2</v>
      </c>
      <c r="EQ58">
        <v>0.6616219998337054</v>
      </c>
      <c r="ER58">
        <v>0.79880647315034548</v>
      </c>
      <c r="ES58">
        <v>0.53558801283964108</v>
      </c>
      <c r="ET58">
        <v>0.25096598745755117</v>
      </c>
      <c r="EU58">
        <v>0.17609738945268072</v>
      </c>
      <c r="EV58">
        <v>0.46964341589710856</v>
      </c>
      <c r="EW58">
        <v>0.20411088978246661</v>
      </c>
      <c r="EZ58">
        <v>-4.4505798995870194</v>
      </c>
      <c r="FA58">
        <v>2.9740116911963531E-3</v>
      </c>
      <c r="FB58">
        <v>-4.8587211023547319</v>
      </c>
      <c r="FC58">
        <v>2.8646484767004975E-7</v>
      </c>
      <c r="FD58">
        <v>13.422030632148761</v>
      </c>
      <c r="FE58">
        <v>3.9637168969124447E-10</v>
      </c>
      <c r="FF58">
        <v>1.4862959017623358E-17</v>
      </c>
      <c r="FG58">
        <v>-4.1157039570718812</v>
      </c>
      <c r="FH58">
        <v>1.1802760818871587E-10</v>
      </c>
      <c r="FI58">
        <v>2.8194428759044649E-8</v>
      </c>
      <c r="FL58">
        <f t="shared" si="134"/>
        <v>0.77662792337342135</v>
      </c>
      <c r="FM58">
        <f t="shared" si="135"/>
        <v>0.65777739238274024</v>
      </c>
      <c r="FN58">
        <f t="shared" si="136"/>
        <v>5.4686838012042646E-2</v>
      </c>
      <c r="FO58">
        <f t="shared" si="137"/>
        <v>0.66162199954724055</v>
      </c>
      <c r="FP58">
        <f t="shared" si="138"/>
        <v>0.78538444251819672</v>
      </c>
      <c r="FQ58">
        <f t="shared" si="139"/>
        <v>0.53558801283924473</v>
      </c>
      <c r="FR58">
        <f t="shared" si="140"/>
        <v>0.25096598745755117</v>
      </c>
      <c r="FS58">
        <f t="shared" si="141"/>
        <v>0.18021309340975261</v>
      </c>
      <c r="FT58">
        <f t="shared" si="142"/>
        <v>0.46964341589699055</v>
      </c>
      <c r="FU58">
        <f t="shared" si="143"/>
        <v>0.20411088975427219</v>
      </c>
    </row>
    <row r="59" spans="1:177">
      <c r="EN59">
        <v>0.16342220742388069</v>
      </c>
      <c r="EO59">
        <v>0.82791960518181584</v>
      </c>
      <c r="EP59">
        <v>0.52626098055297832</v>
      </c>
      <c r="EQ59">
        <v>0.31926159488112482</v>
      </c>
      <c r="ER59">
        <v>0.84784429447386267</v>
      </c>
      <c r="ES59">
        <v>0.47163962581222507</v>
      </c>
      <c r="ET59">
        <v>0.21765632819622915</v>
      </c>
      <c r="EU59">
        <v>0.20932009550504205</v>
      </c>
      <c r="EV59">
        <v>0.62397140324679001</v>
      </c>
      <c r="EW59">
        <v>0.8774578880564583</v>
      </c>
      <c r="EZ59">
        <v>-3.7679508752048845</v>
      </c>
      <c r="FA59">
        <v>2.4888220733551188E-3</v>
      </c>
      <c r="FB59">
        <v>-3.9149968333687051</v>
      </c>
      <c r="FC59">
        <v>2.4145857794250194E-7</v>
      </c>
      <c r="FD59">
        <v>11.008417903700593</v>
      </c>
      <c r="FE59">
        <v>3.3430471013886384E-10</v>
      </c>
      <c r="FF59">
        <v>1.2552333551563793E-17</v>
      </c>
      <c r="FG59">
        <v>-3.3279592828776074</v>
      </c>
      <c r="FH59">
        <v>9.957388827604402E-11</v>
      </c>
      <c r="FI59">
        <v>2.3784794068026478E-8</v>
      </c>
      <c r="FL59">
        <f t="shared" si="134"/>
        <v>0.16719015829908557</v>
      </c>
      <c r="FM59">
        <f t="shared" si="135"/>
        <v>0.82791711635974252</v>
      </c>
      <c r="FN59">
        <f t="shared" si="136"/>
        <v>0.53017597738634703</v>
      </c>
      <c r="FO59">
        <f t="shared" si="137"/>
        <v>0.31926159463966625</v>
      </c>
      <c r="FP59">
        <f t="shared" si="138"/>
        <v>0.83683587657016212</v>
      </c>
      <c r="FQ59">
        <f t="shared" si="139"/>
        <v>0.47163962581189078</v>
      </c>
      <c r="FR59">
        <f t="shared" si="140"/>
        <v>0.21765632819622915</v>
      </c>
      <c r="FS59">
        <f t="shared" si="141"/>
        <v>0.21264805478791965</v>
      </c>
      <c r="FT59">
        <f t="shared" si="142"/>
        <v>0.62397140324669043</v>
      </c>
      <c r="FU59">
        <f t="shared" si="143"/>
        <v>0.87745788803267355</v>
      </c>
    </row>
    <row r="60" spans="1:177">
      <c r="EN60">
        <v>0.57038470794811125</v>
      </c>
      <c r="EO60">
        <v>7.9798667883220098E-2</v>
      </c>
      <c r="EP60">
        <v>0.21632588927367635</v>
      </c>
      <c r="EQ60">
        <v>0.38342584571576666</v>
      </c>
      <c r="ER60">
        <v>0.84682341333497058</v>
      </c>
      <c r="ES60">
        <v>0.76565161061422593</v>
      </c>
      <c r="ET60">
        <v>0.18729908954158336</v>
      </c>
      <c r="EU60">
        <v>0.42853379028440752</v>
      </c>
      <c r="EV60">
        <v>0.87028464208788092</v>
      </c>
      <c r="EW60">
        <v>0.75982087483603911</v>
      </c>
      <c r="EZ60">
        <v>-3.7370157728686033</v>
      </c>
      <c r="FA60">
        <v>2.5889166511325148E-3</v>
      </c>
      <c r="FB60">
        <v>-4.0518696531239282</v>
      </c>
      <c r="FC60">
        <v>2.5123518402946978E-7</v>
      </c>
      <c r="FD60">
        <v>11.392366938993305</v>
      </c>
      <c r="FE60">
        <v>3.4773851395915004E-10</v>
      </c>
      <c r="FF60">
        <v>1.304102945574652E-17</v>
      </c>
      <c r="FG60">
        <v>-3.60607070607151</v>
      </c>
      <c r="FH60">
        <v>1.0355000066831904E-10</v>
      </c>
      <c r="FI60">
        <v>2.4733130867474899E-8</v>
      </c>
      <c r="FL60">
        <f t="shared" si="134"/>
        <v>0.5741217237209798</v>
      </c>
      <c r="FM60">
        <f t="shared" si="135"/>
        <v>7.979607896656897E-2</v>
      </c>
      <c r="FN60">
        <f t="shared" si="136"/>
        <v>0.22037775892680028</v>
      </c>
      <c r="FO60">
        <f t="shared" si="137"/>
        <v>0.38342584546453146</v>
      </c>
      <c r="FP60">
        <f t="shared" si="138"/>
        <v>0.83543104639597732</v>
      </c>
      <c r="FQ60">
        <f t="shared" si="139"/>
        <v>0.76565161061387821</v>
      </c>
      <c r="FR60">
        <f t="shared" si="140"/>
        <v>0.18729908954158336</v>
      </c>
      <c r="FS60">
        <f t="shared" si="141"/>
        <v>0.43213986099047902</v>
      </c>
      <c r="FT60">
        <f t="shared" si="142"/>
        <v>0.87028464208777734</v>
      </c>
      <c r="FU60">
        <f t="shared" si="143"/>
        <v>0.759820874811306</v>
      </c>
    </row>
    <row r="61" spans="1:177">
      <c r="EN61">
        <v>0.31933173461976128</v>
      </c>
      <c r="EO61">
        <v>0.8326249713099998</v>
      </c>
      <c r="EP61">
        <v>0.91192983735151967</v>
      </c>
      <c r="EQ61">
        <v>0.55236747892050975</v>
      </c>
      <c r="ER61">
        <v>0.89830713576888654</v>
      </c>
      <c r="ES61">
        <v>0.38408248668253275</v>
      </c>
      <c r="ET61">
        <v>0.8030999860316419</v>
      </c>
      <c r="EU61">
        <v>0.39000124500429556</v>
      </c>
      <c r="EV61">
        <v>0.30175467585363602</v>
      </c>
      <c r="EW61">
        <v>0.8605360309737744</v>
      </c>
      <c r="EZ61">
        <v>-2.9231234979109422</v>
      </c>
      <c r="FA61">
        <v>1.9564685602333235E-3</v>
      </c>
      <c r="FB61">
        <v>-3.0948113544385905</v>
      </c>
      <c r="FC61">
        <v>1.9035194845547162E-7</v>
      </c>
      <c r="FD61">
        <v>8.6073991657163678</v>
      </c>
      <c r="FE61">
        <v>2.6360700433680679E-10</v>
      </c>
      <c r="FF61">
        <v>9.9018788602981763E-18</v>
      </c>
      <c r="FG61">
        <v>-2.5914209913768076</v>
      </c>
      <c r="FH61">
        <v>7.8523368696426373E-11</v>
      </c>
      <c r="FI61">
        <v>1.8755662072003995E-8</v>
      </c>
      <c r="FL61">
        <f t="shared" si="134"/>
        <v>0.32225485811767224</v>
      </c>
      <c r="FM61">
        <f t="shared" si="135"/>
        <v>0.83262301484143952</v>
      </c>
      <c r="FN61">
        <f t="shared" si="136"/>
        <v>0.91502464870595823</v>
      </c>
      <c r="FO61">
        <f t="shared" si="137"/>
        <v>0.55236747873015779</v>
      </c>
      <c r="FP61">
        <f t="shared" si="138"/>
        <v>0.88969973660317014</v>
      </c>
      <c r="FQ61">
        <f t="shared" si="139"/>
        <v>0.38408248668226913</v>
      </c>
      <c r="FR61">
        <f t="shared" si="140"/>
        <v>0.8030999860316419</v>
      </c>
      <c r="FS61">
        <f t="shared" si="141"/>
        <v>0.39259266599567239</v>
      </c>
      <c r="FT61">
        <f t="shared" si="142"/>
        <v>0.30175467585355747</v>
      </c>
      <c r="FU61">
        <f t="shared" si="143"/>
        <v>0.86053603095501874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U61"/>
  <sheetViews>
    <sheetView topLeftCell="BM1"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20.276084547317375</v>
      </c>
      <c r="EN2" t="s">
        <v>10</v>
      </c>
    </row>
    <row r="3" spans="1:177">
      <c r="A3">
        <v>2</v>
      </c>
      <c r="C3" t="s">
        <v>83</v>
      </c>
      <c r="E3" t="s">
        <v>85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20.276084547317375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2.1984754789246863</v>
      </c>
      <c r="O7">
        <v>3.0693836546253368</v>
      </c>
      <c r="P7">
        <v>2.5338482963995506</v>
      </c>
      <c r="Q7">
        <v>3.7536857386381128</v>
      </c>
      <c r="S7">
        <f>N7+$M23</f>
        <v>2.9908867566164328</v>
      </c>
      <c r="T7">
        <f t="shared" ref="T7:V16" si="0">O7+$M23</f>
        <v>3.8617949323170833</v>
      </c>
      <c r="U7">
        <f t="shared" si="0"/>
        <v>3.326259574091297</v>
      </c>
      <c r="V7">
        <f t="shared" si="0"/>
        <v>4.5460970163298597</v>
      </c>
      <c r="X7">
        <f xml:space="preserve"> IF(S7&gt;0,S7,0)</f>
        <v>2.9908867566164328</v>
      </c>
      <c r="Y7">
        <f t="shared" ref="Y7:AA16" si="1" xml:space="preserve"> IF(T7&gt;0,T7,0)</f>
        <v>3.8617949323170833</v>
      </c>
      <c r="Z7">
        <f t="shared" si="1"/>
        <v>3.326259574091297</v>
      </c>
      <c r="AA7">
        <f t="shared" si="1"/>
        <v>4.5460970163298597</v>
      </c>
      <c r="AC7">
        <f t="array" ref="AC7:AF16">MMULT(B36:K45,X7:AA16)</f>
        <v>9.215102039549139</v>
      </c>
      <c r="AD7">
        <v>12.033606612788926</v>
      </c>
      <c r="AE7">
        <v>10.791340289206243</v>
      </c>
      <c r="AF7">
        <v>12.647481188517446</v>
      </c>
      <c r="AH7">
        <f>AC7+$M36</f>
        <v>9.554417787254371</v>
      </c>
      <c r="AI7">
        <f t="shared" ref="AI7:AK16" si="2">AD7+$M36</f>
        <v>12.372922360494158</v>
      </c>
      <c r="AJ7">
        <f t="shared" si="2"/>
        <v>11.130656036911475</v>
      </c>
      <c r="AK7">
        <f t="shared" si="2"/>
        <v>12.986796936222678</v>
      </c>
      <c r="AM7">
        <f xml:space="preserve"> IF(AH7&gt;0,AH7,0)</f>
        <v>9.554417787254371</v>
      </c>
      <c r="AN7">
        <f t="shared" ref="AN7:AP16" si="3" xml:space="preserve"> IF(AI7&gt;0,AI7,0)</f>
        <v>12.372922360494158</v>
      </c>
      <c r="AO7">
        <f t="shared" si="3"/>
        <v>11.130656036911475</v>
      </c>
      <c r="AP7">
        <f t="shared" si="3"/>
        <v>12.986796936222678</v>
      </c>
      <c r="AR7">
        <f t="array" ref="AR7:AU16">MMULT(B49:K58,AM7:AP16)</f>
        <v>50.374724373540076</v>
      </c>
      <c r="AS7">
        <v>64.000953470578509</v>
      </c>
      <c r="AT7">
        <v>58.966619195070649</v>
      </c>
      <c r="AU7">
        <v>68.968404714223055</v>
      </c>
      <c r="AW7">
        <f>AR7+$M49</f>
        <v>51.070898478520533</v>
      </c>
      <c r="AX7">
        <f t="shared" ref="AX7:AZ16" si="4">AS7+$M49</f>
        <v>64.697127575558966</v>
      </c>
      <c r="AY7">
        <f t="shared" si="4"/>
        <v>59.662793300051106</v>
      </c>
      <c r="AZ7">
        <f t="shared" si="4"/>
        <v>69.664578819203513</v>
      </c>
      <c r="BB7">
        <f>EXP(AW7-AW$20)</f>
        <v>6.0151969738054054E-14</v>
      </c>
      <c r="BC7">
        <f t="shared" ref="BC7:BE16" si="5">EXP(AX7-AX$20)</f>
        <v>8.4814710762212238E-18</v>
      </c>
      <c r="BD7">
        <f t="shared" si="5"/>
        <v>3.9799827543312765E-16</v>
      </c>
      <c r="BE7">
        <f t="shared" si="5"/>
        <v>9.974686007982239E-19</v>
      </c>
      <c r="BG7">
        <f>BB7/BB$20</f>
        <v>6.0007783797248241E-14</v>
      </c>
      <c r="BH7">
        <f t="shared" ref="BH7:BJ16" si="6">BC7/BC$20</f>
        <v>8.477941005170723E-18</v>
      </c>
      <c r="BI7">
        <f t="shared" si="6"/>
        <v>3.9777419061347665E-16</v>
      </c>
      <c r="BJ7">
        <f t="shared" si="6"/>
        <v>9.9720062976547624E-19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6.0007783797248241E-14</v>
      </c>
      <c r="BZ7">
        <f>$BH$7-$BM$7</f>
        <v>-1</v>
      </c>
      <c r="CA7">
        <f>$BI$7-$BN$7</f>
        <v>3.9777419061347665E-16</v>
      </c>
      <c r="CB7">
        <f>$BJ$7-$BO$7</f>
        <v>9.9720062976547624E-19</v>
      </c>
      <c r="CD7">
        <f t="array" ref="CD7:CM16">(1/4)*(MMULT($AM$7:$AP$16,$BY$23:$CH$26))</f>
        <v>-3.0932305901233952</v>
      </c>
      <c r="CE7">
        <v>9.4510012897740681E-3</v>
      </c>
      <c r="CF7">
        <v>-3.2466992163956756</v>
      </c>
      <c r="CG7">
        <v>8.3392368248049078E-7</v>
      </c>
      <c r="CH7">
        <v>9.113141897914149</v>
      </c>
      <c r="CI7">
        <v>1.1616333318044596E-9</v>
      </c>
      <c r="CJ7">
        <v>4.4364652154987648E-17</v>
      </c>
      <c r="CK7">
        <v>-2.782664009217855</v>
      </c>
      <c r="CL7">
        <v>3.4593412099853197E-10</v>
      </c>
      <c r="CM7">
        <v>8.1101753325232367E-8</v>
      </c>
      <c r="CO7">
        <f>(1/4)*SUM($BY$7:$CB$7)</f>
        <v>-0.24999999999998487</v>
      </c>
      <c r="CR7">
        <f t="array" ref="CR7:CU16">MMULT(S49:AB58,BY7:CB16)</f>
        <v>-2.9704414831246674E-4</v>
      </c>
      <c r="CS7">
        <v>0.24404207131497527</v>
      </c>
      <c r="CT7">
        <v>6.5242895763752418E-2</v>
      </c>
      <c r="CU7">
        <v>0.2755151853124207</v>
      </c>
      <c r="CW7">
        <f>IF($AH$7&gt;0,$CR$7,0)</f>
        <v>-2.9704414831246674E-4</v>
      </c>
      <c r="CX7">
        <f>IF($AI$7&gt;0,$CS$7,0)</f>
        <v>0.24404207131497527</v>
      </c>
      <c r="CY7">
        <f>IF($AJ$7&gt;0,$CT$7,0)</f>
        <v>6.5242895763752418E-2</v>
      </c>
      <c r="CZ7">
        <f>IF($AK$7&gt;0,$CU$7,0)</f>
        <v>0.2755151853124207</v>
      </c>
      <c r="DB7">
        <f t="array" ref="DB7:DK16">(1/4)*(MMULT($X$7:$AA$16,$CW$23:$DF$26))</f>
        <v>0.60277139436125093</v>
      </c>
      <c r="DC7">
        <v>0.99699114710940273</v>
      </c>
      <c r="DD7">
        <v>-0.3916232623216806</v>
      </c>
      <c r="DE7">
        <v>4.3987892228052827E-2</v>
      </c>
      <c r="DF7">
        <v>-1.1423347448525543</v>
      </c>
      <c r="DG7">
        <v>0.93630894697887879</v>
      </c>
      <c r="DH7">
        <v>1.3417700601042422</v>
      </c>
      <c r="DI7">
        <v>1.5140611021232995</v>
      </c>
      <c r="DJ7">
        <v>1.284424152462615</v>
      </c>
      <c r="DK7">
        <v>0.93226389388366382</v>
      </c>
      <c r="DM7">
        <f>(1/4)*SUM($CW$7:$CZ$7)</f>
        <v>0.14612577706070898</v>
      </c>
      <c r="DO7">
        <f t="array" ref="DO7:DR16">MMULT(S36:AB45,CW7:CZ16)</f>
        <v>3.1246501522328991E-4</v>
      </c>
      <c r="DP7">
        <v>1.0559920466928729</v>
      </c>
      <c r="DQ7">
        <v>1.1456399306327489</v>
      </c>
      <c r="DR7">
        <v>0.47836561224558488</v>
      </c>
      <c r="DT7">
        <f>IF($S$7&gt;0,$DO$7,0)</f>
        <v>3.1246501522328991E-4</v>
      </c>
      <c r="DU7">
        <f>IF($T$7&gt;0,$DP$7,0)</f>
        <v>1.0559920466928729</v>
      </c>
      <c r="DV7">
        <f>IF($U$7&gt;0,$DQ$7,0)</f>
        <v>1.1456399306327489</v>
      </c>
      <c r="DW7">
        <f>IF($V$7&gt;0,$DR$7,0)</f>
        <v>0.47836561224558488</v>
      </c>
      <c r="DY7">
        <f t="array" ref="DY7:EH16">(1/4)*(MMULT($C$7:$F$16,$DT$23:$EC$26))</f>
        <v>0.22329875150699474</v>
      </c>
      <c r="DZ7">
        <v>0.31673129409366479</v>
      </c>
      <c r="EA7">
        <v>0.25229555408279536</v>
      </c>
      <c r="EB7">
        <v>0.29037486350626585</v>
      </c>
      <c r="EC7">
        <v>0.33317518226042409</v>
      </c>
      <c r="ED7">
        <v>0.19210316465703892</v>
      </c>
      <c r="EE7">
        <v>0.23254547038647538</v>
      </c>
      <c r="EF7">
        <v>0.24472835070465582</v>
      </c>
      <c r="EG7">
        <v>0.38668864297337252</v>
      </c>
      <c r="EH7">
        <v>0.31735484686791943</v>
      </c>
      <c r="EJ7">
        <f>(1/4)*SUM($DT$7:$DW$7)</f>
        <v>0.6700775136466075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1.5716658408666251</v>
      </c>
      <c r="O8">
        <v>2.459732782895633</v>
      </c>
      <c r="P8">
        <v>2.4884974626754692</v>
      </c>
      <c r="Q8">
        <v>2.6529013700474122</v>
      </c>
      <c r="S8">
        <f t="shared" ref="S8:S16" si="8">N8+$M24</f>
        <v>1.6365569895950927</v>
      </c>
      <c r="T8">
        <f t="shared" si="0"/>
        <v>2.5246239316241006</v>
      </c>
      <c r="U8">
        <f t="shared" si="0"/>
        <v>2.5533886114039368</v>
      </c>
      <c r="V8">
        <f t="shared" si="0"/>
        <v>2.7177925187758798</v>
      </c>
      <c r="X8">
        <f t="shared" ref="X8:X16" si="9" xml:space="preserve"> IF(S8&gt;0,S8,0)</f>
        <v>1.6365569895950927</v>
      </c>
      <c r="Y8">
        <f t="shared" si="1"/>
        <v>2.5246239316241006</v>
      </c>
      <c r="Z8">
        <f t="shared" si="1"/>
        <v>2.5533886114039368</v>
      </c>
      <c r="AA8">
        <f t="shared" si="1"/>
        <v>2.7177925187758798</v>
      </c>
      <c r="AC8">
        <v>14.026528647191208</v>
      </c>
      <c r="AD8">
        <v>17.488077746961189</v>
      </c>
      <c r="AE8">
        <v>16.095834402573104</v>
      </c>
      <c r="AF8">
        <v>18.816571630101315</v>
      </c>
      <c r="AH8">
        <f t="shared" ref="AH8:AH16" si="10">AC8+$M37</f>
        <v>14.429138718822811</v>
      </c>
      <c r="AI8">
        <f t="shared" si="2"/>
        <v>17.890687818592792</v>
      </c>
      <c r="AJ8">
        <f t="shared" si="2"/>
        <v>16.498444474204707</v>
      </c>
      <c r="AK8">
        <f t="shared" si="2"/>
        <v>19.219181701732918</v>
      </c>
      <c r="AM8">
        <f t="shared" ref="AM8:AM16" si="11" xml:space="preserve"> IF(AH8&gt;0,AH8,0)</f>
        <v>14.429138718822811</v>
      </c>
      <c r="AN8">
        <f t="shared" si="3"/>
        <v>17.890687818592792</v>
      </c>
      <c r="AO8">
        <f t="shared" si="3"/>
        <v>16.498444474204707</v>
      </c>
      <c r="AP8">
        <f t="shared" si="3"/>
        <v>19.219181701732918</v>
      </c>
      <c r="AR8">
        <v>74.697001435980511</v>
      </c>
      <c r="AS8">
        <v>95.437343316493767</v>
      </c>
      <c r="AT8">
        <v>86.856710545778668</v>
      </c>
      <c r="AU8">
        <v>102.10729226746227</v>
      </c>
      <c r="AW8">
        <f t="shared" ref="AW8:AW16" si="12">AR8+$M50</f>
        <v>75.481522144768306</v>
      </c>
      <c r="AX8">
        <f t="shared" si="4"/>
        <v>96.221864025281562</v>
      </c>
      <c r="AY8">
        <f t="shared" si="4"/>
        <v>87.641231254566463</v>
      </c>
      <c r="AZ8">
        <f t="shared" si="4"/>
        <v>102.89181297625007</v>
      </c>
      <c r="BB8">
        <f t="shared" ref="BB8:BB16" si="13">EXP(AW8-AW$20)</f>
        <v>2.4024204243704734E-3</v>
      </c>
      <c r="BC8">
        <f t="shared" si="5"/>
        <v>4.1638039126185207E-4</v>
      </c>
      <c r="BD8">
        <f t="shared" si="5"/>
        <v>5.6332938524254555E-4</v>
      </c>
      <c r="BE8">
        <f t="shared" si="5"/>
        <v>2.6872228069110815E-4</v>
      </c>
      <c r="BG8">
        <f t="shared" ref="BG8:BG16" si="14">BB8/BB$20</f>
        <v>2.3966617559410368E-3</v>
      </c>
      <c r="BH8">
        <f t="shared" si="6"/>
        <v>4.1620708967867381E-4</v>
      </c>
      <c r="BI8">
        <f t="shared" si="6"/>
        <v>5.6301221411018617E-4</v>
      </c>
      <c r="BJ8">
        <f t="shared" si="6"/>
        <v>2.6865008815590304E-4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2.3966617559410368E-3</v>
      </c>
      <c r="BZ8">
        <f>$BH$8-$BM$8</f>
        <v>4.1620708967867381E-4</v>
      </c>
      <c r="CA8">
        <f>$BI$8-$BN$8</f>
        <v>5.6301221411018617E-4</v>
      </c>
      <c r="CB8">
        <f>$BJ$8-$BO$8</f>
        <v>2.6865008815590304E-4</v>
      </c>
      <c r="CD8">
        <v>-4.4726719546479794</v>
      </c>
      <c r="CE8">
        <v>1.4120014164786927E-2</v>
      </c>
      <c r="CF8">
        <v>-4.8047953987822343</v>
      </c>
      <c r="CG8">
        <v>1.2575345169284928E-6</v>
      </c>
      <c r="CH8">
        <v>13.387957075612999</v>
      </c>
      <c r="CI8">
        <v>1.7528258806447266E-9</v>
      </c>
      <c r="CJ8">
        <v>6.6998177728808341E-17</v>
      </c>
      <c r="CK8">
        <v>-4.1246111185360599</v>
      </c>
      <c r="CL8">
        <v>5.2208753965057151E-10</v>
      </c>
      <c r="CM8">
        <v>1.2237905572772849E-7</v>
      </c>
      <c r="CO8">
        <f>(1/4)*SUM($BY$8:$CB$8)</f>
        <v>9.1113278697144996E-4</v>
      </c>
      <c r="CR8">
        <v>-4.0659988079353983E-4</v>
      </c>
      <c r="CS8">
        <v>0.71921556277012944</v>
      </c>
      <c r="CT8">
        <v>2.7949002994622135E-2</v>
      </c>
      <c r="CU8">
        <v>0.24609066288538484</v>
      </c>
      <c r="CW8">
        <f>IF($AH$8&gt;0,$CR$8,0)</f>
        <v>-4.0659988079353983E-4</v>
      </c>
      <c r="CX8">
        <f>IF($AI$8&gt;0,$CS$8,0)</f>
        <v>0.71921556277012944</v>
      </c>
      <c r="CY8">
        <f>IF($AJ$8&gt;0,$CT$8,0)</f>
        <v>2.7949002994622135E-2</v>
      </c>
      <c r="CZ8">
        <f>IF($AK$8&gt;0,$CU$8,0)</f>
        <v>0.24609066288538484</v>
      </c>
      <c r="DB8">
        <v>0.3827529750892974</v>
      </c>
      <c r="DC8">
        <v>0.63881785659153545</v>
      </c>
      <c r="DD8">
        <v>-0.292490533624018</v>
      </c>
      <c r="DE8">
        <v>2.7712864876482335E-2</v>
      </c>
      <c r="DF8">
        <v>-0.70355926026142646</v>
      </c>
      <c r="DG8">
        <v>0.64091890274818986</v>
      </c>
      <c r="DH8">
        <v>0.88807942640369752</v>
      </c>
      <c r="DI8">
        <v>1.0294429177145317</v>
      </c>
      <c r="DJ8">
        <v>0.83891450656005917</v>
      </c>
      <c r="DK8">
        <v>0.65816420652560159</v>
      </c>
      <c r="DM8">
        <f>(1/4)*SUM($CW$8:$CZ$8)</f>
        <v>0.24821215719233572</v>
      </c>
      <c r="DO8">
        <v>-1.908013762468896E-3</v>
      </c>
      <c r="DP8">
        <v>1.1714847351680213</v>
      </c>
      <c r="DQ8">
        <v>0.91409952390310178</v>
      </c>
      <c r="DR8">
        <v>1.146079188369592</v>
      </c>
      <c r="DT8">
        <f>IF($S$8&gt;0,$DO$8,0)</f>
        <v>-1.908013762468896E-3</v>
      </c>
      <c r="DU8">
        <f>IF($T$8&gt;0,$DP$8,0)</f>
        <v>1.1714847351680213</v>
      </c>
      <c r="DV8">
        <f>IF($U$8&gt;0,$DQ$8,0)</f>
        <v>0.91409952390310178</v>
      </c>
      <c r="DW8">
        <f>IF($V$8&gt;0,$DR$8,0)</f>
        <v>1.146079188369592</v>
      </c>
      <c r="DY8">
        <v>0.30873641027086229</v>
      </c>
      <c r="DZ8">
        <v>0.42858577167547285</v>
      </c>
      <c r="EA8">
        <v>0.29720919488574671</v>
      </c>
      <c r="EB8">
        <v>0.49247200904276339</v>
      </c>
      <c r="EC8">
        <v>0.46574489437468936</v>
      </c>
      <c r="ED8">
        <v>0.29637049002186633</v>
      </c>
      <c r="EE8">
        <v>0.31490093529690105</v>
      </c>
      <c r="EF8">
        <v>0.4080765150146245</v>
      </c>
      <c r="EG8">
        <v>0.45070706289887563</v>
      </c>
      <c r="EH8">
        <v>0.54878048013996783</v>
      </c>
      <c r="EJ8">
        <f>(1/4)*SUM($DT$8:$DW$8)</f>
        <v>0.80743885841956153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2.2404849428610718</v>
      </c>
      <c r="O9">
        <v>2.9813704129169389</v>
      </c>
      <c r="P9">
        <v>2.9651013411413154</v>
      </c>
      <c r="Q9">
        <v>3.7728797496193058</v>
      </c>
      <c r="S9">
        <f t="shared" si="8"/>
        <v>2.376898367812291</v>
      </c>
      <c r="T9">
        <f t="shared" si="0"/>
        <v>3.1177838378681582</v>
      </c>
      <c r="U9">
        <f t="shared" si="0"/>
        <v>3.1015147660925346</v>
      </c>
      <c r="V9">
        <f t="shared" si="0"/>
        <v>3.9092931745705251</v>
      </c>
      <c r="X9">
        <f t="shared" si="9"/>
        <v>2.376898367812291</v>
      </c>
      <c r="Y9">
        <f t="shared" si="1"/>
        <v>3.1177838378681582</v>
      </c>
      <c r="Z9">
        <f t="shared" si="1"/>
        <v>3.1015147660925346</v>
      </c>
      <c r="AA9">
        <f t="shared" si="1"/>
        <v>3.9092931745705251</v>
      </c>
      <c r="AC9">
        <v>10.215500199813363</v>
      </c>
      <c r="AD9">
        <v>13.668102241140328</v>
      </c>
      <c r="AE9">
        <v>12.567102403701959</v>
      </c>
      <c r="AF9">
        <v>14.525484546769221</v>
      </c>
      <c r="AH9">
        <f t="shared" si="10"/>
        <v>10.605421429200726</v>
      </c>
      <c r="AI9">
        <f t="shared" si="2"/>
        <v>14.058023470527692</v>
      </c>
      <c r="AJ9">
        <f t="shared" si="2"/>
        <v>12.957023633089323</v>
      </c>
      <c r="AK9">
        <f t="shared" si="2"/>
        <v>14.915405776156584</v>
      </c>
      <c r="AM9">
        <f t="shared" si="11"/>
        <v>10.605421429200726</v>
      </c>
      <c r="AN9">
        <f t="shared" si="3"/>
        <v>14.058023470527692</v>
      </c>
      <c r="AO9">
        <f t="shared" si="3"/>
        <v>12.957023633089323</v>
      </c>
      <c r="AP9">
        <f t="shared" si="3"/>
        <v>14.915405776156584</v>
      </c>
      <c r="AR9">
        <v>62.464873798059998</v>
      </c>
      <c r="AS9">
        <v>79.380694479147138</v>
      </c>
      <c r="AT9">
        <v>72.336235200636239</v>
      </c>
      <c r="AU9">
        <v>84.979613472913286</v>
      </c>
      <c r="AW9">
        <f t="shared" si="12"/>
        <v>62.759278061852108</v>
      </c>
      <c r="AX9">
        <f t="shared" si="4"/>
        <v>79.675098742939241</v>
      </c>
      <c r="AY9">
        <f t="shared" si="4"/>
        <v>72.630639464428342</v>
      </c>
      <c r="AZ9">
        <f t="shared" si="4"/>
        <v>85.274017736705389</v>
      </c>
      <c r="BB9">
        <f t="shared" si="13"/>
        <v>7.1688353979282286E-9</v>
      </c>
      <c r="BC9">
        <f t="shared" si="5"/>
        <v>2.7121981380165581E-11</v>
      </c>
      <c r="BD9">
        <f t="shared" si="5"/>
        <v>1.7050818110712557E-10</v>
      </c>
      <c r="BE9">
        <f t="shared" si="5"/>
        <v>5.9978060913975458E-12</v>
      </c>
      <c r="BG9">
        <f t="shared" si="14"/>
        <v>7.1516515005291324E-9</v>
      </c>
      <c r="BH9">
        <f t="shared" si="6"/>
        <v>2.7110692946774495E-11</v>
      </c>
      <c r="BI9">
        <f t="shared" si="6"/>
        <v>1.7041217994990742E-10</v>
      </c>
      <c r="BJ9">
        <f t="shared" si="6"/>
        <v>5.9961947742179913E-12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25.83989605219011</v>
      </c>
      <c r="BY9">
        <f>$BG$9-$BL$9</f>
        <v>7.1516515005291324E-9</v>
      </c>
      <c r="BZ9">
        <f>$BH$9-$BM$9</f>
        <v>2.7110692946774495E-11</v>
      </c>
      <c r="CA9">
        <f>$BI$9-$BN$9</f>
        <v>1.7041217994990742E-10</v>
      </c>
      <c r="CB9">
        <f>$BJ$9-$BO$9</f>
        <v>-0.9999999999940038</v>
      </c>
      <c r="CD9">
        <v>-3.5145058676317626</v>
      </c>
      <c r="CE9">
        <v>1.0642661155223724E-2</v>
      </c>
      <c r="CF9">
        <v>-3.7288514244079281</v>
      </c>
      <c r="CG9">
        <v>9.2843143213176314E-7</v>
      </c>
      <c r="CH9">
        <v>10.471969518858355</v>
      </c>
      <c r="CI9">
        <v>1.2919859508799967E-9</v>
      </c>
      <c r="CJ9">
        <v>4.9247812683641486E-17</v>
      </c>
      <c r="CK9">
        <v>-3.2392559082612071</v>
      </c>
      <c r="CL9">
        <v>3.8459515134339307E-10</v>
      </c>
      <c r="CM9">
        <v>9.0179305008124685E-8</v>
      </c>
      <c r="CO9">
        <f>(1/4)*SUM($BY$9:$CB$9)</f>
        <v>-0.24999999816120735</v>
      </c>
      <c r="CR9">
        <v>4.8384428552006894E-4</v>
      </c>
      <c r="CS9">
        <v>0.11148166184486644</v>
      </c>
      <c r="CT9">
        <v>-0.45580931325971019</v>
      </c>
      <c r="CU9">
        <v>-0.10609527152384339</v>
      </c>
      <c r="CW9">
        <f>IF($AH$9&gt;0,$CR$9,0)</f>
        <v>4.8384428552006894E-4</v>
      </c>
      <c r="CX9">
        <f>IF($AI$9&gt;0,$CS$9,0)</f>
        <v>0.11148166184486644</v>
      </c>
      <c r="CY9">
        <f>IF($AJ$9&gt;0,$CT$9,0)</f>
        <v>-0.45580931325971019</v>
      </c>
      <c r="CZ9">
        <f>IF($AK$9&gt;0,$CU$9,0)</f>
        <v>-0.10609527152384339</v>
      </c>
      <c r="DB9">
        <v>0.509896454995175</v>
      </c>
      <c r="DC9">
        <v>0.82252925129592658</v>
      </c>
      <c r="DD9">
        <v>-0.36993276605218012</v>
      </c>
      <c r="DE9">
        <v>-4.3914845849284401E-3</v>
      </c>
      <c r="DF9">
        <v>-0.94711699220787049</v>
      </c>
      <c r="DG9">
        <v>0.81957805385580351</v>
      </c>
      <c r="DH9">
        <v>1.1898776106142841</v>
      </c>
      <c r="DI9">
        <v>1.3056185095691357</v>
      </c>
      <c r="DJ9">
        <v>1.1156361468007472</v>
      </c>
      <c r="DK9">
        <v>0.8028484449306561</v>
      </c>
      <c r="DM9">
        <f>(1/4)*SUM($CW$9:$CZ$9)</f>
        <v>-0.11248476966329178</v>
      </c>
      <c r="DO9">
        <v>-3.008637831238306E-4</v>
      </c>
      <c r="DP9">
        <v>0.7714718390662888</v>
      </c>
      <c r="DQ9">
        <v>0.98019260779855677</v>
      </c>
      <c r="DR9">
        <v>0.77537184041698126</v>
      </c>
      <c r="DT9">
        <f>IF($S$9&gt;0,$DO$9,0)</f>
        <v>-3.008637831238306E-4</v>
      </c>
      <c r="DU9">
        <f>IF($T$9&gt;0,$DP$9,0)</f>
        <v>0.7714718390662888</v>
      </c>
      <c r="DV9">
        <f>IF($U$9&gt;0,$DQ$9,0)</f>
        <v>0.98019260779855677</v>
      </c>
      <c r="DW9">
        <f>IF($V$9&gt;0,$DR$9,0)</f>
        <v>0.77537184041698126</v>
      </c>
      <c r="DY9">
        <v>0.42875715558256561</v>
      </c>
      <c r="DZ9">
        <v>0.42698825149055464</v>
      </c>
      <c r="EA9">
        <v>0.34756516142757332</v>
      </c>
      <c r="EB9">
        <v>0.5528922063876851</v>
      </c>
      <c r="EC9">
        <v>0.5575715730595745</v>
      </c>
      <c r="ED9">
        <v>0.44448045205566794</v>
      </c>
      <c r="EE9">
        <v>0.41335818199552621</v>
      </c>
      <c r="EF9">
        <v>0.49063697383812166</v>
      </c>
      <c r="EG9">
        <v>0.49867718828145835</v>
      </c>
      <c r="EH9">
        <v>0.56656180902999076</v>
      </c>
      <c r="EJ9">
        <f>(1/4)*SUM($DT$9:$DW$9)</f>
        <v>0.63168385587467568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1.0101481227965043</v>
      </c>
      <c r="O10">
        <v>1.8024839802636805</v>
      </c>
      <c r="P10">
        <v>1.8516988205153497</v>
      </c>
      <c r="Q10">
        <v>2.005872987957821</v>
      </c>
      <c r="S10">
        <f t="shared" si="8"/>
        <v>1.2989867169738134</v>
      </c>
      <c r="T10">
        <f t="shared" si="0"/>
        <v>2.0913225744409898</v>
      </c>
      <c r="U10">
        <f t="shared" si="0"/>
        <v>2.140537414692659</v>
      </c>
      <c r="V10">
        <f t="shared" si="0"/>
        <v>2.2947115821351303</v>
      </c>
      <c r="X10">
        <f t="shared" si="9"/>
        <v>1.2989867169738134</v>
      </c>
      <c r="Y10">
        <f t="shared" si="1"/>
        <v>2.0913225744409898</v>
      </c>
      <c r="Z10">
        <f t="shared" si="1"/>
        <v>2.140537414692659</v>
      </c>
      <c r="AA10">
        <f t="shared" si="1"/>
        <v>2.2947115821351303</v>
      </c>
      <c r="AC10">
        <v>8.9510456688636992</v>
      </c>
      <c r="AD10">
        <v>11.417609256191872</v>
      </c>
      <c r="AE10">
        <v>10.423645225154148</v>
      </c>
      <c r="AF10">
        <v>12.415610544674479</v>
      </c>
      <c r="AH10">
        <f t="shared" si="10"/>
        <v>9.0427979890441055</v>
      </c>
      <c r="AI10">
        <f t="shared" si="2"/>
        <v>11.509361576372278</v>
      </c>
      <c r="AJ10">
        <f t="shared" si="2"/>
        <v>10.515397545334555</v>
      </c>
      <c r="AK10">
        <f t="shared" si="2"/>
        <v>12.507362864854885</v>
      </c>
      <c r="AM10">
        <f t="shared" si="11"/>
        <v>9.0427979890441055</v>
      </c>
      <c r="AN10">
        <f t="shared" si="3"/>
        <v>11.509361576372278</v>
      </c>
      <c r="AO10">
        <f t="shared" si="3"/>
        <v>10.515397545334555</v>
      </c>
      <c r="AP10">
        <f t="shared" si="3"/>
        <v>12.507362864854885</v>
      </c>
      <c r="AR10">
        <v>66.108078543381311</v>
      </c>
      <c r="AS10">
        <v>83.736890589391791</v>
      </c>
      <c r="AT10">
        <v>76.720114368504966</v>
      </c>
      <c r="AU10">
        <v>89.895551513951403</v>
      </c>
      <c r="AW10">
        <f t="shared" si="12"/>
        <v>66.577556405782971</v>
      </c>
      <c r="AX10">
        <f t="shared" si="4"/>
        <v>84.206368451793452</v>
      </c>
      <c r="AY10">
        <f t="shared" si="4"/>
        <v>77.189592230906626</v>
      </c>
      <c r="AZ10">
        <f t="shared" si="4"/>
        <v>90.365029376353064</v>
      </c>
      <c r="BB10">
        <f t="shared" si="13"/>
        <v>3.2636668774687938E-7</v>
      </c>
      <c r="BC10">
        <f t="shared" si="5"/>
        <v>2.5189923237261676E-9</v>
      </c>
      <c r="BD10">
        <f t="shared" si="5"/>
        <v>1.6280706657318645E-8</v>
      </c>
      <c r="BE10">
        <f t="shared" si="5"/>
        <v>9.7496872208962788E-10</v>
      </c>
      <c r="BG10">
        <f t="shared" si="14"/>
        <v>3.25584377738988E-7</v>
      </c>
      <c r="BH10">
        <f t="shared" si="6"/>
        <v>2.5179438945328698E-9</v>
      </c>
      <c r="BI10">
        <f t="shared" si="6"/>
        <v>1.6271540137159417E-8</v>
      </c>
      <c r="BJ10">
        <f t="shared" si="6"/>
        <v>9.7470679567395319E-10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3.25584377738988E-7</v>
      </c>
      <c r="BZ10">
        <f>$BH$10-$BM$10</f>
        <v>2.5179438945328698E-9</v>
      </c>
      <c r="CA10">
        <f>$BI$10-$BN$10</f>
        <v>1.6271540137159417E-8</v>
      </c>
      <c r="CB10">
        <f>$BJ$10-$BO$10</f>
        <v>9.7470679567395319E-10</v>
      </c>
      <c r="CD10">
        <v>-2.8773403940929332</v>
      </c>
      <c r="CE10">
        <v>8.9358018458231842E-3</v>
      </c>
      <c r="CF10">
        <v>-3.1268406995012428</v>
      </c>
      <c r="CG10">
        <v>7.89116601947732E-7</v>
      </c>
      <c r="CH10">
        <v>8.6240938107797014</v>
      </c>
      <c r="CI10">
        <v>1.0993136636213541E-9</v>
      </c>
      <c r="CJ10">
        <v>4.1988905031110153E-17</v>
      </c>
      <c r="CK10">
        <v>-2.6288493863241613</v>
      </c>
      <c r="CL10">
        <v>3.2738382504936055E-10</v>
      </c>
      <c r="CM10">
        <v>7.6749513474204688E-8</v>
      </c>
      <c r="CO10">
        <f>(1/4)*SUM($BY$10:$CB$10)</f>
        <v>8.6337142141588558E-8</v>
      </c>
      <c r="CR10">
        <v>7.8204029211691552E-4</v>
      </c>
      <c r="CS10">
        <v>0.57977868072243566</v>
      </c>
      <c r="CT10">
        <v>-0.21139971326662252</v>
      </c>
      <c r="CU10">
        <v>-0.29964241216446347</v>
      </c>
      <c r="CW10">
        <f>IF($AH$10&gt;0,$CR$10,0)</f>
        <v>7.8204029211691552E-4</v>
      </c>
      <c r="CX10">
        <f>IF($AI$10&gt;0,$CS$10,0)</f>
        <v>0.57977868072243566</v>
      </c>
      <c r="CY10">
        <f>IF($AJ$10&gt;0,$CT$10,0)</f>
        <v>-0.21139971326662252</v>
      </c>
      <c r="CZ10">
        <f>IF($AK$10&gt;0,$CU$10,0)</f>
        <v>-0.29964241216446347</v>
      </c>
      <c r="DB10">
        <v>0.32046689566676423</v>
      </c>
      <c r="DC10">
        <v>0.53202913886448222</v>
      </c>
      <c r="DD10">
        <v>-0.24634057850524277</v>
      </c>
      <c r="DE10">
        <v>1.8354548432708645E-2</v>
      </c>
      <c r="DF10">
        <v>-0.58836212188800485</v>
      </c>
      <c r="DG10">
        <v>0.53658828017122273</v>
      </c>
      <c r="DH10">
        <v>0.74742599799023313</v>
      </c>
      <c r="DI10">
        <v>0.86004664952926435</v>
      </c>
      <c r="DJ10">
        <v>0.70418124205949451</v>
      </c>
      <c r="DK10">
        <v>0.54808542351357892</v>
      </c>
      <c r="DM10">
        <f>(1/4)*SUM($CW$10:$CZ$10)</f>
        <v>1.7379648895866642E-2</v>
      </c>
      <c r="DO10">
        <v>-2.9121294363519391E-4</v>
      </c>
      <c r="DP10">
        <v>1.7236893468223171</v>
      </c>
      <c r="DQ10">
        <v>1.0129434882601294</v>
      </c>
      <c r="DR10">
        <v>0.87617438698482342</v>
      </c>
      <c r="DT10">
        <f>IF($S$10&gt;0,$DO$10,0)</f>
        <v>-2.9121294363519391E-4</v>
      </c>
      <c r="DU10">
        <f>IF($T$10&gt;0,$DP$10,0)</f>
        <v>1.7236893468223171</v>
      </c>
      <c r="DV10">
        <f>IF($U$10&gt;0,$DQ$10,0)</f>
        <v>1.0129434882601294</v>
      </c>
      <c r="DW10">
        <f>IF($V$10&gt;0,$DR$10,0)</f>
        <v>0.87617438698482342</v>
      </c>
      <c r="DY10">
        <v>0.34521563178976161</v>
      </c>
      <c r="DZ10">
        <v>0.38103794280101466</v>
      </c>
      <c r="EA10">
        <v>0.34597095656727861</v>
      </c>
      <c r="EB10">
        <v>0.36789841887135222</v>
      </c>
      <c r="EC10">
        <v>0.4579535555405474</v>
      </c>
      <c r="ED10">
        <v>0.31952769842963696</v>
      </c>
      <c r="EE10">
        <v>0.34414148744291295</v>
      </c>
      <c r="EF10">
        <v>0.3321434900902398</v>
      </c>
      <c r="EG10">
        <v>0.51260342939316916</v>
      </c>
      <c r="EH10">
        <v>0.36880880716437503</v>
      </c>
      <c r="EJ10">
        <f>(1/4)*SUM($DT$10:$DW$10)</f>
        <v>0.90312900228090864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1.4121064013707867</v>
      </c>
      <c r="O11">
        <v>2.3929735198614117</v>
      </c>
      <c r="P11">
        <v>1.3758104534938498</v>
      </c>
      <c r="Q11">
        <v>2.2346333023794842</v>
      </c>
      <c r="S11">
        <f t="shared" si="8"/>
        <v>2.2151906612019321</v>
      </c>
      <c r="T11">
        <f t="shared" si="0"/>
        <v>3.1960577796925569</v>
      </c>
      <c r="U11">
        <f t="shared" si="0"/>
        <v>2.1788947133249952</v>
      </c>
      <c r="V11">
        <f t="shared" si="0"/>
        <v>3.0377175622106294</v>
      </c>
      <c r="X11">
        <f t="shared" si="9"/>
        <v>2.2151906612019321</v>
      </c>
      <c r="Y11">
        <f t="shared" si="1"/>
        <v>3.1960577796925569</v>
      </c>
      <c r="Z11">
        <f t="shared" si="1"/>
        <v>2.1788947133249952</v>
      </c>
      <c r="AA11">
        <f t="shared" si="1"/>
        <v>3.0377175622106294</v>
      </c>
      <c r="AC11">
        <v>13.516305170901544</v>
      </c>
      <c r="AD11">
        <v>16.54501599975066</v>
      </c>
      <c r="AE11">
        <v>15.342760559671527</v>
      </c>
      <c r="AF11">
        <v>18.245019003296758</v>
      </c>
      <c r="AH11">
        <f t="shared" si="10"/>
        <v>13.760127886981675</v>
      </c>
      <c r="AI11">
        <f t="shared" si="2"/>
        <v>16.788838715830792</v>
      </c>
      <c r="AJ11">
        <f t="shared" si="2"/>
        <v>15.586583275751657</v>
      </c>
      <c r="AK11">
        <f t="shared" si="2"/>
        <v>18.488841719376889</v>
      </c>
      <c r="AM11">
        <f t="shared" si="11"/>
        <v>13.760127886981675</v>
      </c>
      <c r="AN11">
        <f t="shared" si="3"/>
        <v>16.788838715830792</v>
      </c>
      <c r="AO11">
        <f t="shared" si="3"/>
        <v>15.586583275751657</v>
      </c>
      <c r="AP11">
        <f t="shared" si="3"/>
        <v>18.488841719376889</v>
      </c>
      <c r="AR11">
        <v>81.247822800239476</v>
      </c>
      <c r="AS11">
        <v>103.7407974545163</v>
      </c>
      <c r="AT11">
        <v>94.857899417544061</v>
      </c>
      <c r="AU11">
        <v>110.848667217499</v>
      </c>
      <c r="AW11">
        <f t="shared" si="12"/>
        <v>81.512800684446887</v>
      </c>
      <c r="AX11">
        <f t="shared" si="4"/>
        <v>104.00577533872371</v>
      </c>
      <c r="AY11">
        <f t="shared" si="4"/>
        <v>95.122877301751473</v>
      </c>
      <c r="AZ11">
        <f t="shared" si="4"/>
        <v>111.11364510170641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0.9976029722478964</v>
      </c>
      <c r="BH11">
        <f t="shared" si="6"/>
        <v>0.99958379023888932</v>
      </c>
      <c r="BI11">
        <f t="shared" si="6"/>
        <v>0.99943697037529333</v>
      </c>
      <c r="BJ11">
        <f t="shared" si="6"/>
        <v>0.99973134890408255</v>
      </c>
      <c r="BL11">
        <v>1</v>
      </c>
      <c r="BM11">
        <v>0</v>
      </c>
      <c r="BN11">
        <v>0</v>
      </c>
      <c r="BO11">
        <v>0</v>
      </c>
      <c r="BQ11">
        <f t="shared" si="15"/>
        <v>2.3999052222960669E-3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-2.3970277521035976E-3</v>
      </c>
      <c r="BZ11">
        <f>$BH$11-$BM$11</f>
        <v>0.99958379023888932</v>
      </c>
      <c r="CA11">
        <f>$BI$11-$BN$11</f>
        <v>0.99943697037529333</v>
      </c>
      <c r="CB11">
        <f>$BJ$11-$BO$11</f>
        <v>0.99973134890408255</v>
      </c>
      <c r="CD11">
        <v>-4.1972096789574902</v>
      </c>
      <c r="CE11">
        <v>1.3427117920723047E-2</v>
      </c>
      <c r="CF11">
        <v>-4.622210404436772</v>
      </c>
      <c r="CG11">
        <v>1.1984987361683085E-6</v>
      </c>
      <c r="CH11">
        <v>12.702637467067039</v>
      </c>
      <c r="CI11">
        <v>1.6708953927801013E-9</v>
      </c>
      <c r="CJ11">
        <v>6.3891050752690064E-17</v>
      </c>
      <c r="CK11">
        <v>-3.8966458189234996</v>
      </c>
      <c r="CL11">
        <v>4.9772603760038186E-10</v>
      </c>
      <c r="CM11">
        <v>1.1666264368445198E-7</v>
      </c>
      <c r="CO11">
        <f>(1/4)*SUM($BY$11:$CB$11)</f>
        <v>0.74908877044154043</v>
      </c>
      <c r="CR11">
        <v>1.034568788832747E-3</v>
      </c>
      <c r="CS11">
        <v>-0.59673987006899054</v>
      </c>
      <c r="CT11">
        <v>8.2250957532035276E-2</v>
      </c>
      <c r="CU11">
        <v>-0.55905852365123865</v>
      </c>
      <c r="CW11">
        <f>IF($AH$11&gt;0,$CR$11,0)</f>
        <v>1.034568788832747E-3</v>
      </c>
      <c r="CX11">
        <f>IF($AI$11&gt;0,$CS$11,0)</f>
        <v>-0.59673987006899054</v>
      </c>
      <c r="CY11">
        <f>IF($AJ$11&gt;0,$CT$11,0)</f>
        <v>8.2250957532035276E-2</v>
      </c>
      <c r="CZ11">
        <f>IF($AK$11&gt;0,$CU$11,0)</f>
        <v>-0.55905852365123865</v>
      </c>
      <c r="DB11">
        <v>0.43960231722902909</v>
      </c>
      <c r="DC11">
        <v>0.77655141545483219</v>
      </c>
      <c r="DD11">
        <v>-0.23951858313656585</v>
      </c>
      <c r="DE11">
        <v>0.12097294898109956</v>
      </c>
      <c r="DF11">
        <v>-0.85599226403344331</v>
      </c>
      <c r="DG11">
        <v>0.66269858772988433</v>
      </c>
      <c r="DH11">
        <v>0.89128397267364934</v>
      </c>
      <c r="DI11">
        <v>1.1079335701139383</v>
      </c>
      <c r="DJ11">
        <v>0.89392150706278439</v>
      </c>
      <c r="DK11">
        <v>0.70482621207749629</v>
      </c>
      <c r="DM11">
        <f>(1/4)*SUM($CW$11:$CZ$11)</f>
        <v>-0.26812821684984028</v>
      </c>
      <c r="DO11">
        <v>-1.1190133835856503E-3</v>
      </c>
      <c r="DP11">
        <v>1.4641544024287205</v>
      </c>
      <c r="DQ11">
        <v>1.3407575729262795</v>
      </c>
      <c r="DR11">
        <v>0.95056944426794776</v>
      </c>
      <c r="DT11">
        <f>IF($S$11&gt;0,$DO$11,0)</f>
        <v>-1.1190133835856503E-3</v>
      </c>
      <c r="DU11">
        <f>IF($T$11&gt;0,$DP$11,0)</f>
        <v>1.4641544024287205</v>
      </c>
      <c r="DV11">
        <f>IF($U$11&gt;0,$DQ$11,0)</f>
        <v>1.3407575729262795</v>
      </c>
      <c r="DW11">
        <f>IF($V$11&gt;0,$DR$11,0)</f>
        <v>0.95056944426794776</v>
      </c>
      <c r="DY11">
        <v>0.44584501486423345</v>
      </c>
      <c r="DZ11">
        <v>0.56042033109592593</v>
      </c>
      <c r="EA11">
        <v>0.42717680430830879</v>
      </c>
      <c r="EB11">
        <v>0.62319203906344534</v>
      </c>
      <c r="EC11">
        <v>0.63725472551925755</v>
      </c>
      <c r="ED11">
        <v>0.42701355484377779</v>
      </c>
      <c r="EE11">
        <v>0.44879609518291841</v>
      </c>
      <c r="EF11">
        <v>0.53100257361517644</v>
      </c>
      <c r="EG11">
        <v>0.63972212802386053</v>
      </c>
      <c r="EH11">
        <v>0.67233046407795227</v>
      </c>
      <c r="EJ11">
        <f>(1/4)*SUM($DT$11:$DW$11)</f>
        <v>0.93859060155984042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2.3528335494435226</v>
      </c>
      <c r="O12">
        <v>3.4686207109127527</v>
      </c>
      <c r="P12">
        <v>2.3951579599280488</v>
      </c>
      <c r="Q12">
        <v>3.2166604582876799</v>
      </c>
      <c r="S12">
        <f t="shared" si="8"/>
        <v>3.2247907980319273</v>
      </c>
      <c r="T12">
        <f t="shared" si="0"/>
        <v>4.3405779595011573</v>
      </c>
      <c r="U12">
        <f t="shared" si="0"/>
        <v>3.2671152085164534</v>
      </c>
      <c r="V12">
        <f t="shared" si="0"/>
        <v>4.0886177068760849</v>
      </c>
      <c r="X12">
        <f t="shared" si="9"/>
        <v>3.2247907980319273</v>
      </c>
      <c r="Y12">
        <f t="shared" si="1"/>
        <v>4.3405779595011573</v>
      </c>
      <c r="Z12">
        <f t="shared" si="1"/>
        <v>3.2671152085164534</v>
      </c>
      <c r="AA12">
        <f t="shared" si="1"/>
        <v>4.0886177068760849</v>
      </c>
      <c r="AC12">
        <v>12.905902768051133</v>
      </c>
      <c r="AD12">
        <v>17.191927129955019</v>
      </c>
      <c r="AE12">
        <v>15.406861450304131</v>
      </c>
      <c r="AF12">
        <v>18.112470074043589</v>
      </c>
      <c r="AH12">
        <f t="shared" si="10"/>
        <v>13.627906070456708</v>
      </c>
      <c r="AI12">
        <f t="shared" si="2"/>
        <v>17.913930432360594</v>
      </c>
      <c r="AJ12">
        <f t="shared" si="2"/>
        <v>16.128864752709706</v>
      </c>
      <c r="AK12">
        <f t="shared" si="2"/>
        <v>18.834473376449164</v>
      </c>
      <c r="AM12">
        <f t="shared" si="11"/>
        <v>13.627906070456708</v>
      </c>
      <c r="AN12">
        <f t="shared" si="3"/>
        <v>17.913930432360594</v>
      </c>
      <c r="AO12">
        <f t="shared" si="3"/>
        <v>16.128864752709706</v>
      </c>
      <c r="AP12">
        <f t="shared" si="3"/>
        <v>18.834473376449164</v>
      </c>
      <c r="AR12">
        <v>59.175166415699906</v>
      </c>
      <c r="AS12">
        <v>75.445769382581886</v>
      </c>
      <c r="AT12">
        <v>69.439768392887601</v>
      </c>
      <c r="AU12">
        <v>80.846121068142509</v>
      </c>
      <c r="AW12">
        <f t="shared" si="12"/>
        <v>60.027802973375607</v>
      </c>
      <c r="AX12">
        <f t="shared" si="4"/>
        <v>76.298405940257595</v>
      </c>
      <c r="AY12">
        <f t="shared" si="4"/>
        <v>70.292404950563309</v>
      </c>
      <c r="AZ12">
        <f t="shared" si="4"/>
        <v>81.698757625818217</v>
      </c>
      <c r="BB12">
        <f t="shared" si="13"/>
        <v>4.6685718857771998E-10</v>
      </c>
      <c r="BC12">
        <f t="shared" si="5"/>
        <v>9.2649346886431936E-13</v>
      </c>
      <c r="BD12">
        <f t="shared" si="5"/>
        <v>1.64536734899591E-11</v>
      </c>
      <c r="BE12">
        <f t="shared" si="5"/>
        <v>1.6798739032928044E-13</v>
      </c>
      <c r="BG12">
        <f t="shared" si="14"/>
        <v>4.6573811894043012E-10</v>
      </c>
      <c r="BH12">
        <f t="shared" si="6"/>
        <v>9.2610785323897266E-13</v>
      </c>
      <c r="BI12">
        <f t="shared" si="6"/>
        <v>1.6444409584349002E-11</v>
      </c>
      <c r="BJ12">
        <f t="shared" si="6"/>
        <v>1.6794226033276815E-13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4.6573811894043012E-10</v>
      </c>
      <c r="BZ12">
        <f>$BH$12-$BM$12</f>
        <v>9.2610785323897266E-13</v>
      </c>
      <c r="CA12">
        <f>$BI$12-$BN$12</f>
        <v>1.6444409584349002E-11</v>
      </c>
      <c r="CB12">
        <f>$BJ$12-$BO$12</f>
        <v>1.6794226033276815E-13</v>
      </c>
      <c r="CD12">
        <v>-4.4784826080899425</v>
      </c>
      <c r="CE12">
        <v>1.3564504232759806E-2</v>
      </c>
      <c r="CF12">
        <v>-4.7086183189099957</v>
      </c>
      <c r="CG12">
        <v>1.1907347872444427E-6</v>
      </c>
      <c r="CH12">
        <v>13.20575130229436</v>
      </c>
      <c r="CI12">
        <v>1.658004583040577E-9</v>
      </c>
      <c r="CJ12">
        <v>6.328060251839369E-17</v>
      </c>
      <c r="CK12">
        <v>-4.0322161881631402</v>
      </c>
      <c r="CL12">
        <v>4.9368371372411413E-10</v>
      </c>
      <c r="CM12">
        <v>1.1574948206909065E-7</v>
      </c>
      <c r="CO12">
        <f>(1/4)*SUM($BY$12:$CB$12)</f>
        <v>1.2081914465958772E-10</v>
      </c>
      <c r="CR12">
        <v>-4.3518452267256124E-4</v>
      </c>
      <c r="CS12">
        <v>0.27428934909625652</v>
      </c>
      <c r="CT12">
        <v>0.46980374484088744</v>
      </c>
      <c r="CU12">
        <v>0.24737680453188987</v>
      </c>
      <c r="CW12">
        <f>IF($AH$12&gt;0,$CR$12,0)</f>
        <v>-4.3518452267256124E-4</v>
      </c>
      <c r="CX12">
        <f>IF($AI$12&gt;0,$CS$12,0)</f>
        <v>0.27428934909625652</v>
      </c>
      <c r="CY12">
        <f>IF($AJ$12&gt;0,$CT$12,0)</f>
        <v>0.46980374484088744</v>
      </c>
      <c r="CZ12">
        <f>IF($AK$12&gt;0,$CU$12,0)</f>
        <v>0.24737680453188987</v>
      </c>
      <c r="DB12">
        <v>0.59948951322093058</v>
      </c>
      <c r="DC12">
        <v>1.0544958187132101</v>
      </c>
      <c r="DD12">
        <v>-0.35937735110260949</v>
      </c>
      <c r="DE12">
        <v>0.15082649721852115</v>
      </c>
      <c r="DF12">
        <v>-1.1509782210948472</v>
      </c>
      <c r="DG12">
        <v>0.93387576680903128</v>
      </c>
      <c r="DH12">
        <v>1.2502810389106491</v>
      </c>
      <c r="DI12">
        <v>1.5499115593812367</v>
      </c>
      <c r="DJ12">
        <v>1.2392810851574274</v>
      </c>
      <c r="DK12">
        <v>0.99572215308541256</v>
      </c>
      <c r="DM12">
        <f>(1/4)*SUM($CW$12:$CZ$12)</f>
        <v>0.24775867848659033</v>
      </c>
      <c r="DO12">
        <v>2.0061296212583432E-4</v>
      </c>
      <c r="DP12">
        <v>1.1501536059577164</v>
      </c>
      <c r="DQ12">
        <v>1.148502227727876</v>
      </c>
      <c r="DR12">
        <v>0.28775537999487721</v>
      </c>
      <c r="DT12">
        <f>IF($S$12&gt;0,$DO$12,0)</f>
        <v>2.0061296212583432E-4</v>
      </c>
      <c r="DU12">
        <f>IF($T$12&gt;0,$DP$12,0)</f>
        <v>1.1501536059577164</v>
      </c>
      <c r="DV12">
        <f>IF($U$12&gt;0,$DQ$12,0)</f>
        <v>1.148502227727876</v>
      </c>
      <c r="DW12">
        <f>IF($V$12&gt;0,$DR$12,0)</f>
        <v>0.28775537999487721</v>
      </c>
      <c r="DY12">
        <v>0.23889880739776923</v>
      </c>
      <c r="DZ12">
        <v>0.32662610616253218</v>
      </c>
      <c r="EA12">
        <v>0.22138340887091384</v>
      </c>
      <c r="EB12">
        <v>0.39083494280462933</v>
      </c>
      <c r="EC12">
        <v>0.35911682517865395</v>
      </c>
      <c r="ED12">
        <v>0.23431141809809042</v>
      </c>
      <c r="EE12">
        <v>0.24218956476091658</v>
      </c>
      <c r="EF12">
        <v>0.32376114636630843</v>
      </c>
      <c r="EG12">
        <v>0.33429539996375696</v>
      </c>
      <c r="EH12">
        <v>0.43562040475489489</v>
      </c>
      <c r="EJ12">
        <f>(1/4)*SUM($DT$12:$DW$12)</f>
        <v>0.64665295666064893</v>
      </c>
      <c r="EN12">
        <f>Sheet19!FL12</f>
        <v>0.79241127769174646</v>
      </c>
      <c r="EO12">
        <f>Sheet19!FM12</f>
        <v>6.4891148728467671E-2</v>
      </c>
      <c r="EP12">
        <f>Sheet19!FN12</f>
        <v>0.13641342495121903</v>
      </c>
      <c r="EQ12">
        <f>Sheet19!FO12</f>
        <v>0.28883859417730912</v>
      </c>
      <c r="ER12">
        <f>Sheet19!FP12</f>
        <v>0.80308425983114529</v>
      </c>
      <c r="ES12">
        <f>Sheet19!FQ12</f>
        <v>0.87195724858840484</v>
      </c>
      <c r="ET12">
        <f>Sheet19!FR12</f>
        <v>0.41123454870809217</v>
      </c>
      <c r="EU12">
        <f>Sheet19!FS12</f>
        <v>5.4026662626573838E-2</v>
      </c>
      <c r="EV12">
        <f>Sheet19!FT12</f>
        <v>0.22526554006951985</v>
      </c>
      <c r="EW12">
        <f>Sheet19!FU12</f>
        <v>0.64820383382613356</v>
      </c>
      <c r="EZ12">
        <f>(1/4)*SUM($DT$7:$DW$7)</f>
        <v>0.6700775136466075</v>
      </c>
      <c r="FA12">
        <f>(1/4)*SUM($DT$8:$DW$8)</f>
        <v>0.80743885841956153</v>
      </c>
      <c r="FB12">
        <f>(1/4)*SUM($DT$9:$DW$9)</f>
        <v>0.63168385587467568</v>
      </c>
      <c r="FC12">
        <f>(1/4)*SUM($DT$10:$DW$10)</f>
        <v>0.90312900228090864</v>
      </c>
      <c r="FD12">
        <f>(1/4)*SUM($DT$11:$DW$11)</f>
        <v>0.93859060155984042</v>
      </c>
      <c r="FE12">
        <f>(1/4)*SUM($DT$12:$DW$12)</f>
        <v>0.64665295666064893</v>
      </c>
      <c r="FF12">
        <f>(1/4)*SUM($DT$13:$DW$13)</f>
        <v>0.66981214837433867</v>
      </c>
      <c r="FG12">
        <f>(1/4)*SUM($DT$14:$DW$14)</f>
        <v>0.77746786248176591</v>
      </c>
      <c r="FH12">
        <f>(1/4)*SUM($DT$15:$DW$15)</f>
        <v>0.94014154137070149</v>
      </c>
      <c r="FI12">
        <f>(1/4)*SUM($DT$16:$DW$16)</f>
        <v>0.96214450730889411</v>
      </c>
      <c r="FL12">
        <f>EN12-($EU$10*EZ12)</f>
        <v>0.7917412001780999</v>
      </c>
      <c r="FM12">
        <f t="shared" ref="FM12:FU12" si="16">EO12-($EU$10*FA12)</f>
        <v>6.4083709870048106E-2</v>
      </c>
      <c r="FN12">
        <f t="shared" si="16"/>
        <v>0.13578174109534435</v>
      </c>
      <c r="FO12">
        <f t="shared" si="16"/>
        <v>0.28793546517502822</v>
      </c>
      <c r="FP12">
        <f t="shared" si="16"/>
        <v>0.80214566922958541</v>
      </c>
      <c r="FQ12">
        <f t="shared" si="16"/>
        <v>0.87131059563174418</v>
      </c>
      <c r="FR12">
        <f t="shared" si="16"/>
        <v>0.41056473655971781</v>
      </c>
      <c r="FS12">
        <f t="shared" si="16"/>
        <v>5.3249194764092074E-2</v>
      </c>
      <c r="FT12">
        <f t="shared" si="16"/>
        <v>0.22432539852814914</v>
      </c>
      <c r="FU12">
        <f t="shared" si="16"/>
        <v>0.64724168931882464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1.9664000927498282</v>
      </c>
      <c r="O13">
        <v>1.692987197819027</v>
      </c>
      <c r="P13">
        <v>2.23263637616017</v>
      </c>
      <c r="Q13">
        <v>2.2538171834015239</v>
      </c>
      <c r="S13">
        <f t="shared" si="8"/>
        <v>2.3776346414579201</v>
      </c>
      <c r="T13">
        <f t="shared" si="0"/>
        <v>2.1042217465271191</v>
      </c>
      <c r="U13">
        <f t="shared" si="0"/>
        <v>2.6438709248682621</v>
      </c>
      <c r="V13">
        <f t="shared" si="0"/>
        <v>2.6650517321096161</v>
      </c>
      <c r="X13">
        <f t="shared" si="9"/>
        <v>2.3776346414579201</v>
      </c>
      <c r="Y13">
        <f t="shared" si="1"/>
        <v>2.1042217465271191</v>
      </c>
      <c r="Z13">
        <f t="shared" si="1"/>
        <v>2.6438709248682621</v>
      </c>
      <c r="AA13">
        <f t="shared" si="1"/>
        <v>2.6650517321096161</v>
      </c>
      <c r="AC13">
        <v>12.853558636017578</v>
      </c>
      <c r="AD13">
        <v>16.877793331902751</v>
      </c>
      <c r="AE13">
        <v>15.54316780521366</v>
      </c>
      <c r="AF13">
        <v>18.507320442700301</v>
      </c>
      <c r="AH13">
        <f t="shared" si="10"/>
        <v>13.72651806188726</v>
      </c>
      <c r="AI13">
        <f t="shared" si="2"/>
        <v>17.750752757772432</v>
      </c>
      <c r="AJ13">
        <f t="shared" si="2"/>
        <v>16.41612723108334</v>
      </c>
      <c r="AK13">
        <f t="shared" si="2"/>
        <v>19.380279868569982</v>
      </c>
      <c r="AM13">
        <f t="shared" si="11"/>
        <v>13.72651806188726</v>
      </c>
      <c r="AN13">
        <f t="shared" si="3"/>
        <v>17.750752757772432</v>
      </c>
      <c r="AO13">
        <f t="shared" si="3"/>
        <v>16.41612723108334</v>
      </c>
      <c r="AP13">
        <f t="shared" si="3"/>
        <v>19.380279868569982</v>
      </c>
      <c r="AR13">
        <v>42.793977798860091</v>
      </c>
      <c r="AS13">
        <v>54.328044691053172</v>
      </c>
      <c r="AT13">
        <v>49.545859400581115</v>
      </c>
      <c r="AU13">
        <v>58.162214723041906</v>
      </c>
      <c r="AW13">
        <f t="shared" si="12"/>
        <v>42.989153549371395</v>
      </c>
      <c r="AX13">
        <f t="shared" si="4"/>
        <v>54.523220441564476</v>
      </c>
      <c r="AY13">
        <f t="shared" si="4"/>
        <v>49.741035151092419</v>
      </c>
      <c r="AZ13">
        <f t="shared" si="4"/>
        <v>58.35739047355321</v>
      </c>
      <c r="BB13">
        <f t="shared" si="13"/>
        <v>1.8594847734355731E-17</v>
      </c>
      <c r="BC13">
        <f t="shared" si="5"/>
        <v>3.2359325285291827E-22</v>
      </c>
      <c r="BD13">
        <f t="shared" si="5"/>
        <v>1.9539631783918208E-20</v>
      </c>
      <c r="BE13">
        <f t="shared" si="5"/>
        <v>1.2253205836648284E-23</v>
      </c>
      <c r="BG13">
        <f t="shared" si="14"/>
        <v>1.8550275368290342E-17</v>
      </c>
      <c r="BH13">
        <f t="shared" si="6"/>
        <v>3.2345857018245132E-22</v>
      </c>
      <c r="BI13">
        <f t="shared" si="6"/>
        <v>1.9528630392368003E-20</v>
      </c>
      <c r="BJ13">
        <f t="shared" si="6"/>
        <v>1.2249913999471765E-23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1.8550275368290342E-17</v>
      </c>
      <c r="BZ13">
        <f>$BH$13-$BM$13</f>
        <v>3.2345857018245132E-22</v>
      </c>
      <c r="CA13">
        <f>$BI$13-$BN$13</f>
        <v>1.9528630392368003E-20</v>
      </c>
      <c r="CB13">
        <f>$BJ$13-$BO$13</f>
        <v>1.2249913999471765E-23</v>
      </c>
      <c r="CD13">
        <v>-4.4376881894429001</v>
      </c>
      <c r="CE13">
        <v>1.3683701015185347E-2</v>
      </c>
      <c r="CF13">
        <v>-4.8450699417519392</v>
      </c>
      <c r="CG13">
        <v>1.1999602512148961E-6</v>
      </c>
      <c r="CH13">
        <v>13.373104919186719</v>
      </c>
      <c r="CI13">
        <v>1.670652525314704E-9</v>
      </c>
      <c r="CJ13">
        <v>6.3739313354214496E-17</v>
      </c>
      <c r="CK13">
        <v>-4.1040318077564431</v>
      </c>
      <c r="CL13">
        <v>4.9741272343222678E-10</v>
      </c>
      <c r="CM13">
        <v>1.1662106048813841E-7</v>
      </c>
      <c r="CO13">
        <f>(1/4)*SUM($BY$13:$CB$13)</f>
        <v>4.6425349267917231E-18</v>
      </c>
      <c r="CR13">
        <v>-3.0589559940833843E-4</v>
      </c>
      <c r="CS13">
        <v>8.703407781275466E-3</v>
      </c>
      <c r="CT13">
        <v>0.60509950208572649</v>
      </c>
      <c r="CU13">
        <v>0.73066332272020884</v>
      </c>
      <c r="CW13">
        <f>IF($AH$13&gt;0,$CR$13,0)</f>
        <v>-3.0589559940833843E-4</v>
      </c>
      <c r="CX13">
        <f>IF($AI$13&gt;0,$CS$13,0)</f>
        <v>8.703407781275466E-3</v>
      </c>
      <c r="CY13">
        <f>IF($AJ$13&gt;0,$CT$13,0)</f>
        <v>0.60509950208572649</v>
      </c>
      <c r="CZ13">
        <f>IF($AK$13&gt;0,$CU$13,0)</f>
        <v>0.73066332272020884</v>
      </c>
      <c r="DB13">
        <v>0.35489209701869684</v>
      </c>
      <c r="DC13">
        <v>0.56054004635877375</v>
      </c>
      <c r="DD13">
        <v>-0.31302945890687545</v>
      </c>
      <c r="DE13">
        <v>-3.3908442686252954E-2</v>
      </c>
      <c r="DF13">
        <v>-0.63141803916837347</v>
      </c>
      <c r="DG13">
        <v>0.619375836548271</v>
      </c>
      <c r="DH13">
        <v>0.89116178149240133</v>
      </c>
      <c r="DI13">
        <v>0.96913522186981416</v>
      </c>
      <c r="DJ13">
        <v>0.81215439084186469</v>
      </c>
      <c r="DK13">
        <v>0.61008081096784339</v>
      </c>
      <c r="DM13">
        <f>(1/4)*SUM($CW$13:$CZ$13)</f>
        <v>0.33604008424695064</v>
      </c>
      <c r="DO13">
        <v>-1.1469494845635861E-3</v>
      </c>
      <c r="DP13">
        <v>1.0203821719022781</v>
      </c>
      <c r="DQ13">
        <v>1.0892096744561715</v>
      </c>
      <c r="DR13">
        <v>0.57080369662346908</v>
      </c>
      <c r="DT13">
        <f>IF($S$13&gt;0,$DO$13,0)</f>
        <v>-1.1469494845635861E-3</v>
      </c>
      <c r="DU13">
        <f>IF($T$13&gt;0,$DP$13,0)</f>
        <v>1.0203821719022781</v>
      </c>
      <c r="DV13">
        <f>IF($U$13&gt;0,$DQ$13,0)</f>
        <v>1.0892096744561715</v>
      </c>
      <c r="DW13">
        <f>IF($V$13&gt;0,$DR$13,0)</f>
        <v>0.57080369662346908</v>
      </c>
      <c r="DY13">
        <v>0.33933278393977334</v>
      </c>
      <c r="DZ13">
        <v>0.36798025059477379</v>
      </c>
      <c r="EA13">
        <v>0.32655162012851641</v>
      </c>
      <c r="EB13">
        <v>0.37908831435804058</v>
      </c>
      <c r="EC13">
        <v>0.44894777357916327</v>
      </c>
      <c r="ED13">
        <v>0.32196450244073355</v>
      </c>
      <c r="EE13">
        <v>0.33606417233471536</v>
      </c>
      <c r="EF13">
        <v>0.34045122502107505</v>
      </c>
      <c r="EG13">
        <v>0.48129126302374392</v>
      </c>
      <c r="EH13">
        <v>0.38264406549064539</v>
      </c>
      <c r="EJ13">
        <f>(1/4)*SUM($DT$13:$DW$13)</f>
        <v>0.66981214837433867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2.7303957446142828</v>
      </c>
      <c r="O14">
        <v>3.0147482820237803</v>
      </c>
      <c r="P14">
        <v>2.9947177241825207</v>
      </c>
      <c r="Q14">
        <v>3.2872611849700406</v>
      </c>
      <c r="S14">
        <f t="shared" si="8"/>
        <v>2.7844224072408568</v>
      </c>
      <c r="T14">
        <f t="shared" si="0"/>
        <v>3.0687749446503543</v>
      </c>
      <c r="U14">
        <f t="shared" si="0"/>
        <v>3.0487443868090947</v>
      </c>
      <c r="V14">
        <f t="shared" si="0"/>
        <v>3.3412878475966146</v>
      </c>
      <c r="X14">
        <f t="shared" si="9"/>
        <v>2.7844224072408568</v>
      </c>
      <c r="Y14">
        <f t="shared" si="1"/>
        <v>3.0687749446503543</v>
      </c>
      <c r="Z14">
        <f t="shared" si="1"/>
        <v>3.0487443868090947</v>
      </c>
      <c r="AA14">
        <f t="shared" si="1"/>
        <v>3.3412878475966146</v>
      </c>
      <c r="AC14">
        <v>11.327742990483763</v>
      </c>
      <c r="AD14">
        <v>14.760535232586259</v>
      </c>
      <c r="AE14">
        <v>13.006159561276307</v>
      </c>
      <c r="AF14">
        <v>15.345882924088684</v>
      </c>
      <c r="AH14">
        <f t="shared" si="10"/>
        <v>11.585686111438797</v>
      </c>
      <c r="AI14">
        <f t="shared" si="2"/>
        <v>15.018478353541292</v>
      </c>
      <c r="AJ14">
        <f t="shared" si="2"/>
        <v>13.264102682231341</v>
      </c>
      <c r="AK14">
        <f t="shared" si="2"/>
        <v>15.603826045043718</v>
      </c>
      <c r="AM14">
        <f t="shared" si="11"/>
        <v>11.585686111438797</v>
      </c>
      <c r="AN14">
        <f t="shared" si="3"/>
        <v>15.018478353541292</v>
      </c>
      <c r="AO14">
        <f t="shared" si="3"/>
        <v>13.264102682231341</v>
      </c>
      <c r="AP14">
        <f t="shared" si="3"/>
        <v>15.603826045043718</v>
      </c>
      <c r="AR14">
        <v>54.495023957625371</v>
      </c>
      <c r="AS14">
        <v>69.560760956266009</v>
      </c>
      <c r="AT14">
        <v>63.79301848919215</v>
      </c>
      <c r="AU14">
        <v>74.422619199918046</v>
      </c>
      <c r="AW14">
        <f t="shared" si="12"/>
        <v>55.301040392843262</v>
      </c>
      <c r="AX14">
        <f t="shared" si="4"/>
        <v>70.366777391483907</v>
      </c>
      <c r="AY14">
        <f t="shared" si="4"/>
        <v>64.599034924410049</v>
      </c>
      <c r="AZ14">
        <f t="shared" si="4"/>
        <v>75.228635635135944</v>
      </c>
      <c r="BB14">
        <f t="shared" si="13"/>
        <v>4.134063511400008E-12</v>
      </c>
      <c r="BC14">
        <f t="shared" si="5"/>
        <v>2.4590582407198581E-15</v>
      </c>
      <c r="BD14">
        <f t="shared" si="5"/>
        <v>5.5419638559388684E-14</v>
      </c>
      <c r="BE14">
        <f t="shared" si="5"/>
        <v>2.6021864171942619E-16</v>
      </c>
      <c r="BG14">
        <f t="shared" si="14"/>
        <v>4.1241540464342238E-12</v>
      </c>
      <c r="BH14">
        <f t="shared" si="6"/>
        <v>2.4580347566769307E-15</v>
      </c>
      <c r="BI14">
        <f t="shared" si="6"/>
        <v>5.5388435661089214E-14</v>
      </c>
      <c r="BJ14">
        <f t="shared" si="6"/>
        <v>2.6014873369615011E-16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4.1241540464342238E-12</v>
      </c>
      <c r="BZ14">
        <f>$BH$14-$BM$14</f>
        <v>2.4580347566769307E-15</v>
      </c>
      <c r="CA14">
        <f>$BI$14-$BN$14</f>
        <v>-0.9999999999999446</v>
      </c>
      <c r="CB14">
        <f>$BJ$14-$BO$14</f>
        <v>2.6014873369615011E-16</v>
      </c>
      <c r="CD14">
        <v>-3.7546195883851481</v>
      </c>
      <c r="CE14">
        <v>1.1419397262107616E-2</v>
      </c>
      <c r="CF14">
        <v>-3.9009564898564597</v>
      </c>
      <c r="CG14">
        <v>1.0102426559023647E-6</v>
      </c>
      <c r="CH14">
        <v>10.960181241167387</v>
      </c>
      <c r="CI14">
        <v>1.407636316503501E-9</v>
      </c>
      <c r="CJ14">
        <v>5.3795436614399001E-17</v>
      </c>
      <c r="CK14">
        <v>-3.3160256705456961</v>
      </c>
      <c r="CL14">
        <v>4.192514819215401E-10</v>
      </c>
      <c r="CM14">
        <v>9.8288265948130057E-8</v>
      </c>
      <c r="CO14">
        <f>(1/4)*SUM($BY$14:$CB$14)</f>
        <v>-0.24999999999895445</v>
      </c>
      <c r="CR14">
        <v>-2.1544834912409139E-5</v>
      </c>
      <c r="CS14">
        <v>0.6696420049130184</v>
      </c>
      <c r="CT14">
        <v>0.62418279196896664</v>
      </c>
      <c r="CU14">
        <v>0.3066575026527984</v>
      </c>
      <c r="CW14">
        <f>IF($AH$14&gt;0,$CR$14,0)</f>
        <v>-2.1544834912409139E-5</v>
      </c>
      <c r="CX14">
        <f>IF($AI$14&gt;0,$CS$14,0)</f>
        <v>0.6696420049130184</v>
      </c>
      <c r="CY14">
        <f>IF($AJ$14&gt;0,$CT$14,0)</f>
        <v>0.62418279196896664</v>
      </c>
      <c r="CZ14">
        <f>IF($AK$14&gt;0,$CU$14,0)</f>
        <v>0.3066575026527984</v>
      </c>
      <c r="DB14">
        <v>0.46689188756527539</v>
      </c>
      <c r="DC14">
        <v>0.77836191507885266</v>
      </c>
      <c r="DD14">
        <v>-0.35017039228955094</v>
      </c>
      <c r="DE14">
        <v>3.3923144942964556E-2</v>
      </c>
      <c r="DF14">
        <v>-0.86139824782747265</v>
      </c>
      <c r="DG14">
        <v>0.77484729632501681</v>
      </c>
      <c r="DH14">
        <v>1.0780018121263546</v>
      </c>
      <c r="DI14">
        <v>1.2456313467469369</v>
      </c>
      <c r="DJ14">
        <v>1.0196294536861819</v>
      </c>
      <c r="DK14">
        <v>0.79292296721011846</v>
      </c>
      <c r="DM14">
        <f>(1/4)*SUM($CW$14:$CZ$14)</f>
        <v>0.40011518867496776</v>
      </c>
      <c r="DO14">
        <v>-6.6843602002838196E-4</v>
      </c>
      <c r="DP14">
        <v>1.4644788033138911</v>
      </c>
      <c r="DQ14">
        <v>0.99307296212191809</v>
      </c>
      <c r="DR14">
        <v>0.65298812051128263</v>
      </c>
      <c r="DT14">
        <f>IF($S$14&gt;0,$DO$14,0)</f>
        <v>-6.6843602002838196E-4</v>
      </c>
      <c r="DU14">
        <f>IF($T$14&gt;0,$DP$14,0)</f>
        <v>1.4644788033138911</v>
      </c>
      <c r="DV14">
        <f>IF($U$14&gt;0,$DQ$14,0)</f>
        <v>0.99307296212191809</v>
      </c>
      <c r="DW14">
        <f>IF($V$14&gt;0,$DR$14,0)</f>
        <v>0.65298812051128263</v>
      </c>
      <c r="DY14">
        <v>0.18133416811880596</v>
      </c>
      <c r="DZ14">
        <v>0.21510126527499995</v>
      </c>
      <c r="EA14">
        <v>0.15164554885491666</v>
      </c>
      <c r="EB14">
        <v>0.27861219384439156</v>
      </c>
      <c r="EC14">
        <v>0.2559431129646656</v>
      </c>
      <c r="ED14">
        <v>0.18648748990079644</v>
      </c>
      <c r="EE14">
        <v>0.17875464298710547</v>
      </c>
      <c r="EF14">
        <v>0.23656235373729273</v>
      </c>
      <c r="EG14">
        <v>0.22303224951491687</v>
      </c>
      <c r="EH14">
        <v>0.30174368151277203</v>
      </c>
      <c r="EJ14">
        <f>(1/4)*SUM($DT$14:$DW$14)</f>
        <v>0.77746786248176591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1.4945563826177821</v>
      </c>
      <c r="O15">
        <v>2.0717384390574316</v>
      </c>
      <c r="P15">
        <v>2.1155986193569993</v>
      </c>
      <c r="Q15">
        <v>2.1059366769503303</v>
      </c>
      <c r="S15">
        <f t="shared" si="8"/>
        <v>1.7198219226873019</v>
      </c>
      <c r="T15">
        <f t="shared" si="0"/>
        <v>2.2970039791269516</v>
      </c>
      <c r="U15">
        <f t="shared" si="0"/>
        <v>2.3408641594265194</v>
      </c>
      <c r="V15">
        <f t="shared" si="0"/>
        <v>2.3312022170198503</v>
      </c>
      <c r="X15">
        <f t="shared" si="9"/>
        <v>1.7198219226873019</v>
      </c>
      <c r="Y15">
        <f t="shared" si="1"/>
        <v>2.2970039791269516</v>
      </c>
      <c r="Z15">
        <f t="shared" si="1"/>
        <v>2.3408641594265194</v>
      </c>
      <c r="AA15">
        <f t="shared" si="1"/>
        <v>2.3312022170198503</v>
      </c>
      <c r="AC15">
        <v>11.835776444190774</v>
      </c>
      <c r="AD15">
        <v>14.693803635171211</v>
      </c>
      <c r="AE15">
        <v>14.174900992736752</v>
      </c>
      <c r="AF15">
        <v>15.9504921950676</v>
      </c>
      <c r="AH15">
        <f t="shared" si="10"/>
        <v>12.041343273919054</v>
      </c>
      <c r="AI15">
        <f t="shared" si="2"/>
        <v>14.899370464899491</v>
      </c>
      <c r="AJ15">
        <f t="shared" si="2"/>
        <v>14.380467822465032</v>
      </c>
      <c r="AK15">
        <f t="shared" si="2"/>
        <v>16.15605902479588</v>
      </c>
      <c r="AM15">
        <f t="shared" si="11"/>
        <v>12.041343273919054</v>
      </c>
      <c r="AN15">
        <f t="shared" si="3"/>
        <v>14.899370464899491</v>
      </c>
      <c r="AO15">
        <f t="shared" si="3"/>
        <v>14.380467822465032</v>
      </c>
      <c r="AP15">
        <f t="shared" si="3"/>
        <v>16.15605902479588</v>
      </c>
      <c r="AR15">
        <v>58.8230630925461</v>
      </c>
      <c r="AS15">
        <v>74.684381154741672</v>
      </c>
      <c r="AT15">
        <v>68.853138671160508</v>
      </c>
      <c r="AU15">
        <v>80.115732691870392</v>
      </c>
      <c r="AW15">
        <f t="shared" si="12"/>
        <v>58.825722925010709</v>
      </c>
      <c r="AX15">
        <f t="shared" si="4"/>
        <v>74.687040987206288</v>
      </c>
      <c r="AY15">
        <f t="shared" si="4"/>
        <v>68.855798503625124</v>
      </c>
      <c r="AZ15">
        <f t="shared" si="4"/>
        <v>80.118392524335007</v>
      </c>
      <c r="BB15">
        <f t="shared" si="13"/>
        <v>1.4032250162880678E-10</v>
      </c>
      <c r="BC15">
        <f t="shared" si="5"/>
        <v>1.8494195949476387E-13</v>
      </c>
      <c r="BD15">
        <f t="shared" si="5"/>
        <v>3.9115836509004272E-12</v>
      </c>
      <c r="BE15">
        <f t="shared" si="5"/>
        <v>3.4588588569672384E-14</v>
      </c>
      <c r="BG15">
        <f t="shared" si="14"/>
        <v>1.3998614469815793E-10</v>
      </c>
      <c r="BH15">
        <f t="shared" si="6"/>
        <v>1.8486498484598321E-13</v>
      </c>
      <c r="BI15">
        <f t="shared" si="6"/>
        <v>3.9093813134254523E-12</v>
      </c>
      <c r="BJ15">
        <f t="shared" si="6"/>
        <v>3.4579296307446904E-14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1.3998614469815793E-10</v>
      </c>
      <c r="BZ15">
        <f>$BH$15-$BM$15</f>
        <v>1.8486498484598321E-13</v>
      </c>
      <c r="CA15">
        <f>$BI$15-$BN$15</f>
        <v>3.9093813134254523E-12</v>
      </c>
      <c r="CB15">
        <f>$BJ$15-$BO$15</f>
        <v>3.4579296307446904E-14</v>
      </c>
      <c r="CD15">
        <v>-3.7248426162246906</v>
      </c>
      <c r="CE15">
        <v>1.1874239060982388E-2</v>
      </c>
      <c r="CF15">
        <v>-4.0390147339322438</v>
      </c>
      <c r="CG15">
        <v>1.051932203940527E-6</v>
      </c>
      <c r="CH15">
        <v>11.347098910593603</v>
      </c>
      <c r="CI15">
        <v>1.4652756444661952E-9</v>
      </c>
      <c r="CJ15">
        <v>5.5914020403921074E-17</v>
      </c>
      <c r="CK15">
        <v>-3.595116955603634</v>
      </c>
      <c r="CL15">
        <v>4.3628824778346797E-10</v>
      </c>
      <c r="CM15">
        <v>1.0227221481953961E-7</v>
      </c>
      <c r="CO15">
        <f>(1/4)*SUM($BY$15:$CB$15)</f>
        <v>3.6028742573184202E-11</v>
      </c>
      <c r="CR15">
        <v>-1.8111554903565456E-3</v>
      </c>
      <c r="CS15">
        <v>0.26099482088001547</v>
      </c>
      <c r="CT15">
        <v>0.4028657461570635</v>
      </c>
      <c r="CU15">
        <v>0.61485028562226163</v>
      </c>
      <c r="CW15">
        <f>IF($AH$15&gt;0,$CR$15,0)</f>
        <v>-1.8111554903565456E-3</v>
      </c>
      <c r="CX15">
        <f>IF($AI$15&gt;0,$CS$15,0)</f>
        <v>0.26099482088001547</v>
      </c>
      <c r="CY15">
        <f>IF($AJ$15&gt;0,$CT$15,0)</f>
        <v>0.4028657461570635</v>
      </c>
      <c r="CZ15">
        <f>IF($AK$15&gt;0,$CU$15,0)</f>
        <v>0.61485028562226163</v>
      </c>
      <c r="DB15">
        <v>0.33876527825503155</v>
      </c>
      <c r="DC15">
        <v>0.57261341211309391</v>
      </c>
      <c r="DD15">
        <v>-0.26435281756685736</v>
      </c>
      <c r="DE15">
        <v>3.4928459755341035E-2</v>
      </c>
      <c r="DF15">
        <v>-0.61991868329574173</v>
      </c>
      <c r="DG15">
        <v>0.57643184746253984</v>
      </c>
      <c r="DH15">
        <v>0.78481134287184728</v>
      </c>
      <c r="DI15">
        <v>0.92853526832431432</v>
      </c>
      <c r="DJ15">
        <v>0.7431964030982019</v>
      </c>
      <c r="DK15">
        <v>0.60191119354996647</v>
      </c>
      <c r="DM15">
        <f>(1/4)*SUM($CW$15:$CZ$15)</f>
        <v>0.31922492429224603</v>
      </c>
      <c r="DO15">
        <v>-1.2931829858515635E-3</v>
      </c>
      <c r="DP15">
        <v>1.108944136521401</v>
      </c>
      <c r="DQ15">
        <v>1.3847946210883391</v>
      </c>
      <c r="DR15">
        <v>1.2681205908589173</v>
      </c>
      <c r="DT15">
        <f>IF($S$15&gt;0,$DO$15,0)</f>
        <v>-1.2931829858515635E-3</v>
      </c>
      <c r="DU15">
        <f>IF($T$15&gt;0,$DP$15,0)</f>
        <v>1.108944136521401</v>
      </c>
      <c r="DV15">
        <f>IF($U$15&gt;0,$DQ$15,0)</f>
        <v>1.3847946210883391</v>
      </c>
      <c r="DW15">
        <f>IF($V$15&gt;0,$DR$15,0)</f>
        <v>1.2681205908589173</v>
      </c>
      <c r="DY15">
        <v>0.3010538948572955</v>
      </c>
      <c r="DZ15">
        <v>0.43643953708545202</v>
      </c>
      <c r="EA15">
        <v>0.30099398101157471</v>
      </c>
      <c r="EB15">
        <v>0.48677413795563662</v>
      </c>
      <c r="EC15">
        <v>0.46308516108162334</v>
      </c>
      <c r="ED15">
        <v>0.28288609983625168</v>
      </c>
      <c r="EE15">
        <v>0.30991353701517721</v>
      </c>
      <c r="EF15">
        <v>0.40021926715085809</v>
      </c>
      <c r="EG15">
        <v>0.45982036468373</v>
      </c>
      <c r="EH15">
        <v>0.54694606024611281</v>
      </c>
      <c r="EJ15">
        <f>(1/4)*SUM($DT$15:$DW$15)</f>
        <v>0.94014154137070149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2.2072165643836721</v>
      </c>
      <c r="O16">
        <v>2.996320561511693</v>
      </c>
      <c r="P16">
        <v>2.334177222167106</v>
      </c>
      <c r="Q16">
        <v>2.8582375538473603</v>
      </c>
      <c r="S16">
        <f t="shared" si="8"/>
        <v>2.8554203982098056</v>
      </c>
      <c r="T16">
        <f t="shared" si="0"/>
        <v>3.6445243953378266</v>
      </c>
      <c r="U16">
        <f t="shared" si="0"/>
        <v>2.9823810559932395</v>
      </c>
      <c r="V16">
        <f t="shared" si="0"/>
        <v>3.5064413876734939</v>
      </c>
      <c r="X16">
        <f t="shared" si="9"/>
        <v>2.8554203982098056</v>
      </c>
      <c r="Y16">
        <f t="shared" si="1"/>
        <v>3.6445243953378266</v>
      </c>
      <c r="Z16">
        <f t="shared" si="1"/>
        <v>2.9823810559932395</v>
      </c>
      <c r="AA16">
        <f t="shared" si="1"/>
        <v>3.5064413876734939</v>
      </c>
      <c r="AC16">
        <v>8.6549481411304079</v>
      </c>
      <c r="AD16">
        <v>11.167481604261182</v>
      </c>
      <c r="AE16">
        <v>9.8441468417579348</v>
      </c>
      <c r="AF16">
        <v>11.852279301750258</v>
      </c>
      <c r="AH16">
        <f t="shared" si="10"/>
        <v>9.1443000860318371</v>
      </c>
      <c r="AI16">
        <f t="shared" si="2"/>
        <v>11.656833549162611</v>
      </c>
      <c r="AJ16">
        <f t="shared" si="2"/>
        <v>10.333498786659364</v>
      </c>
      <c r="AK16">
        <f t="shared" si="2"/>
        <v>12.341631246651687</v>
      </c>
      <c r="AM16">
        <f t="shared" si="11"/>
        <v>9.1443000860318371</v>
      </c>
      <c r="AN16">
        <f t="shared" si="3"/>
        <v>11.656833549162611</v>
      </c>
      <c r="AO16">
        <f t="shared" si="3"/>
        <v>10.333498786659364</v>
      </c>
      <c r="AP16">
        <f t="shared" si="3"/>
        <v>12.341631246651687</v>
      </c>
      <c r="AR16">
        <v>63.668287011155904</v>
      </c>
      <c r="AS16">
        <v>80.59609392433353</v>
      </c>
      <c r="AT16">
        <v>73.737521669396386</v>
      </c>
      <c r="AU16">
        <v>86.163874885039149</v>
      </c>
      <c r="AW16">
        <f t="shared" si="12"/>
        <v>64.277786498774546</v>
      </c>
      <c r="AX16">
        <f t="shared" si="4"/>
        <v>81.205593411952165</v>
      </c>
      <c r="AY16">
        <f t="shared" si="4"/>
        <v>74.347021157015021</v>
      </c>
      <c r="AZ16">
        <f t="shared" si="4"/>
        <v>86.773374372657784</v>
      </c>
      <c r="BB16">
        <f t="shared" si="13"/>
        <v>3.2728676515926105E-8</v>
      </c>
      <c r="BC16">
        <f t="shared" si="5"/>
        <v>1.2531608043680637E-10</v>
      </c>
      <c r="BD16">
        <f t="shared" si="5"/>
        <v>9.4876863598806935E-10</v>
      </c>
      <c r="BE16">
        <f t="shared" si="5"/>
        <v>2.6863013747842288E-11</v>
      </c>
      <c r="BG16">
        <f t="shared" si="14"/>
        <v>3.2650224970027812E-8</v>
      </c>
      <c r="BH16">
        <f t="shared" si="6"/>
        <v>1.2526392266090443E-10</v>
      </c>
      <c r="BI16">
        <f t="shared" si="6"/>
        <v>9.4823445113901562E-10</v>
      </c>
      <c r="BJ16">
        <f t="shared" si="6"/>
        <v>2.6855796969759284E-11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3.2650224970027812E-8</v>
      </c>
      <c r="BZ16">
        <f>$BH$16-$BM$16</f>
        <v>1.2526392266090443E-10</v>
      </c>
      <c r="CA16">
        <f>$BI$16-$BN$16</f>
        <v>9.4823445113901562E-10</v>
      </c>
      <c r="CB16">
        <f>$BJ$16-$BO$16</f>
        <v>2.6855796969759284E-11</v>
      </c>
      <c r="CD16">
        <v>-2.9142083872905147</v>
      </c>
      <c r="CE16">
        <v>8.9752293552972928E-3</v>
      </c>
      <c r="CF16">
        <v>-3.0854077947759646</v>
      </c>
      <c r="CG16">
        <v>7.9669097958604486E-7</v>
      </c>
      <c r="CH16">
        <v>8.5740147736958736</v>
      </c>
      <c r="CI16">
        <v>1.1104113935310042E-9</v>
      </c>
      <c r="CJ16">
        <v>4.2458751352817586E-17</v>
      </c>
      <c r="CK16">
        <v>-2.583374696655262</v>
      </c>
      <c r="CL16">
        <v>3.3076365183667869E-10</v>
      </c>
      <c r="CM16">
        <v>7.7538414897976707E-8</v>
      </c>
      <c r="CO16">
        <f>(1/4)*SUM($BY$16:$CB$16)</f>
        <v>8.4376447851993732E-9</v>
      </c>
      <c r="CR16">
        <v>-1.3690451727420858E-4</v>
      </c>
      <c r="CS16">
        <v>0.56742112189631655</v>
      </c>
      <c r="CT16">
        <v>0.49707493019310983</v>
      </c>
      <c r="CU16">
        <v>-2.5340246098657735E-2</v>
      </c>
      <c r="CW16">
        <f>IF($AH$16&gt;0,$CR$16,0)</f>
        <v>-1.3690451727420858E-4</v>
      </c>
      <c r="CX16">
        <f>IF($AI$16&gt;0,$CS$16,0)</f>
        <v>0.56742112189631655</v>
      </c>
      <c r="CY16">
        <f>IF($AJ$16&gt;0,$CT$16,0)</f>
        <v>0.49707493019310983</v>
      </c>
      <c r="CZ16">
        <f>IF($AK$16&gt;0,$CU$16,0)</f>
        <v>-2.5340246098657735E-2</v>
      </c>
      <c r="DB16">
        <v>0.51230653038797547</v>
      </c>
      <c r="DC16">
        <v>0.89157367823880285</v>
      </c>
      <c r="DD16">
        <v>-0.33093367426246506</v>
      </c>
      <c r="DE16">
        <v>0.10852438599686459</v>
      </c>
      <c r="DF16">
        <v>-0.97172028329891857</v>
      </c>
      <c r="DG16">
        <v>0.8167394109521986</v>
      </c>
      <c r="DH16">
        <v>1.0993779321749364</v>
      </c>
      <c r="DI16">
        <v>1.3443231492187313</v>
      </c>
      <c r="DJ16">
        <v>1.0758665098996809</v>
      </c>
      <c r="DK16">
        <v>0.86530049218819494</v>
      </c>
      <c r="DM16">
        <f>(1/4)*SUM($CW$16:$CZ$16)</f>
        <v>0.25975472536837357</v>
      </c>
      <c r="DO16">
        <v>-1.0514110090199828E-3</v>
      </c>
      <c r="DP16">
        <v>1.8650281216475826</v>
      </c>
      <c r="DQ16">
        <v>0.89655311415414651</v>
      </c>
      <c r="DR16">
        <v>1.0880482044428679</v>
      </c>
      <c r="DT16">
        <f>IF($S$16&gt;0,$DO$16,0)</f>
        <v>-1.0514110090199828E-3</v>
      </c>
      <c r="DU16">
        <f>IF($T$16&gt;0,$DP$16,0)</f>
        <v>1.8650281216475826</v>
      </c>
      <c r="DV16">
        <f>IF($U$16&gt;0,$DQ$16,0)</f>
        <v>0.89655311415414651</v>
      </c>
      <c r="DW16">
        <f>IF($V$16&gt;0,$DR$16,0)</f>
        <v>1.0880482044428679</v>
      </c>
      <c r="DY16">
        <v>0.40592352856682645</v>
      </c>
      <c r="DZ16">
        <v>0.53524426398057079</v>
      </c>
      <c r="EA16">
        <v>0.40088841575353307</v>
      </c>
      <c r="EB16">
        <v>0.58221800695716763</v>
      </c>
      <c r="EC16">
        <v>0.59298314356064008</v>
      </c>
      <c r="ED16">
        <v>0.38251831643081913</v>
      </c>
      <c r="EE16">
        <v>0.41242207823331634</v>
      </c>
      <c r="EF16">
        <v>0.49126626445890736</v>
      </c>
      <c r="EG16">
        <v>0.60499356069346621</v>
      </c>
      <c r="EH16">
        <v>0.63547996140547247</v>
      </c>
      <c r="EJ16">
        <f>(1/4)*SUM($DT$16:$DW$16)</f>
        <v>0.96214450730889411</v>
      </c>
      <c r="EN16">
        <f>Sheet19!FL16</f>
        <v>0.62641516037694234</v>
      </c>
      <c r="EO16">
        <f>Sheet19!FM16</f>
        <v>0.14037517217391124</v>
      </c>
      <c r="EP16">
        <f>Sheet19!FN16</f>
        <v>0.45564355389981931</v>
      </c>
      <c r="EQ16">
        <f>Sheet19!FO16</f>
        <v>0.15747389243092205</v>
      </c>
      <c r="ER16">
        <f>Sheet19!FP16</f>
        <v>0.43256316348318524</v>
      </c>
      <c r="ES16">
        <f>Sheet19!FQ16</f>
        <v>0.51056136864307944</v>
      </c>
      <c r="ET16">
        <f>Sheet19!FR16</f>
        <v>0.75264453861600222</v>
      </c>
      <c r="EU16">
        <f>Sheet19!FS16</f>
        <v>0.95209099050572088</v>
      </c>
      <c r="EV16">
        <f>Sheet19!FT16</f>
        <v>0.38166769109584014</v>
      </c>
      <c r="EW16">
        <f>Sheet19!FU16</f>
        <v>0.39027454433607783</v>
      </c>
      <c r="EZ16">
        <f t="array" ref="EZ16:FI25">(1/4)*(MMULT($C$7:$F$16,$DT$23:$EC$26))</f>
        <v>0.22329875150699474</v>
      </c>
      <c r="FA16">
        <v>0.31673129409366479</v>
      </c>
      <c r="FB16">
        <v>0.25229555408279536</v>
      </c>
      <c r="FC16">
        <v>0.29037486350626585</v>
      </c>
      <c r="FD16">
        <v>0.33317518226042409</v>
      </c>
      <c r="FE16">
        <v>0.19210316465703892</v>
      </c>
      <c r="FF16">
        <v>0.23254547038647538</v>
      </c>
      <c r="FG16">
        <v>0.24472835070465582</v>
      </c>
      <c r="FH16">
        <v>0.38668864297337252</v>
      </c>
      <c r="FI16">
        <v>0.31735484686791943</v>
      </c>
      <c r="FL16">
        <f>EN16-($EU$10*EZ16)</f>
        <v>0.62619186162543539</v>
      </c>
      <c r="FM16">
        <f t="shared" ref="FM16:FU25" si="17">EO16-($EU$10*FA16)</f>
        <v>0.14005844087981759</v>
      </c>
      <c r="FN16">
        <f t="shared" si="17"/>
        <v>0.45539125834573652</v>
      </c>
      <c r="FO16">
        <f t="shared" si="17"/>
        <v>0.15718351756741578</v>
      </c>
      <c r="FP16">
        <f t="shared" si="17"/>
        <v>0.43222998830092479</v>
      </c>
      <c r="FQ16">
        <f t="shared" si="17"/>
        <v>0.51036926547842243</v>
      </c>
      <c r="FR16">
        <f t="shared" si="17"/>
        <v>0.7524119931456158</v>
      </c>
      <c r="FS16">
        <f t="shared" si="17"/>
        <v>0.95184626215501622</v>
      </c>
      <c r="FT16">
        <f t="shared" si="17"/>
        <v>0.38128100245286678</v>
      </c>
      <c r="FU16">
        <f t="shared" si="17"/>
        <v>0.38995718948920993</v>
      </c>
    </row>
    <row r="17" spans="1:177">
      <c r="A17">
        <v>16</v>
      </c>
      <c r="BQ17">
        <f>SUM(BQ7:BQ16)</f>
        <v>2.3999052222960669E-3</v>
      </c>
      <c r="BR17">
        <f t="shared" ref="BR17:BT17" si="18">SUM(BR7:BR16)</f>
        <v>27.631021115928547</v>
      </c>
      <c r="BS17">
        <f t="shared" si="18"/>
        <v>27.631021115928547</v>
      </c>
      <c r="BT17">
        <f t="shared" si="18"/>
        <v>25.83989605219011</v>
      </c>
      <c r="EN17">
        <f>Sheet19!FL17</f>
        <v>0.24222123060577777</v>
      </c>
      <c r="EO17">
        <f>Sheet19!FM17</f>
        <v>0.91135177217195851</v>
      </c>
      <c r="EP17">
        <f>Sheet19!FN17</f>
        <v>0.61839051538132817</v>
      </c>
      <c r="EQ17">
        <f>Sheet19!FO17</f>
        <v>0.12285190827238064</v>
      </c>
      <c r="ER17">
        <f>Sheet19!FP17</f>
        <v>0.84771758773639982</v>
      </c>
      <c r="ES17">
        <f>Sheet19!FQ17</f>
        <v>0.57049660124590806</v>
      </c>
      <c r="ET17">
        <f>Sheet19!FR17</f>
        <v>3.8226788946442179E-2</v>
      </c>
      <c r="EU17">
        <f>Sheet19!FS17</f>
        <v>0.44393311361070115</v>
      </c>
      <c r="EV17">
        <f>Sheet19!FT17</f>
        <v>0.88466445514915015</v>
      </c>
      <c r="EW17">
        <f>Sheet19!FU17</f>
        <v>0.23326104562436514</v>
      </c>
      <c r="EZ17">
        <v>0.30873641027086229</v>
      </c>
      <c r="FA17">
        <v>0.42858577167547285</v>
      </c>
      <c r="FB17">
        <v>0.29720919488574671</v>
      </c>
      <c r="FC17">
        <v>0.49247200904276339</v>
      </c>
      <c r="FD17">
        <v>0.46574489437468936</v>
      </c>
      <c r="FE17">
        <v>0.29637049002186633</v>
      </c>
      <c r="FF17">
        <v>0.31490093529690105</v>
      </c>
      <c r="FG17">
        <v>0.4080765150146245</v>
      </c>
      <c r="FH17">
        <v>0.45070706289887563</v>
      </c>
      <c r="FI17">
        <v>0.54878048013996783</v>
      </c>
      <c r="FL17">
        <f t="shared" ref="FL17:FL25" si="19">EN17-($EU$10*EZ17)</f>
        <v>0.24191249419550692</v>
      </c>
      <c r="FM17">
        <f t="shared" si="17"/>
        <v>0.91092318640028302</v>
      </c>
      <c r="FN17">
        <f t="shared" si="17"/>
        <v>0.61809330618644243</v>
      </c>
      <c r="FO17">
        <f t="shared" si="17"/>
        <v>0.12235943626333788</v>
      </c>
      <c r="FP17">
        <f t="shared" si="17"/>
        <v>0.84725184284202515</v>
      </c>
      <c r="FQ17">
        <f t="shared" si="17"/>
        <v>0.57020023075588622</v>
      </c>
      <c r="FR17">
        <f t="shared" si="17"/>
        <v>3.7911888011145277E-2</v>
      </c>
      <c r="FS17">
        <f t="shared" si="17"/>
        <v>0.44352503709568653</v>
      </c>
      <c r="FT17">
        <f t="shared" si="17"/>
        <v>0.88421374808625131</v>
      </c>
      <c r="FU17">
        <f t="shared" si="17"/>
        <v>0.23271226514422519</v>
      </c>
    </row>
    <row r="18" spans="1:177">
      <c r="A18">
        <v>17</v>
      </c>
      <c r="EN18">
        <f>Sheet19!FL18</f>
        <v>5.5352457229956006E-2</v>
      </c>
      <c r="EO18">
        <f>Sheet19!FM18</f>
        <v>0.55202429523490526</v>
      </c>
      <c r="EP18">
        <f>Sheet19!FN18</f>
        <v>2.7351024517663872E-2</v>
      </c>
      <c r="EQ18">
        <f>Sheet19!FO18</f>
        <v>1.0274726685905866E-2</v>
      </c>
      <c r="ER18">
        <f>Sheet19!FP18</f>
        <v>0.37286625945444607</v>
      </c>
      <c r="ES18">
        <f>Sheet19!FQ18</f>
        <v>0.79138584724351535</v>
      </c>
      <c r="ET18">
        <f>Sheet19!FR18</f>
        <v>0.49240452481060876</v>
      </c>
      <c r="EU18">
        <f>Sheet19!FS18</f>
        <v>0.86748976705780045</v>
      </c>
      <c r="EV18">
        <f>Sheet19!FT18</f>
        <v>0.72185590261667687</v>
      </c>
      <c r="EW18">
        <f>Sheet19!FU18</f>
        <v>0.66365799851929397</v>
      </c>
      <c r="EZ18">
        <v>0.42875715558256561</v>
      </c>
      <c r="FA18">
        <v>0.42698825149055464</v>
      </c>
      <c r="FB18">
        <v>0.34756516142757332</v>
      </c>
      <c r="FC18">
        <v>0.5528922063876851</v>
      </c>
      <c r="FD18">
        <v>0.5575715730595745</v>
      </c>
      <c r="FE18">
        <v>0.44448045205566794</v>
      </c>
      <c r="FF18">
        <v>0.41335818199552621</v>
      </c>
      <c r="FG18">
        <v>0.49063697383812166</v>
      </c>
      <c r="FH18">
        <v>0.49867718828145835</v>
      </c>
      <c r="FI18">
        <v>0.56656180902999076</v>
      </c>
      <c r="FL18">
        <f t="shared" si="19"/>
        <v>5.4923700074373444E-2</v>
      </c>
      <c r="FM18">
        <f t="shared" si="17"/>
        <v>0.55159730698341469</v>
      </c>
      <c r="FN18">
        <f t="shared" si="17"/>
        <v>2.7003459356236298E-2</v>
      </c>
      <c r="FO18">
        <f t="shared" si="17"/>
        <v>9.7218344795181807E-3</v>
      </c>
      <c r="FP18">
        <f t="shared" si="17"/>
        <v>0.37230868788138649</v>
      </c>
      <c r="FQ18">
        <f t="shared" si="17"/>
        <v>0.79094136679145965</v>
      </c>
      <c r="FR18">
        <f t="shared" si="17"/>
        <v>0.49199116662861325</v>
      </c>
      <c r="FS18">
        <f t="shared" si="17"/>
        <v>0.86699913008396234</v>
      </c>
      <c r="FT18">
        <f t="shared" si="17"/>
        <v>0.72135722542839542</v>
      </c>
      <c r="FU18">
        <f t="shared" si="17"/>
        <v>0.66309143671026394</v>
      </c>
    </row>
    <row r="19" spans="1:177">
      <c r="A19">
        <v>18</v>
      </c>
      <c r="BN19" t="s">
        <v>35</v>
      </c>
      <c r="BO19">
        <f>BS21+BS34+BS47</f>
        <v>5.1577009202476197E-4</v>
      </c>
      <c r="EN19">
        <f>Sheet19!FL19</f>
        <v>0.99125168912978723</v>
      </c>
      <c r="EO19">
        <f>Sheet19!FM19</f>
        <v>0.96662600419862199</v>
      </c>
      <c r="EP19">
        <f>Sheet19!FN19</f>
        <v>0.88241182273904939</v>
      </c>
      <c r="EQ19">
        <f>Sheet19!FO19</f>
        <v>0.9223729703620076</v>
      </c>
      <c r="ER19">
        <f>Sheet19!FP19</f>
        <v>0.35522212208967174</v>
      </c>
      <c r="ES19">
        <f>Sheet19!FQ19</f>
        <v>0.81155491560277015</v>
      </c>
      <c r="ET19">
        <f>Sheet19!FR19</f>
        <v>0.65029742514537514</v>
      </c>
      <c r="EU19">
        <f>Sheet19!FS19</f>
        <v>0.79132309849038962</v>
      </c>
      <c r="EV19">
        <f>Sheet19!FT19</f>
        <v>0.80824316362686111</v>
      </c>
      <c r="EW19">
        <f>Sheet19!FU19</f>
        <v>0.61272678248774448</v>
      </c>
      <c r="EZ19">
        <v>0.34521563178976161</v>
      </c>
      <c r="FA19">
        <v>0.38103794280101466</v>
      </c>
      <c r="FB19">
        <v>0.34597095656727861</v>
      </c>
      <c r="FC19">
        <v>0.36789841887135222</v>
      </c>
      <c r="FD19">
        <v>0.4579535555405474</v>
      </c>
      <c r="FE19">
        <v>0.31952769842963696</v>
      </c>
      <c r="FF19">
        <v>0.34414148744291295</v>
      </c>
      <c r="FG19">
        <v>0.3321434900902398</v>
      </c>
      <c r="FH19">
        <v>0.51260342939316916</v>
      </c>
      <c r="FI19">
        <v>0.36880880716437503</v>
      </c>
      <c r="FL19">
        <f t="shared" si="19"/>
        <v>0.99090647349799743</v>
      </c>
      <c r="FM19">
        <f t="shared" si="17"/>
        <v>0.96624496625582101</v>
      </c>
      <c r="FN19">
        <f t="shared" si="17"/>
        <v>0.88206585178248209</v>
      </c>
      <c r="FO19">
        <f t="shared" si="17"/>
        <v>0.9220050719431363</v>
      </c>
      <c r="FP19">
        <f t="shared" si="17"/>
        <v>0.35476416853413117</v>
      </c>
      <c r="FQ19">
        <f t="shared" si="17"/>
        <v>0.81123538790434047</v>
      </c>
      <c r="FR19">
        <f t="shared" si="17"/>
        <v>0.64995328365793226</v>
      </c>
      <c r="FS19">
        <f t="shared" si="17"/>
        <v>0.79099095500029937</v>
      </c>
      <c r="FT19">
        <f t="shared" si="17"/>
        <v>0.80773056019746792</v>
      </c>
      <c r="FU19">
        <f t="shared" si="17"/>
        <v>0.61235797368058009</v>
      </c>
    </row>
    <row r="20" spans="1:177">
      <c r="A20">
        <v>19</v>
      </c>
      <c r="AV20" t="s">
        <v>67</v>
      </c>
      <c r="AW20">
        <f>MAX(AW7:AW16)</f>
        <v>81.512800684446887</v>
      </c>
      <c r="AX20">
        <f>MAX(AX7:AX16)</f>
        <v>104.00577533872371</v>
      </c>
      <c r="AY20">
        <f>MAX(AY7:AY16)</f>
        <v>95.122877301751473</v>
      </c>
      <c r="AZ20">
        <f>MAX(AZ7:AZ16)</f>
        <v>111.11364510170641</v>
      </c>
      <c r="BB20">
        <f>SUM(BB7:BB16)</f>
        <v>1.0024027872999439</v>
      </c>
      <c r="BC20">
        <f t="shared" ref="BC20:BE20" si="20">SUM(BC7:BC16)</f>
        <v>1.0004163830638062</v>
      </c>
      <c r="BD20">
        <f t="shared" si="20"/>
        <v>1.0005633468056472</v>
      </c>
      <c r="BE20">
        <f t="shared" si="20"/>
        <v>1.0002687232887235</v>
      </c>
      <c r="BG20">
        <f>IF(BG7&lt;0.000000000001,0.000000000001,BG7)</f>
        <v>9.9999999999999998E-13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Sheet19!FL20</f>
        <v>0.62953750985863655</v>
      </c>
      <c r="EO20">
        <f>Sheet19!FM20</f>
        <v>0.28976740384120736</v>
      </c>
      <c r="EP20">
        <f>Sheet19!FN20</f>
        <v>0.77698622409049056</v>
      </c>
      <c r="EQ20">
        <f>Sheet19!FO20</f>
        <v>0.66067103667511007</v>
      </c>
      <c r="ER20">
        <f>Sheet19!FP20</f>
        <v>0.49775396773065078</v>
      </c>
      <c r="ES20">
        <f>Sheet19!FQ20</f>
        <v>0.45654931393480042</v>
      </c>
      <c r="ET20">
        <f>Sheet19!FR20</f>
        <v>0.32749689659744308</v>
      </c>
      <c r="EU20">
        <f>Sheet19!FS20</f>
        <v>0.5444177708241914</v>
      </c>
      <c r="EV20">
        <f>Sheet19!FT20</f>
        <v>0.38492622251775194</v>
      </c>
      <c r="EW20">
        <f>Sheet19!FU20</f>
        <v>0.10091660680256015</v>
      </c>
      <c r="EZ20">
        <v>0.44584501486423345</v>
      </c>
      <c r="FA20">
        <v>0.56042033109592593</v>
      </c>
      <c r="FB20">
        <v>0.42717680430830879</v>
      </c>
      <c r="FC20">
        <v>0.62319203906344534</v>
      </c>
      <c r="FD20">
        <v>0.63725472551925755</v>
      </c>
      <c r="FE20">
        <v>0.42701355484377779</v>
      </c>
      <c r="FF20">
        <v>0.44879609518291841</v>
      </c>
      <c r="FG20">
        <v>0.53100257361517644</v>
      </c>
      <c r="FH20">
        <v>0.63972212802386053</v>
      </c>
      <c r="FI20">
        <v>0.67233046407795227</v>
      </c>
      <c r="FL20">
        <f t="shared" si="19"/>
        <v>0.62909166484377232</v>
      </c>
      <c r="FM20">
        <f t="shared" si="17"/>
        <v>0.28920698351011143</v>
      </c>
      <c r="FN20">
        <f t="shared" si="17"/>
        <v>0.7765590472861823</v>
      </c>
      <c r="FO20">
        <f t="shared" si="17"/>
        <v>0.6600478446360466</v>
      </c>
      <c r="FP20">
        <f t="shared" si="17"/>
        <v>0.49711671300513155</v>
      </c>
      <c r="FQ20">
        <f t="shared" si="17"/>
        <v>0.45612230037995666</v>
      </c>
      <c r="FR20">
        <f t="shared" si="17"/>
        <v>0.32704810050226019</v>
      </c>
      <c r="FS20">
        <f t="shared" si="17"/>
        <v>0.54388676825057625</v>
      </c>
      <c r="FT20">
        <f t="shared" si="17"/>
        <v>0.38428650038972806</v>
      </c>
      <c r="FU20">
        <f t="shared" si="17"/>
        <v>0.10024427633848219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2.3966617559410368E-3</v>
      </c>
      <c r="BH21">
        <f t="shared" si="22"/>
        <v>4.1620708967867381E-4</v>
      </c>
      <c r="BI21">
        <f t="shared" si="22"/>
        <v>5.6301221411018617E-4</v>
      </c>
      <c r="BJ21">
        <f t="shared" si="22"/>
        <v>2.6865008815590304E-4</v>
      </c>
      <c r="BL21">
        <v>1.0000000000000001E-5</v>
      </c>
      <c r="BS21">
        <f>SUM(BM23:BV32)</f>
        <v>1.8422212593234601E-4</v>
      </c>
      <c r="EN21">
        <f>Sheet19!FL21</f>
        <v>0.94432574089259325</v>
      </c>
      <c r="EO21">
        <f>Sheet19!FM21</f>
        <v>0.50625178759750666</v>
      </c>
      <c r="EP21">
        <f>Sheet19!FN21</f>
        <v>0.45399071971499694</v>
      </c>
      <c r="EQ21">
        <f>Sheet19!FO21</f>
        <v>0.75221496179795622</v>
      </c>
      <c r="ER21">
        <f>Sheet19!FP21</f>
        <v>0.46145508321625572</v>
      </c>
      <c r="ES21">
        <f>Sheet19!FQ21</f>
        <v>0.95775493266593481</v>
      </c>
      <c r="ET21">
        <f>Sheet19!FR21</f>
        <v>0.35255304261277776</v>
      </c>
      <c r="EU21">
        <f>Sheet19!FS21</f>
        <v>0.8628834375273462</v>
      </c>
      <c r="EV21">
        <f>Sheet19!FT21</f>
        <v>0.13877778390180423</v>
      </c>
      <c r="EW21">
        <f>Sheet19!FU21</f>
        <v>0.9875756999480636</v>
      </c>
      <c r="EZ21">
        <v>0.23889880739776923</v>
      </c>
      <c r="FA21">
        <v>0.32662610616253218</v>
      </c>
      <c r="FB21">
        <v>0.22138340887091384</v>
      </c>
      <c r="FC21">
        <v>0.39083494280462933</v>
      </c>
      <c r="FD21">
        <v>0.35911682517865395</v>
      </c>
      <c r="FE21">
        <v>0.23431141809809042</v>
      </c>
      <c r="FF21">
        <v>0.24218956476091658</v>
      </c>
      <c r="FG21">
        <v>0.32376114636630843</v>
      </c>
      <c r="FH21">
        <v>0.33429539996375696</v>
      </c>
      <c r="FI21">
        <v>0.43562040475489489</v>
      </c>
      <c r="FL21">
        <f t="shared" si="19"/>
        <v>0.94408684208519544</v>
      </c>
      <c r="FM21">
        <f t="shared" si="17"/>
        <v>0.50592516149134414</v>
      </c>
      <c r="FN21">
        <f t="shared" si="17"/>
        <v>0.45376933630612604</v>
      </c>
      <c r="FO21">
        <f t="shared" si="17"/>
        <v>0.75182412685515154</v>
      </c>
      <c r="FP21">
        <f t="shared" si="17"/>
        <v>0.46109596639107708</v>
      </c>
      <c r="FQ21">
        <f t="shared" si="17"/>
        <v>0.95752062124783677</v>
      </c>
      <c r="FR21">
        <f t="shared" si="17"/>
        <v>0.35231085304801685</v>
      </c>
      <c r="FS21">
        <f t="shared" si="17"/>
        <v>0.86255967638097986</v>
      </c>
      <c r="FT21">
        <f t="shared" si="17"/>
        <v>0.13844348850184046</v>
      </c>
      <c r="FU21">
        <f t="shared" si="17"/>
        <v>0.98714007954330873</v>
      </c>
    </row>
    <row r="22" spans="1:177">
      <c r="A22">
        <v>21</v>
      </c>
      <c r="BG22">
        <f t="shared" si="22"/>
        <v>7.1516515005291324E-9</v>
      </c>
      <c r="BH22">
        <f t="shared" si="22"/>
        <v>2.7110692946774495E-11</v>
      </c>
      <c r="BI22">
        <f t="shared" si="22"/>
        <v>1.7041217994990742E-10</v>
      </c>
      <c r="BJ22">
        <f t="shared" si="22"/>
        <v>5.9961947742179913E-12</v>
      </c>
      <c r="EN22">
        <f>Sheet19!FL22</f>
        <v>0.23660572077102077</v>
      </c>
      <c r="EO22">
        <f>Sheet19!FM22</f>
        <v>0.5558770953253791</v>
      </c>
      <c r="EP22">
        <f>Sheet19!FN22</f>
        <v>0.99174234213799728</v>
      </c>
      <c r="EQ22">
        <f>Sheet19!FO22</f>
        <v>0.33613962682410065</v>
      </c>
      <c r="ER22">
        <f>Sheet19!FP22</f>
        <v>8.0763954995342283E-4</v>
      </c>
      <c r="ES22">
        <f>Sheet19!FQ22</f>
        <v>5.7987593048057173E-2</v>
      </c>
      <c r="ET22">
        <f>Sheet19!FR22</f>
        <v>0.63173881920507535</v>
      </c>
      <c r="EU22">
        <f>Sheet19!FS22</f>
        <v>0.7308844436987223</v>
      </c>
      <c r="EV22">
        <f>Sheet19!FT22</f>
        <v>0.20651331409023213</v>
      </c>
      <c r="EW22">
        <f>Sheet19!FU22</f>
        <v>0.60404417023718959</v>
      </c>
      <c r="EZ22">
        <v>0.33933278393977334</v>
      </c>
      <c r="FA22">
        <v>0.36798025059477379</v>
      </c>
      <c r="FB22">
        <v>0.32655162012851641</v>
      </c>
      <c r="FC22">
        <v>0.37908831435804058</v>
      </c>
      <c r="FD22">
        <v>0.44894777357916327</v>
      </c>
      <c r="FE22">
        <v>0.32196450244073355</v>
      </c>
      <c r="FF22">
        <v>0.33606417233471536</v>
      </c>
      <c r="FG22">
        <v>0.34045122502107505</v>
      </c>
      <c r="FH22">
        <v>0.48129126302374392</v>
      </c>
      <c r="FI22">
        <v>0.38264406549064539</v>
      </c>
      <c r="FL22">
        <f t="shared" si="19"/>
        <v>0.23626638798708099</v>
      </c>
      <c r="FM22">
        <f t="shared" si="17"/>
        <v>0.55550911507478429</v>
      </c>
      <c r="FN22">
        <f t="shared" si="17"/>
        <v>0.99141579051786877</v>
      </c>
      <c r="FO22">
        <f t="shared" si="17"/>
        <v>0.33576053850974258</v>
      </c>
      <c r="FP22">
        <f t="shared" si="17"/>
        <v>3.5869177637425954E-4</v>
      </c>
      <c r="FQ22">
        <f t="shared" si="17"/>
        <v>5.7665628545616437E-2</v>
      </c>
      <c r="FR22">
        <f t="shared" si="17"/>
        <v>0.63140275503274068</v>
      </c>
      <c r="FS22">
        <f t="shared" si="17"/>
        <v>0.73054399247370128</v>
      </c>
      <c r="FT22">
        <f t="shared" si="17"/>
        <v>0.20603202282720839</v>
      </c>
      <c r="FU22">
        <f t="shared" si="17"/>
        <v>0.60366152617169899</v>
      </c>
    </row>
    <row r="23" spans="1:177">
      <c r="A23">
        <v>22</v>
      </c>
      <c r="B23">
        <f t="array" ref="B23:K32">TRANSPOSE(EN16:EW25)</f>
        <v>0.62641516037694234</v>
      </c>
      <c r="C23">
        <v>0.24222123060577777</v>
      </c>
      <c r="D23">
        <v>5.5352457229956006E-2</v>
      </c>
      <c r="E23">
        <v>0.99125168912978723</v>
      </c>
      <c r="F23">
        <v>0.62953750985863655</v>
      </c>
      <c r="G23">
        <v>0.94432574089259325</v>
      </c>
      <c r="H23">
        <v>0.23660572077102077</v>
      </c>
      <c r="I23">
        <v>0.67301439824576814</v>
      </c>
      <c r="J23">
        <v>0.96703000255943306</v>
      </c>
      <c r="K23">
        <v>0.99721035542431125</v>
      </c>
      <c r="M23">
        <f t="array" ref="M23:M32">TRANSPOSE(EN12:EW12)</f>
        <v>0.79241127769174646</v>
      </c>
      <c r="S23">
        <f>EN16</f>
        <v>0.62641516037694234</v>
      </c>
      <c r="T23">
        <f t="shared" ref="T23:AB32" si="23">EO16</f>
        <v>0.14037517217391124</v>
      </c>
      <c r="U23">
        <f t="shared" si="23"/>
        <v>0.45564355389981931</v>
      </c>
      <c r="V23">
        <f t="shared" si="23"/>
        <v>0.15747389243092205</v>
      </c>
      <c r="W23">
        <f t="shared" si="23"/>
        <v>0.43256316348318524</v>
      </c>
      <c r="X23">
        <f t="shared" si="23"/>
        <v>0.51056136864307944</v>
      </c>
      <c r="Y23">
        <f t="shared" si="23"/>
        <v>0.75264453861600222</v>
      </c>
      <c r="Z23">
        <f t="shared" si="23"/>
        <v>0.95209099050572088</v>
      </c>
      <c r="AA23">
        <f t="shared" si="23"/>
        <v>0.38166769109584014</v>
      </c>
      <c r="AB23">
        <f t="shared" si="23"/>
        <v>0.39027454433607783</v>
      </c>
      <c r="BG23">
        <f t="shared" si="22"/>
        <v>3.25584377738988E-7</v>
      </c>
      <c r="BH23">
        <f t="shared" si="22"/>
        <v>2.5179438945328698E-9</v>
      </c>
      <c r="BI23">
        <f t="shared" si="22"/>
        <v>1.6271540137159417E-8</v>
      </c>
      <c r="BJ23">
        <f t="shared" si="22"/>
        <v>9.7470679567395319E-10</v>
      </c>
      <c r="BM23">
        <f>0.5*$BL$21*B23*B23</f>
        <v>1.961979765750352E-6</v>
      </c>
      <c r="BN23">
        <f t="shared" ref="BN23:BV32" si="24">0.5*$BL$21*C23*C23</f>
        <v>2.933556227808869E-7</v>
      </c>
      <c r="BO23">
        <f t="shared" si="24"/>
        <v>1.5319472606970547E-8</v>
      </c>
      <c r="BP23">
        <f t="shared" si="24"/>
        <v>4.912899556013282E-6</v>
      </c>
      <c r="BQ23">
        <f t="shared" si="24"/>
        <v>1.9815873815950649E-6</v>
      </c>
      <c r="BR23">
        <f t="shared" si="24"/>
        <v>4.4587555245617264E-6</v>
      </c>
      <c r="BS23">
        <f t="shared" si="24"/>
        <v>2.7991133550787126E-7</v>
      </c>
      <c r="BT23">
        <f t="shared" si="24"/>
        <v>2.2647419012305674E-6</v>
      </c>
      <c r="BU23">
        <f t="shared" si="24"/>
        <v>4.6757351292504861E-6</v>
      </c>
      <c r="BV23">
        <f t="shared" si="24"/>
        <v>4.9721424648274056E-6</v>
      </c>
      <c r="BY23">
        <f>$BG$7-$BL$7</f>
        <v>6.0007783797248241E-14</v>
      </c>
      <c r="BZ23">
        <f>$BG$8-$BL$8</f>
        <v>2.3966617559410368E-3</v>
      </c>
      <c r="CA23">
        <f>$BG$9-$BL$9</f>
        <v>7.1516515005291324E-9</v>
      </c>
      <c r="CB23">
        <f>$BG$10-$BL$10</f>
        <v>3.25584377738988E-7</v>
      </c>
      <c r="CC23">
        <f>$BG$11-$BL$11</f>
        <v>-2.3970277521035976E-3</v>
      </c>
      <c r="CD23">
        <f>$BG$12-$BL$12</f>
        <v>4.6573811894043012E-10</v>
      </c>
      <c r="CE23">
        <f>$BG$13-$BL$13</f>
        <v>1.8550275368290342E-17</v>
      </c>
      <c r="CF23">
        <f>$BG$14-$BL$14</f>
        <v>4.1241540464342238E-12</v>
      </c>
      <c r="CG23">
        <f>$BG$15-$BL$15</f>
        <v>1.3998614469815793E-10</v>
      </c>
      <c r="CH23">
        <f>$BG$16-$BL$16</f>
        <v>3.2650224970027812E-8</v>
      </c>
      <c r="CW23">
        <f>IF($AH$7&gt;0,$CR$7,0)</f>
        <v>-2.9704414831246674E-4</v>
      </c>
      <c r="CX23">
        <f>IF($AH$8&gt;0,$CR$8,0)</f>
        <v>-4.0659988079353983E-4</v>
      </c>
      <c r="CY23">
        <f>IF($AH$9&gt;0,$CR$9,0)</f>
        <v>4.8384428552006894E-4</v>
      </c>
      <c r="CZ23">
        <f>IF($AH$10&gt;0,$CR$10,0)</f>
        <v>7.8204029211691552E-4</v>
      </c>
      <c r="DA23">
        <f>IF($AH$11&gt;0,$CR$11,0)</f>
        <v>1.034568788832747E-3</v>
      </c>
      <c r="DB23">
        <f>IF($AH$12&gt;0,$CR$12,0)</f>
        <v>-4.3518452267256124E-4</v>
      </c>
      <c r="DC23">
        <f>IF($AH$13&gt;0,$CR$13,0)</f>
        <v>-3.0589559940833843E-4</v>
      </c>
      <c r="DD23">
        <f>IF($AH$14&gt;0,$CR$14,0)</f>
        <v>-2.1544834912409139E-5</v>
      </c>
      <c r="DE23">
        <f>IF($AH$15&gt;0,$CR$15,0)</f>
        <v>-1.8111554903565456E-3</v>
      </c>
      <c r="DF23">
        <f>IF($AH$16&gt;0,$CR$16,0)</f>
        <v>-1.3690451727420858E-4</v>
      </c>
      <c r="DT23">
        <f>IF($S$7&gt;0,$DO$7,0)</f>
        <v>3.1246501522328991E-4</v>
      </c>
      <c r="DU23">
        <f>IF($S$8&gt;0,$DO$8,0)</f>
        <v>-1.908013762468896E-3</v>
      </c>
      <c r="DV23">
        <f>IF($S$9&gt;0,$DO$9,0)</f>
        <v>-3.008637831238306E-4</v>
      </c>
      <c r="DW23">
        <f>IF($S$10&gt;0,$DO$10,0)</f>
        <v>-2.9121294363519391E-4</v>
      </c>
      <c r="DX23">
        <f>IF($S$11&gt;0,$DO$11,0)</f>
        <v>-1.1190133835856503E-3</v>
      </c>
      <c r="DY23">
        <f>IF($S$12&gt;0,$DO$12,0)</f>
        <v>2.0061296212583432E-4</v>
      </c>
      <c r="DZ23">
        <f>IF($S$13&gt;0,$DO$13,0)</f>
        <v>-1.1469494845635861E-3</v>
      </c>
      <c r="EA23">
        <f>IF($S$14&gt;0,$DO$14,0)</f>
        <v>-6.6843602002838196E-4</v>
      </c>
      <c r="EB23">
        <f>IF($S$15&gt;0,$DO$15,0)</f>
        <v>-1.2931829858515635E-3</v>
      </c>
      <c r="EC23">
        <f>IF($S$16&gt;0,$DO$16,0)</f>
        <v>-1.0514110090199828E-3</v>
      </c>
      <c r="EN23">
        <f>Sheet19!FL23</f>
        <v>0.67301439824576814</v>
      </c>
      <c r="EO23">
        <f>Sheet19!FM23</f>
        <v>0.21094292239269341</v>
      </c>
      <c r="EP23">
        <f>Sheet19!FN23</f>
        <v>0.69456339552666346</v>
      </c>
      <c r="EQ23">
        <f>Sheet19!FO23</f>
        <v>0.96373886370229878</v>
      </c>
      <c r="ER23">
        <f>Sheet19!FP23</f>
        <v>0.5388833970565251</v>
      </c>
      <c r="ES23">
        <f>Sheet19!FQ23</f>
        <v>0.77861716465776409</v>
      </c>
      <c r="ET23">
        <f>Sheet19!FR23</f>
        <v>0.20339085412108004</v>
      </c>
      <c r="EU23">
        <f>Sheet19!FS23</f>
        <v>0.40100404385398075</v>
      </c>
      <c r="EV23">
        <f>Sheet19!FT23</f>
        <v>0.27381707396149579</v>
      </c>
      <c r="EW23">
        <f>Sheet19!FU23</f>
        <v>0.76987394285608346</v>
      </c>
      <c r="EZ23">
        <v>0.18133416811880596</v>
      </c>
      <c r="FA23">
        <v>0.21510126527499995</v>
      </c>
      <c r="FB23">
        <v>0.15164554885491666</v>
      </c>
      <c r="FC23">
        <v>0.27861219384439156</v>
      </c>
      <c r="FD23">
        <v>0.2559431129646656</v>
      </c>
      <c r="FE23">
        <v>0.18648748990079644</v>
      </c>
      <c r="FF23">
        <v>0.17875464298710547</v>
      </c>
      <c r="FG23">
        <v>0.23656235373729273</v>
      </c>
      <c r="FH23">
        <v>0.22303224951491687</v>
      </c>
      <c r="FI23">
        <v>0.30174368151277203</v>
      </c>
      <c r="FL23">
        <f t="shared" si="19"/>
        <v>0.67283306407764931</v>
      </c>
      <c r="FM23">
        <f t="shared" si="17"/>
        <v>0.21072782112741842</v>
      </c>
      <c r="FN23">
        <f t="shared" si="17"/>
        <v>0.69441174997780852</v>
      </c>
      <c r="FO23">
        <f t="shared" si="17"/>
        <v>0.96346025150845438</v>
      </c>
      <c r="FP23">
        <f t="shared" si="17"/>
        <v>0.53862745394356049</v>
      </c>
      <c r="FQ23">
        <f t="shared" si="17"/>
        <v>0.77843067716786329</v>
      </c>
      <c r="FR23">
        <f t="shared" si="17"/>
        <v>0.20321209947809293</v>
      </c>
      <c r="FS23">
        <f t="shared" si="17"/>
        <v>0.40076748150024344</v>
      </c>
      <c r="FT23">
        <f t="shared" si="17"/>
        <v>0.27359404171198087</v>
      </c>
      <c r="FU23">
        <f t="shared" si="17"/>
        <v>0.76957219917457065</v>
      </c>
    </row>
    <row r="24" spans="1:177">
      <c r="A24">
        <v>23</v>
      </c>
      <c r="B24">
        <v>0.14037517217391124</v>
      </c>
      <c r="C24">
        <v>0.91135177217195851</v>
      </c>
      <c r="D24">
        <v>0.55202429523490526</v>
      </c>
      <c r="E24">
        <v>0.96662600419862199</v>
      </c>
      <c r="F24">
        <v>0.28976740384120736</v>
      </c>
      <c r="G24">
        <v>0.50625178759750666</v>
      </c>
      <c r="H24">
        <v>0.5558770953253791</v>
      </c>
      <c r="I24">
        <v>0.21094292239269341</v>
      </c>
      <c r="J24">
        <v>0.26716865351461933</v>
      </c>
      <c r="K24">
        <v>0.58864598152524084</v>
      </c>
      <c r="M24">
        <v>6.4891148728467671E-2</v>
      </c>
      <c r="S24">
        <f t="shared" ref="S24:S32" si="25">EN17</f>
        <v>0.24222123060577777</v>
      </c>
      <c r="T24">
        <f t="shared" si="23"/>
        <v>0.91135177217195851</v>
      </c>
      <c r="U24">
        <f t="shared" si="23"/>
        <v>0.61839051538132817</v>
      </c>
      <c r="V24">
        <f t="shared" si="23"/>
        <v>0.12285190827238064</v>
      </c>
      <c r="W24">
        <f t="shared" si="23"/>
        <v>0.84771758773639982</v>
      </c>
      <c r="X24">
        <f t="shared" si="23"/>
        <v>0.57049660124590806</v>
      </c>
      <c r="Y24">
        <f t="shared" si="23"/>
        <v>3.8226788946442179E-2</v>
      </c>
      <c r="Z24">
        <f t="shared" si="23"/>
        <v>0.44393311361070115</v>
      </c>
      <c r="AA24">
        <f t="shared" si="23"/>
        <v>0.88466445514915015</v>
      </c>
      <c r="AB24">
        <f t="shared" si="23"/>
        <v>0.23326104562436514</v>
      </c>
      <c r="BG24">
        <f t="shared" si="22"/>
        <v>0.9976029722478964</v>
      </c>
      <c r="BH24">
        <f t="shared" si="22"/>
        <v>0.99958379023888932</v>
      </c>
      <c r="BI24">
        <f t="shared" si="22"/>
        <v>0.99943697037529333</v>
      </c>
      <c r="BJ24">
        <f t="shared" si="22"/>
        <v>0.99973134890408255</v>
      </c>
      <c r="BM24">
        <f t="shared" ref="BM24:BM32" si="26">0.5*$BL$21*B24*B24</f>
        <v>9.8525944814276132E-8</v>
      </c>
      <c r="BN24">
        <f t="shared" si="24"/>
        <v>4.1528102632048472E-6</v>
      </c>
      <c r="BO24">
        <f t="shared" si="24"/>
        <v>1.5236541126479693E-6</v>
      </c>
      <c r="BP24">
        <f t="shared" si="24"/>
        <v>4.6718291599649724E-6</v>
      </c>
      <c r="BQ24">
        <f t="shared" si="24"/>
        <v>4.1982574164436679E-7</v>
      </c>
      <c r="BR24">
        <f t="shared" si="24"/>
        <v>1.2814543622283552E-6</v>
      </c>
      <c r="BS24">
        <f t="shared" si="24"/>
        <v>1.5449967255369032E-6</v>
      </c>
      <c r="BT24">
        <f t="shared" si="24"/>
        <v>2.2248458253784939E-7</v>
      </c>
      <c r="BU24">
        <f t="shared" si="24"/>
        <v>3.5689544710407359E-7</v>
      </c>
      <c r="BV24">
        <f t="shared" si="24"/>
        <v>1.7325204578290711E-6</v>
      </c>
      <c r="BY24">
        <f>$BH$7-$BM$7</f>
        <v>-1</v>
      </c>
      <c r="BZ24">
        <f>$BH$8-$BM$8</f>
        <v>4.1620708967867381E-4</v>
      </c>
      <c r="CA24">
        <f>$BH$9-$BM$9</f>
        <v>2.7110692946774495E-11</v>
      </c>
      <c r="CB24">
        <f>$BH$10-$BM$10</f>
        <v>2.5179438945328698E-9</v>
      </c>
      <c r="CC24">
        <f>$BH$11-$BM$11</f>
        <v>0.99958379023888932</v>
      </c>
      <c r="CD24">
        <f>$BH$12-$BM$12</f>
        <v>9.2610785323897266E-13</v>
      </c>
      <c r="CE24">
        <f>$BH$13-$BM$13</f>
        <v>3.2345857018245132E-22</v>
      </c>
      <c r="CF24">
        <f>$BH$14-$BM$14</f>
        <v>2.4580347566769307E-15</v>
      </c>
      <c r="CG24">
        <f>$BH$15-$BM$15</f>
        <v>1.8486498484598321E-13</v>
      </c>
      <c r="CH24">
        <f>$BH$16-$BM$16</f>
        <v>1.2526392266090443E-10</v>
      </c>
      <c r="CW24">
        <f>IF($AI$7&gt;0,$CS$7,0)</f>
        <v>0.24404207131497527</v>
      </c>
      <c r="CX24">
        <f>IF($AI$8&gt;0,$CS$8,0)</f>
        <v>0.71921556277012944</v>
      </c>
      <c r="CY24">
        <f>IF($AI$9&gt;0,$CS$9,0)</f>
        <v>0.11148166184486644</v>
      </c>
      <c r="CZ24">
        <f>IF($AI$10&gt;0,$CS$10,0)</f>
        <v>0.57977868072243566</v>
      </c>
      <c r="DA24">
        <f>IF($AI$11&gt;0,$CS$11,0)</f>
        <v>-0.59673987006899054</v>
      </c>
      <c r="DB24">
        <f>IF($AI$12&gt;0,$CS$12,0)</f>
        <v>0.27428934909625652</v>
      </c>
      <c r="DC24">
        <f>IF($AI$13&gt;0,$CS$13,0)</f>
        <v>8.703407781275466E-3</v>
      </c>
      <c r="DD24">
        <f>IF($AI$14&gt;0,$CS$14,0)</f>
        <v>0.6696420049130184</v>
      </c>
      <c r="DE24">
        <f>IF($AI$15&gt;0,$CS$15,0)</f>
        <v>0.26099482088001547</v>
      </c>
      <c r="DF24">
        <f>IF($AI$16&gt;0,$CS$16,0)</f>
        <v>0.56742112189631655</v>
      </c>
      <c r="DT24">
        <f>IF($T$7&gt;0,$DP$7,0)</f>
        <v>1.0559920466928729</v>
      </c>
      <c r="DU24">
        <f>IF($T$8&gt;0,$DP$8,0)</f>
        <v>1.1714847351680213</v>
      </c>
      <c r="DV24">
        <f>IF($T$9&gt;0,$DP$9,0)</f>
        <v>0.7714718390662888</v>
      </c>
      <c r="DW24">
        <f>IF($T$10&gt;0,$DP$10,0)</f>
        <v>1.7236893468223171</v>
      </c>
      <c r="DX24">
        <f>IF($T$11&gt;0,$DP$11,0)</f>
        <v>1.4641544024287205</v>
      </c>
      <c r="DY24">
        <f>IF($T$12&gt;0,$DP$12,0)</f>
        <v>1.1501536059577164</v>
      </c>
      <c r="DZ24">
        <f>IF($T$13&gt;0,$DP$13,0)</f>
        <v>1.0203821719022781</v>
      </c>
      <c r="EA24">
        <f>IF($T$14&gt;0,$DP$14,0)</f>
        <v>1.4644788033138911</v>
      </c>
      <c r="EB24">
        <f>IF($T$15&gt;0,$DP$15,0)</f>
        <v>1.108944136521401</v>
      </c>
      <c r="EC24">
        <f>IF($T$16&gt;0,$DP$16,0)</f>
        <v>1.8650281216475826</v>
      </c>
      <c r="EN24">
        <f>Sheet19!FL24</f>
        <v>0.96703000255943306</v>
      </c>
      <c r="EO24">
        <f>Sheet19!FM24</f>
        <v>0.26716865351461933</v>
      </c>
      <c r="EP24">
        <f>Sheet19!FN24</f>
        <v>0.89202094930665821</v>
      </c>
      <c r="EQ24">
        <f>Sheet19!FO24</f>
        <v>0.12783527643691245</v>
      </c>
      <c r="ER24">
        <f>Sheet19!FP24</f>
        <v>0.53453625497931678</v>
      </c>
      <c r="ES24">
        <f>Sheet19!FQ24</f>
        <v>0.88687971957535083</v>
      </c>
      <c r="ET24">
        <f>Sheet19!FR24</f>
        <v>0.54429183827050742</v>
      </c>
      <c r="EU24">
        <f>Sheet19!FS24</f>
        <v>0.74394175735117407</v>
      </c>
      <c r="EV24">
        <f>Sheet19!FT24</f>
        <v>0.12024418410955043</v>
      </c>
      <c r="EW24">
        <f>Sheet19!FU24</f>
        <v>0.87843629271875823</v>
      </c>
      <c r="EZ24">
        <v>0.3010538948572955</v>
      </c>
      <c r="FA24">
        <v>0.43643953708545202</v>
      </c>
      <c r="FB24">
        <v>0.30099398101157471</v>
      </c>
      <c r="FC24">
        <v>0.48677413795563662</v>
      </c>
      <c r="FD24">
        <v>0.46308516108162334</v>
      </c>
      <c r="FE24">
        <v>0.28288609983625168</v>
      </c>
      <c r="FF24">
        <v>0.30991353701517721</v>
      </c>
      <c r="FG24">
        <v>0.40021926715085809</v>
      </c>
      <c r="FH24">
        <v>0.45982036468373</v>
      </c>
      <c r="FI24">
        <v>0.54694606024611281</v>
      </c>
      <c r="FL24">
        <f t="shared" si="19"/>
        <v>0.9667289486645757</v>
      </c>
      <c r="FM24">
        <f t="shared" si="17"/>
        <v>0.26673221397753388</v>
      </c>
      <c r="FN24">
        <f t="shared" si="17"/>
        <v>0.89171995532564663</v>
      </c>
      <c r="FO24">
        <f t="shared" si="17"/>
        <v>0.12734850229895681</v>
      </c>
      <c r="FP24">
        <f t="shared" si="17"/>
        <v>0.53407316981823516</v>
      </c>
      <c r="FQ24">
        <f t="shared" si="17"/>
        <v>0.88659683347551455</v>
      </c>
      <c r="FR24">
        <f t="shared" si="17"/>
        <v>0.54398192473349227</v>
      </c>
      <c r="FS24">
        <f t="shared" si="17"/>
        <v>0.74354153808402323</v>
      </c>
      <c r="FT24">
        <f t="shared" si="17"/>
        <v>0.1197843637448667</v>
      </c>
      <c r="FU24">
        <f t="shared" si="17"/>
        <v>0.87788934665851215</v>
      </c>
    </row>
    <row r="25" spans="1:177">
      <c r="A25">
        <v>24</v>
      </c>
      <c r="B25">
        <v>0.45564355389981931</v>
      </c>
      <c r="C25">
        <v>0.61839051538132817</v>
      </c>
      <c r="D25">
        <v>2.7351024517663872E-2</v>
      </c>
      <c r="E25">
        <v>0.88241182273904939</v>
      </c>
      <c r="F25">
        <v>0.77698622409049056</v>
      </c>
      <c r="G25">
        <v>0.45399071971499694</v>
      </c>
      <c r="H25">
        <v>0.99174234213799728</v>
      </c>
      <c r="I25">
        <v>0.69456339552666346</v>
      </c>
      <c r="J25">
        <v>0.89202094930665821</v>
      </c>
      <c r="K25">
        <v>0.72126259180940211</v>
      </c>
      <c r="M25">
        <v>0.13641342495121903</v>
      </c>
      <c r="S25">
        <f t="shared" si="25"/>
        <v>5.5352457229956006E-2</v>
      </c>
      <c r="T25">
        <f t="shared" si="23"/>
        <v>0.55202429523490526</v>
      </c>
      <c r="U25">
        <f t="shared" si="23"/>
        <v>2.7351024517663872E-2</v>
      </c>
      <c r="V25">
        <f t="shared" si="23"/>
        <v>1.0274726685905866E-2</v>
      </c>
      <c r="W25">
        <f t="shared" si="23"/>
        <v>0.37286625945444607</v>
      </c>
      <c r="X25">
        <f t="shared" si="23"/>
        <v>0.79138584724351535</v>
      </c>
      <c r="Y25">
        <f t="shared" si="23"/>
        <v>0.49240452481060876</v>
      </c>
      <c r="Z25">
        <f t="shared" si="23"/>
        <v>0.86748976705780045</v>
      </c>
      <c r="AA25">
        <f t="shared" si="23"/>
        <v>0.72185590261667687</v>
      </c>
      <c r="AB25">
        <f t="shared" si="23"/>
        <v>0.66365799851929397</v>
      </c>
      <c r="BG25">
        <f t="shared" si="22"/>
        <v>4.6573811894043012E-10</v>
      </c>
      <c r="BH25">
        <f t="shared" si="22"/>
        <v>9.9999999999999998E-13</v>
      </c>
      <c r="BI25">
        <f t="shared" si="22"/>
        <v>1.6444409584349002E-11</v>
      </c>
      <c r="BJ25">
        <f t="shared" si="22"/>
        <v>9.9999999999999998E-13</v>
      </c>
      <c r="BM25">
        <f t="shared" si="26"/>
        <v>1.0380552410522878E-6</v>
      </c>
      <c r="BN25">
        <f t="shared" si="24"/>
        <v>1.9120341475679233E-6</v>
      </c>
      <c r="BO25">
        <f t="shared" si="24"/>
        <v>3.7403927108292511E-9</v>
      </c>
      <c r="BP25">
        <f t="shared" si="24"/>
        <v>3.8932531245482576E-6</v>
      </c>
      <c r="BQ25">
        <f t="shared" si="24"/>
        <v>3.01853796213199E-6</v>
      </c>
      <c r="BR25">
        <f t="shared" si="24"/>
        <v>1.0305378679367047E-6</v>
      </c>
      <c r="BS25">
        <f t="shared" si="24"/>
        <v>4.9177643659468032E-6</v>
      </c>
      <c r="BT25">
        <f t="shared" si="24"/>
        <v>2.4120915520276421E-6</v>
      </c>
      <c r="BU25">
        <f t="shared" si="24"/>
        <v>3.9785068700097585E-6</v>
      </c>
      <c r="BV25">
        <f t="shared" si="24"/>
        <v>2.6010986317180813E-6</v>
      </c>
      <c r="BY25">
        <f>$BI$7-$BN$7</f>
        <v>3.9777419061347665E-16</v>
      </c>
      <c r="BZ25">
        <f>$BI$8-$BN$8</f>
        <v>5.6301221411018617E-4</v>
      </c>
      <c r="CA25">
        <f>$BI$9-$BN$9</f>
        <v>1.7041217994990742E-10</v>
      </c>
      <c r="CB25">
        <f>$BI$10-$BN$10</f>
        <v>1.6271540137159417E-8</v>
      </c>
      <c r="CC25">
        <f>$BI$11-$BN$11</f>
        <v>0.99943697037529333</v>
      </c>
      <c r="CD25">
        <f>$BI$12-$BN$12</f>
        <v>1.6444409584349002E-11</v>
      </c>
      <c r="CE25">
        <f>$BI$13-$BN$13</f>
        <v>1.9528630392368003E-20</v>
      </c>
      <c r="CF25">
        <f>$BI$14-$BN$14</f>
        <v>-0.9999999999999446</v>
      </c>
      <c r="CG25">
        <f>$BI$15-$BN$15</f>
        <v>3.9093813134254523E-12</v>
      </c>
      <c r="CH25">
        <f>$BI$16-$BN$16</f>
        <v>9.4823445113901562E-10</v>
      </c>
      <c r="CW25">
        <f>IF($AJ$7&gt;0,$CT$7,0)</f>
        <v>6.5242895763752418E-2</v>
      </c>
      <c r="CX25">
        <f>IF($AJ$8&gt;0,$CT$8,0)</f>
        <v>2.7949002994622135E-2</v>
      </c>
      <c r="CY25">
        <f>IF($AJ$9&gt;0,$CT$9,0)</f>
        <v>-0.45580931325971019</v>
      </c>
      <c r="CZ25">
        <f>IF($AJ$10&gt;0,$CT$10,0)</f>
        <v>-0.21139971326662252</v>
      </c>
      <c r="DA25">
        <f>IF($AJ$11&gt;0,$CT$11,0)</f>
        <v>8.2250957532035276E-2</v>
      </c>
      <c r="DB25">
        <f>IF($AJ$12&gt;0,$CT$12,0)</f>
        <v>0.46980374484088744</v>
      </c>
      <c r="DC25">
        <f>IF($AJ$13&gt;0,$CT$13,0)</f>
        <v>0.60509950208572649</v>
      </c>
      <c r="DD25">
        <f>IF($AJ$14&gt;0,$CT$14,0)</f>
        <v>0.62418279196896664</v>
      </c>
      <c r="DE25">
        <f>IF($AJ$15&gt;0,$CT$15,0)</f>
        <v>0.4028657461570635</v>
      </c>
      <c r="DF25">
        <f>IF($AJ$16&gt;0,$CT$16,0)</f>
        <v>0.49707493019310983</v>
      </c>
      <c r="DT25">
        <f>IF($U$7&gt;0,$DQ$7,0)</f>
        <v>1.1456399306327489</v>
      </c>
      <c r="DU25">
        <f>IF($U$8&gt;0,$DQ$8,0)</f>
        <v>0.91409952390310178</v>
      </c>
      <c r="DV25">
        <f>IF($U$9&gt;0,$DQ$9,0)</f>
        <v>0.98019260779855677</v>
      </c>
      <c r="DW25">
        <f>IF($U$10&gt;0,$DQ$10,0)</f>
        <v>1.0129434882601294</v>
      </c>
      <c r="DX25">
        <f>IF($U$11&gt;0,$DQ$11,0)</f>
        <v>1.3407575729262795</v>
      </c>
      <c r="DY25">
        <f>IF($U$12&gt;0,$DQ$12,0)</f>
        <v>1.148502227727876</v>
      </c>
      <c r="DZ25">
        <f>IF($U$13&gt;0,$DQ$13,0)</f>
        <v>1.0892096744561715</v>
      </c>
      <c r="EA25">
        <f>IF($U$14&gt;0,$DQ$14,0)</f>
        <v>0.99307296212191809</v>
      </c>
      <c r="EB25">
        <f>IF($U$15&gt;0,$DQ$15,0)</f>
        <v>1.3847946210883391</v>
      </c>
      <c r="EC25">
        <f>IF($U$16&gt;0,$DQ$16,0)</f>
        <v>0.89655311415414651</v>
      </c>
      <c r="EN25">
        <f>Sheet19!FL25</f>
        <v>0.99721035542431125</v>
      </c>
      <c r="EO25">
        <f>Sheet19!FM25</f>
        <v>0.58864598152524084</v>
      </c>
      <c r="EP25">
        <f>Sheet19!FN25</f>
        <v>0.72126259180940211</v>
      </c>
      <c r="EQ25">
        <f>Sheet19!FO25</f>
        <v>0.11991998405343625</v>
      </c>
      <c r="ER25">
        <f>Sheet19!FP25</f>
        <v>0.15089415430250658</v>
      </c>
      <c r="ES25">
        <f>Sheet19!FQ25</f>
        <v>0.53393787934474557</v>
      </c>
      <c r="ET25">
        <f>Sheet19!FR25</f>
        <v>0.23466005588196032</v>
      </c>
      <c r="EU25">
        <f>Sheet19!FS25</f>
        <v>0.1443728847757382</v>
      </c>
      <c r="EV25">
        <f>Sheet19!FT25</f>
        <v>0.23959824500695684</v>
      </c>
      <c r="EW25">
        <f>Sheet19!FU25</f>
        <v>0.63153639162673192</v>
      </c>
      <c r="EZ25">
        <v>0.40592352856682645</v>
      </c>
      <c r="FA25">
        <v>0.53524426398057079</v>
      </c>
      <c r="FB25">
        <v>0.40088841575353307</v>
      </c>
      <c r="FC25">
        <v>0.58221800695716763</v>
      </c>
      <c r="FD25">
        <v>0.59298314356064008</v>
      </c>
      <c r="FE25">
        <v>0.38251831643081913</v>
      </c>
      <c r="FF25">
        <v>0.41242207823331634</v>
      </c>
      <c r="FG25">
        <v>0.49126626445890736</v>
      </c>
      <c r="FH25">
        <v>0.60499356069346621</v>
      </c>
      <c r="FI25">
        <v>0.63547996140547247</v>
      </c>
      <c r="FL25">
        <f t="shared" si="19"/>
        <v>0.99680443189574441</v>
      </c>
      <c r="FM25">
        <f t="shared" si="17"/>
        <v>0.58811073726126029</v>
      </c>
      <c r="FN25">
        <f t="shared" si="17"/>
        <v>0.72086170339364852</v>
      </c>
      <c r="FO25">
        <f t="shared" si="17"/>
        <v>0.11933776604647908</v>
      </c>
      <c r="FP25">
        <f t="shared" si="17"/>
        <v>0.15030117115894595</v>
      </c>
      <c r="FQ25">
        <f t="shared" si="17"/>
        <v>0.5335553610283148</v>
      </c>
      <c r="FR25">
        <f t="shared" si="17"/>
        <v>0.23424763380372701</v>
      </c>
      <c r="FS25">
        <f t="shared" si="17"/>
        <v>0.14388161851127929</v>
      </c>
      <c r="FT25">
        <f t="shared" si="17"/>
        <v>0.23899325144626338</v>
      </c>
      <c r="FU25">
        <f t="shared" si="17"/>
        <v>0.63090091166532647</v>
      </c>
    </row>
    <row r="26" spans="1:177">
      <c r="A26">
        <v>25</v>
      </c>
      <c r="B26">
        <v>0.15747389243092205</v>
      </c>
      <c r="C26">
        <v>0.12285190827238064</v>
      </c>
      <c r="D26">
        <v>1.0274726685905866E-2</v>
      </c>
      <c r="E26">
        <v>0.9223729703620076</v>
      </c>
      <c r="F26">
        <v>0.66067103667511007</v>
      </c>
      <c r="G26">
        <v>0.75221496179795622</v>
      </c>
      <c r="H26">
        <v>0.33613962682410065</v>
      </c>
      <c r="I26">
        <v>0.96373886370229878</v>
      </c>
      <c r="J26">
        <v>0.12783527643691245</v>
      </c>
      <c r="K26">
        <v>0.11991998405343625</v>
      </c>
      <c r="M26">
        <v>0.28883859417730912</v>
      </c>
      <c r="S26">
        <f t="shared" si="25"/>
        <v>0.99125168912978723</v>
      </c>
      <c r="T26">
        <f t="shared" si="23"/>
        <v>0.96662600419862199</v>
      </c>
      <c r="U26">
        <f t="shared" si="23"/>
        <v>0.88241182273904939</v>
      </c>
      <c r="V26">
        <f t="shared" si="23"/>
        <v>0.9223729703620076</v>
      </c>
      <c r="W26">
        <f t="shared" si="23"/>
        <v>0.35522212208967174</v>
      </c>
      <c r="X26">
        <f t="shared" si="23"/>
        <v>0.81155491560277015</v>
      </c>
      <c r="Y26">
        <f t="shared" si="23"/>
        <v>0.65029742514537514</v>
      </c>
      <c r="Z26">
        <f t="shared" si="23"/>
        <v>0.79132309849038962</v>
      </c>
      <c r="AA26">
        <f t="shared" si="23"/>
        <v>0.80824316362686111</v>
      </c>
      <c r="AB26">
        <f t="shared" si="23"/>
        <v>0.61272678248774448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1.2399013398672805E-7</v>
      </c>
      <c r="BN26">
        <f t="shared" si="24"/>
        <v>7.5462956830827147E-8</v>
      </c>
      <c r="BO26">
        <f t="shared" si="24"/>
        <v>5.2785004235033079E-10</v>
      </c>
      <c r="BP26">
        <f t="shared" si="24"/>
        <v>4.2538594822721646E-6</v>
      </c>
      <c r="BQ26">
        <f t="shared" si="24"/>
        <v>2.1824310935068231E-6</v>
      </c>
      <c r="BR26">
        <f t="shared" si="24"/>
        <v>2.8291367437635038E-6</v>
      </c>
      <c r="BS26">
        <f t="shared" si="24"/>
        <v>5.6494924360722828E-7</v>
      </c>
      <c r="BT26">
        <f t="shared" si="24"/>
        <v>4.643962987050991E-6</v>
      </c>
      <c r="BU26">
        <f t="shared" si="24"/>
        <v>8.170928950850912E-8</v>
      </c>
      <c r="BV26">
        <f t="shared" si="24"/>
        <v>7.1904012876882028E-8</v>
      </c>
      <c r="BY26">
        <f>$BJ$7-$BO$7</f>
        <v>9.9720062976547624E-19</v>
      </c>
      <c r="BZ26">
        <f>$BJ$8-$BO$8</f>
        <v>2.6865008815590304E-4</v>
      </c>
      <c r="CA26">
        <f>$BJ$9-$BO$9</f>
        <v>-0.9999999999940038</v>
      </c>
      <c r="CB26">
        <f>$BJ$10-$BO$10</f>
        <v>9.7470679567395319E-10</v>
      </c>
      <c r="CC26">
        <f>$BJ$11-$BO$11</f>
        <v>0.99973134890408255</v>
      </c>
      <c r="CD26">
        <f>$BJ$12-$BO$12</f>
        <v>1.6794226033276815E-13</v>
      </c>
      <c r="CE26">
        <f>$BJ$13-$BO$13</f>
        <v>1.2249913999471765E-23</v>
      </c>
      <c r="CF26">
        <f>$BJ$14-$BO$14</f>
        <v>2.6014873369615011E-16</v>
      </c>
      <c r="CG26">
        <f>$BJ$15-$BO$15</f>
        <v>3.4579296307446904E-14</v>
      </c>
      <c r="CH26">
        <f>$BJ$16-$BO$16</f>
        <v>2.6855796969759284E-11</v>
      </c>
      <c r="CW26">
        <f>IF($AK$7&gt;0,$CU$7,0)</f>
        <v>0.2755151853124207</v>
      </c>
      <c r="CX26">
        <f>IF($AK$8&gt;0,$CU$8,0)</f>
        <v>0.24609066288538484</v>
      </c>
      <c r="CY26">
        <f>IF($AK$9&gt;0,$CU$9,0)</f>
        <v>-0.10609527152384339</v>
      </c>
      <c r="CZ26">
        <f>IF($AK$10&gt;0,$CU$10,0)</f>
        <v>-0.29964241216446347</v>
      </c>
      <c r="DA26">
        <f>IF($AK$11&gt;0,$CU$11,0)</f>
        <v>-0.55905852365123865</v>
      </c>
      <c r="DB26">
        <f>IF($AK$12&gt;0,$CU$12,0)</f>
        <v>0.24737680453188987</v>
      </c>
      <c r="DC26">
        <f>IF($AK$13&gt;0,$CU$13,0)</f>
        <v>0.73066332272020884</v>
      </c>
      <c r="DD26">
        <f>IF($AK$14&gt;0,$CU$14,0)</f>
        <v>0.3066575026527984</v>
      </c>
      <c r="DE26">
        <f>IF($AK$15&gt;0,$CU$15,0)</f>
        <v>0.61485028562226163</v>
      </c>
      <c r="DF26">
        <f>IF($AK$16&gt;0,$CU$16,0)</f>
        <v>-2.5340246098657735E-2</v>
      </c>
      <c r="DT26">
        <f>IF($V$7&gt;0,$DR$7,0)</f>
        <v>0.47836561224558488</v>
      </c>
      <c r="DU26">
        <f>IF($V$8&gt;0,$DR$8,0)</f>
        <v>1.146079188369592</v>
      </c>
      <c r="DV26">
        <f>IF($V$9&gt;0,$DR$9,0)</f>
        <v>0.77537184041698126</v>
      </c>
      <c r="DW26">
        <f>IF($V$10&gt;0,$DR$10,0)</f>
        <v>0.87617438698482342</v>
      </c>
      <c r="DX26">
        <f>IF($V$11&gt;0,$DR$11,0)</f>
        <v>0.95056944426794776</v>
      </c>
      <c r="DY26">
        <f>IF($V$12&gt;0,$DR$12,0)</f>
        <v>0.28775537999487721</v>
      </c>
      <c r="DZ26">
        <f>IF($V$13&gt;0,$DR$13,0)</f>
        <v>0.57080369662346908</v>
      </c>
      <c r="EA26">
        <f>IF($V$14&gt;0,$DR$14,0)</f>
        <v>0.65298812051128263</v>
      </c>
      <c r="EB26">
        <f>IF($V$15&gt;0,$DR$15,0)</f>
        <v>1.2681205908589173</v>
      </c>
      <c r="EC26">
        <f>IF($V$16&gt;0,$DR$16,0)</f>
        <v>1.0880482044428679</v>
      </c>
    </row>
    <row r="27" spans="1:177">
      <c r="A27">
        <v>26</v>
      </c>
      <c r="B27">
        <v>0.43256316348318524</v>
      </c>
      <c r="C27">
        <v>0.84771758773639982</v>
      </c>
      <c r="D27">
        <v>0.37286625945444607</v>
      </c>
      <c r="E27">
        <v>0.35522212208967174</v>
      </c>
      <c r="F27">
        <v>0.49775396773065078</v>
      </c>
      <c r="G27">
        <v>0.46145508321625572</v>
      </c>
      <c r="H27">
        <v>8.0763954995342283E-4</v>
      </c>
      <c r="I27">
        <v>0.5388833970565251</v>
      </c>
      <c r="J27">
        <v>0.53453625497931678</v>
      </c>
      <c r="K27">
        <v>0.15089415430250658</v>
      </c>
      <c r="M27">
        <v>0.80308425983114529</v>
      </c>
      <c r="S27">
        <f t="shared" si="25"/>
        <v>0.62953750985863655</v>
      </c>
      <c r="T27">
        <f t="shared" si="23"/>
        <v>0.28976740384120736</v>
      </c>
      <c r="U27">
        <f t="shared" si="23"/>
        <v>0.77698622409049056</v>
      </c>
      <c r="V27">
        <f t="shared" si="23"/>
        <v>0.66067103667511007</v>
      </c>
      <c r="W27">
        <f t="shared" si="23"/>
        <v>0.49775396773065078</v>
      </c>
      <c r="X27">
        <f t="shared" si="23"/>
        <v>0.45654931393480042</v>
      </c>
      <c r="Y27">
        <f t="shared" si="23"/>
        <v>0.32749689659744308</v>
      </c>
      <c r="Z27">
        <f t="shared" si="23"/>
        <v>0.5444177708241914</v>
      </c>
      <c r="AA27">
        <f t="shared" si="23"/>
        <v>0.38492622251775194</v>
      </c>
      <c r="AB27">
        <f t="shared" si="23"/>
        <v>0.10091660680256015</v>
      </c>
      <c r="BG27">
        <f t="shared" si="22"/>
        <v>4.1241540464342238E-12</v>
      </c>
      <c r="BH27">
        <f t="shared" si="22"/>
        <v>9.9999999999999998E-13</v>
      </c>
      <c r="BI27">
        <f t="shared" si="22"/>
        <v>9.9999999999999998E-13</v>
      </c>
      <c r="BJ27">
        <f t="shared" si="22"/>
        <v>9.9999999999999998E-13</v>
      </c>
      <c r="BM27">
        <f t="shared" si="26"/>
        <v>9.3555445201290437E-7</v>
      </c>
      <c r="BN27">
        <f t="shared" si="24"/>
        <v>3.5931255427881037E-6</v>
      </c>
      <c r="BO27">
        <f t="shared" si="24"/>
        <v>6.9514623719775152E-7</v>
      </c>
      <c r="BP27">
        <f t="shared" si="24"/>
        <v>6.3091378010944839E-7</v>
      </c>
      <c r="BQ27">
        <f t="shared" si="24"/>
        <v>1.2387950619580289E-6</v>
      </c>
      <c r="BR27">
        <f t="shared" si="24"/>
        <v>1.0647039691306077E-6</v>
      </c>
      <c r="BS27">
        <f t="shared" si="24"/>
        <v>3.2614082132448371E-12</v>
      </c>
      <c r="BT27">
        <f t="shared" si="24"/>
        <v>1.4519765781159027E-6</v>
      </c>
      <c r="BU27">
        <f t="shared" si="24"/>
        <v>1.428645039436566E-6</v>
      </c>
      <c r="BV27">
        <f t="shared" si="24"/>
        <v>1.1384522901334333E-7</v>
      </c>
    </row>
    <row r="28" spans="1:177">
      <c r="A28">
        <v>27</v>
      </c>
      <c r="B28">
        <v>0.51056136864307944</v>
      </c>
      <c r="C28">
        <v>0.57049660124590806</v>
      </c>
      <c r="D28">
        <v>0.79138584724351535</v>
      </c>
      <c r="E28">
        <v>0.81155491560277015</v>
      </c>
      <c r="F28">
        <v>0.45654931393480042</v>
      </c>
      <c r="G28">
        <v>0.95775493266593481</v>
      </c>
      <c r="H28">
        <v>5.7987593048057173E-2</v>
      </c>
      <c r="I28">
        <v>0.77861716465776409</v>
      </c>
      <c r="J28">
        <v>0.88687971957535083</v>
      </c>
      <c r="K28">
        <v>0.53393787934474557</v>
      </c>
      <c r="M28">
        <v>0.87195724858840484</v>
      </c>
      <c r="S28">
        <f t="shared" si="25"/>
        <v>0.94432574089259325</v>
      </c>
      <c r="T28">
        <f t="shared" si="23"/>
        <v>0.50625178759750666</v>
      </c>
      <c r="U28">
        <f t="shared" si="23"/>
        <v>0.45399071971499694</v>
      </c>
      <c r="V28">
        <f t="shared" si="23"/>
        <v>0.75221496179795622</v>
      </c>
      <c r="W28">
        <f t="shared" si="23"/>
        <v>0.46145508321625572</v>
      </c>
      <c r="X28">
        <f t="shared" si="23"/>
        <v>0.95775493266593481</v>
      </c>
      <c r="Y28">
        <f t="shared" si="23"/>
        <v>0.35255304261277776</v>
      </c>
      <c r="Z28">
        <f t="shared" si="23"/>
        <v>0.8628834375273462</v>
      </c>
      <c r="AA28">
        <f t="shared" si="23"/>
        <v>0.13877778390180423</v>
      </c>
      <c r="AB28">
        <f t="shared" si="23"/>
        <v>0.9875756999480636</v>
      </c>
      <c r="BG28">
        <f t="shared" si="22"/>
        <v>1.3998614469815793E-10</v>
      </c>
      <c r="BH28">
        <f t="shared" si="22"/>
        <v>9.9999999999999998E-13</v>
      </c>
      <c r="BI28">
        <f t="shared" si="22"/>
        <v>3.9093813134254523E-12</v>
      </c>
      <c r="BJ28">
        <f t="shared" si="22"/>
        <v>9.9999999999999998E-13</v>
      </c>
      <c r="BM28">
        <f t="shared" si="26"/>
        <v>1.3033645557534724E-6</v>
      </c>
      <c r="BN28">
        <f t="shared" si="24"/>
        <v>1.6273318601656634E-6</v>
      </c>
      <c r="BO28">
        <f t="shared" si="24"/>
        <v>3.1314577960866835E-6</v>
      </c>
      <c r="BP28">
        <f t="shared" si="24"/>
        <v>3.2931069051950969E-6</v>
      </c>
      <c r="BQ28">
        <f t="shared" si="24"/>
        <v>1.0421863802716849E-6</v>
      </c>
      <c r="BR28">
        <f t="shared" si="24"/>
        <v>4.5864725552296473E-6</v>
      </c>
      <c r="BS28">
        <f t="shared" si="24"/>
        <v>1.6812804737535443E-8</v>
      </c>
      <c r="BT28">
        <f t="shared" si="24"/>
        <v>3.0312234454984786E-6</v>
      </c>
      <c r="BU28">
        <f t="shared" si="24"/>
        <v>3.9327781849702647E-6</v>
      </c>
      <c r="BV28">
        <f t="shared" si="24"/>
        <v>1.4254482949958204E-6</v>
      </c>
      <c r="EN28" t="s">
        <v>19</v>
      </c>
      <c r="EZ28" t="s">
        <v>25</v>
      </c>
    </row>
    <row r="29" spans="1:177">
      <c r="A29">
        <v>28</v>
      </c>
      <c r="B29">
        <v>0.75264453861600222</v>
      </c>
      <c r="C29">
        <v>3.8226788946442179E-2</v>
      </c>
      <c r="D29">
        <v>0.49240452481060876</v>
      </c>
      <c r="E29">
        <v>0.65029742514537514</v>
      </c>
      <c r="F29">
        <v>0.32749689659744308</v>
      </c>
      <c r="G29">
        <v>0.35255304261277776</v>
      </c>
      <c r="H29">
        <v>0.63173881920507535</v>
      </c>
      <c r="I29">
        <v>0.20339085412108004</v>
      </c>
      <c r="J29">
        <v>0.54429183827050742</v>
      </c>
      <c r="K29">
        <v>0.23466005588196032</v>
      </c>
      <c r="M29">
        <v>0.41123454870809217</v>
      </c>
      <c r="S29">
        <f t="shared" si="25"/>
        <v>0.23660572077102077</v>
      </c>
      <c r="T29">
        <f t="shared" si="23"/>
        <v>0.5558770953253791</v>
      </c>
      <c r="U29">
        <f t="shared" si="23"/>
        <v>0.99174234213799728</v>
      </c>
      <c r="V29">
        <f t="shared" si="23"/>
        <v>0.33613962682410065</v>
      </c>
      <c r="W29">
        <f t="shared" si="23"/>
        <v>8.0763954995342283E-4</v>
      </c>
      <c r="X29">
        <f t="shared" si="23"/>
        <v>5.7987593048057173E-2</v>
      </c>
      <c r="Y29">
        <f t="shared" si="23"/>
        <v>0.63173881920507535</v>
      </c>
      <c r="Z29">
        <f t="shared" si="23"/>
        <v>0.7308844436987223</v>
      </c>
      <c r="AA29">
        <f t="shared" si="23"/>
        <v>0.20651331409023213</v>
      </c>
      <c r="AB29">
        <f t="shared" si="23"/>
        <v>0.60404417023718959</v>
      </c>
      <c r="BG29">
        <f t="shared" si="22"/>
        <v>3.2650224970027812E-8</v>
      </c>
      <c r="BH29">
        <f t="shared" si="22"/>
        <v>1.2526392266090443E-10</v>
      </c>
      <c r="BI29">
        <f t="shared" si="22"/>
        <v>9.4823445113901562E-10</v>
      </c>
      <c r="BJ29">
        <f t="shared" si="22"/>
        <v>2.6855796969759284E-11</v>
      </c>
      <c r="BM29">
        <f t="shared" si="26"/>
        <v>2.8323690075424747E-6</v>
      </c>
      <c r="BN29">
        <f t="shared" si="24"/>
        <v>7.3064369657791705E-9</v>
      </c>
      <c r="BO29">
        <f t="shared" si="24"/>
        <v>1.2123110802698071E-6</v>
      </c>
      <c r="BP29">
        <f t="shared" si="24"/>
        <v>2.1144337057535241E-6</v>
      </c>
      <c r="BQ29">
        <f t="shared" si="24"/>
        <v>5.3627108640478169E-7</v>
      </c>
      <c r="BR29">
        <f t="shared" si="24"/>
        <v>6.2146823927763547E-7</v>
      </c>
      <c r="BS29">
        <f t="shared" si="24"/>
        <v>1.9954696784531149E-6</v>
      </c>
      <c r="BT29">
        <f t="shared" si="24"/>
        <v>2.0683919770051236E-7</v>
      </c>
      <c r="BU29">
        <f t="shared" si="24"/>
        <v>1.4812680260394412E-6</v>
      </c>
      <c r="BV29">
        <f t="shared" si="24"/>
        <v>2.753267091326237E-7</v>
      </c>
    </row>
    <row r="30" spans="1:177">
      <c r="A30">
        <v>29</v>
      </c>
      <c r="B30">
        <v>0.95209099050572088</v>
      </c>
      <c r="C30">
        <v>0.44393311361070115</v>
      </c>
      <c r="D30">
        <v>0.86748976705780045</v>
      </c>
      <c r="E30">
        <v>0.79132309849038962</v>
      </c>
      <c r="F30">
        <v>0.5444177708241914</v>
      </c>
      <c r="G30">
        <v>0.8628834375273462</v>
      </c>
      <c r="H30">
        <v>0.7308844436987223</v>
      </c>
      <c r="I30">
        <v>0.40100404385398075</v>
      </c>
      <c r="J30">
        <v>0.74394175735117407</v>
      </c>
      <c r="K30">
        <v>0.1443728847757382</v>
      </c>
      <c r="M30">
        <v>5.4026662626573838E-2</v>
      </c>
      <c r="S30">
        <f t="shared" si="25"/>
        <v>0.67301439824576814</v>
      </c>
      <c r="T30">
        <f t="shared" si="23"/>
        <v>0.21094292239269341</v>
      </c>
      <c r="U30">
        <f t="shared" si="23"/>
        <v>0.69456339552666346</v>
      </c>
      <c r="V30">
        <f t="shared" si="23"/>
        <v>0.96373886370229878</v>
      </c>
      <c r="W30">
        <f t="shared" si="23"/>
        <v>0.5388833970565251</v>
      </c>
      <c r="X30">
        <f t="shared" si="23"/>
        <v>0.77861716465776409</v>
      </c>
      <c r="Y30">
        <f t="shared" si="23"/>
        <v>0.20339085412108004</v>
      </c>
      <c r="Z30">
        <f t="shared" si="23"/>
        <v>0.40100404385398075</v>
      </c>
      <c r="AA30">
        <f t="shared" si="23"/>
        <v>0.27381707396149579</v>
      </c>
      <c r="AB30">
        <f t="shared" si="23"/>
        <v>0.76987394285608346</v>
      </c>
      <c r="BM30">
        <f t="shared" si="26"/>
        <v>4.5323862710108241E-6</v>
      </c>
      <c r="BN30">
        <f t="shared" si="24"/>
        <v>9.8538304680045845E-7</v>
      </c>
      <c r="BO30">
        <f t="shared" si="24"/>
        <v>3.7626924797499849E-6</v>
      </c>
      <c r="BP30">
        <f t="shared" si="24"/>
        <v>3.1309612310221544E-6</v>
      </c>
      <c r="BQ30">
        <f t="shared" si="24"/>
        <v>1.4819535459459091E-6</v>
      </c>
      <c r="BR30">
        <f t="shared" si="24"/>
        <v>3.7228391337950481E-6</v>
      </c>
      <c r="BS30">
        <f t="shared" si="24"/>
        <v>2.670960350203954E-6</v>
      </c>
      <c r="BT30">
        <f t="shared" si="24"/>
        <v>8.0402121593622672E-7</v>
      </c>
      <c r="BU30">
        <f t="shared" si="24"/>
        <v>2.7672466916537659E-6</v>
      </c>
      <c r="BV30">
        <f t="shared" si="24"/>
        <v>1.042176492923429E-7</v>
      </c>
      <c r="EN30">
        <f>Sheet19!FL30</f>
        <v>0.33931574770523137</v>
      </c>
      <c r="EO30">
        <f>Sheet19!FM30</f>
        <v>0.40261007163160323</v>
      </c>
      <c r="EP30">
        <f>Sheet19!FN30</f>
        <v>0.38992122938736301</v>
      </c>
      <c r="EQ30">
        <f>Sheet19!FO30</f>
        <v>9.1752320180406313E-2</v>
      </c>
      <c r="ER30">
        <f>Sheet19!FP30</f>
        <v>0.24382271608013031</v>
      </c>
      <c r="ES30">
        <f>Sheet19!FQ30</f>
        <v>0.72200330240557509</v>
      </c>
      <c r="ET30">
        <f>Sheet19!FR30</f>
        <v>0.87295942586968223</v>
      </c>
      <c r="EU30">
        <f>Sheet19!FS30</f>
        <v>0.25794312095503358</v>
      </c>
      <c r="EV30">
        <f>Sheet19!FT30</f>
        <v>0.20556682972827933</v>
      </c>
      <c r="EW30">
        <f>Sheet19!FU30</f>
        <v>0.48935194490142958</v>
      </c>
      <c r="EZ30">
        <f>(1/4)*SUM($CW$7:$CZ$7)</f>
        <v>0.14612577706070898</v>
      </c>
      <c r="FA30">
        <f>(1/4)*SUM($CW$8:$CZ$8)</f>
        <v>0.24821215719233572</v>
      </c>
      <c r="FB30">
        <f>(1/4)*SUM($CW$9:$CZ$9)</f>
        <v>-0.11248476966329178</v>
      </c>
      <c r="FC30">
        <f>(1/4)*SUM($CW$10:$CZ$10)</f>
        <v>1.7379648895866642E-2</v>
      </c>
      <c r="FD30">
        <f>(1/4)*SUM($CW$11:$CZ$11)</f>
        <v>-0.26812821684984028</v>
      </c>
      <c r="FE30">
        <f>(1/4)*SUM($CW$12:$CZ$12)</f>
        <v>0.24775867848659033</v>
      </c>
      <c r="FF30">
        <f>(1/4)*SUM($CW$13:$CZ$13)</f>
        <v>0.33604008424695064</v>
      </c>
      <c r="FG30">
        <f>(1/4)*SUM($CW$14:$CZ$14)</f>
        <v>0.40011518867496776</v>
      </c>
      <c r="FH30">
        <f>(1/4)*SUM($CW$15:$CZ$15)</f>
        <v>0.31922492429224603</v>
      </c>
      <c r="FI30">
        <f>(1/4)*SUM($CW$16:$CZ$16)</f>
        <v>0.25975472536837357</v>
      </c>
      <c r="FL30">
        <f t="shared" ref="FL30:FU30" si="27">EN30-($EU$10*EZ30)</f>
        <v>0.33916962192817068</v>
      </c>
      <c r="FM30">
        <f t="shared" si="27"/>
        <v>0.40236185947441089</v>
      </c>
      <c r="FN30">
        <f t="shared" si="27"/>
        <v>0.39003371415702631</v>
      </c>
      <c r="FO30">
        <f t="shared" si="27"/>
        <v>9.1734940531510448E-2</v>
      </c>
      <c r="FP30">
        <f t="shared" si="27"/>
        <v>0.24409084429698016</v>
      </c>
      <c r="FQ30">
        <f t="shared" si="27"/>
        <v>0.7217555437270885</v>
      </c>
      <c r="FR30">
        <f t="shared" si="27"/>
        <v>0.8726233857854353</v>
      </c>
      <c r="FS30">
        <f t="shared" si="27"/>
        <v>0.25754300576635863</v>
      </c>
      <c r="FT30">
        <f t="shared" si="27"/>
        <v>0.2052476048039871</v>
      </c>
      <c r="FU30">
        <f t="shared" si="27"/>
        <v>0.4890921901760612</v>
      </c>
    </row>
    <row r="31" spans="1:177">
      <c r="A31">
        <v>30</v>
      </c>
      <c r="B31">
        <v>0.38166769109584014</v>
      </c>
      <c r="C31">
        <v>0.88466445514915015</v>
      </c>
      <c r="D31">
        <v>0.72185590261667687</v>
      </c>
      <c r="E31">
        <v>0.80824316362686111</v>
      </c>
      <c r="F31">
        <v>0.38492622251775194</v>
      </c>
      <c r="G31">
        <v>0.13877778390180423</v>
      </c>
      <c r="H31">
        <v>0.20651331409023213</v>
      </c>
      <c r="I31">
        <v>0.27381707396149579</v>
      </c>
      <c r="J31">
        <v>0.12024418410955043</v>
      </c>
      <c r="K31">
        <v>0.23959824500695684</v>
      </c>
      <c r="M31">
        <v>0.22526554006951985</v>
      </c>
      <c r="S31">
        <f t="shared" si="25"/>
        <v>0.96703000255943306</v>
      </c>
      <c r="T31">
        <f t="shared" si="23"/>
        <v>0.26716865351461933</v>
      </c>
      <c r="U31">
        <f t="shared" si="23"/>
        <v>0.89202094930665821</v>
      </c>
      <c r="V31">
        <f t="shared" si="23"/>
        <v>0.12783527643691245</v>
      </c>
      <c r="W31">
        <f t="shared" si="23"/>
        <v>0.53453625497931678</v>
      </c>
      <c r="X31">
        <f t="shared" si="23"/>
        <v>0.88687971957535083</v>
      </c>
      <c r="Y31">
        <f t="shared" si="23"/>
        <v>0.54429183827050742</v>
      </c>
      <c r="Z31">
        <f t="shared" si="23"/>
        <v>0.74394175735117407</v>
      </c>
      <c r="AA31">
        <f t="shared" si="23"/>
        <v>0.12024418410955043</v>
      </c>
      <c r="AB31">
        <f t="shared" si="23"/>
        <v>0.87843629271875823</v>
      </c>
      <c r="BM31">
        <f t="shared" si="26"/>
        <v>7.2835113213214821E-7</v>
      </c>
      <c r="BN31">
        <f t="shared" si="24"/>
        <v>3.9131559910217139E-6</v>
      </c>
      <c r="BO31">
        <f t="shared" si="24"/>
        <v>2.6053797207126865E-6</v>
      </c>
      <c r="BP31">
        <f t="shared" si="24"/>
        <v>3.2662850577477847E-6</v>
      </c>
      <c r="BQ31">
        <f t="shared" si="24"/>
        <v>7.4084098390892943E-7</v>
      </c>
      <c r="BR31">
        <f t="shared" si="24"/>
        <v>9.629636652347938E-8</v>
      </c>
      <c r="BS31">
        <f t="shared" si="24"/>
        <v>2.1323874448265437E-7</v>
      </c>
      <c r="BT31">
        <f t="shared" si="24"/>
        <v>3.7487894996417636E-7</v>
      </c>
      <c r="BU31">
        <f t="shared" si="24"/>
        <v>7.2293319060857309E-8</v>
      </c>
      <c r="BV31">
        <f t="shared" si="24"/>
        <v>2.8703659505206859E-7</v>
      </c>
    </row>
    <row r="32" spans="1:177">
      <c r="A32">
        <v>31</v>
      </c>
      <c r="B32">
        <v>0.39027454433607783</v>
      </c>
      <c r="C32">
        <v>0.23326104562436514</v>
      </c>
      <c r="D32">
        <v>0.66365799851929397</v>
      </c>
      <c r="E32">
        <v>0.61272678248774448</v>
      </c>
      <c r="F32">
        <v>0.10091660680256015</v>
      </c>
      <c r="G32">
        <v>0.9875756999480636</v>
      </c>
      <c r="H32">
        <v>0.60404417023718959</v>
      </c>
      <c r="I32">
        <v>0.76987394285608346</v>
      </c>
      <c r="J32">
        <v>0.87843629271875823</v>
      </c>
      <c r="K32">
        <v>0.63153639162673192</v>
      </c>
      <c r="M32">
        <v>0.64820383382613356</v>
      </c>
      <c r="S32">
        <f t="shared" si="25"/>
        <v>0.99721035542431125</v>
      </c>
      <c r="T32">
        <f t="shared" si="23"/>
        <v>0.58864598152524084</v>
      </c>
      <c r="U32">
        <f t="shared" si="23"/>
        <v>0.72126259180940211</v>
      </c>
      <c r="V32">
        <f t="shared" si="23"/>
        <v>0.11991998405343625</v>
      </c>
      <c r="W32">
        <f t="shared" si="23"/>
        <v>0.15089415430250658</v>
      </c>
      <c r="X32">
        <f t="shared" si="23"/>
        <v>0.53393787934474557</v>
      </c>
      <c r="Y32">
        <f t="shared" si="23"/>
        <v>0.23466005588196032</v>
      </c>
      <c r="Z32">
        <f t="shared" si="23"/>
        <v>0.1443728847757382</v>
      </c>
      <c r="AA32">
        <f t="shared" si="23"/>
        <v>0.23959824500695684</v>
      </c>
      <c r="AB32">
        <f t="shared" si="23"/>
        <v>0.63153639162673192</v>
      </c>
      <c r="BG32">
        <f>IF(BG20&gt;(1-0.000000000001),(1-0.000000000001),BG20)</f>
        <v>9.9999999999999998E-13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7.6157109978366601E-7</v>
      </c>
      <c r="BN32">
        <f t="shared" si="24"/>
        <v>2.720535770288608E-7</v>
      </c>
      <c r="BO32">
        <f t="shared" si="24"/>
        <v>2.2022096949931763E-6</v>
      </c>
      <c r="BP32">
        <f t="shared" si="24"/>
        <v>1.8771705498889189E-6</v>
      </c>
      <c r="BQ32">
        <f t="shared" si="24"/>
        <v>5.092080764271265E-8</v>
      </c>
      <c r="BR32">
        <f t="shared" si="24"/>
        <v>4.8765288156395394E-6</v>
      </c>
      <c r="BS32">
        <f t="shared" si="24"/>
        <v>1.8243467979876746E-6</v>
      </c>
      <c r="BT32">
        <f t="shared" si="24"/>
        <v>2.9635294394438608E-6</v>
      </c>
      <c r="BU32">
        <f t="shared" si="24"/>
        <v>3.8582516018273801E-6</v>
      </c>
      <c r="BV32">
        <f t="shared" si="24"/>
        <v>1.9941910697445648E-6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2.3966617559410368E-3</v>
      </c>
      <c r="BH33">
        <f t="shared" si="29"/>
        <v>4.1620708967867381E-4</v>
      </c>
      <c r="BI33">
        <f t="shared" si="29"/>
        <v>5.6301221411018617E-4</v>
      </c>
      <c r="BJ33">
        <f t="shared" si="29"/>
        <v>2.6865008815590304E-4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7.1516515005291324E-9</v>
      </c>
      <c r="BH34">
        <f t="shared" si="29"/>
        <v>2.7110692946774495E-11</v>
      </c>
      <c r="BI34">
        <f t="shared" si="29"/>
        <v>1.7041217994990742E-10</v>
      </c>
      <c r="BJ34">
        <f t="shared" si="29"/>
        <v>5.9961947742179913E-12</v>
      </c>
      <c r="BS34">
        <f>SUM(BM36:BV45)</f>
        <v>1.5938646861326223E-4</v>
      </c>
      <c r="EN34">
        <f>Sheet19!FL34</f>
        <v>9.3667362322471595E-2</v>
      </c>
      <c r="EO34">
        <f>Sheet19!FM34</f>
        <v>0.5323398858432361</v>
      </c>
      <c r="EP34">
        <f>Sheet19!FN34</f>
        <v>6.6104082203067405E-2</v>
      </c>
      <c r="EQ34">
        <f>Sheet19!FO34</f>
        <v>0.6868479606005633</v>
      </c>
      <c r="ER34">
        <f>Sheet19!FP34</f>
        <v>0.73647450778298329</v>
      </c>
      <c r="ES34">
        <f>Sheet19!FQ34</f>
        <v>0.49430692628526945</v>
      </c>
      <c r="ET34">
        <f>Sheet19!FR34</f>
        <v>0.80823565496493688</v>
      </c>
      <c r="EU34">
        <f>Sheet19!FS34</f>
        <v>0.49771536065972527</v>
      </c>
      <c r="EV34">
        <f>Sheet19!FT34</f>
        <v>0.14357931927962184</v>
      </c>
      <c r="EW34">
        <f>Sheet19!FU34</f>
        <v>0.30097318699877157</v>
      </c>
      <c r="EZ34">
        <f t="array" ref="EZ34:FI43">(1/4)*(MMULT($X$7:$AA$16,$CW$23:$DF$26))</f>
        <v>0.60277139436125093</v>
      </c>
      <c r="FA34">
        <v>0.99699114710940273</v>
      </c>
      <c r="FB34">
        <v>-0.3916232623216806</v>
      </c>
      <c r="FC34">
        <v>4.3987892228052827E-2</v>
      </c>
      <c r="FD34">
        <v>-1.1423347448525543</v>
      </c>
      <c r="FE34">
        <v>0.93630894697887879</v>
      </c>
      <c r="FF34">
        <v>1.3417700601042422</v>
      </c>
      <c r="FG34">
        <v>1.5140611021232995</v>
      </c>
      <c r="FH34">
        <v>1.284424152462615</v>
      </c>
      <c r="FI34">
        <v>0.93226389388366382</v>
      </c>
      <c r="FL34">
        <f t="shared" ref="FL34:FU43" si="30">EN34-($EU$10*EZ34)</f>
        <v>9.3064590928110341E-2</v>
      </c>
      <c r="FM34">
        <f t="shared" si="30"/>
        <v>0.53134289469612672</v>
      </c>
      <c r="FN34">
        <f t="shared" si="30"/>
        <v>6.6495705465389091E-2</v>
      </c>
      <c r="FO34">
        <f t="shared" si="30"/>
        <v>0.68680397270833526</v>
      </c>
      <c r="FP34">
        <f t="shared" si="30"/>
        <v>0.73761684252783588</v>
      </c>
      <c r="FQ34">
        <f t="shared" si="30"/>
        <v>0.49337061733829057</v>
      </c>
      <c r="FR34">
        <f t="shared" si="30"/>
        <v>0.8068938849048326</v>
      </c>
      <c r="FS34">
        <f t="shared" si="30"/>
        <v>0.49620129955760195</v>
      </c>
      <c r="FT34">
        <f t="shared" si="30"/>
        <v>0.14229489512715923</v>
      </c>
      <c r="FU34">
        <f t="shared" si="30"/>
        <v>0.30004092310488789</v>
      </c>
    </row>
    <row r="35" spans="1:177">
      <c r="A35">
        <v>34</v>
      </c>
      <c r="BG35">
        <f t="shared" si="29"/>
        <v>3.25584377738988E-7</v>
      </c>
      <c r="BH35">
        <f t="shared" si="29"/>
        <v>2.5179438945328698E-9</v>
      </c>
      <c r="BI35">
        <f t="shared" si="29"/>
        <v>1.6271540137159417E-8</v>
      </c>
      <c r="BJ35">
        <f t="shared" si="29"/>
        <v>9.7470679567395319E-10</v>
      </c>
      <c r="EN35">
        <f>Sheet19!FL35</f>
        <v>0.18946133101024362</v>
      </c>
      <c r="EO35">
        <f>Sheet19!FM35</f>
        <v>0.27392584957025157</v>
      </c>
      <c r="EP35">
        <f>Sheet19!FN35</f>
        <v>0.85012457444072564</v>
      </c>
      <c r="EQ35">
        <f>Sheet19!FO35</f>
        <v>0.12492687829665926</v>
      </c>
      <c r="ER35">
        <f>Sheet19!FP35</f>
        <v>1.9306095297034764E-2</v>
      </c>
      <c r="ES35">
        <f>Sheet19!FQ35</f>
        <v>0.79339674898027812</v>
      </c>
      <c r="ET35">
        <f>Sheet19!FR35</f>
        <v>0.4588713272221942</v>
      </c>
      <c r="EU35">
        <f>Sheet19!FS35</f>
        <v>0.17154577342675961</v>
      </c>
      <c r="EV35">
        <f>Sheet19!FT35</f>
        <v>0.95802734893088681</v>
      </c>
      <c r="EW35">
        <f>Sheet19!FU35</f>
        <v>0.32784378293700311</v>
      </c>
      <c r="EZ35">
        <v>0.3827529750892974</v>
      </c>
      <c r="FA35">
        <v>0.63881785659153545</v>
      </c>
      <c r="FB35">
        <v>-0.292490533624018</v>
      </c>
      <c r="FC35">
        <v>2.7712864876482335E-2</v>
      </c>
      <c r="FD35">
        <v>-0.70355926026142646</v>
      </c>
      <c r="FE35">
        <v>0.64091890274818986</v>
      </c>
      <c r="FF35">
        <v>0.88807942640369752</v>
      </c>
      <c r="FG35">
        <v>1.0294429177145317</v>
      </c>
      <c r="FH35">
        <v>0.83891450656005917</v>
      </c>
      <c r="FI35">
        <v>0.65816420652560159</v>
      </c>
      <c r="FL35">
        <f t="shared" si="30"/>
        <v>0.18907857803515432</v>
      </c>
      <c r="FM35">
        <f t="shared" si="30"/>
        <v>0.27328703171366003</v>
      </c>
      <c r="FN35">
        <f t="shared" si="30"/>
        <v>0.85041706497434966</v>
      </c>
      <c r="FO35">
        <f t="shared" si="30"/>
        <v>0.12489916543178277</v>
      </c>
      <c r="FP35">
        <f t="shared" si="30"/>
        <v>2.000965455729619E-2</v>
      </c>
      <c r="FQ35">
        <f t="shared" si="30"/>
        <v>0.79275583007752992</v>
      </c>
      <c r="FR35">
        <f t="shared" si="30"/>
        <v>0.45798324779579053</v>
      </c>
      <c r="FS35">
        <f t="shared" si="30"/>
        <v>0.17051633050904508</v>
      </c>
      <c r="FT35">
        <f t="shared" si="30"/>
        <v>0.95718843442432677</v>
      </c>
      <c r="FU35">
        <f t="shared" si="30"/>
        <v>0.32718561873047752</v>
      </c>
    </row>
    <row r="36" spans="1:177">
      <c r="A36">
        <v>35</v>
      </c>
      <c r="B36">
        <f t="array" ref="B36:K45">TRANSPOSE(EN34:EW43)</f>
        <v>9.3667362322471595E-2</v>
      </c>
      <c r="C36">
        <v>0.18946133101024362</v>
      </c>
      <c r="D36">
        <v>0.63035701612693606</v>
      </c>
      <c r="E36">
        <v>0.34791774725874758</v>
      </c>
      <c r="F36">
        <v>0.24787603704121691</v>
      </c>
      <c r="G36">
        <v>0.86867327413118822</v>
      </c>
      <c r="H36">
        <v>0.30138665928504982</v>
      </c>
      <c r="I36">
        <v>0.19366436470628229</v>
      </c>
      <c r="J36">
        <v>0.68015582149950815</v>
      </c>
      <c r="K36">
        <v>0.3147327419488653</v>
      </c>
      <c r="M36">
        <f t="array" ref="M36:M45">TRANSPOSE(EN30:EW30)</f>
        <v>0.33931574770523137</v>
      </c>
      <c r="S36">
        <f>EN34</f>
        <v>9.3667362322471595E-2</v>
      </c>
      <c r="T36">
        <f t="shared" ref="T36:AB45" si="31">EO34</f>
        <v>0.5323398858432361</v>
      </c>
      <c r="U36">
        <f t="shared" si="31"/>
        <v>6.6104082203067405E-2</v>
      </c>
      <c r="V36">
        <f t="shared" si="31"/>
        <v>0.6868479606005633</v>
      </c>
      <c r="W36">
        <f t="shared" si="31"/>
        <v>0.73647450778298329</v>
      </c>
      <c r="X36">
        <f t="shared" si="31"/>
        <v>0.49430692628526945</v>
      </c>
      <c r="Y36">
        <f t="shared" si="31"/>
        <v>0.80823565496493688</v>
      </c>
      <c r="Z36">
        <f t="shared" si="31"/>
        <v>0.49771536065972527</v>
      </c>
      <c r="AA36">
        <f t="shared" si="31"/>
        <v>0.14357931927962184</v>
      </c>
      <c r="AB36">
        <f t="shared" si="31"/>
        <v>0.30097318699877157</v>
      </c>
      <c r="BG36">
        <f t="shared" si="29"/>
        <v>0.9976029722478964</v>
      </c>
      <c r="BH36">
        <f t="shared" si="29"/>
        <v>0.99958379023888932</v>
      </c>
      <c r="BI36">
        <f t="shared" si="29"/>
        <v>0.99943697037529333</v>
      </c>
      <c r="BJ36">
        <f t="shared" si="29"/>
        <v>0.99973134890408255</v>
      </c>
      <c r="BM36">
        <f>0.5*$BL$21*B36*B36</f>
        <v>4.386787382224586E-8</v>
      </c>
      <c r="BN36">
        <f t="shared" ref="BN36:BV45" si="32">0.5*$BL$21*C36*C36</f>
        <v>1.7947797974086551E-7</v>
      </c>
      <c r="BO36">
        <f t="shared" si="32"/>
        <v>1.9867498389022719E-6</v>
      </c>
      <c r="BP36">
        <f t="shared" si="32"/>
        <v>6.052337942880088E-7</v>
      </c>
      <c r="BQ36">
        <f t="shared" si="32"/>
        <v>3.0721264869629373E-7</v>
      </c>
      <c r="BR36">
        <f t="shared" si="32"/>
        <v>3.772966285948993E-6</v>
      </c>
      <c r="BS36">
        <f t="shared" si="32"/>
        <v>4.5416959197501359E-7</v>
      </c>
      <c r="BT36">
        <f t="shared" si="32"/>
        <v>1.8752943078543961E-7</v>
      </c>
      <c r="BU36">
        <f t="shared" si="32"/>
        <v>2.3130597075983542E-6</v>
      </c>
      <c r="BV36">
        <f t="shared" si="32"/>
        <v>4.9528349427325526E-7</v>
      </c>
      <c r="EN36">
        <f>Sheet19!FL36</f>
        <v>0.63035701612693606</v>
      </c>
      <c r="EO36">
        <f>Sheet19!FM36</f>
        <v>0.34386218122672391</v>
      </c>
      <c r="EP36">
        <f>Sheet19!FN36</f>
        <v>0.546364649771797</v>
      </c>
      <c r="EQ36">
        <f>Sheet19!FO36</f>
        <v>0.33072765963847806</v>
      </c>
      <c r="ER36">
        <f>Sheet19!FP36</f>
        <v>0.70691783450940371</v>
      </c>
      <c r="ES36">
        <f>Sheet19!FQ36</f>
        <v>0.31231226116971667</v>
      </c>
      <c r="ET36">
        <f>Sheet19!FR36</f>
        <v>0.94993786349099796</v>
      </c>
      <c r="EU36">
        <f>Sheet19!FS36</f>
        <v>0.17877560266201373</v>
      </c>
      <c r="EV36">
        <f>Sheet19!FT36</f>
        <v>0.411391407258071</v>
      </c>
      <c r="EW36">
        <f>Sheet19!FU36</f>
        <v>0.38506928081640496</v>
      </c>
      <c r="EZ36">
        <v>0.509896454995175</v>
      </c>
      <c r="FA36">
        <v>0.82252925129592658</v>
      </c>
      <c r="FB36">
        <v>-0.36993276605218012</v>
      </c>
      <c r="FC36">
        <v>-4.3914845849284401E-3</v>
      </c>
      <c r="FD36">
        <v>-0.94711699220787049</v>
      </c>
      <c r="FE36">
        <v>0.81957805385580351</v>
      </c>
      <c r="FF36">
        <v>1.1898776106142841</v>
      </c>
      <c r="FG36">
        <v>1.3056185095691357</v>
      </c>
      <c r="FH36">
        <v>1.1156361468007472</v>
      </c>
      <c r="FI36">
        <v>0.8028484449306561</v>
      </c>
      <c r="FL36">
        <f t="shared" si="30"/>
        <v>0.62984711967194085</v>
      </c>
      <c r="FM36">
        <f t="shared" si="30"/>
        <v>0.34303965197542796</v>
      </c>
      <c r="FN36">
        <f t="shared" si="30"/>
        <v>0.54673458253784912</v>
      </c>
      <c r="FO36">
        <f t="shared" si="30"/>
        <v>0.33073205112306298</v>
      </c>
      <c r="FP36">
        <f t="shared" si="30"/>
        <v>0.70786495150161155</v>
      </c>
      <c r="FQ36">
        <f t="shared" si="30"/>
        <v>0.31149268311586087</v>
      </c>
      <c r="FR36">
        <f t="shared" si="30"/>
        <v>0.94874798588038367</v>
      </c>
      <c r="FS36">
        <f t="shared" si="30"/>
        <v>0.17746998415244458</v>
      </c>
      <c r="FT36">
        <f t="shared" si="30"/>
        <v>0.41027577111127023</v>
      </c>
      <c r="FU36">
        <f t="shared" si="30"/>
        <v>0.38426643237147429</v>
      </c>
    </row>
    <row r="37" spans="1:177">
      <c r="A37">
        <v>36</v>
      </c>
      <c r="B37">
        <v>0.5323398858432361</v>
      </c>
      <c r="C37">
        <v>0.27392584957025157</v>
      </c>
      <c r="D37">
        <v>0.34386218122672391</v>
      </c>
      <c r="E37">
        <v>0.76810672985865502</v>
      </c>
      <c r="F37">
        <v>0.91719901780675406</v>
      </c>
      <c r="G37">
        <v>0.11647640065429046</v>
      </c>
      <c r="H37">
        <v>0.96279699314183853</v>
      </c>
      <c r="I37">
        <v>0.8583164126859798</v>
      </c>
      <c r="J37">
        <v>0.27924913517472932</v>
      </c>
      <c r="K37">
        <v>0.91203478479528188</v>
      </c>
      <c r="M37">
        <v>0.40261007163160323</v>
      </c>
      <c r="S37">
        <f t="shared" ref="S37:S45" si="33">EN35</f>
        <v>0.18946133101024362</v>
      </c>
      <c r="T37">
        <f t="shared" si="31"/>
        <v>0.27392584957025157</v>
      </c>
      <c r="U37">
        <f t="shared" si="31"/>
        <v>0.85012457444072564</v>
      </c>
      <c r="V37">
        <f t="shared" si="31"/>
        <v>0.12492687829665926</v>
      </c>
      <c r="W37">
        <f t="shared" si="31"/>
        <v>1.9306095297034764E-2</v>
      </c>
      <c r="X37">
        <f t="shared" si="31"/>
        <v>0.79339674898027812</v>
      </c>
      <c r="Y37">
        <f t="shared" si="31"/>
        <v>0.4588713272221942</v>
      </c>
      <c r="Z37">
        <f t="shared" si="31"/>
        <v>0.17154577342675961</v>
      </c>
      <c r="AA37">
        <f t="shared" si="31"/>
        <v>0.95802734893088681</v>
      </c>
      <c r="AB37">
        <f t="shared" si="31"/>
        <v>0.32784378293700311</v>
      </c>
      <c r="BG37">
        <f t="shared" si="29"/>
        <v>4.6573811894043012E-10</v>
      </c>
      <c r="BH37">
        <f t="shared" si="29"/>
        <v>9.9999999999999998E-13</v>
      </c>
      <c r="BI37">
        <f t="shared" si="29"/>
        <v>1.6444409584349002E-11</v>
      </c>
      <c r="BJ37">
        <f t="shared" si="29"/>
        <v>9.9999999999999998E-13</v>
      </c>
      <c r="BM37">
        <f t="shared" ref="BM37:BM45" si="34">0.5*$BL$21*B37*B37</f>
        <v>1.4169287702979484E-6</v>
      </c>
      <c r="BN37">
        <f t="shared" si="32"/>
        <v>3.751768553139205E-7</v>
      </c>
      <c r="BO37">
        <f t="shared" si="32"/>
        <v>5.912059983900016E-7</v>
      </c>
      <c r="BP37">
        <f t="shared" si="32"/>
        <v>2.9499397422707844E-6</v>
      </c>
      <c r="BQ37">
        <f t="shared" si="32"/>
        <v>4.2062701913283716E-6</v>
      </c>
      <c r="BR37">
        <f t="shared" si="32"/>
        <v>6.7833759546893979E-8</v>
      </c>
      <c r="BS37">
        <f t="shared" si="32"/>
        <v>4.6348902500148276E-6</v>
      </c>
      <c r="BT37">
        <f t="shared" si="32"/>
        <v>3.683535321430646E-6</v>
      </c>
      <c r="BU37">
        <f t="shared" si="32"/>
        <v>3.8990039747917128E-7</v>
      </c>
      <c r="BV37">
        <f t="shared" si="32"/>
        <v>4.1590372433828809E-6</v>
      </c>
      <c r="EN37">
        <f>Sheet19!FL37</f>
        <v>0.34791774725874758</v>
      </c>
      <c r="EO37">
        <f>Sheet19!FM37</f>
        <v>0.76810672985865502</v>
      </c>
      <c r="EP37">
        <f>Sheet19!FN37</f>
        <v>0.98838340701311544</v>
      </c>
      <c r="EQ37">
        <f>Sheet19!FO37</f>
        <v>0.43078696629119839</v>
      </c>
      <c r="ER37">
        <f>Sheet19!FP37</f>
        <v>0.41059363436717461</v>
      </c>
      <c r="ES37">
        <f>Sheet19!FQ37</f>
        <v>0.8753439204309833</v>
      </c>
      <c r="ET37">
        <f>Sheet19!FR37</f>
        <v>0.57752398178755171</v>
      </c>
      <c r="EU37">
        <f>Sheet19!FS37</f>
        <v>0.80565510424320053</v>
      </c>
      <c r="EV37">
        <f>Sheet19!FT37</f>
        <v>0.28339873513875447</v>
      </c>
      <c r="EW37">
        <f>Sheet19!FU37</f>
        <v>0.19884400985781758</v>
      </c>
      <c r="EZ37">
        <v>0.32046689566676423</v>
      </c>
      <c r="FA37">
        <v>0.53202913886448222</v>
      </c>
      <c r="FB37">
        <v>-0.24634057850524277</v>
      </c>
      <c r="FC37">
        <v>1.8354548432708645E-2</v>
      </c>
      <c r="FD37">
        <v>-0.58836212188800485</v>
      </c>
      <c r="FE37">
        <v>0.53658828017122273</v>
      </c>
      <c r="FF37">
        <v>0.74742599799023313</v>
      </c>
      <c r="FG37">
        <v>0.86004664952926435</v>
      </c>
      <c r="FH37">
        <v>0.70418124205949451</v>
      </c>
      <c r="FI37">
        <v>0.54808542351357892</v>
      </c>
      <c r="FL37">
        <f t="shared" si="30"/>
        <v>0.3475972803630808</v>
      </c>
      <c r="FM37">
        <f t="shared" si="30"/>
        <v>0.7675747007197905</v>
      </c>
      <c r="FN37">
        <f t="shared" si="30"/>
        <v>0.9886297475916207</v>
      </c>
      <c r="FO37">
        <f t="shared" si="30"/>
        <v>0.43076861174276571</v>
      </c>
      <c r="FP37">
        <f t="shared" si="30"/>
        <v>0.41118199648906262</v>
      </c>
      <c r="FQ37">
        <f t="shared" si="30"/>
        <v>0.87480733215081208</v>
      </c>
      <c r="FR37">
        <f t="shared" si="30"/>
        <v>0.57677655578956144</v>
      </c>
      <c r="FS37">
        <f t="shared" si="30"/>
        <v>0.80479505759367131</v>
      </c>
      <c r="FT37">
        <f t="shared" si="30"/>
        <v>0.28269455389669496</v>
      </c>
      <c r="FU37">
        <f t="shared" si="30"/>
        <v>0.19829592443430399</v>
      </c>
    </row>
    <row r="38" spans="1:177">
      <c r="A38">
        <v>37</v>
      </c>
      <c r="B38">
        <v>6.6104082203067405E-2</v>
      </c>
      <c r="C38">
        <v>0.85012457444072564</v>
      </c>
      <c r="D38">
        <v>0.546364649771797</v>
      </c>
      <c r="E38">
        <v>0.98838340701311544</v>
      </c>
      <c r="F38">
        <v>0.40076640682331882</v>
      </c>
      <c r="G38">
        <v>0.24726545191050053</v>
      </c>
      <c r="H38">
        <v>9.6499720365795141E-2</v>
      </c>
      <c r="I38">
        <v>0.69130347801245784</v>
      </c>
      <c r="J38">
        <v>3.6682381852780881E-2</v>
      </c>
      <c r="K38">
        <v>0.74994225331480735</v>
      </c>
      <c r="M38">
        <v>0.38992122938736301</v>
      </c>
      <c r="S38">
        <f t="shared" si="33"/>
        <v>0.63035701612693606</v>
      </c>
      <c r="T38">
        <f t="shared" si="31"/>
        <v>0.34386218122672391</v>
      </c>
      <c r="U38">
        <f t="shared" si="31"/>
        <v>0.546364649771797</v>
      </c>
      <c r="V38">
        <f t="shared" si="31"/>
        <v>0.33072765963847806</v>
      </c>
      <c r="W38">
        <f t="shared" si="31"/>
        <v>0.70691783450940371</v>
      </c>
      <c r="X38">
        <f t="shared" si="31"/>
        <v>0.31231226116971667</v>
      </c>
      <c r="Y38">
        <f t="shared" si="31"/>
        <v>0.94993786349099796</v>
      </c>
      <c r="Z38">
        <f t="shared" si="31"/>
        <v>0.17877560266201373</v>
      </c>
      <c r="AA38">
        <f t="shared" si="31"/>
        <v>0.411391407258071</v>
      </c>
      <c r="AB38">
        <f t="shared" si="31"/>
        <v>0.38506928081640496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2.1848748419549466E-8</v>
      </c>
      <c r="BN38">
        <f t="shared" si="32"/>
        <v>3.613558960340125E-6</v>
      </c>
      <c r="BO38">
        <f t="shared" si="32"/>
        <v>1.4925716526012922E-6</v>
      </c>
      <c r="BP38">
        <f t="shared" si="32"/>
        <v>4.8845087962942691E-6</v>
      </c>
      <c r="BQ38">
        <f t="shared" si="32"/>
        <v>8.0306856419036947E-7</v>
      </c>
      <c r="BR38">
        <f t="shared" si="32"/>
        <v>3.0570101854252024E-7</v>
      </c>
      <c r="BS38">
        <f t="shared" si="32"/>
        <v>4.656098015338329E-8</v>
      </c>
      <c r="BT38">
        <f t="shared" si="32"/>
        <v>2.3895024935606043E-6</v>
      </c>
      <c r="BU38">
        <f t="shared" si="32"/>
        <v>6.7279856919661402E-9</v>
      </c>
      <c r="BV38">
        <f t="shared" si="32"/>
        <v>2.8120669165344536E-6</v>
      </c>
      <c r="EN38">
        <f>Sheet19!FL38</f>
        <v>0.24787603704121691</v>
      </c>
      <c r="EO38">
        <f>Sheet19!FM38</f>
        <v>0.91719901780675406</v>
      </c>
      <c r="EP38">
        <f>Sheet19!FN38</f>
        <v>0.40076640682331882</v>
      </c>
      <c r="EQ38">
        <f>Sheet19!FO38</f>
        <v>0.2637614621341241</v>
      </c>
      <c r="ER38">
        <f>Sheet19!FP38</f>
        <v>0.53767387054406379</v>
      </c>
      <c r="ES38">
        <f>Sheet19!FQ38</f>
        <v>0.8803003868145397</v>
      </c>
      <c r="ET38">
        <f>Sheet19!FR38</f>
        <v>0.73531728191272372</v>
      </c>
      <c r="EU38">
        <f>Sheet19!FS38</f>
        <v>0.10093347778206835</v>
      </c>
      <c r="EV38">
        <f>Sheet19!FT38</f>
        <v>0.50655844290822449</v>
      </c>
      <c r="EW38">
        <f>Sheet19!FU38</f>
        <v>0.73947416172497826</v>
      </c>
      <c r="EZ38">
        <v>0.43960231722902909</v>
      </c>
      <c r="FA38">
        <v>0.77655141545483219</v>
      </c>
      <c r="FB38">
        <v>-0.23951858313656585</v>
      </c>
      <c r="FC38">
        <v>0.12097294898109956</v>
      </c>
      <c r="FD38">
        <v>-0.85599226403344331</v>
      </c>
      <c r="FE38">
        <v>0.66269858772988433</v>
      </c>
      <c r="FF38">
        <v>0.89128397267364934</v>
      </c>
      <c r="FG38">
        <v>1.1079335701139383</v>
      </c>
      <c r="FH38">
        <v>0.89392150706278439</v>
      </c>
      <c r="FI38">
        <v>0.70482621207749629</v>
      </c>
      <c r="FL38">
        <f t="shared" si="30"/>
        <v>0.24743643472398788</v>
      </c>
      <c r="FM38">
        <f t="shared" si="30"/>
        <v>0.91642246639129921</v>
      </c>
      <c r="FN38">
        <f t="shared" si="30"/>
        <v>0.40100592540645541</v>
      </c>
      <c r="FO38">
        <f t="shared" si="30"/>
        <v>0.26364048918514299</v>
      </c>
      <c r="FP38">
        <f t="shared" si="30"/>
        <v>0.53852986280809723</v>
      </c>
      <c r="FQ38">
        <f t="shared" si="30"/>
        <v>0.87963768822680977</v>
      </c>
      <c r="FR38">
        <f t="shared" si="30"/>
        <v>0.73442599794005003</v>
      </c>
      <c r="FS38">
        <f t="shared" si="30"/>
        <v>9.9825544211954415E-2</v>
      </c>
      <c r="FT38">
        <f t="shared" si="30"/>
        <v>0.50566452140116169</v>
      </c>
      <c r="FU38">
        <f t="shared" si="30"/>
        <v>0.7387693355129008</v>
      </c>
    </row>
    <row r="39" spans="1:177">
      <c r="A39">
        <v>38</v>
      </c>
      <c r="B39">
        <v>0.6868479606005633</v>
      </c>
      <c r="C39">
        <v>0.12492687829665926</v>
      </c>
      <c r="D39">
        <v>0.33072765963847806</v>
      </c>
      <c r="E39">
        <v>0.43078696629119839</v>
      </c>
      <c r="F39">
        <v>0.2637614621341241</v>
      </c>
      <c r="G39">
        <v>0.23448267997170261</v>
      </c>
      <c r="H39">
        <v>0.14911342018153079</v>
      </c>
      <c r="I39">
        <v>0.73931607773858832</v>
      </c>
      <c r="J39">
        <v>0.40257560304461693</v>
      </c>
      <c r="K39">
        <v>0.31544052592142913</v>
      </c>
      <c r="M39">
        <v>9.1752320180406313E-2</v>
      </c>
      <c r="S39">
        <f t="shared" si="33"/>
        <v>0.34791774725874758</v>
      </c>
      <c r="T39">
        <f t="shared" si="31"/>
        <v>0.76810672985865502</v>
      </c>
      <c r="U39">
        <f t="shared" si="31"/>
        <v>0.98838340701311544</v>
      </c>
      <c r="V39">
        <f t="shared" si="31"/>
        <v>0.43078696629119839</v>
      </c>
      <c r="W39">
        <f t="shared" si="31"/>
        <v>0.41059363436717461</v>
      </c>
      <c r="X39">
        <f t="shared" si="31"/>
        <v>0.8753439204309833</v>
      </c>
      <c r="Y39">
        <f t="shared" si="31"/>
        <v>0.57752398178755171</v>
      </c>
      <c r="Z39">
        <f t="shared" si="31"/>
        <v>0.80565510424320053</v>
      </c>
      <c r="AA39">
        <f t="shared" si="31"/>
        <v>0.28339873513875447</v>
      </c>
      <c r="AB39">
        <f t="shared" si="31"/>
        <v>0.19884400985781758</v>
      </c>
      <c r="BG39">
        <f t="shared" si="29"/>
        <v>4.1241540464342238E-12</v>
      </c>
      <c r="BH39">
        <f t="shared" si="29"/>
        <v>9.9999999999999998E-13</v>
      </c>
      <c r="BI39">
        <f t="shared" si="29"/>
        <v>9.9999999999999998E-13</v>
      </c>
      <c r="BJ39">
        <f t="shared" si="29"/>
        <v>9.9999999999999998E-13</v>
      </c>
      <c r="BM39">
        <f t="shared" si="34"/>
        <v>2.3588006049057652E-6</v>
      </c>
      <c r="BN39">
        <f t="shared" si="32"/>
        <v>7.8033624604741577E-8</v>
      </c>
      <c r="BO39">
        <f t="shared" si="32"/>
        <v>5.4690392424972495E-7</v>
      </c>
      <c r="BP39">
        <f t="shared" si="32"/>
        <v>9.2788705163187057E-7</v>
      </c>
      <c r="BQ39">
        <f t="shared" si="32"/>
        <v>3.4785054453565495E-7</v>
      </c>
      <c r="BR39">
        <f t="shared" si="32"/>
        <v>2.7491063603355955E-7</v>
      </c>
      <c r="BS39">
        <f t="shared" si="32"/>
        <v>1.1117406039116878E-7</v>
      </c>
      <c r="BT39">
        <f t="shared" si="32"/>
        <v>2.7329413140138522E-6</v>
      </c>
      <c r="BU39">
        <f t="shared" si="32"/>
        <v>8.1033558083368508E-7</v>
      </c>
      <c r="BV39">
        <f t="shared" si="32"/>
        <v>4.9751362696793905E-7</v>
      </c>
      <c r="EN39">
        <f>Sheet19!FL39</f>
        <v>0.86867327413118822</v>
      </c>
      <c r="EO39">
        <f>Sheet19!FM39</f>
        <v>0.11647640065429046</v>
      </c>
      <c r="EP39">
        <f>Sheet19!FN39</f>
        <v>0.24726545191050053</v>
      </c>
      <c r="EQ39">
        <f>Sheet19!FO39</f>
        <v>0.23448267997170261</v>
      </c>
      <c r="ER39">
        <f>Sheet19!FP39</f>
        <v>0.73889756162431541</v>
      </c>
      <c r="ES39">
        <f>Sheet19!FQ39</f>
        <v>0.34054692947672999</v>
      </c>
      <c r="ET39">
        <f>Sheet19!FR39</f>
        <v>9.6026217171055972E-2</v>
      </c>
      <c r="EU39">
        <f>Sheet19!FS39</f>
        <v>0.96553622706064524</v>
      </c>
      <c r="EV39">
        <f>Sheet19!FT39</f>
        <v>0.15372050065852463</v>
      </c>
      <c r="EW39">
        <f>Sheet19!FU39</f>
        <v>0.61837164575656167</v>
      </c>
      <c r="EZ39">
        <v>0.59948951322093058</v>
      </c>
      <c r="FA39">
        <v>1.0544958187132101</v>
      </c>
      <c r="FB39">
        <v>-0.35937735110260949</v>
      </c>
      <c r="FC39">
        <v>0.15082649721852115</v>
      </c>
      <c r="FD39">
        <v>-1.1509782210948472</v>
      </c>
      <c r="FE39">
        <v>0.93387576680903128</v>
      </c>
      <c r="FF39">
        <v>1.2502810389106491</v>
      </c>
      <c r="FG39">
        <v>1.5499115593812367</v>
      </c>
      <c r="FH39">
        <v>1.2392810851574274</v>
      </c>
      <c r="FI39">
        <v>0.99572215308541256</v>
      </c>
      <c r="FL39">
        <f t="shared" si="30"/>
        <v>0.86807378461796725</v>
      </c>
      <c r="FM39">
        <f t="shared" si="30"/>
        <v>0.11542190483557725</v>
      </c>
      <c r="FN39">
        <f t="shared" si="30"/>
        <v>0.24762482926160315</v>
      </c>
      <c r="FO39">
        <f t="shared" si="30"/>
        <v>0.2343318534744841</v>
      </c>
      <c r="FP39">
        <f t="shared" si="30"/>
        <v>0.7400485398454103</v>
      </c>
      <c r="FQ39">
        <f t="shared" si="30"/>
        <v>0.33961305370992095</v>
      </c>
      <c r="FR39">
        <f t="shared" si="30"/>
        <v>9.4775936132145328E-2</v>
      </c>
      <c r="FS39">
        <f t="shared" si="30"/>
        <v>0.96398631550126401</v>
      </c>
      <c r="FT39">
        <f t="shared" si="30"/>
        <v>0.15248121957336722</v>
      </c>
      <c r="FU39">
        <f t="shared" si="30"/>
        <v>0.61737592360347626</v>
      </c>
    </row>
    <row r="40" spans="1:177">
      <c r="A40">
        <v>39</v>
      </c>
      <c r="B40">
        <v>0.73647450778298329</v>
      </c>
      <c r="C40">
        <v>1.9306095297034764E-2</v>
      </c>
      <c r="D40">
        <v>0.70691783450940371</v>
      </c>
      <c r="E40">
        <v>0.41059363436717461</v>
      </c>
      <c r="F40">
        <v>0.53767387054406379</v>
      </c>
      <c r="G40">
        <v>0.73889756162431541</v>
      </c>
      <c r="H40">
        <v>0.99477652959146701</v>
      </c>
      <c r="I40">
        <v>0.9336572525423128</v>
      </c>
      <c r="J40">
        <v>0.28837892294314976</v>
      </c>
      <c r="K40">
        <v>1.1787535666159792E-2</v>
      </c>
      <c r="M40">
        <v>0.24382271608013031</v>
      </c>
      <c r="S40">
        <f t="shared" si="33"/>
        <v>0.24787603704121691</v>
      </c>
      <c r="T40">
        <f t="shared" si="31"/>
        <v>0.91719901780675406</v>
      </c>
      <c r="U40">
        <f t="shared" si="31"/>
        <v>0.40076640682331882</v>
      </c>
      <c r="V40">
        <f t="shared" si="31"/>
        <v>0.2637614621341241</v>
      </c>
      <c r="W40">
        <f t="shared" si="31"/>
        <v>0.53767387054406379</v>
      </c>
      <c r="X40">
        <f t="shared" si="31"/>
        <v>0.8803003868145397</v>
      </c>
      <c r="Y40">
        <f t="shared" si="31"/>
        <v>0.73531728191272372</v>
      </c>
      <c r="Z40">
        <f t="shared" si="31"/>
        <v>0.10093347778206835</v>
      </c>
      <c r="AA40">
        <f t="shared" si="31"/>
        <v>0.50655844290822449</v>
      </c>
      <c r="AB40">
        <f t="shared" si="31"/>
        <v>0.73947416172497826</v>
      </c>
      <c r="BG40">
        <f t="shared" si="29"/>
        <v>1.3998614469815793E-10</v>
      </c>
      <c r="BH40">
        <f t="shared" si="29"/>
        <v>9.9999999999999998E-13</v>
      </c>
      <c r="BI40">
        <f t="shared" si="29"/>
        <v>3.9093813134254523E-12</v>
      </c>
      <c r="BJ40">
        <f t="shared" si="29"/>
        <v>9.9999999999999998E-13</v>
      </c>
      <c r="BM40">
        <f t="shared" si="34"/>
        <v>2.7119735030709379E-6</v>
      </c>
      <c r="BN40">
        <f t="shared" si="32"/>
        <v>1.8636265780909393E-9</v>
      </c>
      <c r="BO40">
        <f t="shared" si="32"/>
        <v>2.4986641237373234E-6</v>
      </c>
      <c r="BP40">
        <f t="shared" si="32"/>
        <v>8.4293566291422541E-7</v>
      </c>
      <c r="BQ40">
        <f t="shared" si="32"/>
        <v>1.4454659553291733E-6</v>
      </c>
      <c r="BR40">
        <f t="shared" si="32"/>
        <v>2.7298480328717954E-6</v>
      </c>
      <c r="BS40">
        <f t="shared" si="32"/>
        <v>4.9479017191302149E-6</v>
      </c>
      <c r="BT40">
        <f t="shared" si="32"/>
        <v>4.3585793261243011E-6</v>
      </c>
      <c r="BU40">
        <f t="shared" si="32"/>
        <v>4.1581201598925557E-7</v>
      </c>
      <c r="BV40">
        <f t="shared" si="32"/>
        <v>6.9472998540494593E-10</v>
      </c>
      <c r="EN40">
        <f>Sheet19!FL40</f>
        <v>0.30138665928504982</v>
      </c>
      <c r="EO40">
        <f>Sheet19!FM40</f>
        <v>0.96279699314183853</v>
      </c>
      <c r="EP40">
        <f>Sheet19!FN40</f>
        <v>9.6499720365795141E-2</v>
      </c>
      <c r="EQ40">
        <f>Sheet19!FO40</f>
        <v>0.14911342018153079</v>
      </c>
      <c r="ER40">
        <f>Sheet19!FP40</f>
        <v>0.99477652959146701</v>
      </c>
      <c r="ES40">
        <f>Sheet19!FQ40</f>
        <v>0.10574012722572114</v>
      </c>
      <c r="ET40">
        <f>Sheet19!FR40</f>
        <v>0.31728020142548358</v>
      </c>
      <c r="EU40">
        <f>Sheet19!FS40</f>
        <v>0.21577519107092957</v>
      </c>
      <c r="EV40">
        <f>Sheet19!FT40</f>
        <v>0.89926485434127301</v>
      </c>
      <c r="EW40">
        <f>Sheet19!FU40</f>
        <v>0.59889247675097002</v>
      </c>
      <c r="EZ40">
        <v>0.35489209701869684</v>
      </c>
      <c r="FA40">
        <v>0.56054004635877375</v>
      </c>
      <c r="FB40">
        <v>-0.31302945890687545</v>
      </c>
      <c r="FC40">
        <v>-3.3908442686252954E-2</v>
      </c>
      <c r="FD40">
        <v>-0.63141803916837347</v>
      </c>
      <c r="FE40">
        <v>0.619375836548271</v>
      </c>
      <c r="FF40">
        <v>0.89116178149240133</v>
      </c>
      <c r="FG40">
        <v>0.96913522186981416</v>
      </c>
      <c r="FH40">
        <v>0.81215439084186469</v>
      </c>
      <c r="FI40">
        <v>0.61008081096784339</v>
      </c>
      <c r="FL40">
        <f t="shared" si="30"/>
        <v>0.3010317671880311</v>
      </c>
      <c r="FM40">
        <f t="shared" si="30"/>
        <v>0.96223645309547978</v>
      </c>
      <c r="FN40">
        <f t="shared" si="30"/>
        <v>9.6812749824702019E-2</v>
      </c>
      <c r="FO40">
        <f t="shared" si="30"/>
        <v>0.14914732862421703</v>
      </c>
      <c r="FP40">
        <f t="shared" si="30"/>
        <v>0.99540794763063534</v>
      </c>
      <c r="FQ40">
        <f t="shared" si="30"/>
        <v>0.10512075138917287</v>
      </c>
      <c r="FR40">
        <f t="shared" si="30"/>
        <v>0.31638903964399118</v>
      </c>
      <c r="FS40">
        <f t="shared" si="30"/>
        <v>0.21480605584905976</v>
      </c>
      <c r="FT40">
        <f t="shared" si="30"/>
        <v>0.8984526999504312</v>
      </c>
      <c r="FU40">
        <f t="shared" si="30"/>
        <v>0.59828239594000221</v>
      </c>
    </row>
    <row r="41" spans="1:177">
      <c r="A41">
        <v>40</v>
      </c>
      <c r="B41">
        <v>0.49430692628526945</v>
      </c>
      <c r="C41">
        <v>0.79339674898027812</v>
      </c>
      <c r="D41">
        <v>0.31231226116971667</v>
      </c>
      <c r="E41">
        <v>0.8753439204309833</v>
      </c>
      <c r="F41">
        <v>0.8803003868145397</v>
      </c>
      <c r="G41">
        <v>0.34054692947672999</v>
      </c>
      <c r="H41">
        <v>0.10574012722572114</v>
      </c>
      <c r="I41">
        <v>0.84857442454417642</v>
      </c>
      <c r="J41">
        <v>0.54147066262515364</v>
      </c>
      <c r="K41">
        <v>0.57994723207057197</v>
      </c>
      <c r="M41">
        <v>0.72200330240557509</v>
      </c>
      <c r="S41">
        <f t="shared" si="33"/>
        <v>0.86867327413118822</v>
      </c>
      <c r="T41">
        <f t="shared" si="31"/>
        <v>0.11647640065429046</v>
      </c>
      <c r="U41">
        <f t="shared" si="31"/>
        <v>0.24726545191050053</v>
      </c>
      <c r="V41">
        <f t="shared" si="31"/>
        <v>0.23448267997170261</v>
      </c>
      <c r="W41">
        <f t="shared" si="31"/>
        <v>0.73889756162431541</v>
      </c>
      <c r="X41">
        <f t="shared" si="31"/>
        <v>0.34054692947672999</v>
      </c>
      <c r="Y41">
        <f t="shared" si="31"/>
        <v>9.6026217171055972E-2</v>
      </c>
      <c r="Z41">
        <f t="shared" si="31"/>
        <v>0.96553622706064524</v>
      </c>
      <c r="AA41">
        <f t="shared" si="31"/>
        <v>0.15372050065852463</v>
      </c>
      <c r="AB41">
        <f t="shared" si="31"/>
        <v>0.61837164575656167</v>
      </c>
      <c r="BG41">
        <f t="shared" si="29"/>
        <v>3.2650224970027812E-8</v>
      </c>
      <c r="BH41">
        <f t="shared" si="29"/>
        <v>1.2526392266090443E-10</v>
      </c>
      <c r="BI41">
        <f t="shared" si="29"/>
        <v>9.4823445113901562E-10</v>
      </c>
      <c r="BJ41">
        <f t="shared" si="29"/>
        <v>2.6855796969759284E-11</v>
      </c>
      <c r="BM41">
        <f t="shared" si="34"/>
        <v>1.2216966868679542E-6</v>
      </c>
      <c r="BN41">
        <f t="shared" si="32"/>
        <v>3.1473920064623726E-6</v>
      </c>
      <c r="BO41">
        <f t="shared" si="32"/>
        <v>4.8769474238470658E-7</v>
      </c>
      <c r="BP41">
        <f t="shared" si="32"/>
        <v>3.8311348951774184E-6</v>
      </c>
      <c r="BQ41">
        <f t="shared" si="32"/>
        <v>3.8746438551291417E-6</v>
      </c>
      <c r="BR41">
        <f t="shared" si="32"/>
        <v>5.7986105588014454E-7</v>
      </c>
      <c r="BS41">
        <f t="shared" si="32"/>
        <v>5.5904872528558468E-8</v>
      </c>
      <c r="BT41">
        <f t="shared" si="32"/>
        <v>3.6003927699524011E-6</v>
      </c>
      <c r="BU41">
        <f t="shared" si="32"/>
        <v>1.4659523924186148E-6</v>
      </c>
      <c r="BV41">
        <f t="shared" si="32"/>
        <v>1.6816939599315894E-6</v>
      </c>
      <c r="EN41">
        <f>Sheet19!FL41</f>
        <v>0.19366436470628229</v>
      </c>
      <c r="EO41">
        <f>Sheet19!FM41</f>
        <v>0.8583164126859798</v>
      </c>
      <c r="EP41">
        <f>Sheet19!FN41</f>
        <v>0.69130347801245784</v>
      </c>
      <c r="EQ41">
        <f>Sheet19!FO41</f>
        <v>0.73931607773858832</v>
      </c>
      <c r="ER41">
        <f>Sheet19!FP41</f>
        <v>0.9336572525423128</v>
      </c>
      <c r="ES41">
        <f>Sheet19!FQ41</f>
        <v>0.84857442454417642</v>
      </c>
      <c r="ET41">
        <f>Sheet19!FR41</f>
        <v>0.39230482959928148</v>
      </c>
      <c r="EU41">
        <f>Sheet19!FS41</f>
        <v>0.51093220130274142</v>
      </c>
      <c r="EV41">
        <f>Sheet19!FT41</f>
        <v>0.90055373709329811</v>
      </c>
      <c r="EW41">
        <f>Sheet19!FU41</f>
        <v>6.6959677283861929E-2</v>
      </c>
      <c r="EZ41">
        <v>0.46689188756527539</v>
      </c>
      <c r="FA41">
        <v>0.77836191507885266</v>
      </c>
      <c r="FB41">
        <v>-0.35017039228955094</v>
      </c>
      <c r="FC41">
        <v>3.3923144942964556E-2</v>
      </c>
      <c r="FD41">
        <v>-0.86139824782747265</v>
      </c>
      <c r="FE41">
        <v>0.77484729632501681</v>
      </c>
      <c r="FF41">
        <v>1.0780018121263546</v>
      </c>
      <c r="FG41">
        <v>1.2456313467469369</v>
      </c>
      <c r="FH41">
        <v>1.0196294536861819</v>
      </c>
      <c r="FI41">
        <v>0.79292296721011846</v>
      </c>
      <c r="FL41">
        <f t="shared" si="30"/>
        <v>0.19319747281871702</v>
      </c>
      <c r="FM41">
        <f t="shared" si="30"/>
        <v>0.85753805077090095</v>
      </c>
      <c r="FN41">
        <f t="shared" si="30"/>
        <v>0.69165364840474741</v>
      </c>
      <c r="FO41">
        <f t="shared" si="30"/>
        <v>0.73928215459364532</v>
      </c>
      <c r="FP41">
        <f t="shared" si="30"/>
        <v>0.93451865079014029</v>
      </c>
      <c r="FQ41">
        <f t="shared" si="30"/>
        <v>0.84779957724785138</v>
      </c>
      <c r="FR41">
        <f t="shared" si="30"/>
        <v>0.39122682778715512</v>
      </c>
      <c r="FS41">
        <f t="shared" si="30"/>
        <v>0.50968656995599448</v>
      </c>
      <c r="FT41">
        <f t="shared" si="30"/>
        <v>0.89953410763961195</v>
      </c>
      <c r="FU41">
        <f t="shared" si="30"/>
        <v>6.616675431665181E-2</v>
      </c>
    </row>
    <row r="42" spans="1:177">
      <c r="A42">
        <v>41</v>
      </c>
      <c r="B42">
        <v>0.80823565496493688</v>
      </c>
      <c r="C42">
        <v>0.4588713272221942</v>
      </c>
      <c r="D42">
        <v>0.94993786349099796</v>
      </c>
      <c r="E42">
        <v>0.57752398178755171</v>
      </c>
      <c r="F42">
        <v>0.73531728191272372</v>
      </c>
      <c r="G42">
        <v>9.6026217171055972E-2</v>
      </c>
      <c r="H42">
        <v>0.31728020142548358</v>
      </c>
      <c r="I42">
        <v>0.39230482959928148</v>
      </c>
      <c r="J42">
        <v>0.9720647766061159</v>
      </c>
      <c r="K42">
        <v>0.42729855030904668</v>
      </c>
      <c r="M42">
        <v>0.87295942586968223</v>
      </c>
      <c r="S42">
        <f t="shared" si="33"/>
        <v>0.30138665928504982</v>
      </c>
      <c r="T42">
        <f t="shared" si="31"/>
        <v>0.96279699314183853</v>
      </c>
      <c r="U42">
        <f t="shared" si="31"/>
        <v>9.6499720365795141E-2</v>
      </c>
      <c r="V42">
        <f t="shared" si="31"/>
        <v>0.14911342018153079</v>
      </c>
      <c r="W42">
        <f t="shared" si="31"/>
        <v>0.99477652959146701</v>
      </c>
      <c r="X42">
        <f t="shared" si="31"/>
        <v>0.10574012722572114</v>
      </c>
      <c r="Y42">
        <f t="shared" si="31"/>
        <v>0.31728020142548358</v>
      </c>
      <c r="Z42">
        <f t="shared" si="31"/>
        <v>0.21577519107092957</v>
      </c>
      <c r="AA42">
        <f t="shared" si="31"/>
        <v>0.89926485434127301</v>
      </c>
      <c r="AB42">
        <f t="shared" si="31"/>
        <v>0.59889247675097002</v>
      </c>
      <c r="BM42">
        <f t="shared" si="34"/>
        <v>3.2662243697830031E-6</v>
      </c>
      <c r="BN42">
        <f t="shared" si="32"/>
        <v>1.0528144747332903E-6</v>
      </c>
      <c r="BO42">
        <f t="shared" si="32"/>
        <v>4.5119097224692099E-6</v>
      </c>
      <c r="BP42">
        <f t="shared" si="32"/>
        <v>1.667669747698742E-6</v>
      </c>
      <c r="BQ42">
        <f t="shared" si="32"/>
        <v>2.7034575253975803E-6</v>
      </c>
      <c r="BR42">
        <f t="shared" si="32"/>
        <v>4.6105171920914033E-8</v>
      </c>
      <c r="BS42">
        <f t="shared" si="32"/>
        <v>5.0333363108297718E-7</v>
      </c>
      <c r="BT42">
        <f t="shared" si="32"/>
        <v>7.6951539663460645E-7</v>
      </c>
      <c r="BU42">
        <f t="shared" si="32"/>
        <v>4.7245496495914901E-6</v>
      </c>
      <c r="BV42">
        <f t="shared" si="32"/>
        <v>9.129202554810646E-7</v>
      </c>
      <c r="EN42">
        <f>Sheet19!FL42</f>
        <v>0.68015582149950815</v>
      </c>
      <c r="EO42">
        <f>Sheet19!FM42</f>
        <v>0.27924913517472932</v>
      </c>
      <c r="EP42">
        <f>Sheet19!FN42</f>
        <v>3.6682381852780881E-2</v>
      </c>
      <c r="EQ42">
        <f>Sheet19!FO42</f>
        <v>0.40257560304461693</v>
      </c>
      <c r="ER42">
        <f>Sheet19!FP42</f>
        <v>0.28837892294314976</v>
      </c>
      <c r="ES42">
        <f>Sheet19!FQ42</f>
        <v>0.54147066262515364</v>
      </c>
      <c r="ET42">
        <f>Sheet19!FR42</f>
        <v>0.9720647766061159</v>
      </c>
      <c r="EU42">
        <f>Sheet19!FS42</f>
        <v>0.35230403741052996</v>
      </c>
      <c r="EV42">
        <f>Sheet19!FT42</f>
        <v>0.57172101900712025</v>
      </c>
      <c r="EW42">
        <f>Sheet19!FU42</f>
        <v>0.23720740975558591</v>
      </c>
      <c r="EZ42">
        <v>0.33876527825503155</v>
      </c>
      <c r="FA42">
        <v>0.57261341211309391</v>
      </c>
      <c r="FB42">
        <v>-0.26435281756685736</v>
      </c>
      <c r="FC42">
        <v>3.4928459755341035E-2</v>
      </c>
      <c r="FD42">
        <v>-0.61991868329574173</v>
      </c>
      <c r="FE42">
        <v>0.57643184746253984</v>
      </c>
      <c r="FF42">
        <v>0.78481134287184728</v>
      </c>
      <c r="FG42">
        <v>0.92853526832431432</v>
      </c>
      <c r="FH42">
        <v>0.7431964030982019</v>
      </c>
      <c r="FI42">
        <v>0.60191119354996647</v>
      </c>
      <c r="FL42">
        <f t="shared" si="30"/>
        <v>0.6798170562212531</v>
      </c>
      <c r="FM42">
        <f t="shared" si="30"/>
        <v>0.2786765217626162</v>
      </c>
      <c r="FN42">
        <f t="shared" si="30"/>
        <v>3.6946734670347738E-2</v>
      </c>
      <c r="FO42">
        <f t="shared" si="30"/>
        <v>0.40254067458486159</v>
      </c>
      <c r="FP42">
        <f t="shared" si="30"/>
        <v>0.28899884162644551</v>
      </c>
      <c r="FQ42">
        <f t="shared" si="30"/>
        <v>0.54089423077769105</v>
      </c>
      <c r="FR42">
        <f t="shared" si="30"/>
        <v>0.97127996526324401</v>
      </c>
      <c r="FS42">
        <f t="shared" si="30"/>
        <v>0.35137550214220564</v>
      </c>
      <c r="FT42">
        <f t="shared" si="30"/>
        <v>0.57097782260402208</v>
      </c>
      <c r="FU42">
        <f t="shared" si="30"/>
        <v>0.23660549856203594</v>
      </c>
    </row>
    <row r="43" spans="1:177">
      <c r="A43">
        <v>42</v>
      </c>
      <c r="B43">
        <v>0.49771536065972527</v>
      </c>
      <c r="C43">
        <v>0.17154577342675961</v>
      </c>
      <c r="D43">
        <v>0.17877560266201373</v>
      </c>
      <c r="E43">
        <v>0.80565510424320053</v>
      </c>
      <c r="F43">
        <v>0.10093347778206835</v>
      </c>
      <c r="G43">
        <v>0.96553622706064524</v>
      </c>
      <c r="H43">
        <v>0.21577519107092957</v>
      </c>
      <c r="I43">
        <v>0.51093220130274142</v>
      </c>
      <c r="J43">
        <v>0.35230403741052996</v>
      </c>
      <c r="K43">
        <v>0.77329995821651121</v>
      </c>
      <c r="M43">
        <v>0.25794312095503358</v>
      </c>
      <c r="S43">
        <f t="shared" si="33"/>
        <v>0.19366436470628229</v>
      </c>
      <c r="T43">
        <f t="shared" si="31"/>
        <v>0.8583164126859798</v>
      </c>
      <c r="U43">
        <f t="shared" si="31"/>
        <v>0.69130347801245784</v>
      </c>
      <c r="V43">
        <f t="shared" si="31"/>
        <v>0.73931607773858832</v>
      </c>
      <c r="W43">
        <f t="shared" si="31"/>
        <v>0.9336572525423128</v>
      </c>
      <c r="X43">
        <f t="shared" si="31"/>
        <v>0.84857442454417642</v>
      </c>
      <c r="Y43">
        <f t="shared" si="31"/>
        <v>0.39230482959928148</v>
      </c>
      <c r="Z43">
        <f t="shared" si="31"/>
        <v>0.51093220130274142</v>
      </c>
      <c r="AA43">
        <f t="shared" si="31"/>
        <v>0.90055373709329811</v>
      </c>
      <c r="AB43">
        <f t="shared" si="31"/>
        <v>6.6959677283861929E-2</v>
      </c>
      <c r="BM43">
        <f t="shared" si="34"/>
        <v>1.2386029011832021E-6</v>
      </c>
      <c r="BN43">
        <f t="shared" si="32"/>
        <v>1.4713976190292573E-7</v>
      </c>
      <c r="BO43">
        <f t="shared" si="32"/>
        <v>1.5980358053583106E-7</v>
      </c>
      <c r="BP43">
        <f t="shared" si="32"/>
        <v>3.2454007349656118E-6</v>
      </c>
      <c r="BQ43">
        <f t="shared" si="32"/>
        <v>5.0937834685916424E-8</v>
      </c>
      <c r="BR43">
        <f t="shared" si="32"/>
        <v>4.6613010288325297E-6</v>
      </c>
      <c r="BS43">
        <f t="shared" si="32"/>
        <v>2.3279466540848083E-7</v>
      </c>
      <c r="BT43">
        <f t="shared" si="32"/>
        <v>1.3052585716403255E-6</v>
      </c>
      <c r="BU43">
        <f t="shared" si="32"/>
        <v>6.2059067387880047E-7</v>
      </c>
      <c r="BV43">
        <f t="shared" si="32"/>
        <v>2.9899641268882901E-6</v>
      </c>
      <c r="EN43">
        <f>Sheet19!FL43</f>
        <v>0.3147327419488653</v>
      </c>
      <c r="EO43">
        <f>Sheet19!FM43</f>
        <v>0.91203478479528188</v>
      </c>
      <c r="EP43">
        <f>Sheet19!FN43</f>
        <v>0.74994225331480735</v>
      </c>
      <c r="EQ43">
        <f>Sheet19!FO43</f>
        <v>0.31544052592142913</v>
      </c>
      <c r="ER43">
        <f>Sheet19!FP43</f>
        <v>1.1787535666159792E-2</v>
      </c>
      <c r="ES43">
        <f>Sheet19!FQ43</f>
        <v>0.57994723207057197</v>
      </c>
      <c r="ET43">
        <f>Sheet19!FR43</f>
        <v>0.42729855030904668</v>
      </c>
      <c r="EU43">
        <f>Sheet19!FS43</f>
        <v>0.77329995821651121</v>
      </c>
      <c r="EV43">
        <f>Sheet19!FT43</f>
        <v>0.43628260310192063</v>
      </c>
      <c r="EW43">
        <f>Sheet19!FU43</f>
        <v>0.13802823443659082</v>
      </c>
      <c r="EZ43">
        <v>0.51230653038797547</v>
      </c>
      <c r="FA43">
        <v>0.89157367823880285</v>
      </c>
      <c r="FB43">
        <v>-0.33093367426246506</v>
      </c>
      <c r="FC43">
        <v>0.10852438599686459</v>
      </c>
      <c r="FD43">
        <v>-0.97172028329891857</v>
      </c>
      <c r="FE43">
        <v>0.8167394109521986</v>
      </c>
      <c r="FF43">
        <v>1.0993779321749364</v>
      </c>
      <c r="FG43">
        <v>1.3443231492187313</v>
      </c>
      <c r="FH43">
        <v>1.0758665098996809</v>
      </c>
      <c r="FI43">
        <v>0.86530049218819494</v>
      </c>
      <c r="FL43">
        <f t="shared" si="30"/>
        <v>0.31422043541847733</v>
      </c>
      <c r="FM43">
        <f t="shared" si="30"/>
        <v>0.91114321111704311</v>
      </c>
      <c r="FN43">
        <f t="shared" si="30"/>
        <v>0.75027318698906986</v>
      </c>
      <c r="FO43">
        <f t="shared" si="30"/>
        <v>0.31533200153543228</v>
      </c>
      <c r="FP43">
        <f t="shared" si="30"/>
        <v>1.275925594945871E-2</v>
      </c>
      <c r="FQ43">
        <f t="shared" si="30"/>
        <v>0.5791304926596198</v>
      </c>
      <c r="FR43">
        <f t="shared" si="30"/>
        <v>0.42619917237687172</v>
      </c>
      <c r="FS43">
        <f t="shared" si="30"/>
        <v>0.77195563506729248</v>
      </c>
      <c r="FT43">
        <f t="shared" si="30"/>
        <v>0.43520673659202097</v>
      </c>
      <c r="FU43">
        <f t="shared" si="30"/>
        <v>0.13716293394440263</v>
      </c>
    </row>
    <row r="44" spans="1:177">
      <c r="A44">
        <v>43</v>
      </c>
      <c r="B44">
        <v>0.14357931927962184</v>
      </c>
      <c r="C44">
        <v>0.95802734893088681</v>
      </c>
      <c r="D44">
        <v>0.411391407258071</v>
      </c>
      <c r="E44">
        <v>0.28339873513875447</v>
      </c>
      <c r="F44">
        <v>0.50655844290822449</v>
      </c>
      <c r="G44">
        <v>0.15372050065852463</v>
      </c>
      <c r="H44">
        <v>0.89926485434127301</v>
      </c>
      <c r="I44">
        <v>0.90055373709329811</v>
      </c>
      <c r="J44">
        <v>0.57172101900712025</v>
      </c>
      <c r="K44">
        <v>0.43628260310192063</v>
      </c>
      <c r="M44">
        <v>0.20556682972827933</v>
      </c>
      <c r="S44">
        <f t="shared" si="33"/>
        <v>0.68015582149950815</v>
      </c>
      <c r="T44">
        <f t="shared" si="31"/>
        <v>0.27924913517472932</v>
      </c>
      <c r="U44">
        <f t="shared" si="31"/>
        <v>3.6682381852780881E-2</v>
      </c>
      <c r="V44">
        <f t="shared" si="31"/>
        <v>0.40257560304461693</v>
      </c>
      <c r="W44">
        <f t="shared" si="31"/>
        <v>0.28837892294314976</v>
      </c>
      <c r="X44">
        <f t="shared" si="31"/>
        <v>0.54147066262515364</v>
      </c>
      <c r="Y44">
        <f t="shared" si="31"/>
        <v>0.9720647766061159</v>
      </c>
      <c r="Z44">
        <f t="shared" si="31"/>
        <v>0.35230403741052996</v>
      </c>
      <c r="AA44">
        <f t="shared" si="31"/>
        <v>0.57172101900712025</v>
      </c>
      <c r="AB44">
        <f t="shared" si="31"/>
        <v>0.23720740975558591</v>
      </c>
      <c r="BM44">
        <f t="shared" si="34"/>
        <v>1.0307510462399794E-7</v>
      </c>
      <c r="BN44">
        <f t="shared" si="32"/>
        <v>4.5890820064977157E-6</v>
      </c>
      <c r="BO44">
        <f t="shared" si="32"/>
        <v>8.4621444982888023E-7</v>
      </c>
      <c r="BP44">
        <f t="shared" si="32"/>
        <v>4.0157421539122954E-7</v>
      </c>
      <c r="BQ44">
        <f t="shared" si="32"/>
        <v>1.2830072804080249E-6</v>
      </c>
      <c r="BR44">
        <f t="shared" si="32"/>
        <v>1.1814996161353737E-7</v>
      </c>
      <c r="BS44">
        <f t="shared" si="32"/>
        <v>4.0433863912671554E-6</v>
      </c>
      <c r="BT44">
        <f t="shared" si="32"/>
        <v>4.0549851669635253E-6</v>
      </c>
      <c r="BU44">
        <f t="shared" si="32"/>
        <v>1.6343246178727E-6</v>
      </c>
      <c r="BV44">
        <f t="shared" si="32"/>
        <v>9.5171254884694011E-7</v>
      </c>
    </row>
    <row r="45" spans="1:177">
      <c r="A45">
        <v>44</v>
      </c>
      <c r="B45">
        <v>0.30097318699877157</v>
      </c>
      <c r="C45">
        <v>0.32784378293700311</v>
      </c>
      <c r="D45">
        <v>0.38506928081640496</v>
      </c>
      <c r="E45">
        <v>0.19884400985781758</v>
      </c>
      <c r="F45">
        <v>0.73947416172497826</v>
      </c>
      <c r="G45">
        <v>0.61837164575656167</v>
      </c>
      <c r="H45">
        <v>0.59889247675097002</v>
      </c>
      <c r="I45">
        <v>6.6959677283861929E-2</v>
      </c>
      <c r="J45">
        <v>0.23720740975558591</v>
      </c>
      <c r="K45">
        <v>0.13802823443659082</v>
      </c>
      <c r="M45">
        <v>0.48935194490142958</v>
      </c>
      <c r="S45">
        <f t="shared" si="33"/>
        <v>0.3147327419488653</v>
      </c>
      <c r="T45">
        <f t="shared" si="31"/>
        <v>0.91203478479528188</v>
      </c>
      <c r="U45">
        <f t="shared" si="31"/>
        <v>0.74994225331480735</v>
      </c>
      <c r="V45">
        <f t="shared" si="31"/>
        <v>0.31544052592142913</v>
      </c>
      <c r="W45">
        <f t="shared" si="31"/>
        <v>1.1787535666159792E-2</v>
      </c>
      <c r="X45">
        <f t="shared" si="31"/>
        <v>0.57994723207057197</v>
      </c>
      <c r="Y45">
        <f t="shared" si="31"/>
        <v>0.42729855030904668</v>
      </c>
      <c r="Z45">
        <f t="shared" si="31"/>
        <v>0.77329995821651121</v>
      </c>
      <c r="AA45">
        <f t="shared" si="31"/>
        <v>0.43628260310192063</v>
      </c>
      <c r="AB45">
        <f t="shared" si="31"/>
        <v>0.13802823443659082</v>
      </c>
      <c r="BM45">
        <f t="shared" si="34"/>
        <v>4.529242964609876E-7</v>
      </c>
      <c r="BN45">
        <f t="shared" si="32"/>
        <v>5.3740773005222415E-7</v>
      </c>
      <c r="BO45">
        <f t="shared" si="32"/>
        <v>7.4139175514231663E-7</v>
      </c>
      <c r="BP45">
        <f t="shared" si="32"/>
        <v>1.976947012816793E-7</v>
      </c>
      <c r="BQ45">
        <f t="shared" si="32"/>
        <v>2.7341101792942969E-6</v>
      </c>
      <c r="BR45">
        <f t="shared" si="32"/>
        <v>1.9119174613783929E-6</v>
      </c>
      <c r="BS45">
        <f t="shared" si="32"/>
        <v>1.7933609935445559E-6</v>
      </c>
      <c r="BT45">
        <f t="shared" si="32"/>
        <v>2.2417991909794677E-8</v>
      </c>
      <c r="BU45">
        <f t="shared" si="32"/>
        <v>2.8133677621477215E-7</v>
      </c>
      <c r="BV45">
        <f t="shared" si="32"/>
        <v>9.5258967508412395E-8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1.7216149747915368E-4</v>
      </c>
    </row>
    <row r="48" spans="1:177">
      <c r="A48">
        <v>47</v>
      </c>
      <c r="EN48">
        <f>Sheet19!FL48</f>
        <v>0.69617410498046051</v>
      </c>
      <c r="EO48">
        <f>Sheet19!FM48</f>
        <v>0.78452070878779345</v>
      </c>
      <c r="EP48">
        <f>Sheet19!FN48</f>
        <v>0.29440426379210727</v>
      </c>
      <c r="EQ48">
        <f>Sheet19!FO48</f>
        <v>0.46947786240165729</v>
      </c>
      <c r="ER48">
        <f>Sheet19!FP48</f>
        <v>0.26497788420740775</v>
      </c>
      <c r="ES48">
        <f>Sheet19!FQ48</f>
        <v>0.8526365576757049</v>
      </c>
      <c r="ET48">
        <f>Sheet19!FR48</f>
        <v>0.19517575051130454</v>
      </c>
      <c r="EU48">
        <f>Sheet19!FS48</f>
        <v>0.80601643521789512</v>
      </c>
      <c r="EV48">
        <f>Sheet19!FT48</f>
        <v>2.6598324646100041E-3</v>
      </c>
      <c r="EW48">
        <f>Sheet19!FU48</f>
        <v>0.60949948761863892</v>
      </c>
      <c r="EZ48">
        <f>(1/4)*SUM($BY$7:$CB$7)</f>
        <v>-0.24999999999998487</v>
      </c>
      <c r="FA48">
        <f>(1/4)*SUM($BY$8:$CB$8)</f>
        <v>9.1113278697144996E-4</v>
      </c>
      <c r="FB48">
        <f>(1/4)*SUM($BY$9:$CB$9)</f>
        <v>-0.24999999816120735</v>
      </c>
      <c r="FC48">
        <f>(1/4)*SUM($BY$10:$CB$10)</f>
        <v>8.6337142141588558E-8</v>
      </c>
      <c r="FD48">
        <f>(1/4)*SUM($BY$11:$CB$11)</f>
        <v>0.74908877044154043</v>
      </c>
      <c r="FE48">
        <f>(1/4)*SUM($BY$12:$CB$12)</f>
        <v>1.2081914465958772E-10</v>
      </c>
      <c r="FF48">
        <f>(1/4)*SUM($BY$13:$CB$13)</f>
        <v>4.6425349267917231E-18</v>
      </c>
      <c r="FG48">
        <f>(1/4)*SUM($BY$14:$CB$14)</f>
        <v>-0.24999999999895445</v>
      </c>
      <c r="FH48">
        <f>(1/4)*SUM($BY$15:$CB$15)</f>
        <v>3.6028742573184202E-11</v>
      </c>
      <c r="FI48">
        <f>(1/4)*SUM($BY$16:$CB$16)</f>
        <v>8.4376447851993732E-9</v>
      </c>
      <c r="FL48">
        <f t="shared" ref="FL48:FU48" si="35">EN48-($EU$10*EZ48)</f>
        <v>0.69642410498046048</v>
      </c>
      <c r="FM48">
        <f t="shared" si="35"/>
        <v>0.78451979765500646</v>
      </c>
      <c r="FN48">
        <f t="shared" si="35"/>
        <v>0.29465426379026849</v>
      </c>
      <c r="FO48">
        <f t="shared" si="35"/>
        <v>0.46947786231532013</v>
      </c>
      <c r="FP48">
        <f t="shared" si="35"/>
        <v>0.2642287954369662</v>
      </c>
      <c r="FQ48">
        <f t="shared" si="35"/>
        <v>0.85263655767558411</v>
      </c>
      <c r="FR48">
        <f t="shared" si="35"/>
        <v>0.19517575051130454</v>
      </c>
      <c r="FS48">
        <f t="shared" si="35"/>
        <v>0.8062664352178941</v>
      </c>
      <c r="FT48">
        <f t="shared" si="35"/>
        <v>2.6598324645739752E-3</v>
      </c>
      <c r="FU48">
        <f t="shared" si="35"/>
        <v>0.60949948761020123</v>
      </c>
    </row>
    <row r="49" spans="1:177">
      <c r="A49">
        <v>48</v>
      </c>
      <c r="B49">
        <f t="array" ref="B49:K58">TRANSPOSE(EN52:EW61)</f>
        <v>0.2401585685001297</v>
      </c>
      <c r="C49">
        <v>0.11026650561622237</v>
      </c>
      <c r="D49">
        <v>0.26742568027558339</v>
      </c>
      <c r="E49">
        <v>7.3380282532781407E-2</v>
      </c>
      <c r="F49">
        <v>0.88061923690407751</v>
      </c>
      <c r="G49">
        <v>0.61744908564634648</v>
      </c>
      <c r="H49">
        <v>0.77662792337342135</v>
      </c>
      <c r="I49">
        <v>0.16719015829908557</v>
      </c>
      <c r="J49">
        <v>0.5741217237209798</v>
      </c>
      <c r="K49">
        <v>0.32225485811767224</v>
      </c>
      <c r="M49">
        <f t="array" ref="M49:M58">TRANSPOSE(EN48:EW48)</f>
        <v>0.69617410498046051</v>
      </c>
      <c r="S49">
        <f>EN52</f>
        <v>0.2401585685001297</v>
      </c>
      <c r="T49">
        <f t="shared" ref="T49:AB58" si="36">EO52</f>
        <v>0.36034248564080917</v>
      </c>
      <c r="U49">
        <f t="shared" si="36"/>
        <v>0.20870373859118754</v>
      </c>
      <c r="V49">
        <f t="shared" si="36"/>
        <v>0.27698504297875159</v>
      </c>
      <c r="W49">
        <f t="shared" si="36"/>
        <v>0.48425221247043765</v>
      </c>
      <c r="X49">
        <f t="shared" si="36"/>
        <v>0.58445155886687583</v>
      </c>
      <c r="Y49">
        <f t="shared" si="36"/>
        <v>2.4574650748654614E-2</v>
      </c>
      <c r="Z49">
        <f t="shared" si="36"/>
        <v>0.4189395504528805</v>
      </c>
      <c r="AA49">
        <f t="shared" si="36"/>
        <v>0.35410526197568359</v>
      </c>
      <c r="AB49">
        <f t="shared" si="36"/>
        <v>0.33051925494353152</v>
      </c>
      <c r="BM49">
        <f>0.5*$BL$21*B49*B49</f>
        <v>2.8838069012015751E-7</v>
      </c>
      <c r="BN49">
        <f t="shared" ref="BN49:BV58" si="37">0.5*$BL$21*C49*C49</f>
        <v>6.0793511304061993E-8</v>
      </c>
      <c r="BO49">
        <f t="shared" si="37"/>
        <v>3.5758247235429278E-7</v>
      </c>
      <c r="BP49">
        <f t="shared" si="37"/>
        <v>2.6923329322954119E-8</v>
      </c>
      <c r="BQ49">
        <f t="shared" si="37"/>
        <v>3.8774512020275992E-6</v>
      </c>
      <c r="BR49">
        <f t="shared" si="37"/>
        <v>1.9062168668275468E-6</v>
      </c>
      <c r="BS49">
        <f t="shared" si="37"/>
        <v>3.0157546568165642E-6</v>
      </c>
      <c r="BT49">
        <f t="shared" si="37"/>
        <v>1.3976274516036645E-7</v>
      </c>
      <c r="BU49">
        <f t="shared" si="37"/>
        <v>1.6480787682417453E-6</v>
      </c>
      <c r="BV49">
        <f t="shared" si="37"/>
        <v>5.1924096790220539E-7</v>
      </c>
    </row>
    <row r="50" spans="1:177">
      <c r="A50">
        <v>49</v>
      </c>
      <c r="B50">
        <v>0.36034248564080917</v>
      </c>
      <c r="C50">
        <v>0.65988221535716307</v>
      </c>
      <c r="D50">
        <v>0.58075418992453065</v>
      </c>
      <c r="E50">
        <v>0.97941885919860239</v>
      </c>
      <c r="F50">
        <v>0.71527182103562692</v>
      </c>
      <c r="G50">
        <v>0.71023071165635998</v>
      </c>
      <c r="H50">
        <v>0.65777739238274024</v>
      </c>
      <c r="I50">
        <v>0.82791711635974252</v>
      </c>
      <c r="J50">
        <v>7.979607896656897E-2</v>
      </c>
      <c r="K50">
        <v>0.83262301484143952</v>
      </c>
      <c r="M50">
        <v>0.78452070878779345</v>
      </c>
      <c r="S50">
        <f t="shared" ref="S50:S58" si="38">EN53</f>
        <v>0.11026650561622237</v>
      </c>
      <c r="T50">
        <f t="shared" si="36"/>
        <v>0.65988221535716307</v>
      </c>
      <c r="U50">
        <f t="shared" si="36"/>
        <v>0.58341644135246418</v>
      </c>
      <c r="V50">
        <f t="shared" si="36"/>
        <v>0.98069223902782277</v>
      </c>
      <c r="W50">
        <f t="shared" si="36"/>
        <v>0.82955268608263566</v>
      </c>
      <c r="X50">
        <f t="shared" si="36"/>
        <v>0.56204501056635159</v>
      </c>
      <c r="Y50">
        <f t="shared" si="36"/>
        <v>0.75153712225129521</v>
      </c>
      <c r="Z50">
        <f t="shared" si="36"/>
        <v>0.80150815882358484</v>
      </c>
      <c r="AA50">
        <f t="shared" si="36"/>
        <v>0.61914122589389597</v>
      </c>
      <c r="AB50">
        <f t="shared" si="36"/>
        <v>0.69336103698342177</v>
      </c>
      <c r="BM50">
        <f t="shared" ref="BM50:BM58" si="39">0.5*$BL$21*B50*B50</f>
        <v>6.4923353478898393E-7</v>
      </c>
      <c r="BN50">
        <f t="shared" si="37"/>
        <v>2.1772226907233869E-6</v>
      </c>
      <c r="BO50">
        <f t="shared" si="37"/>
        <v>1.6863771455744891E-6</v>
      </c>
      <c r="BP50">
        <f t="shared" si="37"/>
        <v>4.7963065087694596E-6</v>
      </c>
      <c r="BQ50">
        <f t="shared" si="37"/>
        <v>2.5580688898381097E-6</v>
      </c>
      <c r="BR50">
        <f t="shared" si="37"/>
        <v>2.522138318899498E-6</v>
      </c>
      <c r="BS50">
        <f t="shared" si="37"/>
        <v>2.1633554896491873E-6</v>
      </c>
      <c r="BT50">
        <f t="shared" si="37"/>
        <v>3.427233757807158E-6</v>
      </c>
      <c r="BU50">
        <f t="shared" si="37"/>
        <v>3.1837071092194555E-8</v>
      </c>
      <c r="BV50">
        <f t="shared" si="37"/>
        <v>3.4663054242182405E-6</v>
      </c>
      <c r="EN50" t="s">
        <v>22</v>
      </c>
      <c r="EZ50" t="s">
        <v>27</v>
      </c>
    </row>
    <row r="51" spans="1:177">
      <c r="A51">
        <v>50</v>
      </c>
      <c r="B51">
        <v>0.20870373859118754</v>
      </c>
      <c r="C51">
        <v>0.58341644135246418</v>
      </c>
      <c r="D51">
        <v>0.48497281786945889</v>
      </c>
      <c r="E51">
        <v>0.95275321445599392</v>
      </c>
      <c r="F51">
        <v>0.84287420791906398</v>
      </c>
      <c r="G51">
        <v>0.64438842402665653</v>
      </c>
      <c r="H51">
        <v>5.4686838012042646E-2</v>
      </c>
      <c r="I51">
        <v>0.53017597738634703</v>
      </c>
      <c r="J51">
        <v>0.22037775892680028</v>
      </c>
      <c r="K51">
        <v>0.91502464870595823</v>
      </c>
      <c r="M51">
        <v>0.29440426379210727</v>
      </c>
      <c r="S51">
        <f t="shared" si="38"/>
        <v>0.26742568027558339</v>
      </c>
      <c r="T51">
        <f t="shared" si="36"/>
        <v>0.58075418992453065</v>
      </c>
      <c r="U51">
        <f t="shared" si="36"/>
        <v>0.48497281786945889</v>
      </c>
      <c r="V51">
        <f t="shared" si="36"/>
        <v>3.5918728274411893E-2</v>
      </c>
      <c r="W51">
        <f t="shared" si="36"/>
        <v>0.37882329793143643</v>
      </c>
      <c r="X51">
        <f t="shared" si="36"/>
        <v>0.91831321763855978</v>
      </c>
      <c r="Y51">
        <f t="shared" si="36"/>
        <v>0.10657928293794949</v>
      </c>
      <c r="Z51">
        <f t="shared" si="36"/>
        <v>0.83474629504813513</v>
      </c>
      <c r="AA51">
        <f t="shared" si="36"/>
        <v>0.7971461669387252</v>
      </c>
      <c r="AB51">
        <f t="shared" si="36"/>
        <v>0.21995363161436399</v>
      </c>
      <c r="BM51">
        <f t="shared" si="39"/>
        <v>2.1778625250969374E-7</v>
      </c>
      <c r="BN51">
        <f t="shared" si="37"/>
        <v>1.7018737202018665E-6</v>
      </c>
      <c r="BO51">
        <f t="shared" si="37"/>
        <v>1.175993170361217E-6</v>
      </c>
      <c r="BP51">
        <f t="shared" si="37"/>
        <v>4.5386934382811467E-6</v>
      </c>
      <c r="BQ51">
        <f t="shared" si="37"/>
        <v>3.5521846518759481E-6</v>
      </c>
      <c r="BR51">
        <f t="shared" si="37"/>
        <v>2.0761822050977906E-6</v>
      </c>
      <c r="BS51">
        <f t="shared" si="37"/>
        <v>1.4953251258776962E-8</v>
      </c>
      <c r="BT51">
        <f t="shared" si="37"/>
        <v>1.4054328349878418E-6</v>
      </c>
      <c r="BU51">
        <f t="shared" si="37"/>
        <v>2.4283178314799452E-7</v>
      </c>
      <c r="BV51">
        <f t="shared" si="37"/>
        <v>4.1863505386973116E-6</v>
      </c>
    </row>
    <row r="52" spans="1:177">
      <c r="A52">
        <v>51</v>
      </c>
      <c r="B52">
        <v>0.27698504297875159</v>
      </c>
      <c r="C52">
        <v>0.98069223902782277</v>
      </c>
      <c r="D52">
        <v>3.5918728274411893E-2</v>
      </c>
      <c r="E52">
        <v>2.8897390274104363E-2</v>
      </c>
      <c r="F52">
        <v>0.94726556391847794</v>
      </c>
      <c r="G52">
        <v>0.96755542063754418</v>
      </c>
      <c r="H52">
        <v>0.66162199954724055</v>
      </c>
      <c r="I52">
        <v>0.31926159463966625</v>
      </c>
      <c r="J52">
        <v>0.38342584546453146</v>
      </c>
      <c r="K52">
        <v>0.55236747873015779</v>
      </c>
      <c r="M52">
        <v>0.46947786240165729</v>
      </c>
      <c r="S52">
        <f t="shared" si="38"/>
        <v>7.3380282532781407E-2</v>
      </c>
      <c r="T52">
        <f t="shared" si="36"/>
        <v>0.97941885919860239</v>
      </c>
      <c r="U52">
        <f t="shared" si="36"/>
        <v>0.95275321445599392</v>
      </c>
      <c r="V52">
        <f t="shared" si="36"/>
        <v>2.8897390274104363E-2</v>
      </c>
      <c r="W52">
        <f t="shared" si="36"/>
        <v>0.65302311666848933</v>
      </c>
      <c r="X52">
        <f t="shared" si="36"/>
        <v>0.4481083724996815</v>
      </c>
      <c r="Y52">
        <f t="shared" si="36"/>
        <v>0.45109575170941452</v>
      </c>
      <c r="Z52">
        <f t="shared" si="36"/>
        <v>0.8646065840726963</v>
      </c>
      <c r="AA52">
        <f t="shared" si="36"/>
        <v>0.26280074522413627</v>
      </c>
      <c r="AB52">
        <f t="shared" si="36"/>
        <v>8.0590262393522336E-2</v>
      </c>
      <c r="BM52">
        <f t="shared" si="39"/>
        <v>3.8360357016970437E-7</v>
      </c>
      <c r="BN52">
        <f t="shared" si="37"/>
        <v>4.8087863384470214E-6</v>
      </c>
      <c r="BO52">
        <f t="shared" si="37"/>
        <v>6.4507752042551821E-9</v>
      </c>
      <c r="BP52">
        <f t="shared" si="37"/>
        <v>4.1752958232695073E-9</v>
      </c>
      <c r="BQ52">
        <f t="shared" si="37"/>
        <v>4.4865602429289605E-6</v>
      </c>
      <c r="BR52">
        <f t="shared" si="37"/>
        <v>4.6808174600254757E-6</v>
      </c>
      <c r="BS52">
        <f t="shared" si="37"/>
        <v>2.1887183514244441E-6</v>
      </c>
      <c r="BT52">
        <f t="shared" si="37"/>
        <v>5.0963982905931286E-7</v>
      </c>
      <c r="BU52">
        <f t="shared" si="37"/>
        <v>7.3507689485095386E-7</v>
      </c>
      <c r="BV52">
        <f t="shared" si="37"/>
        <v>1.5255491577935568E-6</v>
      </c>
      <c r="EN52">
        <f>Sheet19!FL52</f>
        <v>0.2401585685001297</v>
      </c>
      <c r="EO52">
        <f>Sheet19!FM52</f>
        <v>0.36034248564080917</v>
      </c>
      <c r="EP52">
        <f>Sheet19!FN52</f>
        <v>0.20870373859118754</v>
      </c>
      <c r="EQ52">
        <f>Sheet19!FO52</f>
        <v>0.27698504297875159</v>
      </c>
      <c r="ER52">
        <f>Sheet19!FP52</f>
        <v>0.48425221247043765</v>
      </c>
      <c r="ES52">
        <f>Sheet19!FQ52</f>
        <v>0.58445155886687583</v>
      </c>
      <c r="ET52">
        <f>Sheet19!FR52</f>
        <v>2.4574650748654614E-2</v>
      </c>
      <c r="EU52">
        <f>Sheet19!FS52</f>
        <v>0.4189395504528805</v>
      </c>
      <c r="EV52">
        <f>Sheet19!FT52</f>
        <v>0.35410526197568359</v>
      </c>
      <c r="EW52">
        <f>Sheet19!FU52</f>
        <v>0.33051925494353152</v>
      </c>
      <c r="EZ52">
        <f t="array" ref="EZ52:FI61">(1/4)*(MMULT($AM$7:$AP$16,$BY$23:$CH$26))</f>
        <v>-3.0932305901233952</v>
      </c>
      <c r="FA52">
        <v>9.4510012897740681E-3</v>
      </c>
      <c r="FB52">
        <v>-3.2466992163956756</v>
      </c>
      <c r="FC52">
        <v>8.3392368248049078E-7</v>
      </c>
      <c r="FD52">
        <v>9.113141897914149</v>
      </c>
      <c r="FE52">
        <v>1.1616333318044596E-9</v>
      </c>
      <c r="FF52">
        <v>4.4364652154987648E-17</v>
      </c>
      <c r="FG52">
        <v>-2.782664009217855</v>
      </c>
      <c r="FH52">
        <v>3.4593412099853197E-10</v>
      </c>
      <c r="FI52">
        <v>8.1101753325232367E-8</v>
      </c>
      <c r="FL52">
        <f t="shared" ref="FL52:FU61" si="40">EN52-($EU$10*EZ52)</f>
        <v>0.2432517990902531</v>
      </c>
      <c r="FM52">
        <f t="shared" si="40"/>
        <v>0.36033303463951938</v>
      </c>
      <c r="FN52">
        <f t="shared" si="40"/>
        <v>0.21195043780758321</v>
      </c>
      <c r="FO52">
        <f t="shared" si="40"/>
        <v>0.27698504214482789</v>
      </c>
      <c r="FP52">
        <f t="shared" si="40"/>
        <v>0.47513907057252353</v>
      </c>
      <c r="FQ52">
        <f t="shared" si="40"/>
        <v>0.5844515588657142</v>
      </c>
      <c r="FR52">
        <f t="shared" si="40"/>
        <v>2.4574650748654614E-2</v>
      </c>
      <c r="FS52">
        <f t="shared" si="40"/>
        <v>0.42172221446209834</v>
      </c>
      <c r="FT52">
        <f t="shared" si="40"/>
        <v>0.35410526197533765</v>
      </c>
      <c r="FU52">
        <f t="shared" si="40"/>
        <v>0.33051925486242978</v>
      </c>
    </row>
    <row r="53" spans="1:177">
      <c r="A53">
        <v>52</v>
      </c>
      <c r="B53">
        <v>0.48425221247043765</v>
      </c>
      <c r="C53">
        <v>0.82955268608263566</v>
      </c>
      <c r="D53">
        <v>0.37882329793143643</v>
      </c>
      <c r="E53">
        <v>0.65302311666848933</v>
      </c>
      <c r="F53">
        <v>0.28369974172704709</v>
      </c>
      <c r="G53">
        <v>0.89181401086654677</v>
      </c>
      <c r="H53">
        <v>0.78538444251819672</v>
      </c>
      <c r="I53">
        <v>0.83683587657016212</v>
      </c>
      <c r="J53">
        <v>0.83543104639597732</v>
      </c>
      <c r="K53">
        <v>0.88969973660317014</v>
      </c>
      <c r="M53">
        <v>0.26497788420740775</v>
      </c>
      <c r="S53">
        <f t="shared" si="38"/>
        <v>0.88061923690407751</v>
      </c>
      <c r="T53">
        <f t="shared" si="36"/>
        <v>0.71527182103562692</v>
      </c>
      <c r="U53">
        <f t="shared" si="36"/>
        <v>0.84287420791906398</v>
      </c>
      <c r="V53">
        <f t="shared" si="36"/>
        <v>0.94726556391847794</v>
      </c>
      <c r="W53">
        <f t="shared" si="36"/>
        <v>0.28369974172704709</v>
      </c>
      <c r="X53">
        <f t="shared" si="36"/>
        <v>0.35222968704475122</v>
      </c>
      <c r="Y53">
        <f t="shared" si="36"/>
        <v>0.28347304169185694</v>
      </c>
      <c r="Z53">
        <f t="shared" si="36"/>
        <v>0.20169177591724294</v>
      </c>
      <c r="AA53">
        <f t="shared" si="36"/>
        <v>0.54905030078825234</v>
      </c>
      <c r="AB53">
        <f t="shared" si="36"/>
        <v>0.78528818950328017</v>
      </c>
      <c r="BM53">
        <f t="shared" si="39"/>
        <v>1.1725010264125695E-6</v>
      </c>
      <c r="BN53">
        <f t="shared" si="37"/>
        <v>3.4407882949345796E-6</v>
      </c>
      <c r="BO53">
        <f t="shared" si="37"/>
        <v>7.1753545527824935E-7</v>
      </c>
      <c r="BP53">
        <f t="shared" si="37"/>
        <v>2.1321959545171374E-6</v>
      </c>
      <c r="BQ53">
        <f t="shared" si="37"/>
        <v>4.0242771727996616E-7</v>
      </c>
      <c r="BR53">
        <f t="shared" si="37"/>
        <v>3.9766611498893863E-6</v>
      </c>
      <c r="BS53">
        <f t="shared" si="37"/>
        <v>3.0841436127480941E-6</v>
      </c>
      <c r="BT53">
        <f t="shared" si="37"/>
        <v>3.5014714215747587E-6</v>
      </c>
      <c r="BU53">
        <f t="shared" si="37"/>
        <v>3.4897251664113885E-6</v>
      </c>
      <c r="BV53">
        <f t="shared" si="37"/>
        <v>3.9578281065587518E-6</v>
      </c>
      <c r="EN53">
        <f>Sheet19!FL53</f>
        <v>0.11026650561622237</v>
      </c>
      <c r="EO53">
        <f>Sheet19!FM53</f>
        <v>0.65988221535716307</v>
      </c>
      <c r="EP53">
        <f>Sheet19!FN53</f>
        <v>0.58341644135246418</v>
      </c>
      <c r="EQ53">
        <f>Sheet19!FO53</f>
        <v>0.98069223902782277</v>
      </c>
      <c r="ER53">
        <f>Sheet19!FP53</f>
        <v>0.82955268608263566</v>
      </c>
      <c r="ES53">
        <f>Sheet19!FQ53</f>
        <v>0.56204501056635159</v>
      </c>
      <c r="ET53">
        <f>Sheet19!FR53</f>
        <v>0.75153712225129521</v>
      </c>
      <c r="EU53">
        <f>Sheet19!FS53</f>
        <v>0.80150815882358484</v>
      </c>
      <c r="EV53">
        <f>Sheet19!FT53</f>
        <v>0.61914122589389597</v>
      </c>
      <c r="EW53">
        <f>Sheet19!FU53</f>
        <v>0.69336103698342177</v>
      </c>
      <c r="EZ53">
        <v>-4.4726719546479794</v>
      </c>
      <c r="FA53">
        <v>1.4120014164786927E-2</v>
      </c>
      <c r="FB53">
        <v>-4.8047953987822343</v>
      </c>
      <c r="FC53">
        <v>1.2575345169284928E-6</v>
      </c>
      <c r="FD53">
        <v>13.387957075612999</v>
      </c>
      <c r="FE53">
        <v>1.7528258806447266E-9</v>
      </c>
      <c r="FF53">
        <v>6.6998177728808341E-17</v>
      </c>
      <c r="FG53">
        <v>-4.1246111185360599</v>
      </c>
      <c r="FH53">
        <v>5.2208753965057151E-10</v>
      </c>
      <c r="FI53">
        <v>1.2237905572772849E-7</v>
      </c>
      <c r="FL53">
        <f t="shared" si="40"/>
        <v>0.11473917757087035</v>
      </c>
      <c r="FM53">
        <f t="shared" si="40"/>
        <v>0.65986809534299828</v>
      </c>
      <c r="FN53">
        <f t="shared" si="40"/>
        <v>0.58822123675124638</v>
      </c>
      <c r="FO53">
        <f t="shared" si="40"/>
        <v>0.98069223777028824</v>
      </c>
      <c r="FP53">
        <f t="shared" si="40"/>
        <v>0.81616472900702264</v>
      </c>
      <c r="FQ53">
        <f t="shared" si="40"/>
        <v>0.56204501056459877</v>
      </c>
      <c r="FR53">
        <f t="shared" si="40"/>
        <v>0.75153712225129521</v>
      </c>
      <c r="FS53">
        <f t="shared" si="40"/>
        <v>0.80563276994212085</v>
      </c>
      <c r="FT53">
        <f t="shared" si="40"/>
        <v>0.61914122589337384</v>
      </c>
      <c r="FU53">
        <f t="shared" si="40"/>
        <v>0.69336103686104267</v>
      </c>
    </row>
    <row r="54" spans="1:177">
      <c r="A54">
        <v>53</v>
      </c>
      <c r="B54">
        <v>0.58445155886687583</v>
      </c>
      <c r="C54">
        <v>0.56204501056635159</v>
      </c>
      <c r="D54">
        <v>0.91831321763855978</v>
      </c>
      <c r="E54">
        <v>0.4481083724996815</v>
      </c>
      <c r="F54">
        <v>0.35222968704475122</v>
      </c>
      <c r="G54">
        <v>9.5069802169447173E-2</v>
      </c>
      <c r="H54">
        <v>0.53558801283924473</v>
      </c>
      <c r="I54">
        <v>0.47163962581189078</v>
      </c>
      <c r="J54">
        <v>0.76565161061387821</v>
      </c>
      <c r="K54">
        <v>0.38408248668226913</v>
      </c>
      <c r="M54">
        <v>0.8526365576757049</v>
      </c>
      <c r="S54">
        <f t="shared" si="38"/>
        <v>0.61744908564634648</v>
      </c>
      <c r="T54">
        <f t="shared" si="36"/>
        <v>0.71023071165635998</v>
      </c>
      <c r="U54">
        <f t="shared" si="36"/>
        <v>0.64438842402665653</v>
      </c>
      <c r="V54">
        <f t="shared" si="36"/>
        <v>0.96755542063754418</v>
      </c>
      <c r="W54">
        <f t="shared" si="36"/>
        <v>0.89181401086654677</v>
      </c>
      <c r="X54">
        <f t="shared" si="36"/>
        <v>9.5069802169447173E-2</v>
      </c>
      <c r="Y54">
        <f t="shared" si="36"/>
        <v>0.51653787876912682</v>
      </c>
      <c r="Z54">
        <f t="shared" si="36"/>
        <v>0.42190803320156972</v>
      </c>
      <c r="AA54">
        <f t="shared" si="36"/>
        <v>8.8506209962810584E-2</v>
      </c>
      <c r="AB54">
        <f t="shared" si="36"/>
        <v>0.48816669582943728</v>
      </c>
      <c r="BM54">
        <f t="shared" si="39"/>
        <v>1.7079181233096062E-6</v>
      </c>
      <c r="BN54">
        <f t="shared" si="37"/>
        <v>1.5794729695126514E-6</v>
      </c>
      <c r="BO54">
        <f t="shared" si="37"/>
        <v>4.2164958284484242E-6</v>
      </c>
      <c r="BP54">
        <f t="shared" si="37"/>
        <v>1.0040055675215667E-6</v>
      </c>
      <c r="BQ54">
        <f t="shared" si="37"/>
        <v>6.2032876217821696E-7</v>
      </c>
      <c r="BR54">
        <f t="shared" si="37"/>
        <v>4.5191336422689113E-8</v>
      </c>
      <c r="BS54">
        <f t="shared" si="37"/>
        <v>1.4342725974854551E-6</v>
      </c>
      <c r="BT54">
        <f t="shared" si="37"/>
        <v>1.1122196831799018E-6</v>
      </c>
      <c r="BU54">
        <f t="shared" si="37"/>
        <v>2.9311119441781288E-6</v>
      </c>
      <c r="BV54">
        <f t="shared" si="37"/>
        <v>7.3759678288017725E-7</v>
      </c>
      <c r="EN54">
        <f>Sheet19!FL54</f>
        <v>0.26742568027558339</v>
      </c>
      <c r="EO54">
        <f>Sheet19!FM54</f>
        <v>0.58075418992453065</v>
      </c>
      <c r="EP54">
        <f>Sheet19!FN54</f>
        <v>0.48497281786945889</v>
      </c>
      <c r="EQ54">
        <f>Sheet19!FO54</f>
        <v>3.5918728274411893E-2</v>
      </c>
      <c r="ER54">
        <f>Sheet19!FP54</f>
        <v>0.37882329793143643</v>
      </c>
      <c r="ES54">
        <f>Sheet19!FQ54</f>
        <v>0.91831321763855978</v>
      </c>
      <c r="ET54">
        <f>Sheet19!FR54</f>
        <v>0.10657928293794949</v>
      </c>
      <c r="EU54">
        <f>Sheet19!FS54</f>
        <v>0.83474629504813513</v>
      </c>
      <c r="EV54">
        <f>Sheet19!FT54</f>
        <v>0.7971461669387252</v>
      </c>
      <c r="EW54">
        <f>Sheet19!FU54</f>
        <v>0.21995363161436399</v>
      </c>
      <c r="EZ54">
        <v>-3.5145058676317626</v>
      </c>
      <c r="FA54">
        <v>1.0642661155223724E-2</v>
      </c>
      <c r="FB54">
        <v>-3.7288514244079281</v>
      </c>
      <c r="FC54">
        <v>9.2843143213176314E-7</v>
      </c>
      <c r="FD54">
        <v>10.471969518858355</v>
      </c>
      <c r="FE54">
        <v>1.2919859508799967E-9</v>
      </c>
      <c r="FF54">
        <v>4.9247812683641486E-17</v>
      </c>
      <c r="FG54">
        <v>-3.2392559082612071</v>
      </c>
      <c r="FH54">
        <v>3.8459515134339307E-10</v>
      </c>
      <c r="FI54">
        <v>9.0179305008124685E-8</v>
      </c>
      <c r="FL54">
        <f t="shared" si="40"/>
        <v>0.27094018614321513</v>
      </c>
      <c r="FM54">
        <f t="shared" si="40"/>
        <v>0.5807435472633754</v>
      </c>
      <c r="FN54">
        <f t="shared" si="40"/>
        <v>0.48870166929386682</v>
      </c>
      <c r="FO54">
        <f t="shared" si="40"/>
        <v>3.5918727345980464E-2</v>
      </c>
      <c r="FP54">
        <f t="shared" si="40"/>
        <v>0.36835132841257806</v>
      </c>
      <c r="FQ54">
        <f t="shared" si="40"/>
        <v>0.91831321763726781</v>
      </c>
      <c r="FR54">
        <f t="shared" si="40"/>
        <v>0.10657928293794949</v>
      </c>
      <c r="FS54">
        <f t="shared" si="40"/>
        <v>0.83798555095639637</v>
      </c>
      <c r="FT54">
        <f t="shared" si="40"/>
        <v>0.79714616693834062</v>
      </c>
      <c r="FU54">
        <f t="shared" si="40"/>
        <v>0.21995363152418468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0.77662792337342135</v>
      </c>
      <c r="T55">
        <f t="shared" si="36"/>
        <v>0.65777739238274024</v>
      </c>
      <c r="U55">
        <f t="shared" si="36"/>
        <v>5.4686838012042646E-2</v>
      </c>
      <c r="V55">
        <f t="shared" si="36"/>
        <v>0.66162199954724055</v>
      </c>
      <c r="W55">
        <f t="shared" si="36"/>
        <v>0.78538444251819672</v>
      </c>
      <c r="X55">
        <f t="shared" si="36"/>
        <v>0.53558801283924473</v>
      </c>
      <c r="Y55">
        <f t="shared" si="36"/>
        <v>0.25096598745755117</v>
      </c>
      <c r="Z55">
        <f t="shared" si="36"/>
        <v>0.18021309340975261</v>
      </c>
      <c r="AA55">
        <f t="shared" si="36"/>
        <v>0.46964341589699055</v>
      </c>
      <c r="AB55">
        <f t="shared" si="36"/>
        <v>0.20411088975427219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Sheet19!FL55</f>
        <v>7.3380282532781407E-2</v>
      </c>
      <c r="EO55">
        <f>Sheet19!FM55</f>
        <v>0.97941885919860239</v>
      </c>
      <c r="EP55">
        <f>Sheet19!FN55</f>
        <v>0.95275321445599392</v>
      </c>
      <c r="EQ55">
        <f>Sheet19!FO55</f>
        <v>2.8897390274104363E-2</v>
      </c>
      <c r="ER55">
        <f>Sheet19!FP55</f>
        <v>0.65302311666848933</v>
      </c>
      <c r="ES55">
        <f>Sheet19!FQ55</f>
        <v>0.4481083724996815</v>
      </c>
      <c r="ET55">
        <f>Sheet19!FR55</f>
        <v>0.45109575170941452</v>
      </c>
      <c r="EU55">
        <f>Sheet19!FS55</f>
        <v>0.8646065840726963</v>
      </c>
      <c r="EV55">
        <f>Sheet19!FT55</f>
        <v>0.26280074522413627</v>
      </c>
      <c r="EW55">
        <f>Sheet19!FU55</f>
        <v>8.0590262393522336E-2</v>
      </c>
      <c r="EZ55">
        <v>-2.8773403940929332</v>
      </c>
      <c r="FA55">
        <v>8.9358018458231842E-3</v>
      </c>
      <c r="FB55">
        <v>-3.1268406995012428</v>
      </c>
      <c r="FC55">
        <v>7.89116601947732E-7</v>
      </c>
      <c r="FD55">
        <v>8.6240938107797014</v>
      </c>
      <c r="FE55">
        <v>1.0993136636213541E-9</v>
      </c>
      <c r="FF55">
        <v>4.1988905031110153E-17</v>
      </c>
      <c r="FG55">
        <v>-2.6288493863241613</v>
      </c>
      <c r="FH55">
        <v>3.2738382504936055E-10</v>
      </c>
      <c r="FI55">
        <v>7.6749513474204688E-8</v>
      </c>
      <c r="FL55">
        <f t="shared" si="40"/>
        <v>7.6257622926874338E-2</v>
      </c>
      <c r="FM55">
        <f t="shared" si="40"/>
        <v>0.97940992339675659</v>
      </c>
      <c r="FN55">
        <f t="shared" si="40"/>
        <v>0.95588005515549512</v>
      </c>
      <c r="FO55">
        <f t="shared" si="40"/>
        <v>2.8897389484987761E-2</v>
      </c>
      <c r="FP55">
        <f t="shared" si="40"/>
        <v>0.64439902285770967</v>
      </c>
      <c r="FQ55">
        <f t="shared" si="40"/>
        <v>0.44810837249858221</v>
      </c>
      <c r="FR55">
        <f t="shared" si="40"/>
        <v>0.45109575170941452</v>
      </c>
      <c r="FS55">
        <f t="shared" si="40"/>
        <v>0.86723543345902043</v>
      </c>
      <c r="FT55">
        <f t="shared" si="40"/>
        <v>0.26280074522380886</v>
      </c>
      <c r="FU55">
        <f t="shared" si="40"/>
        <v>8.0590262316772826E-2</v>
      </c>
    </row>
    <row r="56" spans="1:177">
      <c r="A56">
        <v>55</v>
      </c>
      <c r="B56">
        <v>0.4189395504528805</v>
      </c>
      <c r="C56">
        <v>0.80150815882358484</v>
      </c>
      <c r="D56">
        <v>0.83474629504813513</v>
      </c>
      <c r="E56">
        <v>0.8646065840726963</v>
      </c>
      <c r="F56">
        <v>0.20169177591724294</v>
      </c>
      <c r="G56">
        <v>0.42190803320156972</v>
      </c>
      <c r="H56">
        <v>0.18021309340975261</v>
      </c>
      <c r="I56">
        <v>0.21264805478791965</v>
      </c>
      <c r="J56">
        <v>0.43213986099047902</v>
      </c>
      <c r="K56">
        <v>0.39259266599567239</v>
      </c>
      <c r="M56">
        <v>0.80601643521789512</v>
      </c>
      <c r="S56">
        <f t="shared" si="38"/>
        <v>0.16719015829908557</v>
      </c>
      <c r="T56">
        <f t="shared" si="36"/>
        <v>0.82791711635974252</v>
      </c>
      <c r="U56">
        <f t="shared" si="36"/>
        <v>0.53017597738634703</v>
      </c>
      <c r="V56">
        <f t="shared" si="36"/>
        <v>0.31926159463966625</v>
      </c>
      <c r="W56">
        <f t="shared" si="36"/>
        <v>0.83683587657016212</v>
      </c>
      <c r="X56">
        <f t="shared" si="36"/>
        <v>0.47163962581189078</v>
      </c>
      <c r="Y56">
        <f t="shared" si="36"/>
        <v>0.21765632819622915</v>
      </c>
      <c r="Z56">
        <f t="shared" si="36"/>
        <v>0.21264805478791965</v>
      </c>
      <c r="AA56">
        <f t="shared" si="36"/>
        <v>0.62397140324669043</v>
      </c>
      <c r="AB56">
        <f t="shared" si="36"/>
        <v>0.87745788803267355</v>
      </c>
      <c r="BM56">
        <f t="shared" si="39"/>
        <v>8.7755173466830805E-7</v>
      </c>
      <c r="BN56">
        <f t="shared" si="37"/>
        <v>3.2120766433038648E-6</v>
      </c>
      <c r="BO56">
        <f t="shared" si="37"/>
        <v>3.4840068854829417E-6</v>
      </c>
      <c r="BP56">
        <f t="shared" si="37"/>
        <v>3.7377227261092828E-6</v>
      </c>
      <c r="BQ56">
        <f t="shared" si="37"/>
        <v>2.0339786236325671E-7</v>
      </c>
      <c r="BR56">
        <f t="shared" si="37"/>
        <v>8.9003194240008435E-7</v>
      </c>
      <c r="BS56">
        <f t="shared" si="37"/>
        <v>1.6238379518156109E-7</v>
      </c>
      <c r="BT56">
        <f t="shared" si="37"/>
        <v>2.260959760254304E-7</v>
      </c>
      <c r="BU56">
        <f t="shared" si="37"/>
        <v>9.3372429728435277E-7</v>
      </c>
      <c r="BV56">
        <f t="shared" si="37"/>
        <v>7.7064500696794793E-7</v>
      </c>
      <c r="EN56">
        <f>Sheet19!FL56</f>
        <v>0.88061923690407751</v>
      </c>
      <c r="EO56">
        <f>Sheet19!FM56</f>
        <v>0.71527182103562692</v>
      </c>
      <c r="EP56">
        <f>Sheet19!FN56</f>
        <v>0.84287420791906398</v>
      </c>
      <c r="EQ56">
        <f>Sheet19!FO56</f>
        <v>0.94726556391847794</v>
      </c>
      <c r="ER56">
        <f>Sheet19!FP56</f>
        <v>0.28369974172704709</v>
      </c>
      <c r="ES56">
        <f>Sheet19!FQ56</f>
        <v>0.35222968704475122</v>
      </c>
      <c r="ET56">
        <f>Sheet19!FR56</f>
        <v>0.28347304169185694</v>
      </c>
      <c r="EU56">
        <f>Sheet19!FS56</f>
        <v>0.20169177591724294</v>
      </c>
      <c r="EV56">
        <f>Sheet19!FT56</f>
        <v>0.54905030078825234</v>
      </c>
      <c r="EW56">
        <f>Sheet19!FU56</f>
        <v>0.78528818950328017</v>
      </c>
      <c r="EZ56">
        <v>-4.1972096789574902</v>
      </c>
      <c r="FA56">
        <v>1.3427117920723047E-2</v>
      </c>
      <c r="FB56">
        <v>-4.622210404436772</v>
      </c>
      <c r="FC56">
        <v>1.1984987361683085E-6</v>
      </c>
      <c r="FD56">
        <v>12.702637467067039</v>
      </c>
      <c r="FE56">
        <v>1.6708953927801013E-9</v>
      </c>
      <c r="FF56">
        <v>6.3891050752690064E-17</v>
      </c>
      <c r="FG56">
        <v>-3.8966458189234996</v>
      </c>
      <c r="FH56">
        <v>4.9772603760038186E-10</v>
      </c>
      <c r="FI56">
        <v>1.1666264368445198E-7</v>
      </c>
      <c r="FL56">
        <f t="shared" si="40"/>
        <v>0.88481644658303504</v>
      </c>
      <c r="FM56">
        <f t="shared" si="40"/>
        <v>0.71525839391770618</v>
      </c>
      <c r="FN56">
        <f t="shared" si="40"/>
        <v>0.84749641832350076</v>
      </c>
      <c r="FO56">
        <f t="shared" si="40"/>
        <v>0.94726556271997919</v>
      </c>
      <c r="FP56">
        <f t="shared" si="40"/>
        <v>0.27099710425998008</v>
      </c>
      <c r="FQ56">
        <f t="shared" si="40"/>
        <v>0.35222968704308033</v>
      </c>
      <c r="FR56">
        <f t="shared" si="40"/>
        <v>0.28347304169185694</v>
      </c>
      <c r="FS56">
        <f t="shared" si="40"/>
        <v>0.20558842173616643</v>
      </c>
      <c r="FT56">
        <f t="shared" si="40"/>
        <v>0.54905030078775463</v>
      </c>
      <c r="FU56">
        <f t="shared" si="40"/>
        <v>0.78528818938661749</v>
      </c>
    </row>
    <row r="57" spans="1:177">
      <c r="A57">
        <v>56</v>
      </c>
      <c r="B57">
        <v>0.35410526197568359</v>
      </c>
      <c r="C57">
        <v>0.61914122589389597</v>
      </c>
      <c r="D57">
        <v>0.7971461669387252</v>
      </c>
      <c r="E57">
        <v>0.26280074522413627</v>
      </c>
      <c r="F57">
        <v>0.54905030078825234</v>
      </c>
      <c r="G57">
        <v>8.8506209962810584E-2</v>
      </c>
      <c r="H57">
        <v>0.46964341589699055</v>
      </c>
      <c r="I57">
        <v>0.62397140324669043</v>
      </c>
      <c r="J57">
        <v>0.87028464208777734</v>
      </c>
      <c r="K57">
        <v>0.30175467585355747</v>
      </c>
      <c r="M57">
        <v>2.6598324646100041E-3</v>
      </c>
      <c r="S57">
        <f t="shared" si="38"/>
        <v>0.5741217237209798</v>
      </c>
      <c r="T57">
        <f t="shared" si="36"/>
        <v>7.979607896656897E-2</v>
      </c>
      <c r="U57">
        <f t="shared" si="36"/>
        <v>0.22037775892680028</v>
      </c>
      <c r="V57">
        <f t="shared" si="36"/>
        <v>0.38342584546453146</v>
      </c>
      <c r="W57">
        <f t="shared" si="36"/>
        <v>0.83543104639597732</v>
      </c>
      <c r="X57">
        <f t="shared" si="36"/>
        <v>0.76565161061387821</v>
      </c>
      <c r="Y57">
        <f t="shared" si="36"/>
        <v>0.18729908954158336</v>
      </c>
      <c r="Z57">
        <f t="shared" si="36"/>
        <v>0.43213986099047902</v>
      </c>
      <c r="AA57">
        <f t="shared" si="36"/>
        <v>0.87028464208777734</v>
      </c>
      <c r="AB57">
        <f t="shared" si="36"/>
        <v>0.759820874811306</v>
      </c>
      <c r="BM57">
        <f t="shared" si="39"/>
        <v>6.2695268279433763E-7</v>
      </c>
      <c r="BN57">
        <f t="shared" si="37"/>
        <v>1.9166792880069817E-6</v>
      </c>
      <c r="BO57">
        <f t="shared" si="37"/>
        <v>3.1772100573255099E-6</v>
      </c>
      <c r="BP57">
        <f t="shared" si="37"/>
        <v>3.4532115845180694E-7</v>
      </c>
      <c r="BQ57">
        <f t="shared" si="37"/>
        <v>1.5072811639783522E-6</v>
      </c>
      <c r="BR57">
        <f t="shared" si="37"/>
        <v>3.9166746009905562E-8</v>
      </c>
      <c r="BS57">
        <f t="shared" si="37"/>
        <v>1.1028246904769683E-6</v>
      </c>
      <c r="BT57">
        <f t="shared" si="37"/>
        <v>1.94670156034822E-6</v>
      </c>
      <c r="BU57">
        <f t="shared" si="37"/>
        <v>3.7869767912692541E-6</v>
      </c>
      <c r="BV57">
        <f t="shared" si="37"/>
        <v>4.5527942199742778E-7</v>
      </c>
      <c r="EN57">
        <f>Sheet19!FL57</f>
        <v>0.61744908564634648</v>
      </c>
      <c r="EO57">
        <f>Sheet19!FM57</f>
        <v>0.71023071165635998</v>
      </c>
      <c r="EP57">
        <f>Sheet19!FN57</f>
        <v>0.64438842402665653</v>
      </c>
      <c r="EQ57">
        <f>Sheet19!FO57</f>
        <v>0.96755542063754418</v>
      </c>
      <c r="ER57">
        <f>Sheet19!FP57</f>
        <v>0.89181401086654677</v>
      </c>
      <c r="ES57">
        <f>Sheet19!FQ57</f>
        <v>9.5069802169447173E-2</v>
      </c>
      <c r="ET57">
        <f>Sheet19!FR57</f>
        <v>0.51653787876912682</v>
      </c>
      <c r="EU57">
        <f>Sheet19!FS57</f>
        <v>0.42190803320156972</v>
      </c>
      <c r="EV57">
        <f>Sheet19!FT57</f>
        <v>8.8506209962810584E-2</v>
      </c>
      <c r="EW57">
        <f>Sheet19!FU57</f>
        <v>0.48816669582943728</v>
      </c>
      <c r="EZ57">
        <v>-4.4784826080899425</v>
      </c>
      <c r="FA57">
        <v>1.3564504232759806E-2</v>
      </c>
      <c r="FB57">
        <v>-4.7086183189099957</v>
      </c>
      <c r="FC57">
        <v>1.1907347872444427E-6</v>
      </c>
      <c r="FD57">
        <v>13.20575130229436</v>
      </c>
      <c r="FE57">
        <v>1.658004583040577E-9</v>
      </c>
      <c r="FF57">
        <v>6.328060251839369E-17</v>
      </c>
      <c r="FG57">
        <v>-4.0322161881631402</v>
      </c>
      <c r="FH57">
        <v>4.9368371372411413E-10</v>
      </c>
      <c r="FI57">
        <v>1.1574948206909065E-7</v>
      </c>
      <c r="FL57">
        <f t="shared" si="40"/>
        <v>0.6219275682544364</v>
      </c>
      <c r="FM57">
        <f t="shared" si="40"/>
        <v>0.71021714715212725</v>
      </c>
      <c r="FN57">
        <f t="shared" si="40"/>
        <v>0.64909704234556653</v>
      </c>
      <c r="FO57">
        <f t="shared" si="40"/>
        <v>0.96755541944680945</v>
      </c>
      <c r="FP57">
        <f t="shared" si="40"/>
        <v>0.87860825956425237</v>
      </c>
      <c r="FQ57">
        <f t="shared" si="40"/>
        <v>9.5069802167789166E-2</v>
      </c>
      <c r="FR57">
        <f t="shared" si="40"/>
        <v>0.51653787876912682</v>
      </c>
      <c r="FS57">
        <f t="shared" si="40"/>
        <v>0.42594024938973285</v>
      </c>
      <c r="FT57">
        <f t="shared" si="40"/>
        <v>8.8506209962316895E-2</v>
      </c>
      <c r="FU57">
        <f t="shared" si="40"/>
        <v>0.48816669571368781</v>
      </c>
    </row>
    <row r="58" spans="1:177">
      <c r="A58">
        <v>57</v>
      </c>
      <c r="B58">
        <v>0.33051925494353152</v>
      </c>
      <c r="C58">
        <v>0.69336103698342177</v>
      </c>
      <c r="D58">
        <v>0.21995363161436399</v>
      </c>
      <c r="E58">
        <v>8.0590262393522336E-2</v>
      </c>
      <c r="F58">
        <v>0.78528818950328017</v>
      </c>
      <c r="G58">
        <v>0.48816669582943728</v>
      </c>
      <c r="H58">
        <v>0.20411088975427219</v>
      </c>
      <c r="I58">
        <v>0.87745788803267355</v>
      </c>
      <c r="J58">
        <v>0.759820874811306</v>
      </c>
      <c r="K58">
        <v>0.86053603095501874</v>
      </c>
      <c r="M58">
        <v>0.60949948761863892</v>
      </c>
      <c r="S58">
        <f t="shared" si="38"/>
        <v>0.32225485811767224</v>
      </c>
      <c r="T58">
        <f t="shared" si="36"/>
        <v>0.83262301484143952</v>
      </c>
      <c r="U58">
        <f t="shared" si="36"/>
        <v>0.91502464870595823</v>
      </c>
      <c r="V58">
        <f t="shared" si="36"/>
        <v>0.55236747873015779</v>
      </c>
      <c r="W58">
        <f t="shared" si="36"/>
        <v>0.88969973660317014</v>
      </c>
      <c r="X58">
        <f t="shared" si="36"/>
        <v>0.38408248668226913</v>
      </c>
      <c r="Y58">
        <f t="shared" si="36"/>
        <v>0.8030999860316419</v>
      </c>
      <c r="Z58">
        <f t="shared" si="36"/>
        <v>0.39259266599567239</v>
      </c>
      <c r="AA58">
        <f t="shared" si="36"/>
        <v>0.30175467585355747</v>
      </c>
      <c r="AB58">
        <f t="shared" si="36"/>
        <v>0.86053603095501874</v>
      </c>
      <c r="BM58">
        <f t="shared" si="39"/>
        <v>5.4621488944213592E-7</v>
      </c>
      <c r="BN58">
        <f t="shared" si="37"/>
        <v>2.4037476380336299E-6</v>
      </c>
      <c r="BO58">
        <f t="shared" si="37"/>
        <v>2.4189800030173676E-7</v>
      </c>
      <c r="BP58">
        <f t="shared" si="37"/>
        <v>3.2473951963283902E-8</v>
      </c>
      <c r="BQ58">
        <f t="shared" si="37"/>
        <v>3.0833877028666986E-6</v>
      </c>
      <c r="BR58">
        <f t="shared" si="37"/>
        <v>1.1915336145851519E-6</v>
      </c>
      <c r="BS58">
        <f t="shared" si="37"/>
        <v>2.0830627658140332E-7</v>
      </c>
      <c r="BT58">
        <f t="shared" si="37"/>
        <v>3.8496617263537998E-6</v>
      </c>
      <c r="BU58">
        <f t="shared" si="37"/>
        <v>2.886638808995092E-6</v>
      </c>
      <c r="BV58">
        <f t="shared" si="37"/>
        <v>3.702611302859085E-6</v>
      </c>
      <c r="EN58">
        <f>Sheet19!FL58</f>
        <v>0.77662792337342135</v>
      </c>
      <c r="EO58">
        <f>Sheet19!FM58</f>
        <v>0.65777739238274024</v>
      </c>
      <c r="EP58">
        <f>Sheet19!FN58</f>
        <v>5.4686838012042646E-2</v>
      </c>
      <c r="EQ58">
        <f>Sheet19!FO58</f>
        <v>0.66162199954724055</v>
      </c>
      <c r="ER58">
        <f>Sheet19!FP58</f>
        <v>0.78538444251819672</v>
      </c>
      <c r="ES58">
        <f>Sheet19!FQ58</f>
        <v>0.53558801283924473</v>
      </c>
      <c r="ET58">
        <f>Sheet19!FR58</f>
        <v>0.25096598745755117</v>
      </c>
      <c r="EU58">
        <f>Sheet19!FS58</f>
        <v>0.18021309340975261</v>
      </c>
      <c r="EV58">
        <f>Sheet19!FT58</f>
        <v>0.46964341589699055</v>
      </c>
      <c r="EW58">
        <f>Sheet19!FU58</f>
        <v>0.20411088975427219</v>
      </c>
      <c r="EZ58">
        <v>-4.4376881894429001</v>
      </c>
      <c r="FA58">
        <v>1.3683701015185347E-2</v>
      </c>
      <c r="FB58">
        <v>-4.8450699417519392</v>
      </c>
      <c r="FC58">
        <v>1.1999602512148961E-6</v>
      </c>
      <c r="FD58">
        <v>13.373104919186719</v>
      </c>
      <c r="FE58">
        <v>1.670652525314704E-9</v>
      </c>
      <c r="FF58">
        <v>6.3739313354214496E-17</v>
      </c>
      <c r="FG58">
        <v>-4.1040318077564431</v>
      </c>
      <c r="FH58">
        <v>4.9741272343222678E-10</v>
      </c>
      <c r="FI58">
        <v>1.1662106048813841E-7</v>
      </c>
      <c r="FL58">
        <f t="shared" si="40"/>
        <v>0.78106561156286425</v>
      </c>
      <c r="FM58">
        <f t="shared" si="40"/>
        <v>0.65776370868172507</v>
      </c>
      <c r="FN58">
        <f t="shared" si="40"/>
        <v>5.9531907953794587E-2</v>
      </c>
      <c r="FO58">
        <f t="shared" si="40"/>
        <v>0.6616219983472803</v>
      </c>
      <c r="FP58">
        <f t="shared" si="40"/>
        <v>0.77201133759900997</v>
      </c>
      <c r="FQ58">
        <f t="shared" si="40"/>
        <v>0.53558801283757407</v>
      </c>
      <c r="FR58">
        <f t="shared" si="40"/>
        <v>0.25096598745755117</v>
      </c>
      <c r="FS58">
        <f t="shared" si="40"/>
        <v>0.18431712521750906</v>
      </c>
      <c r="FT58">
        <f t="shared" si="40"/>
        <v>0.46964341589649311</v>
      </c>
      <c r="FU58">
        <f t="shared" si="40"/>
        <v>0.20411088963765112</v>
      </c>
    </row>
    <row r="59" spans="1:177">
      <c r="EN59">
        <f>Sheet19!FL59</f>
        <v>0.16719015829908557</v>
      </c>
      <c r="EO59">
        <f>Sheet19!FM59</f>
        <v>0.82791711635974252</v>
      </c>
      <c r="EP59">
        <f>Sheet19!FN59</f>
        <v>0.53017597738634703</v>
      </c>
      <c r="EQ59">
        <f>Sheet19!FO59</f>
        <v>0.31926159463966625</v>
      </c>
      <c r="ER59">
        <f>Sheet19!FP59</f>
        <v>0.83683587657016212</v>
      </c>
      <c r="ES59">
        <f>Sheet19!FQ59</f>
        <v>0.47163962581189078</v>
      </c>
      <c r="ET59">
        <f>Sheet19!FR59</f>
        <v>0.21765632819622915</v>
      </c>
      <c r="EU59">
        <f>Sheet19!FS59</f>
        <v>0.21264805478791965</v>
      </c>
      <c r="EV59">
        <f>Sheet19!FT59</f>
        <v>0.62397140324669043</v>
      </c>
      <c r="EW59">
        <f>Sheet19!FU59</f>
        <v>0.87745788803267355</v>
      </c>
      <c r="EZ59">
        <v>-3.7546195883851481</v>
      </c>
      <c r="FA59">
        <v>1.1419397262107616E-2</v>
      </c>
      <c r="FB59">
        <v>-3.9009564898564597</v>
      </c>
      <c r="FC59">
        <v>1.0102426559023647E-6</v>
      </c>
      <c r="FD59">
        <v>10.960181241167387</v>
      </c>
      <c r="FE59">
        <v>1.407636316503501E-9</v>
      </c>
      <c r="FF59">
        <v>5.3795436614399001E-17</v>
      </c>
      <c r="FG59">
        <v>-3.3160256705456961</v>
      </c>
      <c r="FH59">
        <v>4.192514819215401E-10</v>
      </c>
      <c r="FI59">
        <v>9.8288265948130057E-8</v>
      </c>
      <c r="FL59">
        <f t="shared" si="40"/>
        <v>0.17094477788747073</v>
      </c>
      <c r="FM59">
        <f t="shared" si="40"/>
        <v>0.8279056969624804</v>
      </c>
      <c r="FN59">
        <f t="shared" si="40"/>
        <v>0.53407693387620347</v>
      </c>
      <c r="FO59">
        <f t="shared" si="40"/>
        <v>0.31926159362942358</v>
      </c>
      <c r="FP59">
        <f t="shared" si="40"/>
        <v>0.82587569532899474</v>
      </c>
      <c r="FQ59">
        <f t="shared" si="40"/>
        <v>0.47163962581048313</v>
      </c>
      <c r="FR59">
        <f t="shared" si="40"/>
        <v>0.21765632819622915</v>
      </c>
      <c r="FS59">
        <f t="shared" si="40"/>
        <v>0.21596408045846535</v>
      </c>
      <c r="FT59">
        <f t="shared" si="40"/>
        <v>0.62397140324627121</v>
      </c>
      <c r="FU59">
        <f t="shared" si="40"/>
        <v>0.87745788793438528</v>
      </c>
    </row>
    <row r="60" spans="1:177">
      <c r="EN60">
        <f>Sheet19!FL60</f>
        <v>0.5741217237209798</v>
      </c>
      <c r="EO60">
        <f>Sheet19!FM60</f>
        <v>7.979607896656897E-2</v>
      </c>
      <c r="EP60">
        <f>Sheet19!FN60</f>
        <v>0.22037775892680028</v>
      </c>
      <c r="EQ60">
        <f>Sheet19!FO60</f>
        <v>0.38342584546453146</v>
      </c>
      <c r="ER60">
        <f>Sheet19!FP60</f>
        <v>0.83543104639597732</v>
      </c>
      <c r="ES60">
        <f>Sheet19!FQ60</f>
        <v>0.76565161061387821</v>
      </c>
      <c r="ET60">
        <f>Sheet19!FR60</f>
        <v>0.18729908954158336</v>
      </c>
      <c r="EU60">
        <f>Sheet19!FS60</f>
        <v>0.43213986099047902</v>
      </c>
      <c r="EV60">
        <f>Sheet19!FT60</f>
        <v>0.87028464208777734</v>
      </c>
      <c r="EW60">
        <f>Sheet19!FU60</f>
        <v>0.759820874811306</v>
      </c>
      <c r="EZ60">
        <v>-3.7248426162246906</v>
      </c>
      <c r="FA60">
        <v>1.1874239060982388E-2</v>
      </c>
      <c r="FB60">
        <v>-4.0390147339322438</v>
      </c>
      <c r="FC60">
        <v>1.051932203940527E-6</v>
      </c>
      <c r="FD60">
        <v>11.347098910593603</v>
      </c>
      <c r="FE60">
        <v>1.4652756444661952E-9</v>
      </c>
      <c r="FF60">
        <v>5.5914020403921074E-17</v>
      </c>
      <c r="FG60">
        <v>-3.595116955603634</v>
      </c>
      <c r="FH60">
        <v>4.3628824778346797E-10</v>
      </c>
      <c r="FI60">
        <v>1.0227221481953961E-7</v>
      </c>
      <c r="FL60">
        <f t="shared" si="40"/>
        <v>0.57784656633720455</v>
      </c>
      <c r="FM60">
        <f t="shared" si="40"/>
        <v>7.9784204727507982E-2</v>
      </c>
      <c r="FN60">
        <f t="shared" si="40"/>
        <v>0.22441677366073254</v>
      </c>
      <c r="FO60">
        <f t="shared" si="40"/>
        <v>0.38342584441259925</v>
      </c>
      <c r="FP60">
        <f t="shared" si="40"/>
        <v>0.82408394748538372</v>
      </c>
      <c r="FQ60">
        <f t="shared" si="40"/>
        <v>0.76565161061241294</v>
      </c>
      <c r="FR60">
        <f t="shared" si="40"/>
        <v>0.18729908954158336</v>
      </c>
      <c r="FS60">
        <f t="shared" si="40"/>
        <v>0.43573497794608268</v>
      </c>
      <c r="FT60">
        <f t="shared" si="40"/>
        <v>0.87028464208734102</v>
      </c>
      <c r="FU60">
        <f t="shared" si="40"/>
        <v>0.75982087470903381</v>
      </c>
    </row>
    <row r="61" spans="1:177">
      <c r="EN61">
        <f>Sheet19!FL61</f>
        <v>0.32225485811767224</v>
      </c>
      <c r="EO61">
        <f>Sheet19!FM61</f>
        <v>0.83262301484143952</v>
      </c>
      <c r="EP61">
        <f>Sheet19!FN61</f>
        <v>0.91502464870595823</v>
      </c>
      <c r="EQ61">
        <f>Sheet19!FO61</f>
        <v>0.55236747873015779</v>
      </c>
      <c r="ER61">
        <f>Sheet19!FP61</f>
        <v>0.88969973660317014</v>
      </c>
      <c r="ES61">
        <f>Sheet19!FQ61</f>
        <v>0.38408248668226913</v>
      </c>
      <c r="ET61">
        <f>Sheet19!FR61</f>
        <v>0.8030999860316419</v>
      </c>
      <c r="EU61">
        <f>Sheet19!FS61</f>
        <v>0.39259266599567239</v>
      </c>
      <c r="EV61">
        <f>Sheet19!FT61</f>
        <v>0.30175467585355747</v>
      </c>
      <c r="EW61">
        <f>Sheet19!FU61</f>
        <v>0.86053603095501874</v>
      </c>
      <c r="EZ61">
        <v>-2.9142083872905147</v>
      </c>
      <c r="FA61">
        <v>8.9752293552972928E-3</v>
      </c>
      <c r="FB61">
        <v>-3.0854077947759646</v>
      </c>
      <c r="FC61">
        <v>7.9669097958604486E-7</v>
      </c>
      <c r="FD61">
        <v>8.5740147736958736</v>
      </c>
      <c r="FE61">
        <v>1.1104113935310042E-9</v>
      </c>
      <c r="FF61">
        <v>4.2458751352817586E-17</v>
      </c>
      <c r="FG61">
        <v>-2.583374696655262</v>
      </c>
      <c r="FH61">
        <v>3.3076365183667869E-10</v>
      </c>
      <c r="FI61">
        <v>7.7538414897976707E-8</v>
      </c>
      <c r="FL61">
        <f t="shared" si="40"/>
        <v>0.32516906650496274</v>
      </c>
      <c r="FM61">
        <f t="shared" si="40"/>
        <v>0.83261403961208424</v>
      </c>
      <c r="FN61">
        <f t="shared" si="40"/>
        <v>0.91811005650073418</v>
      </c>
      <c r="FO61">
        <f t="shared" si="40"/>
        <v>0.55236747793346685</v>
      </c>
      <c r="FP61">
        <f t="shared" si="40"/>
        <v>0.88112572182947424</v>
      </c>
      <c r="FQ61">
        <f t="shared" si="40"/>
        <v>0.38408248668115874</v>
      </c>
      <c r="FR61">
        <f t="shared" si="40"/>
        <v>0.8030999860316419</v>
      </c>
      <c r="FS61">
        <f t="shared" si="40"/>
        <v>0.39517604069232765</v>
      </c>
      <c r="FT61">
        <f t="shared" si="40"/>
        <v>0.30175467585322668</v>
      </c>
      <c r="FU61">
        <f t="shared" si="40"/>
        <v>0.86053603087748032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U61"/>
  <sheetViews>
    <sheetView topLeftCell="BI1" workbookViewId="0">
      <selection activeCell="B12" sqref="A1:FU61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19.624097089439573</v>
      </c>
      <c r="EN2" t="s">
        <v>10</v>
      </c>
    </row>
    <row r="3" spans="1:177">
      <c r="A3">
        <v>2</v>
      </c>
      <c r="C3" t="s">
        <v>83</v>
      </c>
      <c r="E3" t="s">
        <v>84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19.624097089439573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2.1972326402766722</v>
      </c>
      <c r="O7">
        <v>3.0676795359684146</v>
      </c>
      <c r="P7">
        <v>2.5322845996064074</v>
      </c>
      <c r="Q7">
        <v>3.751932818031082</v>
      </c>
      <c r="S7">
        <f>N7+$M23</f>
        <v>2.9889738404547721</v>
      </c>
      <c r="T7">
        <f t="shared" ref="T7:V16" si="0">O7+$M23</f>
        <v>3.8594207361465145</v>
      </c>
      <c r="U7">
        <f t="shared" si="0"/>
        <v>3.3240257997845073</v>
      </c>
      <c r="V7">
        <f t="shared" si="0"/>
        <v>4.5436740182091819</v>
      </c>
      <c r="X7">
        <f xml:space="preserve"> IF(S7&gt;0,S7,0)</f>
        <v>2.9889738404547721</v>
      </c>
      <c r="Y7">
        <f t="shared" ref="Y7:AA16" si="1" xml:space="preserve"> IF(T7&gt;0,T7,0)</f>
        <v>3.8594207361465145</v>
      </c>
      <c r="Z7">
        <f t="shared" si="1"/>
        <v>3.3240257997845073</v>
      </c>
      <c r="AA7">
        <f t="shared" si="1"/>
        <v>4.5436740182091819</v>
      </c>
      <c r="AC7">
        <f t="array" ref="AC7:AF16">MMULT(B36:K45,X7:AA16)</f>
        <v>9.1953227084003757</v>
      </c>
      <c r="AD7">
        <v>12.008359716381404</v>
      </c>
      <c r="AE7">
        <v>10.768572635979798</v>
      </c>
      <c r="AF7">
        <v>12.620955608179797</v>
      </c>
      <c r="AH7">
        <f>AC7+$M36</f>
        <v>9.5344923303285469</v>
      </c>
      <c r="AI7">
        <f t="shared" ref="AI7:AK16" si="2">AD7+$M36</f>
        <v>12.347529338309576</v>
      </c>
      <c r="AJ7">
        <f t="shared" si="2"/>
        <v>11.107742257907969</v>
      </c>
      <c r="AK7">
        <f t="shared" si="2"/>
        <v>12.960125230107968</v>
      </c>
      <c r="AM7">
        <f xml:space="preserve"> IF(AH7&gt;0,AH7,0)</f>
        <v>9.5344923303285469</v>
      </c>
      <c r="AN7">
        <f t="shared" ref="AN7:AP16" si="3" xml:space="preserve"> IF(AI7&gt;0,AI7,0)</f>
        <v>12.347529338309576</v>
      </c>
      <c r="AO7">
        <f t="shared" si="3"/>
        <v>11.107742257907969</v>
      </c>
      <c r="AP7">
        <f t="shared" si="3"/>
        <v>12.960125230107968</v>
      </c>
      <c r="AR7">
        <f t="array" ref="AR7:AU16">MMULT(B49:K58,AM7:AP16)</f>
        <v>50.738896795621962</v>
      </c>
      <c r="AS7">
        <v>64.465138470128664</v>
      </c>
      <c r="AT7">
        <v>59.393550468883838</v>
      </c>
      <c r="AU7">
        <v>69.468674812129592</v>
      </c>
      <c r="AW7">
        <f>AR7+$M49</f>
        <v>51.43532090060242</v>
      </c>
      <c r="AX7">
        <f t="shared" ref="AX7:AZ16" si="4">AS7+$M49</f>
        <v>65.16156257510913</v>
      </c>
      <c r="AY7">
        <f t="shared" si="4"/>
        <v>60.089974573864296</v>
      </c>
      <c r="AZ7">
        <f t="shared" si="4"/>
        <v>70.165098917110058</v>
      </c>
      <c r="BB7">
        <f>EXP(AW7-AW$20)</f>
        <v>4.021835434094119E-13</v>
      </c>
      <c r="BC7">
        <f t="shared" ref="BC7:BE16" si="5">EXP(AX7-AX$20)</f>
        <v>9.5539177506775411E-17</v>
      </c>
      <c r="BD7">
        <f t="shared" si="5"/>
        <v>3.6531371047863273E-15</v>
      </c>
      <c r="BE7">
        <f t="shared" si="5"/>
        <v>1.3326248356630135E-17</v>
      </c>
      <c r="BG7">
        <f>BB7/BB$20</f>
        <v>3.98322483075365E-13</v>
      </c>
      <c r="BH7">
        <f t="shared" ref="BH7:BJ16" si="6">BC7/BC$20</f>
        <v>9.5304505481370153E-17</v>
      </c>
      <c r="BI7">
        <f t="shared" si="6"/>
        <v>3.642682212056042E-15</v>
      </c>
      <c r="BJ7">
        <f t="shared" si="6"/>
        <v>1.330225130876727E-17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3.98322483075365E-13</v>
      </c>
      <c r="BZ7">
        <f>$BH$7-$BM$7</f>
        <v>-0.99999999999999989</v>
      </c>
      <c r="CA7">
        <f>$BI$7-$BN$7</f>
        <v>3.642682212056042E-15</v>
      </c>
      <c r="CB7">
        <f>$BJ$7-$BO$7</f>
        <v>1.330225130876727E-17</v>
      </c>
      <c r="CD7">
        <f t="array" ref="CD7:CM16">(1/4)*(MMULT($AM$7:$AP$16,$BY$23:$CH$26))</f>
        <v>-3.0868823345764338</v>
      </c>
      <c r="CE7">
        <v>4.4243469362738458E-2</v>
      </c>
      <c r="CF7">
        <v>-3.240031186757097</v>
      </c>
      <c r="CG7">
        <v>3.4541039351911894E-6</v>
      </c>
      <c r="CH7">
        <v>9.0596018252145445</v>
      </c>
      <c r="CI7">
        <v>4.8249707600320067E-9</v>
      </c>
      <c r="CJ7">
        <v>1.8657435864698203E-16</v>
      </c>
      <c r="CK7">
        <v>-2.776935564413467</v>
      </c>
      <c r="CL7">
        <v>1.4358150289531081E-9</v>
      </c>
      <c r="CM7">
        <v>3.3080499511658915E-7</v>
      </c>
      <c r="CO7">
        <f>(1/4)*SUM($BY$7:$CB$7)</f>
        <v>-0.24999999999989947</v>
      </c>
      <c r="CR7">
        <f t="array" ref="CR7:CU16">MMULT(S49:AB58,BY7:CB16)</f>
        <v>-1.1022869128385758E-3</v>
      </c>
      <c r="CS7">
        <v>0.23160527311658849</v>
      </c>
      <c r="CT7">
        <v>5.3088285988591839E-2</v>
      </c>
      <c r="CU7">
        <v>0.26298189689375151</v>
      </c>
      <c r="CW7">
        <f>IF($AH$7&gt;0,$CR$7,0)</f>
        <v>-1.1022869128385758E-3</v>
      </c>
      <c r="CX7">
        <f>IF($AI$7&gt;0,$CS$7,0)</f>
        <v>0.23160527311658849</v>
      </c>
      <c r="CY7">
        <f>IF($AJ$7&gt;0,$CT$7,0)</f>
        <v>5.3088285988591839E-2</v>
      </c>
      <c r="CZ7">
        <f>IF($AK$7&gt;0,$CU$7,0)</f>
        <v>0.26298189689375151</v>
      </c>
      <c r="DB7">
        <f t="array" ref="DB7:DK16">(1/4)*(MMULT($X$7:$AA$16,$CW$23:$DF$26))</f>
        <v>0.56548458284695269</v>
      </c>
      <c r="DC7">
        <v>0.94226872170845766</v>
      </c>
      <c r="DD7">
        <v>-0.43002365775770801</v>
      </c>
      <c r="DE7">
        <v>1.3856730339791901E-2</v>
      </c>
      <c r="DF7">
        <v>-1.1865425270019279</v>
      </c>
      <c r="DG7">
        <v>0.88218403142984769</v>
      </c>
      <c r="DH7">
        <v>1.2873643751081527</v>
      </c>
      <c r="DI7">
        <v>1.4702413872824183</v>
      </c>
      <c r="DJ7">
        <v>1.2310814048891603</v>
      </c>
      <c r="DK7">
        <v>0.89755590933597151</v>
      </c>
      <c r="DM7">
        <f>(1/4)*SUM($CW$7:$CZ$7)</f>
        <v>0.13664329227152333</v>
      </c>
      <c r="DO7">
        <f t="array" ref="DO7:DR16">MMULT(S36:AB45,CW7:CZ16)</f>
        <v>1.7603254776326271E-3</v>
      </c>
      <c r="DP7">
        <v>0.98480279822543415</v>
      </c>
      <c r="DQ7">
        <v>1.0763089840497948</v>
      </c>
      <c r="DR7">
        <v>0.40592831773452132</v>
      </c>
      <c r="DT7">
        <f>IF($S$7&gt;0,$DO$7,0)</f>
        <v>1.7603254776326271E-3</v>
      </c>
      <c r="DU7">
        <f>IF($T$7&gt;0,$DP$7,0)</f>
        <v>0.98480279822543415</v>
      </c>
      <c r="DV7">
        <f>IF($U$7&gt;0,$DQ$7,0)</f>
        <v>1.0763089840497948</v>
      </c>
      <c r="DW7">
        <f>IF($V$7&gt;0,$DR$7,0)</f>
        <v>0.40592831773452132</v>
      </c>
      <c r="DY7">
        <f t="array" ref="DY7:EH16">(1/4)*(MMULT($C$7:$F$16,$DT$23:$EC$26))</f>
        <v>0.20232505105409201</v>
      </c>
      <c r="DZ7">
        <v>0.29576689981895937</v>
      </c>
      <c r="EA7">
        <v>0.22954430547595533</v>
      </c>
      <c r="EB7">
        <v>0.26355401806400508</v>
      </c>
      <c r="EC7">
        <v>0.30690448503279177</v>
      </c>
      <c r="ED7">
        <v>0.17269925810357356</v>
      </c>
      <c r="EE7">
        <v>0.20971015236482782</v>
      </c>
      <c r="EF7">
        <v>0.21507575919339914</v>
      </c>
      <c r="EG7">
        <v>0.36536146299081385</v>
      </c>
      <c r="EH7">
        <v>0.29444703761060748</v>
      </c>
      <c r="EJ7">
        <f>(1/4)*SUM($DT$7:$DW$7)</f>
        <v>0.61720010637184564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1.5701528593191154</v>
      </c>
      <c r="O8">
        <v>2.4575910361181545</v>
      </c>
      <c r="P8">
        <v>2.4866742218174132</v>
      </c>
      <c r="Q8">
        <v>2.6506407140004624</v>
      </c>
      <c r="S8">
        <f t="shared" ref="S8:S16" si="8">N8+$M24</f>
        <v>1.6342365691891636</v>
      </c>
      <c r="T8">
        <f t="shared" si="0"/>
        <v>2.5216747459882027</v>
      </c>
      <c r="U8">
        <f t="shared" si="0"/>
        <v>2.5507579316874613</v>
      </c>
      <c r="V8">
        <f t="shared" si="0"/>
        <v>2.7147244238705106</v>
      </c>
      <c r="X8">
        <f t="shared" ref="X8:X16" si="9" xml:space="preserve"> IF(S8&gt;0,S8,0)</f>
        <v>1.6342365691891636</v>
      </c>
      <c r="Y8">
        <f t="shared" si="1"/>
        <v>2.5216747459882027</v>
      </c>
      <c r="Z8">
        <f t="shared" si="1"/>
        <v>2.5507579316874613</v>
      </c>
      <c r="AA8">
        <f t="shared" si="1"/>
        <v>2.7147244238705106</v>
      </c>
      <c r="AC8">
        <v>13.993773555973013</v>
      </c>
      <c r="AD8">
        <v>17.445942571474035</v>
      </c>
      <c r="AE8">
        <v>16.058351151136062</v>
      </c>
      <c r="AF8">
        <v>18.772601316981024</v>
      </c>
      <c r="AH8">
        <f t="shared" ref="AH8:AH16" si="10">AC8+$M37</f>
        <v>14.396135415447423</v>
      </c>
      <c r="AI8">
        <f t="shared" si="2"/>
        <v>17.848304430948446</v>
      </c>
      <c r="AJ8">
        <f t="shared" si="2"/>
        <v>16.460713010610473</v>
      </c>
      <c r="AK8">
        <f t="shared" si="2"/>
        <v>19.174963176455435</v>
      </c>
      <c r="AM8">
        <f t="shared" ref="AM8:AM16" si="11" xml:space="preserve"> IF(AH8&gt;0,AH8,0)</f>
        <v>14.396135415447423</v>
      </c>
      <c r="AN8">
        <f t="shared" si="3"/>
        <v>17.848304430948446</v>
      </c>
      <c r="AO8">
        <f t="shared" si="3"/>
        <v>16.460713010610473</v>
      </c>
      <c r="AP8">
        <f t="shared" si="3"/>
        <v>19.174963176455435</v>
      </c>
      <c r="AR8">
        <v>74.55619204001006</v>
      </c>
      <c r="AS8">
        <v>95.257387994542682</v>
      </c>
      <c r="AT8">
        <v>86.695207742393933</v>
      </c>
      <c r="AU8">
        <v>101.91961354428527</v>
      </c>
      <c r="AW8">
        <f t="shared" ref="AW8:AW16" si="12">AR8+$M50</f>
        <v>75.340711837665069</v>
      </c>
      <c r="AX8">
        <f t="shared" si="4"/>
        <v>96.041907792197691</v>
      </c>
      <c r="AY8">
        <f t="shared" si="4"/>
        <v>87.479727540048941</v>
      </c>
      <c r="AZ8">
        <f t="shared" si="4"/>
        <v>102.70413334194028</v>
      </c>
      <c r="BB8">
        <f t="shared" ref="BB8:BB16" si="13">EXP(AW8-AW$20)</f>
        <v>9.6917826907887208E-3</v>
      </c>
      <c r="BC8">
        <f t="shared" si="5"/>
        <v>2.4623230194666208E-3</v>
      </c>
      <c r="BD8">
        <f t="shared" si="5"/>
        <v>2.8700175061931133E-3</v>
      </c>
      <c r="BE8">
        <f t="shared" si="5"/>
        <v>1.8039770158214943E-3</v>
      </c>
      <c r="BG8">
        <f t="shared" ref="BG8:BG16" si="14">BB8/BB$20</f>
        <v>9.5987392077153382E-3</v>
      </c>
      <c r="BH8">
        <f t="shared" si="6"/>
        <v>2.456274837503371E-3</v>
      </c>
      <c r="BI8">
        <f t="shared" si="6"/>
        <v>2.8618038190796522E-3</v>
      </c>
      <c r="BJ8">
        <f t="shared" si="6"/>
        <v>1.8007285304538448E-3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9.5987392077153382E-3</v>
      </c>
      <c r="BZ8">
        <f>$BH$8-$BM$8</f>
        <v>2.456274837503371E-3</v>
      </c>
      <c r="CA8">
        <f>$BI$8-$BN$8</f>
        <v>2.8618038190796522E-3</v>
      </c>
      <c r="CB8">
        <f>$BJ$8-$BO$8</f>
        <v>1.8007285304538448E-3</v>
      </c>
      <c r="CD8">
        <v>-4.4620761077356619</v>
      </c>
      <c r="CE8">
        <v>6.5915331284614367E-2</v>
      </c>
      <c r="CF8">
        <v>-4.7937406119571149</v>
      </c>
      <c r="CG8">
        <v>5.2051581375058979E-6</v>
      </c>
      <c r="CH8">
        <v>13.305073927425489</v>
      </c>
      <c r="CI8">
        <v>7.2772922887378401E-9</v>
      </c>
      <c r="CJ8">
        <v>2.8170014205303096E-16</v>
      </c>
      <c r="CK8">
        <v>-4.1151782525567446</v>
      </c>
      <c r="CL8">
        <v>2.1660942750342834E-9</v>
      </c>
      <c r="CM8">
        <v>4.9893789334015448E-7</v>
      </c>
      <c r="CO8">
        <f>(1/4)*SUM($BY$8:$CB$8)</f>
        <v>4.1793865986880516E-3</v>
      </c>
      <c r="CR8">
        <v>-1.5000608382494016E-3</v>
      </c>
      <c r="CS8">
        <v>0.70104164627324728</v>
      </c>
      <c r="CT8">
        <v>1.0084681602341572E-2</v>
      </c>
      <c r="CU8">
        <v>0.22766204550213173</v>
      </c>
      <c r="CW8">
        <f>IF($AH$8&gt;0,$CR$8,0)</f>
        <v>-1.5000608382494016E-3</v>
      </c>
      <c r="CX8">
        <f>IF($AI$8&gt;0,$CS$8,0)</f>
        <v>0.70104164627324728</v>
      </c>
      <c r="CY8">
        <f>IF($AJ$8&gt;0,$CT$8,0)</f>
        <v>1.0084681602341572E-2</v>
      </c>
      <c r="CZ8">
        <f>IF($AK$8&gt;0,$CU$8,0)</f>
        <v>0.22766204550213173</v>
      </c>
      <c r="DB8">
        <v>0.35789262894286467</v>
      </c>
      <c r="DC8">
        <v>0.60227771447850964</v>
      </c>
      <c r="DD8">
        <v>-0.31794172385205377</v>
      </c>
      <c r="DE8">
        <v>7.5231815309742267E-3</v>
      </c>
      <c r="DF8">
        <v>-0.73272763277883413</v>
      </c>
      <c r="DG8">
        <v>0.60480866600459371</v>
      </c>
      <c r="DH8">
        <v>0.85163157759556118</v>
      </c>
      <c r="DI8">
        <v>0.99987019557317303</v>
      </c>
      <c r="DJ8">
        <v>0.80352184904327817</v>
      </c>
      <c r="DK8">
        <v>0.63485651172622848</v>
      </c>
      <c r="DM8">
        <f>(1/4)*SUM($CW$8:$CZ$8)</f>
        <v>0.2343220781348678</v>
      </c>
      <c r="DO8">
        <v>-7.1701749916520952E-3</v>
      </c>
      <c r="DP8">
        <v>1.1038305433676905</v>
      </c>
      <c r="DQ8">
        <v>0.84766067699178249</v>
      </c>
      <c r="DR8">
        <v>1.0778253981828345</v>
      </c>
      <c r="DT8">
        <f>IF($S$8&gt;0,$DO$8,0)</f>
        <v>-7.1701749916520952E-3</v>
      </c>
      <c r="DU8">
        <f>IF($T$8&gt;0,$DP$8,0)</f>
        <v>1.1038305433676905</v>
      </c>
      <c r="DV8">
        <f>IF($U$8&gt;0,$DQ$8,0)</f>
        <v>0.84766067699178249</v>
      </c>
      <c r="DW8">
        <f>IF($V$8&gt;0,$DR$8,0)</f>
        <v>1.0778253981828345</v>
      </c>
      <c r="DY8">
        <v>0.28183565672895677</v>
      </c>
      <c r="DZ8">
        <v>0.40304206018092981</v>
      </c>
      <c r="EA8">
        <v>0.26844502043345786</v>
      </c>
      <c r="EB8">
        <v>0.45850257378464154</v>
      </c>
      <c r="EC8">
        <v>0.43293678994248996</v>
      </c>
      <c r="ED8">
        <v>0.27146660925640187</v>
      </c>
      <c r="EE8">
        <v>0.28656789886891954</v>
      </c>
      <c r="EF8">
        <v>0.37074838748914851</v>
      </c>
      <c r="EG8">
        <v>0.42433269340487006</v>
      </c>
      <c r="EH8">
        <v>0.52019997965187392</v>
      </c>
      <c r="EJ8">
        <f>(1/4)*SUM($DT$8:$DW$8)</f>
        <v>0.75553661088766377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2.2393015557098108</v>
      </c>
      <c r="O9">
        <v>2.9797857840411357</v>
      </c>
      <c r="P9">
        <v>2.9636102643848905</v>
      </c>
      <c r="Q9">
        <v>3.771156731505191</v>
      </c>
      <c r="S9">
        <f t="shared" si="8"/>
        <v>2.3750832968051552</v>
      </c>
      <c r="T9">
        <f t="shared" si="0"/>
        <v>3.1155675251364801</v>
      </c>
      <c r="U9">
        <f t="shared" si="0"/>
        <v>3.0993920054802349</v>
      </c>
      <c r="V9">
        <f t="shared" si="0"/>
        <v>3.9069384726005354</v>
      </c>
      <c r="X9">
        <f t="shared" si="9"/>
        <v>2.3750832968051552</v>
      </c>
      <c r="Y9">
        <f t="shared" si="1"/>
        <v>3.1155675251364801</v>
      </c>
      <c r="Z9">
        <f t="shared" si="1"/>
        <v>3.0993920054802349</v>
      </c>
      <c r="AA9">
        <f t="shared" si="1"/>
        <v>3.9069384726005354</v>
      </c>
      <c r="AC9">
        <v>10.212100725386769</v>
      </c>
      <c r="AD9">
        <v>13.663656035478967</v>
      </c>
      <c r="AE9">
        <v>12.563523064037463</v>
      </c>
      <c r="AF9">
        <v>14.521654517328493</v>
      </c>
      <c r="AH9">
        <f t="shared" si="10"/>
        <v>10.602134439543795</v>
      </c>
      <c r="AI9">
        <f t="shared" si="2"/>
        <v>14.053689749635993</v>
      </c>
      <c r="AJ9">
        <f t="shared" si="2"/>
        <v>12.953556778194489</v>
      </c>
      <c r="AK9">
        <f t="shared" si="2"/>
        <v>14.911688231485519</v>
      </c>
      <c r="AM9">
        <f t="shared" si="11"/>
        <v>10.602134439543795</v>
      </c>
      <c r="AN9">
        <f t="shared" si="3"/>
        <v>14.053689749635993</v>
      </c>
      <c r="AO9">
        <f t="shared" si="3"/>
        <v>12.953556778194489</v>
      </c>
      <c r="AP9">
        <f t="shared" si="3"/>
        <v>14.911688231485519</v>
      </c>
      <c r="AR9">
        <v>62.846257602485963</v>
      </c>
      <c r="AS9">
        <v>79.866185974933614</v>
      </c>
      <c r="AT9">
        <v>72.783934292377239</v>
      </c>
      <c r="AU9">
        <v>85.504343532952817</v>
      </c>
      <c r="AW9">
        <f t="shared" si="12"/>
        <v>63.140911866276234</v>
      </c>
      <c r="AX9">
        <f t="shared" si="4"/>
        <v>80.160840238723878</v>
      </c>
      <c r="AY9">
        <f t="shared" si="4"/>
        <v>73.078588556167503</v>
      </c>
      <c r="AZ9">
        <f t="shared" si="4"/>
        <v>85.79899779674308</v>
      </c>
      <c r="BB9">
        <f t="shared" si="13"/>
        <v>4.876383576663652E-8</v>
      </c>
      <c r="BC9">
        <f t="shared" si="5"/>
        <v>3.120937129367297E-10</v>
      </c>
      <c r="BD9">
        <f t="shared" si="5"/>
        <v>1.5978990994100905E-9</v>
      </c>
      <c r="BE9">
        <f t="shared" si="5"/>
        <v>8.2115268421523697E-11</v>
      </c>
      <c r="BG9">
        <f t="shared" si="14"/>
        <v>4.8295691022526803E-8</v>
      </c>
      <c r="BH9">
        <f t="shared" si="6"/>
        <v>3.1132711994689665E-10</v>
      </c>
      <c r="BI9">
        <f t="shared" si="6"/>
        <v>1.5933260808786304E-9</v>
      </c>
      <c r="BJ9">
        <f t="shared" si="6"/>
        <v>8.1967400546496221E-11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23.224699502020982</v>
      </c>
      <c r="BY9">
        <f>$BG$9-$BL$9</f>
        <v>4.8295691022526803E-8</v>
      </c>
      <c r="BZ9">
        <f>$BH$9-$BM$9</f>
        <v>3.1132711994689665E-10</v>
      </c>
      <c r="CA9">
        <f>$BI$9-$BN$9</f>
        <v>1.5933260808786304E-9</v>
      </c>
      <c r="CB9">
        <f>$BJ$9-$BO$9</f>
        <v>-0.99999999991803257</v>
      </c>
      <c r="CD9">
        <v>-3.5134224374079301</v>
      </c>
      <c r="CE9">
        <v>5.0052322182649739E-2</v>
      </c>
      <c r="CF9">
        <v>-3.7279219233028256</v>
      </c>
      <c r="CG9">
        <v>3.8555887410748689E-6</v>
      </c>
      <c r="CH9">
        <v>10.429677001775461</v>
      </c>
      <c r="CI9">
        <v>5.3788244268670637E-9</v>
      </c>
      <c r="CJ9">
        <v>2.0748236845898757E-16</v>
      </c>
      <c r="CK9">
        <v>-3.2383891944779095</v>
      </c>
      <c r="CL9">
        <v>1.5998035878492453E-9</v>
      </c>
      <c r="CM9">
        <v>3.6866318559292993E-7</v>
      </c>
      <c r="CO9">
        <f>(1/4)*SUM($BY$9:$CB$9)</f>
        <v>-0.24999998742942209</v>
      </c>
      <c r="CR9">
        <v>2.0382454147810729E-3</v>
      </c>
      <c r="CS9">
        <v>9.7932830831312573E-2</v>
      </c>
      <c r="CT9">
        <v>-0.46902642609346995</v>
      </c>
      <c r="CU9">
        <v>-0.11996788238240762</v>
      </c>
      <c r="CW9">
        <f>IF($AH$9&gt;0,$CR$9,0)</f>
        <v>2.0382454147810729E-3</v>
      </c>
      <c r="CX9">
        <f>IF($AI$9&gt;0,$CS$9,0)</f>
        <v>9.7932830831312573E-2</v>
      </c>
      <c r="CY9">
        <f>IF($AJ$9&gt;0,$CT$9,0)</f>
        <v>-0.46902642609346995</v>
      </c>
      <c r="CZ9">
        <f>IF($AK$9&gt;0,$CU$9,0)</f>
        <v>-0.11996788238240762</v>
      </c>
      <c r="DB9">
        <v>0.47773983602169828</v>
      </c>
      <c r="DC9">
        <v>0.77532445082883761</v>
      </c>
      <c r="DD9">
        <v>-0.40311163513178827</v>
      </c>
      <c r="DE9">
        <v>-3.0496088295390578E-2</v>
      </c>
      <c r="DF9">
        <v>-0.98535479621565214</v>
      </c>
      <c r="DG9">
        <v>0.77289552612039403</v>
      </c>
      <c r="DH9">
        <v>1.1429005374549837</v>
      </c>
      <c r="DI9">
        <v>1.2677422024111236</v>
      </c>
      <c r="DJ9">
        <v>1.0697933709739451</v>
      </c>
      <c r="DK9">
        <v>0.77288089933786286</v>
      </c>
      <c r="DM9">
        <f>(1/4)*SUM($CW$9:$CZ$9)</f>
        <v>-0.12225580805744599</v>
      </c>
      <c r="DO9">
        <v>-6.6325108458739309E-4</v>
      </c>
      <c r="DP9">
        <v>0.69541539807513553</v>
      </c>
      <c r="DQ9">
        <v>0.90577766320332664</v>
      </c>
      <c r="DR9">
        <v>0.69799493597698403</v>
      </c>
      <c r="DT9">
        <f>IF($S$9&gt;0,$DO$9,0)</f>
        <v>-6.6325108458739309E-4</v>
      </c>
      <c r="DU9">
        <f>IF($T$9&gt;0,$DP$9,0)</f>
        <v>0.69541539807513553</v>
      </c>
      <c r="DV9">
        <f>IF($U$9&gt;0,$DQ$9,0)</f>
        <v>0.90577766320332664</v>
      </c>
      <c r="DW9">
        <f>IF($V$9&gt;0,$DR$9,0)</f>
        <v>0.69799493597698403</v>
      </c>
      <c r="DY9">
        <v>0.40060937721949086</v>
      </c>
      <c r="DZ9">
        <v>0.39887301022632293</v>
      </c>
      <c r="EA9">
        <v>0.31706454872046747</v>
      </c>
      <c r="EB9">
        <v>0.51689444640154802</v>
      </c>
      <c r="EC9">
        <v>0.52231107063841342</v>
      </c>
      <c r="ED9">
        <v>0.41835437217591837</v>
      </c>
      <c r="EE9">
        <v>0.38277988303487331</v>
      </c>
      <c r="EF9">
        <v>0.45086289463210683</v>
      </c>
      <c r="EG9">
        <v>0.47007840998049194</v>
      </c>
      <c r="EH9">
        <v>0.53577827761430497</v>
      </c>
      <c r="EJ9">
        <f>(1/4)*SUM($DT$9:$DW$9)</f>
        <v>0.57463118654271472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1.0084728458413348</v>
      </c>
      <c r="O10">
        <v>1.8000033406497178</v>
      </c>
      <c r="P10">
        <v>1.8497225581551804</v>
      </c>
      <c r="Q10">
        <v>2.0034215876172619</v>
      </c>
      <c r="S10">
        <f t="shared" si="8"/>
        <v>1.2964083110163629</v>
      </c>
      <c r="T10">
        <f t="shared" si="0"/>
        <v>2.0879388058247459</v>
      </c>
      <c r="U10">
        <f t="shared" si="0"/>
        <v>2.1376580233302085</v>
      </c>
      <c r="V10">
        <f t="shared" si="0"/>
        <v>2.2913570527922902</v>
      </c>
      <c r="X10">
        <f t="shared" si="9"/>
        <v>1.2964083110163629</v>
      </c>
      <c r="Y10">
        <f t="shared" si="1"/>
        <v>2.0879388058247459</v>
      </c>
      <c r="Z10">
        <f t="shared" si="1"/>
        <v>2.1376580233302085</v>
      </c>
      <c r="AA10">
        <f t="shared" si="1"/>
        <v>2.2913570527922902</v>
      </c>
      <c r="AC10">
        <v>8.9413823349236843</v>
      </c>
      <c r="AD10">
        <v>11.405204014513787</v>
      </c>
      <c r="AE10">
        <v>10.412697797234745</v>
      </c>
      <c r="AF10">
        <v>12.403075066680142</v>
      </c>
      <c r="AH10">
        <f t="shared" si="10"/>
        <v>9.0331172754551954</v>
      </c>
      <c r="AI10">
        <f t="shared" si="2"/>
        <v>11.496938955045298</v>
      </c>
      <c r="AJ10">
        <f t="shared" si="2"/>
        <v>10.504432737766257</v>
      </c>
      <c r="AK10">
        <f t="shared" si="2"/>
        <v>12.494810007211653</v>
      </c>
      <c r="AM10">
        <f t="shared" si="11"/>
        <v>9.0331172754551954</v>
      </c>
      <c r="AN10">
        <f t="shared" si="3"/>
        <v>11.496938955045298</v>
      </c>
      <c r="AO10">
        <f t="shared" si="3"/>
        <v>10.504432737766257</v>
      </c>
      <c r="AP10">
        <f t="shared" si="3"/>
        <v>12.494810007211653</v>
      </c>
      <c r="AR10">
        <v>65.981401307084781</v>
      </c>
      <c r="AS10">
        <v>83.575219812507427</v>
      </c>
      <c r="AT10">
        <v>76.574615148657784</v>
      </c>
      <c r="AU10">
        <v>89.726554476588291</v>
      </c>
      <c r="AW10">
        <f t="shared" si="12"/>
        <v>66.450879169400096</v>
      </c>
      <c r="AX10">
        <f t="shared" si="4"/>
        <v>84.044697674822743</v>
      </c>
      <c r="AY10">
        <f t="shared" si="4"/>
        <v>77.0440930109731</v>
      </c>
      <c r="AZ10">
        <f t="shared" si="4"/>
        <v>90.196032338903606</v>
      </c>
      <c r="BB10">
        <f t="shared" si="13"/>
        <v>1.3353600981430798E-6</v>
      </c>
      <c r="BC10">
        <f t="shared" si="5"/>
        <v>1.5171302680206623E-8</v>
      </c>
      <c r="BD10">
        <f t="shared" si="5"/>
        <v>8.4284177814618845E-8</v>
      </c>
      <c r="BE10">
        <f t="shared" si="5"/>
        <v>6.6685552736325002E-9</v>
      </c>
      <c r="BG10">
        <f t="shared" si="14"/>
        <v>1.3225403147603454E-6</v>
      </c>
      <c r="BH10">
        <f t="shared" si="6"/>
        <v>1.5134037545411553E-8</v>
      </c>
      <c r="BI10">
        <f t="shared" si="6"/>
        <v>8.4042965395638554E-8</v>
      </c>
      <c r="BJ10">
        <f t="shared" si="6"/>
        <v>6.6565469697351844E-9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1.3225403147603454E-6</v>
      </c>
      <c r="BZ10">
        <f>$BH$10-$BM$10</f>
        <v>1.5134037545411553E-8</v>
      </c>
      <c r="CA10">
        <f>$BI$10-$BN$10</f>
        <v>8.4042965395638554E-8</v>
      </c>
      <c r="CB10">
        <f>$BJ$10-$BO$10</f>
        <v>6.6565469697351844E-9</v>
      </c>
      <c r="CD10">
        <v>-2.8742347387604146</v>
      </c>
      <c r="CE10">
        <v>4.1876891353045904E-2</v>
      </c>
      <c r="CF10">
        <v>-3.1237023874026373</v>
      </c>
      <c r="CG10">
        <v>3.2716632093306031E-6</v>
      </c>
      <c r="CH10">
        <v>8.5821648282390584</v>
      </c>
      <c r="CI10">
        <v>4.5706127302347987E-9</v>
      </c>
      <c r="CJ10">
        <v>1.7676266936253651E-16</v>
      </c>
      <c r="CK10">
        <v>-2.6261081843813829</v>
      </c>
      <c r="CL10">
        <v>1.3601696788774842E-9</v>
      </c>
      <c r="CM10">
        <v>3.1335833905689918E-7</v>
      </c>
      <c r="CO10">
        <f>(1/4)*SUM($BY$10:$CB$10)</f>
        <v>3.5709346616778267E-7</v>
      </c>
      <c r="CR10">
        <v>3.2148083284163145E-3</v>
      </c>
      <c r="CS10">
        <v>0.56896426913510689</v>
      </c>
      <c r="CT10">
        <v>-0.22187772912766912</v>
      </c>
      <c r="CU10">
        <v>-0.31087777278568451</v>
      </c>
      <c r="CW10">
        <f>IF($AH$10&gt;0,$CR$10,0)</f>
        <v>3.2148083284163145E-3</v>
      </c>
      <c r="CX10">
        <f>IF($AI$10&gt;0,$CS$10,0)</f>
        <v>0.56896426913510689</v>
      </c>
      <c r="CY10">
        <f>IF($AJ$10&gt;0,$CT$10,0)</f>
        <v>-0.22187772912766912</v>
      </c>
      <c r="CZ10">
        <f>IF($AK$10&gt;0,$CU$10,0)</f>
        <v>-0.31087777278568451</v>
      </c>
      <c r="DB10">
        <v>0.29955466203784742</v>
      </c>
      <c r="DC10">
        <v>0.50125000014246146</v>
      </c>
      <c r="DD10">
        <v>-0.26759680003637598</v>
      </c>
      <c r="DE10">
        <v>1.374898948325487E-3</v>
      </c>
      <c r="DF10">
        <v>-0.61260063334967541</v>
      </c>
      <c r="DG10">
        <v>0.50619780600583741</v>
      </c>
      <c r="DH10">
        <v>0.71668773832550736</v>
      </c>
      <c r="DI10">
        <v>0.83497718923875419</v>
      </c>
      <c r="DJ10">
        <v>0.67440826343838145</v>
      </c>
      <c r="DK10">
        <v>0.52837583658773823</v>
      </c>
      <c r="DM10">
        <f>(1/4)*SUM($CW$10:$CZ$10)</f>
        <v>9.8558938875424051E-3</v>
      </c>
      <c r="DO10">
        <v>-5.2455173820465458E-4</v>
      </c>
      <c r="DP10">
        <v>1.6337784776418478</v>
      </c>
      <c r="DQ10">
        <v>0.92507048241329615</v>
      </c>
      <c r="DR10">
        <v>0.78489135081296546</v>
      </c>
      <c r="DT10">
        <f>IF($S$10&gt;0,$DO$10,0)</f>
        <v>-5.2455173820465458E-4</v>
      </c>
      <c r="DU10">
        <f>IF($T$10&gt;0,$DP$10,0)</f>
        <v>1.6337784776418478</v>
      </c>
      <c r="DV10">
        <f>IF($U$10&gt;0,$DQ$10,0)</f>
        <v>0.92507048241329615</v>
      </c>
      <c r="DW10">
        <f>IF($V$10&gt;0,$DR$10,0)</f>
        <v>0.78489135081296546</v>
      </c>
      <c r="DY10">
        <v>0.31843008926773964</v>
      </c>
      <c r="DZ10">
        <v>0.35497003016633444</v>
      </c>
      <c r="EA10">
        <v>0.31711121566999484</v>
      </c>
      <c r="EB10">
        <v>0.33384787126990306</v>
      </c>
      <c r="EC10">
        <v>0.42489605270489555</v>
      </c>
      <c r="ED10">
        <v>0.29477978800350435</v>
      </c>
      <c r="EE10">
        <v>0.31543943342464414</v>
      </c>
      <c r="EF10">
        <v>0.29460670879911499</v>
      </c>
      <c r="EG10">
        <v>0.48588076848488926</v>
      </c>
      <c r="EH10">
        <v>0.33999849233023099</v>
      </c>
      <c r="EJ10">
        <f>(1/4)*SUM($DT$10:$DW$10)</f>
        <v>0.83580393978247614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1.4103586097565628</v>
      </c>
      <c r="O11">
        <v>2.3905280100212511</v>
      </c>
      <c r="P11">
        <v>1.3736609034372844</v>
      </c>
      <c r="Q11">
        <v>2.2321019378929789</v>
      </c>
      <c r="S11">
        <f t="shared" si="8"/>
        <v>2.212504278986148</v>
      </c>
      <c r="T11">
        <f t="shared" si="0"/>
        <v>3.1926736792508366</v>
      </c>
      <c r="U11">
        <f t="shared" si="0"/>
        <v>2.1758065726668701</v>
      </c>
      <c r="V11">
        <f t="shared" si="0"/>
        <v>3.0342476071225644</v>
      </c>
      <c r="X11">
        <f t="shared" si="9"/>
        <v>2.212504278986148</v>
      </c>
      <c r="Y11">
        <f t="shared" si="1"/>
        <v>3.1926736792508366</v>
      </c>
      <c r="Z11">
        <f t="shared" si="1"/>
        <v>2.1758065726668701</v>
      </c>
      <c r="AA11">
        <f t="shared" si="1"/>
        <v>3.0342476071225644</v>
      </c>
      <c r="AC11">
        <v>13.525831404229907</v>
      </c>
      <c r="AD11">
        <v>16.557692024540007</v>
      </c>
      <c r="AE11">
        <v>15.35368131643239</v>
      </c>
      <c r="AF11">
        <v>18.259258146795151</v>
      </c>
      <c r="AH11">
        <f t="shared" si="10"/>
        <v>13.769922248526887</v>
      </c>
      <c r="AI11">
        <f t="shared" si="2"/>
        <v>16.801782868836987</v>
      </c>
      <c r="AJ11">
        <f t="shared" si="2"/>
        <v>15.59777216072937</v>
      </c>
      <c r="AK11">
        <f t="shared" si="2"/>
        <v>18.503348991092132</v>
      </c>
      <c r="AM11">
        <f t="shared" si="11"/>
        <v>13.769922248526887</v>
      </c>
      <c r="AN11">
        <f t="shared" si="3"/>
        <v>16.801782868836987</v>
      </c>
      <c r="AO11">
        <f t="shared" si="3"/>
        <v>15.59777216072937</v>
      </c>
      <c r="AP11">
        <f t="shared" si="3"/>
        <v>18.503348991092132</v>
      </c>
      <c r="AR11">
        <v>79.712959940010762</v>
      </c>
      <c r="AS11">
        <v>101.78432905452891</v>
      </c>
      <c r="AT11">
        <v>93.068935894122333</v>
      </c>
      <c r="AU11">
        <v>108.75766614460163</v>
      </c>
      <c r="AW11">
        <f t="shared" si="12"/>
        <v>79.977188735447726</v>
      </c>
      <c r="AX11">
        <f t="shared" si="4"/>
        <v>102.04855784996587</v>
      </c>
      <c r="AY11">
        <f t="shared" si="4"/>
        <v>93.333164689559297</v>
      </c>
      <c r="AZ11">
        <f t="shared" si="4"/>
        <v>109.02189494003859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0.99039975554117476</v>
      </c>
      <c r="BH11">
        <f t="shared" si="6"/>
        <v>0.99754370896286382</v>
      </c>
      <c r="BI11">
        <f t="shared" si="6"/>
        <v>0.99713810557052796</v>
      </c>
      <c r="BJ11">
        <f t="shared" si="6"/>
        <v>0.99819926454763053</v>
      </c>
      <c r="BL11">
        <v>1</v>
      </c>
      <c r="BM11">
        <v>0</v>
      </c>
      <c r="BN11">
        <v>0</v>
      </c>
      <c r="BO11">
        <v>0</v>
      </c>
      <c r="BQ11">
        <f t="shared" si="15"/>
        <v>9.6466238802135201E-3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-9.6002444588252356E-3</v>
      </c>
      <c r="BZ11">
        <f>$BH$11-$BM$11</f>
        <v>0.99754370896286382</v>
      </c>
      <c r="CA11">
        <f>$BI$11-$BN$11</f>
        <v>0.99713810557052796</v>
      </c>
      <c r="CB11">
        <f>$BJ$11-$BO$11</f>
        <v>0.99819926454763053</v>
      </c>
      <c r="CD11">
        <v>-4.2004457172078604</v>
      </c>
      <c r="CE11">
        <v>6.2850240358989951E-2</v>
      </c>
      <c r="CF11">
        <v>-4.6258370736160908</v>
      </c>
      <c r="CG11">
        <v>4.9749018887922262E-6</v>
      </c>
      <c r="CH11">
        <v>12.66287012961255</v>
      </c>
      <c r="CI11">
        <v>6.9572408239902177E-9</v>
      </c>
      <c r="CJ11">
        <v>2.6944255464743423E-16</v>
      </c>
      <c r="CK11">
        <v>-3.8994430400906586</v>
      </c>
      <c r="CL11">
        <v>2.071051506903593E-9</v>
      </c>
      <c r="CM11">
        <v>4.7701289138145114E-7</v>
      </c>
      <c r="CO11">
        <f>(1/4)*SUM($BY$11:$CB$11)</f>
        <v>0.74582020865554921</v>
      </c>
      <c r="CR11">
        <v>4.2653386421524055E-3</v>
      </c>
      <c r="CS11">
        <v>-0.61272810369665598</v>
      </c>
      <c r="CT11">
        <v>6.6680131449084565E-2</v>
      </c>
      <c r="CU11">
        <v>-0.57569931544163289</v>
      </c>
      <c r="CW11">
        <f>IF($AH$11&gt;0,$CR$11,0)</f>
        <v>4.2653386421524055E-3</v>
      </c>
      <c r="CX11">
        <f>IF($AI$11&gt;0,$CS$11,0)</f>
        <v>-0.61272810369665598</v>
      </c>
      <c r="CY11">
        <f>IF($AJ$11&gt;0,$CT$11,0)</f>
        <v>6.6680131449084565E-2</v>
      </c>
      <c r="CZ11">
        <f>IF($AK$11&gt;0,$CU$11,0)</f>
        <v>-0.57569931544163289</v>
      </c>
      <c r="DB11">
        <v>0.41261581947393067</v>
      </c>
      <c r="DC11">
        <v>0.73690091360075116</v>
      </c>
      <c r="DD11">
        <v>-0.26683646066688049</v>
      </c>
      <c r="DE11">
        <v>9.9396716034412247E-2</v>
      </c>
      <c r="DF11">
        <v>-0.88713375281004181</v>
      </c>
      <c r="DG11">
        <v>0.62348610525949921</v>
      </c>
      <c r="DH11">
        <v>0.85174553003781461</v>
      </c>
      <c r="DI11">
        <v>1.0758753076211702</v>
      </c>
      <c r="DJ11">
        <v>0.85508000071800105</v>
      </c>
      <c r="DK11">
        <v>0.67953054853003125</v>
      </c>
      <c r="DM11">
        <f>(1/4)*SUM($CW$11:$CZ$11)</f>
        <v>-0.27937048726176295</v>
      </c>
      <c r="DO11">
        <v>-3.8682604864208564E-3</v>
      </c>
      <c r="DP11">
        <v>1.3772296388790575</v>
      </c>
      <c r="DQ11">
        <v>1.2559311039164249</v>
      </c>
      <c r="DR11">
        <v>0.86263373773867658</v>
      </c>
      <c r="DT11">
        <f>IF($S$11&gt;0,$DO$11,0)</f>
        <v>-3.8682604864208564E-3</v>
      </c>
      <c r="DU11">
        <f>IF($T$11&gt;0,$DP$11,0)</f>
        <v>1.3772296388790575</v>
      </c>
      <c r="DV11">
        <f>IF($U$11&gt;0,$DQ$11,0)</f>
        <v>1.2559311039164249</v>
      </c>
      <c r="DW11">
        <f>IF($V$11&gt;0,$DR$11,0)</f>
        <v>0.86263373773867658</v>
      </c>
      <c r="DY11">
        <v>0.4093952883078843</v>
      </c>
      <c r="DZ11">
        <v>0.52526953662091047</v>
      </c>
      <c r="EA11">
        <v>0.38803186421278896</v>
      </c>
      <c r="EB11">
        <v>0.57698228973052634</v>
      </c>
      <c r="EC11">
        <v>0.59245130846368455</v>
      </c>
      <c r="ED11">
        <v>0.39327629236664047</v>
      </c>
      <c r="EE11">
        <v>0.41001752893795373</v>
      </c>
      <c r="EF11">
        <v>0.48013106183643084</v>
      </c>
      <c r="EG11">
        <v>0.60359392779601739</v>
      </c>
      <c r="EH11">
        <v>0.6332832376683788</v>
      </c>
      <c r="EJ11">
        <f>(1/4)*SUM($DT$11:$DW$11)</f>
        <v>0.87298155501193453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2.3516406833117784</v>
      </c>
      <c r="O12">
        <v>3.4669596961651119</v>
      </c>
      <c r="P12">
        <v>2.3936613432714271</v>
      </c>
      <c r="Q12">
        <v>3.2150056691081246</v>
      </c>
      <c r="S12">
        <f t="shared" si="8"/>
        <v>3.2229512789435226</v>
      </c>
      <c r="T12">
        <f t="shared" si="0"/>
        <v>4.3382702917968565</v>
      </c>
      <c r="U12">
        <f t="shared" si="0"/>
        <v>3.2649719389031713</v>
      </c>
      <c r="V12">
        <f t="shared" si="0"/>
        <v>4.0863162647398692</v>
      </c>
      <c r="X12">
        <f t="shared" si="9"/>
        <v>3.2229512789435226</v>
      </c>
      <c r="Y12">
        <f t="shared" si="1"/>
        <v>4.3382702917968565</v>
      </c>
      <c r="Z12">
        <f t="shared" si="1"/>
        <v>3.2649719389031713</v>
      </c>
      <c r="AA12">
        <f t="shared" si="1"/>
        <v>4.0863162647398692</v>
      </c>
      <c r="AC12">
        <v>12.874246172965515</v>
      </c>
      <c r="AD12">
        <v>17.15134438370745</v>
      </c>
      <c r="AE12">
        <v>15.370510526558016</v>
      </c>
      <c r="AF12">
        <v>18.06994127174136</v>
      </c>
      <c r="AH12">
        <f t="shared" si="10"/>
        <v>13.596001716692603</v>
      </c>
      <c r="AI12">
        <f t="shared" si="2"/>
        <v>17.873099927434538</v>
      </c>
      <c r="AJ12">
        <f t="shared" si="2"/>
        <v>16.092266070285106</v>
      </c>
      <c r="AK12">
        <f t="shared" si="2"/>
        <v>18.791696815468448</v>
      </c>
      <c r="AM12">
        <f t="shared" si="11"/>
        <v>13.596001716692603</v>
      </c>
      <c r="AN12">
        <f t="shared" si="3"/>
        <v>17.873099927434538</v>
      </c>
      <c r="AO12">
        <f t="shared" si="3"/>
        <v>16.092266070285106</v>
      </c>
      <c r="AP12">
        <f t="shared" si="3"/>
        <v>18.791696815468448</v>
      </c>
      <c r="AR12">
        <v>59.060622806674729</v>
      </c>
      <c r="AS12">
        <v>75.299305583321484</v>
      </c>
      <c r="AT12">
        <v>69.30847960111781</v>
      </c>
      <c r="AU12">
        <v>80.693236904122514</v>
      </c>
      <c r="AW12">
        <f t="shared" si="12"/>
        <v>59.91325936435031</v>
      </c>
      <c r="AX12">
        <f t="shared" si="4"/>
        <v>76.151942140997065</v>
      </c>
      <c r="AY12">
        <f t="shared" si="4"/>
        <v>70.161116158793391</v>
      </c>
      <c r="AZ12">
        <f t="shared" si="4"/>
        <v>81.545873461798095</v>
      </c>
      <c r="BB12">
        <f t="shared" si="13"/>
        <v>1.933508959441698E-9</v>
      </c>
      <c r="BC12">
        <f t="shared" si="5"/>
        <v>5.6655581006873811E-12</v>
      </c>
      <c r="BD12">
        <f t="shared" si="5"/>
        <v>8.6398696177905202E-11</v>
      </c>
      <c r="BE12">
        <f t="shared" si="5"/>
        <v>1.16765753804877E-12</v>
      </c>
      <c r="BG12">
        <f t="shared" si="14"/>
        <v>1.9149468007677288E-9</v>
      </c>
      <c r="BH12">
        <f t="shared" si="6"/>
        <v>5.6516418411042887E-12</v>
      </c>
      <c r="BI12">
        <f t="shared" si="6"/>
        <v>8.6151432230600009E-11</v>
      </c>
      <c r="BJ12">
        <f t="shared" si="6"/>
        <v>1.1655548957237792E-12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1.9149468007677288E-9</v>
      </c>
      <c r="BZ12">
        <f>$BH$12-$BM$12</f>
        <v>5.6516418411042887E-12</v>
      </c>
      <c r="CA12">
        <f>$BI$12-$BN$12</f>
        <v>8.6151432230600009E-11</v>
      </c>
      <c r="CB12">
        <f>$BJ$12-$BO$12</f>
        <v>1.1655548957237792E-12</v>
      </c>
      <c r="CD12">
        <v>-4.4682749818572649</v>
      </c>
      <c r="CE12">
        <v>6.3574343363740904E-2</v>
      </c>
      <c r="CF12">
        <v>-4.6979240315238089</v>
      </c>
      <c r="CG12">
        <v>4.9323205320517712E-6</v>
      </c>
      <c r="CH12">
        <v>13.125685774149428</v>
      </c>
      <c r="CI12">
        <v>6.8862267185015884E-9</v>
      </c>
      <c r="CJ12">
        <v>2.6605821924379424E-16</v>
      </c>
      <c r="CK12">
        <v>-4.0230665174806592</v>
      </c>
      <c r="CL12">
        <v>2.0488356744915776E-9</v>
      </c>
      <c r="CM12">
        <v>4.7209296961262019E-7</v>
      </c>
      <c r="CO12">
        <f>(1/4)*SUM($BY$12:$CB$12)</f>
        <v>5.0197885743378924E-10</v>
      </c>
      <c r="CR12">
        <v>-1.6162892871797474E-3</v>
      </c>
      <c r="CS12">
        <v>0.25626707743504273</v>
      </c>
      <c r="CT12">
        <v>0.45218611297142247</v>
      </c>
      <c r="CU12">
        <v>0.22920799103939674</v>
      </c>
      <c r="CW12">
        <f>IF($AH$12&gt;0,$CR$12,0)</f>
        <v>-1.6162892871797474E-3</v>
      </c>
      <c r="CX12">
        <f>IF($AI$12&gt;0,$CS$12,0)</f>
        <v>0.25626707743504273</v>
      </c>
      <c r="CY12">
        <f>IF($AJ$12&gt;0,$CT$12,0)</f>
        <v>0.45218611297142247</v>
      </c>
      <c r="CZ12">
        <f>IF($AK$12&gt;0,$CU$12,0)</f>
        <v>0.22920799103939674</v>
      </c>
      <c r="DB12">
        <v>0.56229315635399901</v>
      </c>
      <c r="DC12">
        <v>0.99992471154654683</v>
      </c>
      <c r="DD12">
        <v>-0.39753914314285838</v>
      </c>
      <c r="DE12">
        <v>0.1209781244366816</v>
      </c>
      <c r="DF12">
        <v>-1.1948034672023728</v>
      </c>
      <c r="DG12">
        <v>0.87988448474570569</v>
      </c>
      <c r="DH12">
        <v>1.19607015942929</v>
      </c>
      <c r="DI12">
        <v>1.5062774099673961</v>
      </c>
      <c r="DJ12">
        <v>1.1858079809923838</v>
      </c>
      <c r="DK12">
        <v>0.96113578527061072</v>
      </c>
      <c r="DM12">
        <f>(1/4)*SUM($CW$12:$CZ$12)</f>
        <v>0.23401122303967054</v>
      </c>
      <c r="DO12">
        <v>1.2726382847680368E-3</v>
      </c>
      <c r="DP12">
        <v>1.0840191974849893</v>
      </c>
      <c r="DQ12">
        <v>1.0844670975562476</v>
      </c>
      <c r="DR12">
        <v>0.22095225743609334</v>
      </c>
      <c r="DT12">
        <f>IF($S$12&gt;0,$DO$12,0)</f>
        <v>1.2726382847680368E-3</v>
      </c>
      <c r="DU12">
        <f>IF($T$12&gt;0,$DP$12,0)</f>
        <v>1.0840191974849893</v>
      </c>
      <c r="DV12">
        <f>IF($U$12&gt;0,$DQ$12,0)</f>
        <v>1.0844670975562476</v>
      </c>
      <c r="DW12">
        <f>IF($V$12&gt;0,$DR$12,0)</f>
        <v>0.22095225743609334</v>
      </c>
      <c r="DY12">
        <v>0.21861485796402177</v>
      </c>
      <c r="DZ12">
        <v>0.30735379360404524</v>
      </c>
      <c r="EA12">
        <v>0.19969533956751279</v>
      </c>
      <c r="EB12">
        <v>0.36521884861368531</v>
      </c>
      <c r="EC12">
        <v>0.33436666382361457</v>
      </c>
      <c r="ED12">
        <v>0.21552183552746937</v>
      </c>
      <c r="EE12">
        <v>0.2208260469244489</v>
      </c>
      <c r="EF12">
        <v>0.29561318413366866</v>
      </c>
      <c r="EG12">
        <v>0.31440063461036627</v>
      </c>
      <c r="EH12">
        <v>0.41405596520226284</v>
      </c>
      <c r="EJ12">
        <f>(1/4)*SUM($DT$12:$DW$12)</f>
        <v>0.59767779769052454</v>
      </c>
      <c r="EN12">
        <f>Sheet20!FL12</f>
        <v>0.7917412001780999</v>
      </c>
      <c r="EO12">
        <f>Sheet20!FM12</f>
        <v>6.4083709870048106E-2</v>
      </c>
      <c r="EP12">
        <f>Sheet20!FN12</f>
        <v>0.13578174109534435</v>
      </c>
      <c r="EQ12">
        <f>Sheet20!FO12</f>
        <v>0.28793546517502822</v>
      </c>
      <c r="ER12">
        <f>Sheet20!FP12</f>
        <v>0.80214566922958541</v>
      </c>
      <c r="ES12">
        <f>Sheet20!FQ12</f>
        <v>0.87131059563174418</v>
      </c>
      <c r="ET12">
        <f>Sheet20!FR12</f>
        <v>0.41056473655971781</v>
      </c>
      <c r="EU12">
        <f>Sheet20!FS12</f>
        <v>5.3249194764092074E-2</v>
      </c>
      <c r="EV12">
        <f>Sheet20!FT12</f>
        <v>0.22432539852814914</v>
      </c>
      <c r="EW12">
        <f>Sheet20!FU12</f>
        <v>0.64724168931882464</v>
      </c>
      <c r="EZ12">
        <f>(1/4)*SUM($DT$7:$DW$7)</f>
        <v>0.61720010637184564</v>
      </c>
      <c r="FA12">
        <f>(1/4)*SUM($DT$8:$DW$8)</f>
        <v>0.75553661088766377</v>
      </c>
      <c r="FB12">
        <f>(1/4)*SUM($DT$9:$DW$9)</f>
        <v>0.57463118654271472</v>
      </c>
      <c r="FC12">
        <f>(1/4)*SUM($DT$10:$DW$10)</f>
        <v>0.83580393978247614</v>
      </c>
      <c r="FD12">
        <f>(1/4)*SUM($DT$11:$DW$11)</f>
        <v>0.87298155501193453</v>
      </c>
      <c r="FE12">
        <f>(1/4)*SUM($DT$12:$DW$12)</f>
        <v>0.59767779769052454</v>
      </c>
      <c r="FF12">
        <f>(1/4)*SUM($DT$13:$DW$13)</f>
        <v>0.61294183274832459</v>
      </c>
      <c r="FG12">
        <f>(1/4)*SUM($DT$14:$DW$14)</f>
        <v>0.70320647991158425</v>
      </c>
      <c r="FH12">
        <f>(1/4)*SUM($DT$15:$DW$15)</f>
        <v>0.88707171817837405</v>
      </c>
      <c r="FI12">
        <f>(1/4)*SUM($DT$16:$DW$16)</f>
        <v>0.90493073775116029</v>
      </c>
      <c r="FL12">
        <f>EN12-($EU$10*EZ12)</f>
        <v>0.79112400007172801</v>
      </c>
      <c r="FM12">
        <f t="shared" ref="FM12:FU12" si="16">EO12-($EU$10*FA12)</f>
        <v>6.3328173259160445E-2</v>
      </c>
      <c r="FN12">
        <f t="shared" si="16"/>
        <v>0.13520710990880164</v>
      </c>
      <c r="FO12">
        <f t="shared" si="16"/>
        <v>0.28709966123524572</v>
      </c>
      <c r="FP12">
        <f t="shared" si="16"/>
        <v>0.80127268767457349</v>
      </c>
      <c r="FQ12">
        <f t="shared" si="16"/>
        <v>0.87071291783405369</v>
      </c>
      <c r="FR12">
        <f t="shared" si="16"/>
        <v>0.40995179472696947</v>
      </c>
      <c r="FS12">
        <f t="shared" si="16"/>
        <v>5.2545988284180487E-2</v>
      </c>
      <c r="FT12">
        <f t="shared" si="16"/>
        <v>0.22343832680997078</v>
      </c>
      <c r="FU12">
        <f t="shared" si="16"/>
        <v>0.64633675858107353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1.9651549811220619</v>
      </c>
      <c r="O13">
        <v>1.6912775582155435</v>
      </c>
      <c r="P13">
        <v>2.2310770733361753</v>
      </c>
      <c r="Q13">
        <v>2.252042307486732</v>
      </c>
      <c r="S13">
        <f t="shared" si="8"/>
        <v>2.3757197176817799</v>
      </c>
      <c r="T13">
        <f t="shared" si="0"/>
        <v>2.1018422947752615</v>
      </c>
      <c r="U13">
        <f t="shared" si="0"/>
        <v>2.6416418098958934</v>
      </c>
      <c r="V13">
        <f t="shared" si="0"/>
        <v>2.6626070440464495</v>
      </c>
      <c r="X13">
        <f t="shared" si="9"/>
        <v>2.3757197176817799</v>
      </c>
      <c r="Y13">
        <f t="shared" si="1"/>
        <v>2.1018422947752615</v>
      </c>
      <c r="Z13">
        <f t="shared" si="1"/>
        <v>2.6416418098958934</v>
      </c>
      <c r="AA13">
        <f t="shared" si="1"/>
        <v>2.6626070440464495</v>
      </c>
      <c r="AC13">
        <v>12.815442071512949</v>
      </c>
      <c r="AD13">
        <v>16.829153591308398</v>
      </c>
      <c r="AE13">
        <v>15.499168937530396</v>
      </c>
      <c r="AF13">
        <v>18.455798663265945</v>
      </c>
      <c r="AH13">
        <f t="shared" si="10"/>
        <v>13.688065457298384</v>
      </c>
      <c r="AI13">
        <f t="shared" si="2"/>
        <v>17.701776977093832</v>
      </c>
      <c r="AJ13">
        <f t="shared" si="2"/>
        <v>16.37179232331583</v>
      </c>
      <c r="AK13">
        <f t="shared" si="2"/>
        <v>19.32842204905138</v>
      </c>
      <c r="AM13">
        <f t="shared" si="11"/>
        <v>13.688065457298384</v>
      </c>
      <c r="AN13">
        <f t="shared" si="3"/>
        <v>17.701776977093832</v>
      </c>
      <c r="AO13">
        <f t="shared" si="3"/>
        <v>16.37179232331583</v>
      </c>
      <c r="AP13">
        <f t="shared" si="3"/>
        <v>19.32842204905138</v>
      </c>
      <c r="AR13">
        <v>42.703734045415807</v>
      </c>
      <c r="AS13">
        <v>54.212642169995604</v>
      </c>
      <c r="AT13">
        <v>49.442334741219618</v>
      </c>
      <c r="AU13">
        <v>58.041558874638234</v>
      </c>
      <c r="AW13">
        <f t="shared" si="12"/>
        <v>42.898909795927111</v>
      </c>
      <c r="AX13">
        <f t="shared" si="4"/>
        <v>54.407817920506908</v>
      </c>
      <c r="AY13">
        <f t="shared" si="4"/>
        <v>49.637510491730922</v>
      </c>
      <c r="AZ13">
        <f t="shared" si="4"/>
        <v>58.236734625149538</v>
      </c>
      <c r="BB13">
        <f t="shared" si="13"/>
        <v>7.8905642066177734E-17</v>
      </c>
      <c r="BC13">
        <f t="shared" si="5"/>
        <v>2.0412186836143167E-21</v>
      </c>
      <c r="BD13">
        <f t="shared" si="5"/>
        <v>1.0549175044731677E-19</v>
      </c>
      <c r="BE13">
        <f t="shared" si="5"/>
        <v>8.7959978122721813E-23</v>
      </c>
      <c r="BG13">
        <f t="shared" si="14"/>
        <v>7.814812861316186E-17</v>
      </c>
      <c r="BH13">
        <f t="shared" si="6"/>
        <v>2.0362048564569199E-21</v>
      </c>
      <c r="BI13">
        <f t="shared" si="6"/>
        <v>1.0518984419435635E-19</v>
      </c>
      <c r="BJ13">
        <f t="shared" si="6"/>
        <v>8.780158547172658E-23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7.814812861316186E-17</v>
      </c>
      <c r="BZ13">
        <f>$BH$13-$BM$13</f>
        <v>2.0362048564569199E-21</v>
      </c>
      <c r="CA13">
        <f>$BI$13-$BN$13</f>
        <v>1.0518984419435635E-19</v>
      </c>
      <c r="CB13">
        <f>$BJ$13-$BO$13</f>
        <v>8.780158547172658E-23</v>
      </c>
      <c r="CD13">
        <v>-4.4254442442720787</v>
      </c>
      <c r="CE13">
        <v>6.4131674694775057E-2</v>
      </c>
      <c r="CF13">
        <v>-4.8321053386989634</v>
      </c>
      <c r="CG13">
        <v>4.9688780701652106E-6</v>
      </c>
      <c r="CH13">
        <v>13.286360535674927</v>
      </c>
      <c r="CI13">
        <v>6.9362357383399818E-9</v>
      </c>
      <c r="CJ13">
        <v>2.6786414690408838E-16</v>
      </c>
      <c r="CK13">
        <v>-4.092948080737707</v>
      </c>
      <c r="CL13">
        <v>2.0635262719674048E-9</v>
      </c>
      <c r="CM13">
        <v>4.7546121851077619E-7</v>
      </c>
      <c r="CO13">
        <f>(1/4)*SUM($BY$13:$CB$13)</f>
        <v>1.9563860615949536E-17</v>
      </c>
      <c r="CR13">
        <v>-1.096889145914453E-3</v>
      </c>
      <c r="CS13">
        <v>-9.3348998586345912E-3</v>
      </c>
      <c r="CT13">
        <v>0.58736724487729086</v>
      </c>
      <c r="CU13">
        <v>0.71227369978337196</v>
      </c>
      <c r="CW13">
        <f>IF($AH$13&gt;0,$CR$13,0)</f>
        <v>-1.096889145914453E-3</v>
      </c>
      <c r="CX13">
        <f>IF($AI$13&gt;0,$CS$13,0)</f>
        <v>-9.3348998586345912E-3</v>
      </c>
      <c r="CY13">
        <f>IF($AJ$13&gt;0,$CT$13,0)</f>
        <v>0.58736724487729086</v>
      </c>
      <c r="CZ13">
        <f>IF($AK$13&gt;0,$CU$13,0)</f>
        <v>0.71227369978337196</v>
      </c>
      <c r="DB13">
        <v>0.3311591802463057</v>
      </c>
      <c r="DC13">
        <v>0.52568248525026762</v>
      </c>
      <c r="DD13">
        <v>-0.33693637002389937</v>
      </c>
      <c r="DE13">
        <v>-5.2589046246648258E-2</v>
      </c>
      <c r="DF13">
        <v>-0.65861015596366934</v>
      </c>
      <c r="DG13">
        <v>0.5848994212888099</v>
      </c>
      <c r="DH13">
        <v>0.85647311341275345</v>
      </c>
      <c r="DI13">
        <v>0.94118876620660352</v>
      </c>
      <c r="DJ13">
        <v>0.77752411734086901</v>
      </c>
      <c r="DK13">
        <v>0.58795157119111841</v>
      </c>
      <c r="DM13">
        <f>(1/4)*SUM($CW$13:$CZ$13)</f>
        <v>0.32230228891402846</v>
      </c>
      <c r="DO13">
        <v>-4.0638460691735318E-3</v>
      </c>
      <c r="DP13">
        <v>0.94552218443751412</v>
      </c>
      <c r="DQ13">
        <v>1.0155949511634623</v>
      </c>
      <c r="DR13">
        <v>0.49471404146149534</v>
      </c>
      <c r="DT13">
        <f>IF($S$13&gt;0,$DO$13,0)</f>
        <v>-4.0638460691735318E-3</v>
      </c>
      <c r="DU13">
        <f>IF($T$13&gt;0,$DP$13,0)</f>
        <v>0.94552218443751412</v>
      </c>
      <c r="DV13">
        <f>IF($U$13&gt;0,$DQ$13,0)</f>
        <v>1.0155949511634623</v>
      </c>
      <c r="DW13">
        <f>IF($V$13&gt;0,$DR$13,0)</f>
        <v>0.49471404146149534</v>
      </c>
      <c r="DY13">
        <v>0.31380470036767427</v>
      </c>
      <c r="DZ13">
        <v>0.34302955357739262</v>
      </c>
      <c r="EA13">
        <v>0.2990220818188245</v>
      </c>
      <c r="EB13">
        <v>0.3466049286560049</v>
      </c>
      <c r="EC13">
        <v>0.41736418485656385</v>
      </c>
      <c r="ED13">
        <v>0.29835851263476787</v>
      </c>
      <c r="EE13">
        <v>0.30864980100353023</v>
      </c>
      <c r="EF13">
        <v>0.30462922365842826</v>
      </c>
      <c r="EG13">
        <v>0.45574687022404825</v>
      </c>
      <c r="EH13">
        <v>0.35510989361618062</v>
      </c>
      <c r="EJ13">
        <f>(1/4)*SUM($DT$13:$DW$13)</f>
        <v>0.61294183274832459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2.7289556849628158</v>
      </c>
      <c r="O14">
        <v>3.0126446913697604</v>
      </c>
      <c r="P14">
        <v>2.9929937344381239</v>
      </c>
      <c r="Q14">
        <v>3.2851803084458395</v>
      </c>
      <c r="S14">
        <f t="shared" si="8"/>
        <v>2.7822048797269079</v>
      </c>
      <c r="T14">
        <f t="shared" si="0"/>
        <v>3.0658938861338525</v>
      </c>
      <c r="U14">
        <f t="shared" si="0"/>
        <v>3.046242929202216</v>
      </c>
      <c r="V14">
        <f t="shared" si="0"/>
        <v>3.3384295032099316</v>
      </c>
      <c r="X14">
        <f t="shared" si="9"/>
        <v>2.7822048797269079</v>
      </c>
      <c r="Y14">
        <f t="shared" si="1"/>
        <v>3.0658938861338525</v>
      </c>
      <c r="Z14">
        <f t="shared" si="1"/>
        <v>3.046242929202216</v>
      </c>
      <c r="AA14">
        <f t="shared" si="1"/>
        <v>3.3384295032099316</v>
      </c>
      <c r="AC14">
        <v>11.288250380690179</v>
      </c>
      <c r="AD14">
        <v>14.709735476620164</v>
      </c>
      <c r="AE14">
        <v>12.960755075537067</v>
      </c>
      <c r="AF14">
        <v>15.292373865832673</v>
      </c>
      <c r="AH14">
        <f t="shared" si="10"/>
        <v>11.545793386456538</v>
      </c>
      <c r="AI14">
        <f t="shared" si="2"/>
        <v>14.967278482386522</v>
      </c>
      <c r="AJ14">
        <f t="shared" si="2"/>
        <v>13.218298081303425</v>
      </c>
      <c r="AK14">
        <f t="shared" si="2"/>
        <v>15.549916871599031</v>
      </c>
      <c r="AM14">
        <f t="shared" si="11"/>
        <v>11.545793386456538</v>
      </c>
      <c r="AN14">
        <f t="shared" si="3"/>
        <v>14.967278482386522</v>
      </c>
      <c r="AO14">
        <f t="shared" si="3"/>
        <v>13.218298081303425</v>
      </c>
      <c r="AP14">
        <f t="shared" si="3"/>
        <v>15.549916871599031</v>
      </c>
      <c r="AR14">
        <v>54.809733312694036</v>
      </c>
      <c r="AS14">
        <v>69.961046014079727</v>
      </c>
      <c r="AT14">
        <v>64.163055463373723</v>
      </c>
      <c r="AU14">
        <v>74.855646144959039</v>
      </c>
      <c r="AW14">
        <f t="shared" si="12"/>
        <v>55.615999747911928</v>
      </c>
      <c r="AX14">
        <f t="shared" si="4"/>
        <v>70.76731244929762</v>
      </c>
      <c r="AY14">
        <f t="shared" si="4"/>
        <v>64.969321898591616</v>
      </c>
      <c r="AZ14">
        <f t="shared" si="4"/>
        <v>75.661912580176931</v>
      </c>
      <c r="BB14">
        <f t="shared" si="13"/>
        <v>2.6306922787159018E-11</v>
      </c>
      <c r="BC14">
        <f t="shared" si="5"/>
        <v>2.5985300018877914E-14</v>
      </c>
      <c r="BD14">
        <f t="shared" si="5"/>
        <v>4.8055111616214813E-13</v>
      </c>
      <c r="BE14">
        <f t="shared" si="5"/>
        <v>3.2504519072145486E-15</v>
      </c>
      <c r="BG14">
        <f t="shared" si="14"/>
        <v>2.6054369897442851E-11</v>
      </c>
      <c r="BH14">
        <f t="shared" si="6"/>
        <v>2.592147255934425E-14</v>
      </c>
      <c r="BI14">
        <f t="shared" si="6"/>
        <v>4.7917582959972712E-13</v>
      </c>
      <c r="BJ14">
        <f t="shared" si="6"/>
        <v>3.244598703229005E-15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2.6054369897442851E-11</v>
      </c>
      <c r="BZ14">
        <f>$BH$14-$BM$14</f>
        <v>2.592147255934425E-14</v>
      </c>
      <c r="CA14">
        <f>$BI$14-$BN$14</f>
        <v>-0.99999999999952083</v>
      </c>
      <c r="CB14">
        <f>$BJ$14-$BO$14</f>
        <v>3.244598703229005E-15</v>
      </c>
      <c r="CD14">
        <v>-3.7418196205954684</v>
      </c>
      <c r="CE14">
        <v>5.3354541018158466E-2</v>
      </c>
      <c r="CF14">
        <v>-3.8874790717478986</v>
      </c>
      <c r="CG14">
        <v>4.177676573563677E-6</v>
      </c>
      <c r="CH14">
        <v>10.880514086020808</v>
      </c>
      <c r="CI14">
        <v>5.8377673495329335E-9</v>
      </c>
      <c r="CJ14">
        <v>2.2592610474349381E-16</v>
      </c>
      <c r="CK14">
        <v>-3.3045745202489587</v>
      </c>
      <c r="CL14">
        <v>1.7375021482930618E-9</v>
      </c>
      <c r="CM14">
        <v>4.0030151722682584E-7</v>
      </c>
      <c r="CO14">
        <f>(1/4)*SUM($BY$14:$CB$14)</f>
        <v>-0.24999999999335934</v>
      </c>
      <c r="CR14">
        <v>1.8807338687517306E-5</v>
      </c>
      <c r="CS14">
        <v>0.65493589596180413</v>
      </c>
      <c r="CT14">
        <v>0.6099173815107658</v>
      </c>
      <c r="CU14">
        <v>0.29180241354735509</v>
      </c>
      <c r="CW14">
        <f>IF($AH$14&gt;0,$CR$14,0)</f>
        <v>1.8807338687517306E-5</v>
      </c>
      <c r="CX14">
        <f>IF($AI$14&gt;0,$CS$14,0)</f>
        <v>0.65493589596180413</v>
      </c>
      <c r="CY14">
        <f>IF($AJ$14&gt;0,$CT$14,0)</f>
        <v>0.6099173815107658</v>
      </c>
      <c r="CZ14">
        <f>IF($AK$14&gt;0,$CU$14,0)</f>
        <v>0.29180241354735509</v>
      </c>
      <c r="DB14">
        <v>0.43666918550829409</v>
      </c>
      <c r="DC14">
        <v>0.73397497503503051</v>
      </c>
      <c r="DD14">
        <v>-0.38083756711067002</v>
      </c>
      <c r="DE14">
        <v>9.8978343815293024E-3</v>
      </c>
      <c r="DF14">
        <v>-0.8963750004262856</v>
      </c>
      <c r="DG14">
        <v>0.73096357174091897</v>
      </c>
      <c r="DH14">
        <v>1.0338668168827985</v>
      </c>
      <c r="DI14">
        <v>1.2100336456068548</v>
      </c>
      <c r="DJ14">
        <v>0.97586063586790939</v>
      </c>
      <c r="DK14">
        <v>0.7647446413941098</v>
      </c>
      <c r="DM14">
        <f>(1/4)*SUM($CW$14:$CZ$14)</f>
        <v>0.38916862458965318</v>
      </c>
      <c r="DO14">
        <v>-1.9746797110100829E-3</v>
      </c>
      <c r="DP14">
        <v>1.3657257640590155</v>
      </c>
      <c r="DQ14">
        <v>0.89636957158354247</v>
      </c>
      <c r="DR14">
        <v>0.5527052637147889</v>
      </c>
      <c r="DT14">
        <f>IF($S$14&gt;0,$DO$14,0)</f>
        <v>-1.9746797110100829E-3</v>
      </c>
      <c r="DU14">
        <f>IF($T$14&gt;0,$DP$14,0)</f>
        <v>1.3657257640590155</v>
      </c>
      <c r="DV14">
        <f>IF($U$14&gt;0,$DQ$14,0)</f>
        <v>0.89636957158354247</v>
      </c>
      <c r="DW14">
        <f>IF($V$14&gt;0,$DR$14,0)</f>
        <v>0.5527052637147889</v>
      </c>
      <c r="DY14">
        <v>0.16785317662942917</v>
      </c>
      <c r="DZ14">
        <v>0.20215382569701768</v>
      </c>
      <c r="EA14">
        <v>0.1371935283594396</v>
      </c>
      <c r="EB14">
        <v>0.26154115792300087</v>
      </c>
      <c r="EC14">
        <v>0.23939901485641424</v>
      </c>
      <c r="ED14">
        <v>0.17398496243405481</v>
      </c>
      <c r="EE14">
        <v>0.16446796134302472</v>
      </c>
      <c r="EF14">
        <v>0.21778426977746396</v>
      </c>
      <c r="EG14">
        <v>0.20971051666589902</v>
      </c>
      <c r="EH14">
        <v>0.28731894248954393</v>
      </c>
      <c r="EJ14">
        <f>(1/4)*SUM($DT$14:$DW$14)</f>
        <v>0.70320647991158425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1.4927917421175534</v>
      </c>
      <c r="O15">
        <v>2.0693705791961245</v>
      </c>
      <c r="P15">
        <v>2.1133856243275351</v>
      </c>
      <c r="Q15">
        <v>2.1033441186113286</v>
      </c>
      <c r="S15">
        <f t="shared" si="8"/>
        <v>1.7171171406457026</v>
      </c>
      <c r="T15">
        <f t="shared" si="0"/>
        <v>2.2936959777242736</v>
      </c>
      <c r="U15">
        <f t="shared" si="0"/>
        <v>2.3377110228556841</v>
      </c>
      <c r="V15">
        <f t="shared" si="0"/>
        <v>2.3276695171394777</v>
      </c>
      <c r="X15">
        <f t="shared" si="9"/>
        <v>1.7171171406457026</v>
      </c>
      <c r="Y15">
        <f t="shared" si="1"/>
        <v>2.2936959777242736</v>
      </c>
      <c r="Z15">
        <f t="shared" si="1"/>
        <v>2.3377110228556841</v>
      </c>
      <c r="AA15">
        <f t="shared" si="1"/>
        <v>2.3276695171394777</v>
      </c>
      <c r="AC15">
        <v>11.799836354894433</v>
      </c>
      <c r="AD15">
        <v>14.647774351639175</v>
      </c>
      <c r="AE15">
        <v>14.133535607771666</v>
      </c>
      <c r="AF15">
        <v>15.90187603443162</v>
      </c>
      <c r="AH15">
        <f t="shared" si="10"/>
        <v>12.005083959698419</v>
      </c>
      <c r="AI15">
        <f t="shared" si="2"/>
        <v>14.853021956443161</v>
      </c>
      <c r="AJ15">
        <f t="shared" si="2"/>
        <v>14.338783212575652</v>
      </c>
      <c r="AK15">
        <f t="shared" si="2"/>
        <v>16.107123639235606</v>
      </c>
      <c r="AM15">
        <f t="shared" si="11"/>
        <v>12.005083959698419</v>
      </c>
      <c r="AN15">
        <f t="shared" si="3"/>
        <v>14.853021956443161</v>
      </c>
      <c r="AO15">
        <f t="shared" si="3"/>
        <v>14.338783212575652</v>
      </c>
      <c r="AP15">
        <f t="shared" si="3"/>
        <v>16.107123639235606</v>
      </c>
      <c r="AR15">
        <v>58.710413444286338</v>
      </c>
      <c r="AS15">
        <v>74.540371047865833</v>
      </c>
      <c r="AT15">
        <v>68.723979790899307</v>
      </c>
      <c r="AU15">
        <v>79.965421297859962</v>
      </c>
      <c r="AW15">
        <f t="shared" si="12"/>
        <v>58.713073276750912</v>
      </c>
      <c r="AX15">
        <f t="shared" si="4"/>
        <v>74.543030880330406</v>
      </c>
      <c r="AY15">
        <f t="shared" si="4"/>
        <v>68.72663962336388</v>
      </c>
      <c r="AZ15">
        <f t="shared" si="4"/>
        <v>79.968081130324535</v>
      </c>
      <c r="BB15">
        <f t="shared" si="13"/>
        <v>5.8225334705469611E-10</v>
      </c>
      <c r="BC15">
        <f t="shared" si="5"/>
        <v>1.1337085325436202E-12</v>
      </c>
      <c r="BD15">
        <f t="shared" si="5"/>
        <v>2.0583628971673871E-11</v>
      </c>
      <c r="BE15">
        <f t="shared" si="5"/>
        <v>2.410399253679008E-13</v>
      </c>
      <c r="BG15">
        <f t="shared" si="14"/>
        <v>5.7666357258600186E-10</v>
      </c>
      <c r="BH15">
        <f t="shared" si="6"/>
        <v>1.1309238144364086E-12</v>
      </c>
      <c r="BI15">
        <f t="shared" si="6"/>
        <v>2.052472079858152E-11</v>
      </c>
      <c r="BJ15">
        <f t="shared" si="6"/>
        <v>2.4060587622885431E-13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5.7666357258600186E-10</v>
      </c>
      <c r="BZ15">
        <f>$BH$15-$BM$15</f>
        <v>1.1309238144364086E-12</v>
      </c>
      <c r="CA15">
        <f>$BI$15-$BN$15</f>
        <v>2.052472079858152E-11</v>
      </c>
      <c r="CB15">
        <f>$BJ$15-$BO$15</f>
        <v>2.4060587622885431E-13</v>
      </c>
      <c r="CD15">
        <v>-3.7132554891095815</v>
      </c>
      <c r="CE15">
        <v>5.5439028956947869E-2</v>
      </c>
      <c r="CF15">
        <v>-4.0267807576627535</v>
      </c>
      <c r="CG15">
        <v>4.3535713492843797E-6</v>
      </c>
      <c r="CH15">
        <v>11.269288242603062</v>
      </c>
      <c r="CI15">
        <v>6.0817803822373888E-9</v>
      </c>
      <c r="CJ15">
        <v>2.3492869942320496E-16</v>
      </c>
      <c r="CK15">
        <v>-3.58469580306389</v>
      </c>
      <c r="CL15">
        <v>1.8094668080669331E-9</v>
      </c>
      <c r="CM15">
        <v>4.1681361940418208E-7</v>
      </c>
      <c r="CO15">
        <f>(1/4)*SUM($BY$15:$CB$15)</f>
        <v>1.4963995576881218E-10</v>
      </c>
      <c r="CR15">
        <v>-7.1449594441272881E-3</v>
      </c>
      <c r="CS15">
        <v>0.24440916951453179</v>
      </c>
      <c r="CT15">
        <v>0.38621889138622012</v>
      </c>
      <c r="CU15">
        <v>0.59832688904848941</v>
      </c>
      <c r="CW15">
        <f>IF($AH$15&gt;0,$CR$15,0)</f>
        <v>-7.1449594441272881E-3</v>
      </c>
      <c r="CX15">
        <f>IF($AI$15&gt;0,$CS$15,0)</f>
        <v>0.24440916951453179</v>
      </c>
      <c r="CY15">
        <f>IF($AJ$15&gt;0,$CT$15,0)</f>
        <v>0.38621889138622012</v>
      </c>
      <c r="CZ15">
        <f>IF($AK$15&gt;0,$CU$15,0)</f>
        <v>0.59832688904848941</v>
      </c>
      <c r="DB15">
        <v>0.31639483597861373</v>
      </c>
      <c r="DC15">
        <v>0.53972442474137439</v>
      </c>
      <c r="DD15">
        <v>-0.28689144571077985</v>
      </c>
      <c r="DE15">
        <v>1.7061132422812375E-2</v>
      </c>
      <c r="DF15">
        <v>-0.64556169252302631</v>
      </c>
      <c r="DG15">
        <v>0.5439060802998491</v>
      </c>
      <c r="DH15">
        <v>0.75193443806197013</v>
      </c>
      <c r="DI15">
        <v>0.9018215733673407</v>
      </c>
      <c r="DJ15">
        <v>0.71097675431385365</v>
      </c>
      <c r="DK15">
        <v>0.58087913929188573</v>
      </c>
      <c r="DM15">
        <f>(1/4)*SUM($CW$15:$CZ$15)</f>
        <v>0.30545249762627852</v>
      </c>
      <c r="DO15">
        <v>-4.688221564859766E-3</v>
      </c>
      <c r="DP15">
        <v>1.039126343647937</v>
      </c>
      <c r="DQ15">
        <v>1.3163882180182465</v>
      </c>
      <c r="DR15">
        <v>1.1974605326121723</v>
      </c>
      <c r="DT15">
        <f>IF($S$15&gt;0,$DO$15,0)</f>
        <v>-4.688221564859766E-3</v>
      </c>
      <c r="DU15">
        <f>IF($T$15&gt;0,$DP$15,0)</f>
        <v>1.039126343647937</v>
      </c>
      <c r="DV15">
        <f>IF($U$15&gt;0,$DQ$15,0)</f>
        <v>1.3163882180182465</v>
      </c>
      <c r="DW15">
        <f>IF($V$15&gt;0,$DR$15,0)</f>
        <v>1.1974605326121723</v>
      </c>
      <c r="DY15">
        <v>0.27394461534483205</v>
      </c>
      <c r="DZ15">
        <v>0.40941584019570976</v>
      </c>
      <c r="EA15">
        <v>0.27163560650876106</v>
      </c>
      <c r="EB15">
        <v>0.45214446119218016</v>
      </c>
      <c r="EC15">
        <v>0.42915181688818205</v>
      </c>
      <c r="ED15">
        <v>0.25774487909415333</v>
      </c>
      <c r="EE15">
        <v>0.28049836865696742</v>
      </c>
      <c r="EF15">
        <v>0.36196098955647166</v>
      </c>
      <c r="EG15">
        <v>0.43231072378577201</v>
      </c>
      <c r="EH15">
        <v>0.51734413378835276</v>
      </c>
      <c r="EJ15">
        <f>(1/4)*SUM($DT$15:$DW$15)</f>
        <v>0.88707171817837405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2.2054286498034239</v>
      </c>
      <c r="O16">
        <v>2.9936295462595521</v>
      </c>
      <c r="P16">
        <v>2.3321058372711558</v>
      </c>
      <c r="Q16">
        <v>2.8555809849250662</v>
      </c>
      <c r="S16">
        <f t="shared" si="8"/>
        <v>2.8526703391222483</v>
      </c>
      <c r="T16">
        <f t="shared" si="0"/>
        <v>3.640871235578377</v>
      </c>
      <c r="U16">
        <f t="shared" si="0"/>
        <v>2.9793475265899803</v>
      </c>
      <c r="V16">
        <f t="shared" si="0"/>
        <v>3.502822674243891</v>
      </c>
      <c r="X16">
        <f t="shared" si="9"/>
        <v>2.8526703391222483</v>
      </c>
      <c r="Y16">
        <f t="shared" si="1"/>
        <v>3.640871235578377</v>
      </c>
      <c r="Z16">
        <f t="shared" si="1"/>
        <v>2.9793475265899803</v>
      </c>
      <c r="AA16">
        <f t="shared" si="1"/>
        <v>3.502822674243891</v>
      </c>
      <c r="AC16">
        <v>8.6285540233211666</v>
      </c>
      <c r="AD16">
        <v>11.133719839131706</v>
      </c>
      <c r="AE16">
        <v>9.8137096348123318</v>
      </c>
      <c r="AF16">
        <v>11.816662185124695</v>
      </c>
      <c r="AH16">
        <f t="shared" si="10"/>
        <v>9.1176462134972276</v>
      </c>
      <c r="AI16">
        <f t="shared" si="2"/>
        <v>11.622812029307767</v>
      </c>
      <c r="AJ16">
        <f t="shared" si="2"/>
        <v>10.302801824988393</v>
      </c>
      <c r="AK16">
        <f t="shared" si="2"/>
        <v>12.305754375300756</v>
      </c>
      <c r="AM16">
        <f t="shared" si="11"/>
        <v>9.1176462134972276</v>
      </c>
      <c r="AN16">
        <f t="shared" si="3"/>
        <v>11.622812029307767</v>
      </c>
      <c r="AO16">
        <f t="shared" si="3"/>
        <v>10.302801824988393</v>
      </c>
      <c r="AP16">
        <f t="shared" si="3"/>
        <v>12.305754375300756</v>
      </c>
      <c r="AR16">
        <v>63.536091661142329</v>
      </c>
      <c r="AS16">
        <v>80.427176945585273</v>
      </c>
      <c r="AT16">
        <v>73.585731196599113</v>
      </c>
      <c r="AU16">
        <v>85.987137681711204</v>
      </c>
      <c r="AW16">
        <f t="shared" si="12"/>
        <v>64.14559114875253</v>
      </c>
      <c r="AX16">
        <f t="shared" si="4"/>
        <v>81.036676433195481</v>
      </c>
      <c r="AY16">
        <f t="shared" si="4"/>
        <v>74.195230684209321</v>
      </c>
      <c r="AZ16">
        <f t="shared" si="4"/>
        <v>86.596637169321411</v>
      </c>
      <c r="BB16">
        <f t="shared" si="13"/>
        <v>1.3317555899633088E-7</v>
      </c>
      <c r="BC16">
        <f t="shared" si="5"/>
        <v>7.4930019615769172E-10</v>
      </c>
      <c r="BD16">
        <f t="shared" si="5"/>
        <v>4.8809107502248265E-9</v>
      </c>
      <c r="BE16">
        <f t="shared" si="5"/>
        <v>1.8231999275714459E-10</v>
      </c>
      <c r="BG16">
        <f t="shared" si="14"/>
        <v>1.3189704107402541E-7</v>
      </c>
      <c r="BH16">
        <f t="shared" si="6"/>
        <v>7.4745969680174517E-10</v>
      </c>
      <c r="BI16">
        <f t="shared" si="6"/>
        <v>4.866942098938008E-9</v>
      </c>
      <c r="BJ16">
        <f t="shared" si="6"/>
        <v>1.8199168268251105E-10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1.3189704107402541E-7</v>
      </c>
      <c r="BZ16">
        <f>$BH$16-$BM$16</f>
        <v>7.4745969680174517E-10</v>
      </c>
      <c r="CA16">
        <f>$BI$16-$BN$16</f>
        <v>4.866942098938008E-9</v>
      </c>
      <c r="CB16">
        <f>$BJ$16-$BO$16</f>
        <v>1.8199168268251105E-10</v>
      </c>
      <c r="CD16">
        <v>-2.9057030073260237</v>
      </c>
      <c r="CE16">
        <v>4.1927662380631801E-2</v>
      </c>
      <c r="CF16">
        <v>-3.0764384784787104</v>
      </c>
      <c r="CG16">
        <v>3.2955366539899337E-6</v>
      </c>
      <c r="CH16">
        <v>8.5159106621804277</v>
      </c>
      <c r="CI16">
        <v>4.6068598958282837E-9</v>
      </c>
      <c r="CJ16">
        <v>1.7840887148786743E-16</v>
      </c>
      <c r="CK16">
        <v>-2.5757004561863903</v>
      </c>
      <c r="CL16">
        <v>1.3713454804200838E-9</v>
      </c>
      <c r="CM16">
        <v>3.1591520638999405E-7</v>
      </c>
      <c r="CO16">
        <f>(1/4)*SUM($BY$16:$CB$16)</f>
        <v>3.4423358638111925E-8</v>
      </c>
      <c r="CR16">
        <v>-4.6608801049497368E-4</v>
      </c>
      <c r="CS16">
        <v>0.5558374923173639</v>
      </c>
      <c r="CT16">
        <v>0.48581082249366131</v>
      </c>
      <c r="CU16">
        <v>-3.707169323131989E-2</v>
      </c>
      <c r="CW16">
        <f>IF($AH$16&gt;0,$CR$16,0)</f>
        <v>-4.6608801049497368E-4</v>
      </c>
      <c r="CX16">
        <f>IF($AI$16&gt;0,$CS$16,0)</f>
        <v>0.5558374923173639</v>
      </c>
      <c r="CY16">
        <f>IF($AJ$16&gt;0,$CT$16,0)</f>
        <v>0.48581082249366131</v>
      </c>
      <c r="CZ16">
        <f>IF($AK$16&gt;0,$CU$16,0)</f>
        <v>-3.707169323131989E-2</v>
      </c>
      <c r="DB16">
        <v>0.47986198015577952</v>
      </c>
      <c r="DC16">
        <v>0.8439071830091549</v>
      </c>
      <c r="DD16">
        <v>-0.36381091801148813</v>
      </c>
      <c r="DE16">
        <v>8.2673963754065549E-2</v>
      </c>
      <c r="DF16">
        <v>-1.0091514634797432</v>
      </c>
      <c r="DG16">
        <v>0.76962980393010982</v>
      </c>
      <c r="DH16">
        <v>1.0519558456449367</v>
      </c>
      <c r="DI16">
        <v>1.3059697171233555</v>
      </c>
      <c r="DJ16">
        <v>1.0289983483648204</v>
      </c>
      <c r="DK16">
        <v>0.83498671168880012</v>
      </c>
      <c r="DM16">
        <f>(1/4)*SUM($CW$16:$CZ$16)</f>
        <v>0.25102763339230255</v>
      </c>
      <c r="DO16">
        <v>-3.6782176553485381E-3</v>
      </c>
      <c r="DP16">
        <v>1.7892193366699116</v>
      </c>
      <c r="DQ16">
        <v>0.82261736316714884</v>
      </c>
      <c r="DR16">
        <v>1.0115644688229293</v>
      </c>
      <c r="DT16">
        <f>IF($S$16&gt;0,$DO$16,0)</f>
        <v>-3.6782176553485381E-3</v>
      </c>
      <c r="DU16">
        <f>IF($T$16&gt;0,$DP$16,0)</f>
        <v>1.7892193366699116</v>
      </c>
      <c r="DV16">
        <f>IF($U$16&gt;0,$DQ$16,0)</f>
        <v>0.82261736316714884</v>
      </c>
      <c r="DW16">
        <f>IF($V$16&gt;0,$DR$16,0)</f>
        <v>1.0115644688229293</v>
      </c>
      <c r="DY16">
        <v>0.37129372600997879</v>
      </c>
      <c r="DZ16">
        <v>0.50200172370260754</v>
      </c>
      <c r="EA16">
        <v>0.3637416995734547</v>
      </c>
      <c r="EB16">
        <v>0.53836629832935723</v>
      </c>
      <c r="EC16">
        <v>0.55051990857765842</v>
      </c>
      <c r="ED16">
        <v>0.35047592561152641</v>
      </c>
      <c r="EE16">
        <v>0.37568096561830439</v>
      </c>
      <c r="EF16">
        <v>0.4430138398163756</v>
      </c>
      <c r="EG16">
        <v>0.57077947337324586</v>
      </c>
      <c r="EH16">
        <v>0.59848109281298623</v>
      </c>
      <c r="EJ16">
        <f>(1/4)*SUM($DT$16:$DW$16)</f>
        <v>0.90493073775116029</v>
      </c>
      <c r="EN16">
        <f>Sheet20!FL16</f>
        <v>0.62619186162543539</v>
      </c>
      <c r="EO16">
        <f>Sheet20!FM16</f>
        <v>0.14005844087981759</v>
      </c>
      <c r="EP16">
        <f>Sheet20!FN16</f>
        <v>0.45539125834573652</v>
      </c>
      <c r="EQ16">
        <f>Sheet20!FO16</f>
        <v>0.15718351756741578</v>
      </c>
      <c r="ER16">
        <f>Sheet20!FP16</f>
        <v>0.43222998830092479</v>
      </c>
      <c r="ES16">
        <f>Sheet20!FQ16</f>
        <v>0.51036926547842243</v>
      </c>
      <c r="ET16">
        <f>Sheet20!FR16</f>
        <v>0.7524119931456158</v>
      </c>
      <c r="EU16">
        <f>Sheet20!FS16</f>
        <v>0.95184626215501622</v>
      </c>
      <c r="EV16">
        <f>Sheet20!FT16</f>
        <v>0.38128100245286678</v>
      </c>
      <c r="EW16">
        <f>Sheet20!FU16</f>
        <v>0.38995718948920993</v>
      </c>
      <c r="EZ16">
        <f t="array" ref="EZ16:FI25">(1/4)*(MMULT($C$7:$F$16,$DT$23:$EC$26))</f>
        <v>0.20232505105409201</v>
      </c>
      <c r="FA16">
        <v>0.29576689981895937</v>
      </c>
      <c r="FB16">
        <v>0.22954430547595533</v>
      </c>
      <c r="FC16">
        <v>0.26355401806400508</v>
      </c>
      <c r="FD16">
        <v>0.30690448503279177</v>
      </c>
      <c r="FE16">
        <v>0.17269925810357356</v>
      </c>
      <c r="FF16">
        <v>0.20971015236482782</v>
      </c>
      <c r="FG16">
        <v>0.21507575919339914</v>
      </c>
      <c r="FH16">
        <v>0.36536146299081385</v>
      </c>
      <c r="FI16">
        <v>0.29444703761060748</v>
      </c>
      <c r="FL16">
        <f>EN16-($EU$10*EZ16)</f>
        <v>0.62598953657438128</v>
      </c>
      <c r="FM16">
        <f t="shared" ref="FM16:FU25" si="17">EO16-($EU$10*FA16)</f>
        <v>0.13976267397999861</v>
      </c>
      <c r="FN16">
        <f t="shared" si="17"/>
        <v>0.45516171404026057</v>
      </c>
      <c r="FO16">
        <f t="shared" si="17"/>
        <v>0.15691996354935178</v>
      </c>
      <c r="FP16">
        <f t="shared" si="17"/>
        <v>0.43192308381589201</v>
      </c>
      <c r="FQ16">
        <f t="shared" si="17"/>
        <v>0.51019656622031884</v>
      </c>
      <c r="FR16">
        <f t="shared" si="17"/>
        <v>0.75220228299325098</v>
      </c>
      <c r="FS16">
        <f t="shared" si="17"/>
        <v>0.95163118639582278</v>
      </c>
      <c r="FT16">
        <f t="shared" si="17"/>
        <v>0.38091564098987596</v>
      </c>
      <c r="FU16">
        <f t="shared" si="17"/>
        <v>0.38966274245159932</v>
      </c>
    </row>
    <row r="17" spans="1:177">
      <c r="A17">
        <v>16</v>
      </c>
      <c r="BQ17">
        <f>SUM(BQ7:BQ16)</f>
        <v>9.6466238802135201E-3</v>
      </c>
      <c r="BR17">
        <f t="shared" ref="BR17:BT17" si="18">SUM(BR7:BR16)</f>
        <v>27.631021115928547</v>
      </c>
      <c r="BS17">
        <f t="shared" si="18"/>
        <v>27.631021115928547</v>
      </c>
      <c r="BT17">
        <f t="shared" si="18"/>
        <v>23.224699502020982</v>
      </c>
      <c r="EN17">
        <f>Sheet20!FL17</f>
        <v>0.24191249419550692</v>
      </c>
      <c r="EO17">
        <f>Sheet20!FM17</f>
        <v>0.91092318640028302</v>
      </c>
      <c r="EP17">
        <f>Sheet20!FN17</f>
        <v>0.61809330618644243</v>
      </c>
      <c r="EQ17">
        <f>Sheet20!FO17</f>
        <v>0.12235943626333788</v>
      </c>
      <c r="ER17">
        <f>Sheet20!FP17</f>
        <v>0.84725184284202515</v>
      </c>
      <c r="ES17">
        <f>Sheet20!FQ17</f>
        <v>0.57020023075588622</v>
      </c>
      <c r="ET17">
        <f>Sheet20!FR17</f>
        <v>3.7911888011145277E-2</v>
      </c>
      <c r="EU17">
        <f>Sheet20!FS17</f>
        <v>0.44352503709568653</v>
      </c>
      <c r="EV17">
        <f>Sheet20!FT17</f>
        <v>0.88421374808625131</v>
      </c>
      <c r="EW17">
        <f>Sheet20!FU17</f>
        <v>0.23271226514422519</v>
      </c>
      <c r="EZ17">
        <v>0.28183565672895677</v>
      </c>
      <c r="FA17">
        <v>0.40304206018092981</v>
      </c>
      <c r="FB17">
        <v>0.26844502043345786</v>
      </c>
      <c r="FC17">
        <v>0.45850257378464154</v>
      </c>
      <c r="FD17">
        <v>0.43293678994248996</v>
      </c>
      <c r="FE17">
        <v>0.27146660925640187</v>
      </c>
      <c r="FF17">
        <v>0.28656789886891954</v>
      </c>
      <c r="FG17">
        <v>0.37074838748914851</v>
      </c>
      <c r="FH17">
        <v>0.42433269340487006</v>
      </c>
      <c r="FI17">
        <v>0.52019997965187392</v>
      </c>
      <c r="FL17">
        <f t="shared" ref="FL17:FL25" si="19">EN17-($EU$10*EZ17)</f>
        <v>0.24163065853877796</v>
      </c>
      <c r="FM17">
        <f t="shared" si="17"/>
        <v>0.91052014434010209</v>
      </c>
      <c r="FN17">
        <f t="shared" si="17"/>
        <v>0.61782486116600899</v>
      </c>
      <c r="FO17">
        <f t="shared" si="17"/>
        <v>0.12190093368955324</v>
      </c>
      <c r="FP17">
        <f t="shared" si="17"/>
        <v>0.84681890605208265</v>
      </c>
      <c r="FQ17">
        <f t="shared" si="17"/>
        <v>0.56992876414662985</v>
      </c>
      <c r="FR17">
        <f t="shared" si="17"/>
        <v>3.7625320112276359E-2</v>
      </c>
      <c r="FS17">
        <f t="shared" si="17"/>
        <v>0.4431542887081974</v>
      </c>
      <c r="FT17">
        <f t="shared" si="17"/>
        <v>0.88378941539284639</v>
      </c>
      <c r="FU17">
        <f t="shared" si="17"/>
        <v>0.2321920651645733</v>
      </c>
    </row>
    <row r="18" spans="1:177">
      <c r="A18">
        <v>17</v>
      </c>
      <c r="EN18">
        <f>Sheet20!FL18</f>
        <v>5.4923700074373444E-2</v>
      </c>
      <c r="EO18">
        <f>Sheet20!FM18</f>
        <v>0.55159730698341469</v>
      </c>
      <c r="EP18">
        <f>Sheet20!FN18</f>
        <v>2.7003459356236298E-2</v>
      </c>
      <c r="EQ18">
        <f>Sheet20!FO18</f>
        <v>9.7218344795181807E-3</v>
      </c>
      <c r="ER18">
        <f>Sheet20!FP18</f>
        <v>0.37230868788138649</v>
      </c>
      <c r="ES18">
        <f>Sheet20!FQ18</f>
        <v>0.79094136679145965</v>
      </c>
      <c r="ET18">
        <f>Sheet20!FR18</f>
        <v>0.49199116662861325</v>
      </c>
      <c r="EU18">
        <f>Sheet20!FS18</f>
        <v>0.86699913008396234</v>
      </c>
      <c r="EV18">
        <f>Sheet20!FT18</f>
        <v>0.72135722542839542</v>
      </c>
      <c r="EW18">
        <f>Sheet20!FU18</f>
        <v>0.66309143671026394</v>
      </c>
      <c r="EZ18">
        <v>0.40060937721949086</v>
      </c>
      <c r="FA18">
        <v>0.39887301022632293</v>
      </c>
      <c r="FB18">
        <v>0.31706454872046747</v>
      </c>
      <c r="FC18">
        <v>0.51689444640154802</v>
      </c>
      <c r="FD18">
        <v>0.52231107063841342</v>
      </c>
      <c r="FE18">
        <v>0.41835437217591837</v>
      </c>
      <c r="FF18">
        <v>0.38277988303487331</v>
      </c>
      <c r="FG18">
        <v>0.45086289463210683</v>
      </c>
      <c r="FH18">
        <v>0.47007840998049194</v>
      </c>
      <c r="FI18">
        <v>0.53577827761430497</v>
      </c>
      <c r="FL18">
        <f t="shared" si="19"/>
        <v>5.4523090697153956E-2</v>
      </c>
      <c r="FM18">
        <f t="shared" si="17"/>
        <v>0.55119843397318835</v>
      </c>
      <c r="FN18">
        <f t="shared" si="17"/>
        <v>2.6686394807515831E-2</v>
      </c>
      <c r="FO18">
        <f t="shared" si="17"/>
        <v>9.2049400331166327E-3</v>
      </c>
      <c r="FP18">
        <f t="shared" si="17"/>
        <v>0.37178637681074805</v>
      </c>
      <c r="FQ18">
        <f t="shared" si="17"/>
        <v>0.79052301241928369</v>
      </c>
      <c r="FR18">
        <f t="shared" si="17"/>
        <v>0.49160838674557839</v>
      </c>
      <c r="FS18">
        <f t="shared" si="17"/>
        <v>0.8665482671893302</v>
      </c>
      <c r="FT18">
        <f t="shared" si="17"/>
        <v>0.72088714701841494</v>
      </c>
      <c r="FU18">
        <f t="shared" si="17"/>
        <v>0.66255565843264963</v>
      </c>
    </row>
    <row r="19" spans="1:177">
      <c r="A19">
        <v>18</v>
      </c>
      <c r="BN19" t="s">
        <v>35</v>
      </c>
      <c r="BO19">
        <f>BS21+BS34+BS47</f>
        <v>5.1510441233182293E-4</v>
      </c>
      <c r="EN19">
        <f>Sheet20!FL19</f>
        <v>0.99090647349799743</v>
      </c>
      <c r="EO19">
        <f>Sheet20!FM19</f>
        <v>0.96624496625582101</v>
      </c>
      <c r="EP19">
        <f>Sheet20!FN19</f>
        <v>0.88206585178248209</v>
      </c>
      <c r="EQ19">
        <f>Sheet20!FO19</f>
        <v>0.9220050719431363</v>
      </c>
      <c r="ER19">
        <f>Sheet20!FP19</f>
        <v>0.35476416853413117</v>
      </c>
      <c r="ES19">
        <f>Sheet20!FQ19</f>
        <v>0.81123538790434047</v>
      </c>
      <c r="ET19">
        <f>Sheet20!FR19</f>
        <v>0.64995328365793226</v>
      </c>
      <c r="EU19">
        <f>Sheet20!FS19</f>
        <v>0.79099095500029937</v>
      </c>
      <c r="EV19">
        <f>Sheet20!FT19</f>
        <v>0.80773056019746792</v>
      </c>
      <c r="EW19">
        <f>Sheet20!FU19</f>
        <v>0.61235797368058009</v>
      </c>
      <c r="EZ19">
        <v>0.31843008926773964</v>
      </c>
      <c r="FA19">
        <v>0.35497003016633444</v>
      </c>
      <c r="FB19">
        <v>0.31711121566999484</v>
      </c>
      <c r="FC19">
        <v>0.33384787126990306</v>
      </c>
      <c r="FD19">
        <v>0.42489605270489555</v>
      </c>
      <c r="FE19">
        <v>0.29477978800350435</v>
      </c>
      <c r="FF19">
        <v>0.31543943342464414</v>
      </c>
      <c r="FG19">
        <v>0.29460670879911499</v>
      </c>
      <c r="FH19">
        <v>0.48588076848488926</v>
      </c>
      <c r="FI19">
        <v>0.33999849233023099</v>
      </c>
      <c r="FL19">
        <f t="shared" si="19"/>
        <v>0.99058804340872975</v>
      </c>
      <c r="FM19">
        <f t="shared" si="17"/>
        <v>0.96588999622565463</v>
      </c>
      <c r="FN19">
        <f t="shared" si="17"/>
        <v>0.88174874056681207</v>
      </c>
      <c r="FO19">
        <f t="shared" si="17"/>
        <v>0.92167122407186641</v>
      </c>
      <c r="FP19">
        <f t="shared" si="17"/>
        <v>0.35433927248142627</v>
      </c>
      <c r="FQ19">
        <f t="shared" si="17"/>
        <v>0.81094060811633695</v>
      </c>
      <c r="FR19">
        <f t="shared" si="17"/>
        <v>0.64963784422450765</v>
      </c>
      <c r="FS19">
        <f t="shared" si="17"/>
        <v>0.79069634829150026</v>
      </c>
      <c r="FT19">
        <f t="shared" si="17"/>
        <v>0.80724467942898304</v>
      </c>
      <c r="FU19">
        <f t="shared" si="17"/>
        <v>0.61201797518824985</v>
      </c>
    </row>
    <row r="20" spans="1:177">
      <c r="A20">
        <v>19</v>
      </c>
      <c r="AV20" t="s">
        <v>67</v>
      </c>
      <c r="AW20">
        <f>MAX(AW7:AW16)</f>
        <v>79.977188735447726</v>
      </c>
      <c r="AX20">
        <f>MAX(AX7:AX16)</f>
        <v>102.04855784996587</v>
      </c>
      <c r="AY20">
        <f>MAX(AY7:AY16)</f>
        <v>93.333164689559297</v>
      </c>
      <c r="AZ20">
        <f>MAX(AZ7:AZ16)</f>
        <v>109.02189494003859</v>
      </c>
      <c r="BB20">
        <f>SUM(BB7:BB16)</f>
        <v>1.009693302532753</v>
      </c>
      <c r="BC20">
        <f t="shared" ref="BC20:BE20" si="20">SUM(BC7:BC16)</f>
        <v>1.0024623392589884</v>
      </c>
      <c r="BD20">
        <f t="shared" si="20"/>
        <v>1.0028701083766471</v>
      </c>
      <c r="BE20">
        <f t="shared" si="20"/>
        <v>1.0018039839502242</v>
      </c>
      <c r="BG20">
        <f>IF(BG7&lt;0.000000000001,0.000000000001,BG7)</f>
        <v>9.9999999999999998E-13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Sheet20!FL20</f>
        <v>0.62909166484377232</v>
      </c>
      <c r="EO20">
        <f>Sheet20!FM20</f>
        <v>0.28920698351011143</v>
      </c>
      <c r="EP20">
        <f>Sheet20!FN20</f>
        <v>0.7765590472861823</v>
      </c>
      <c r="EQ20">
        <f>Sheet20!FO20</f>
        <v>0.6600478446360466</v>
      </c>
      <c r="ER20">
        <f>Sheet20!FP20</f>
        <v>0.49711671300513155</v>
      </c>
      <c r="ES20">
        <f>Sheet20!FQ20</f>
        <v>0.45612230037995666</v>
      </c>
      <c r="ET20">
        <f>Sheet20!FR20</f>
        <v>0.32704810050226019</v>
      </c>
      <c r="EU20">
        <f>Sheet20!FS20</f>
        <v>0.54388676825057625</v>
      </c>
      <c r="EV20">
        <f>Sheet20!FT20</f>
        <v>0.38428650038972806</v>
      </c>
      <c r="EW20">
        <f>Sheet20!FU20</f>
        <v>0.10024427633848219</v>
      </c>
      <c r="EZ20">
        <v>0.4093952883078843</v>
      </c>
      <c r="FA20">
        <v>0.52526953662091047</v>
      </c>
      <c r="FB20">
        <v>0.38803186421278896</v>
      </c>
      <c r="FC20">
        <v>0.57698228973052634</v>
      </c>
      <c r="FD20">
        <v>0.59245130846368455</v>
      </c>
      <c r="FE20">
        <v>0.39327629236664047</v>
      </c>
      <c r="FF20">
        <v>0.41001752893795373</v>
      </c>
      <c r="FG20">
        <v>0.48013106183643084</v>
      </c>
      <c r="FH20">
        <v>0.60359392779601739</v>
      </c>
      <c r="FI20">
        <v>0.6332832376683788</v>
      </c>
      <c r="FL20">
        <f t="shared" si="19"/>
        <v>0.62868226955546447</v>
      </c>
      <c r="FM20">
        <f t="shared" si="17"/>
        <v>0.28868171397349052</v>
      </c>
      <c r="FN20">
        <f t="shared" si="17"/>
        <v>0.77617101542196953</v>
      </c>
      <c r="FO20">
        <f t="shared" si="17"/>
        <v>0.65947086234631602</v>
      </c>
      <c r="FP20">
        <f t="shared" si="17"/>
        <v>0.49652426169666786</v>
      </c>
      <c r="FQ20">
        <f t="shared" si="17"/>
        <v>0.45572902408759003</v>
      </c>
      <c r="FR20">
        <f t="shared" si="17"/>
        <v>0.32663808297332225</v>
      </c>
      <c r="FS20">
        <f t="shared" si="17"/>
        <v>0.54340663718873983</v>
      </c>
      <c r="FT20">
        <f t="shared" si="17"/>
        <v>0.38368290646193204</v>
      </c>
      <c r="FU20">
        <f t="shared" si="17"/>
        <v>9.9610993100813811E-2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9.5987392077153382E-3</v>
      </c>
      <c r="BH21">
        <f t="shared" si="22"/>
        <v>2.456274837503371E-3</v>
      </c>
      <c r="BI21">
        <f t="shared" si="22"/>
        <v>2.8618038190796522E-3</v>
      </c>
      <c r="BJ21">
        <f t="shared" si="22"/>
        <v>1.8007285304538448E-3</v>
      </c>
      <c r="BL21">
        <v>1.0000000000000001E-5</v>
      </c>
      <c r="BS21">
        <f>SUM(BM23:BV32)</f>
        <v>1.8402269867015707E-4</v>
      </c>
      <c r="EN21">
        <f>Sheet20!FL21</f>
        <v>0.94408684208519544</v>
      </c>
      <c r="EO21">
        <f>Sheet20!FM21</f>
        <v>0.50592516149134414</v>
      </c>
      <c r="EP21">
        <f>Sheet20!FN21</f>
        <v>0.45376933630612604</v>
      </c>
      <c r="EQ21">
        <f>Sheet20!FO21</f>
        <v>0.75182412685515154</v>
      </c>
      <c r="ER21">
        <f>Sheet20!FP21</f>
        <v>0.46109596639107708</v>
      </c>
      <c r="ES21">
        <f>Sheet20!FQ21</f>
        <v>0.95752062124783677</v>
      </c>
      <c r="ET21">
        <f>Sheet20!FR21</f>
        <v>0.35231085304801685</v>
      </c>
      <c r="EU21">
        <f>Sheet20!FS21</f>
        <v>0.86255967638097986</v>
      </c>
      <c r="EV21">
        <f>Sheet20!FT21</f>
        <v>0.13844348850184046</v>
      </c>
      <c r="EW21">
        <f>Sheet20!FU21</f>
        <v>0.98714007954330873</v>
      </c>
      <c r="EZ21">
        <v>0.21861485796402177</v>
      </c>
      <c r="FA21">
        <v>0.30735379360404524</v>
      </c>
      <c r="FB21">
        <v>0.19969533956751279</v>
      </c>
      <c r="FC21">
        <v>0.36521884861368531</v>
      </c>
      <c r="FD21">
        <v>0.33436666382361457</v>
      </c>
      <c r="FE21">
        <v>0.21552183552746937</v>
      </c>
      <c r="FF21">
        <v>0.2208260469244489</v>
      </c>
      <c r="FG21">
        <v>0.29561318413366866</v>
      </c>
      <c r="FH21">
        <v>0.31440063461036627</v>
      </c>
      <c r="FI21">
        <v>0.41405596520226284</v>
      </c>
      <c r="FL21">
        <f t="shared" si="19"/>
        <v>0.9438682272272314</v>
      </c>
      <c r="FM21">
        <f t="shared" si="17"/>
        <v>0.50561780769774012</v>
      </c>
      <c r="FN21">
        <f t="shared" si="17"/>
        <v>0.4535696409665585</v>
      </c>
      <c r="FO21">
        <f t="shared" si="17"/>
        <v>0.75145890800653781</v>
      </c>
      <c r="FP21">
        <f t="shared" si="17"/>
        <v>0.46076159972725345</v>
      </c>
      <c r="FQ21">
        <f t="shared" si="17"/>
        <v>0.95730509941230935</v>
      </c>
      <c r="FR21">
        <f t="shared" si="17"/>
        <v>0.35209002700109238</v>
      </c>
      <c r="FS21">
        <f t="shared" si="17"/>
        <v>0.86226406319684623</v>
      </c>
      <c r="FT21">
        <f t="shared" si="17"/>
        <v>0.1381290878672301</v>
      </c>
      <c r="FU21">
        <f t="shared" si="17"/>
        <v>0.98672602357810646</v>
      </c>
    </row>
    <row r="22" spans="1:177">
      <c r="A22">
        <v>21</v>
      </c>
      <c r="BG22">
        <f t="shared" si="22"/>
        <v>4.8295691022526803E-8</v>
      </c>
      <c r="BH22">
        <f t="shared" si="22"/>
        <v>3.1132711994689665E-10</v>
      </c>
      <c r="BI22">
        <f t="shared" si="22"/>
        <v>1.5933260808786304E-9</v>
      </c>
      <c r="BJ22">
        <f t="shared" si="22"/>
        <v>8.1967400546496221E-11</v>
      </c>
      <c r="EN22">
        <f>Sheet20!FL22</f>
        <v>0.23626638798708099</v>
      </c>
      <c r="EO22">
        <f>Sheet20!FM22</f>
        <v>0.55550911507478429</v>
      </c>
      <c r="EP22">
        <f>Sheet20!FN22</f>
        <v>0.99141579051786877</v>
      </c>
      <c r="EQ22">
        <f>Sheet20!FO22</f>
        <v>0.33576053850974258</v>
      </c>
      <c r="ER22">
        <f>Sheet20!FP22</f>
        <v>3.5869177637425954E-4</v>
      </c>
      <c r="ES22">
        <f>Sheet20!FQ22</f>
        <v>5.7665628545616437E-2</v>
      </c>
      <c r="ET22">
        <f>Sheet20!FR22</f>
        <v>0.63140275503274068</v>
      </c>
      <c r="EU22">
        <f>Sheet20!FS22</f>
        <v>0.73054399247370128</v>
      </c>
      <c r="EV22">
        <f>Sheet20!FT22</f>
        <v>0.20603202282720839</v>
      </c>
      <c r="EW22">
        <f>Sheet20!FU22</f>
        <v>0.60366152617169899</v>
      </c>
      <c r="EZ22">
        <v>0.31380470036767427</v>
      </c>
      <c r="FA22">
        <v>0.34302955357739262</v>
      </c>
      <c r="FB22">
        <v>0.2990220818188245</v>
      </c>
      <c r="FC22">
        <v>0.3466049286560049</v>
      </c>
      <c r="FD22">
        <v>0.41736418485656385</v>
      </c>
      <c r="FE22">
        <v>0.29835851263476787</v>
      </c>
      <c r="FF22">
        <v>0.30864980100353023</v>
      </c>
      <c r="FG22">
        <v>0.30462922365842826</v>
      </c>
      <c r="FH22">
        <v>0.45574687022404825</v>
      </c>
      <c r="FI22">
        <v>0.35510989361618062</v>
      </c>
      <c r="FL22">
        <f t="shared" si="19"/>
        <v>0.23595258328671331</v>
      </c>
      <c r="FM22">
        <f t="shared" si="17"/>
        <v>0.55516608552120694</v>
      </c>
      <c r="FN22">
        <f t="shared" si="17"/>
        <v>0.9911167684360499</v>
      </c>
      <c r="FO22">
        <f t="shared" si="17"/>
        <v>0.33541393358108657</v>
      </c>
      <c r="FP22">
        <f t="shared" si="17"/>
        <v>-5.8672408482304307E-5</v>
      </c>
      <c r="FQ22">
        <f t="shared" si="17"/>
        <v>5.7367270032981671E-2</v>
      </c>
      <c r="FR22">
        <f t="shared" si="17"/>
        <v>0.63109410523173715</v>
      </c>
      <c r="FS22">
        <f t="shared" si="17"/>
        <v>0.73023936325004279</v>
      </c>
      <c r="FT22">
        <f t="shared" si="17"/>
        <v>0.20557627595698436</v>
      </c>
      <c r="FU22">
        <f t="shared" si="17"/>
        <v>0.60330641627808279</v>
      </c>
    </row>
    <row r="23" spans="1:177">
      <c r="A23">
        <v>22</v>
      </c>
      <c r="B23">
        <f t="array" ref="B23:K32">TRANSPOSE(EN16:EW25)</f>
        <v>0.62619186162543539</v>
      </c>
      <c r="C23">
        <v>0.24191249419550692</v>
      </c>
      <c r="D23">
        <v>5.4923700074373444E-2</v>
      </c>
      <c r="E23">
        <v>0.99090647349799743</v>
      </c>
      <c r="F23">
        <v>0.62909166484377232</v>
      </c>
      <c r="G23">
        <v>0.94408684208519544</v>
      </c>
      <c r="H23">
        <v>0.23626638798708099</v>
      </c>
      <c r="I23">
        <v>0.67283306407764931</v>
      </c>
      <c r="J23">
        <v>0.9667289486645757</v>
      </c>
      <c r="K23">
        <v>0.99680443189574441</v>
      </c>
      <c r="M23">
        <f t="array" ref="M23:M32">TRANSPOSE(EN12:EW12)</f>
        <v>0.7917412001780999</v>
      </c>
      <c r="S23">
        <f>EN16</f>
        <v>0.62619186162543539</v>
      </c>
      <c r="T23">
        <f t="shared" ref="T23:AB32" si="23">EO16</f>
        <v>0.14005844087981759</v>
      </c>
      <c r="U23">
        <f t="shared" si="23"/>
        <v>0.45539125834573652</v>
      </c>
      <c r="V23">
        <f t="shared" si="23"/>
        <v>0.15718351756741578</v>
      </c>
      <c r="W23">
        <f t="shared" si="23"/>
        <v>0.43222998830092479</v>
      </c>
      <c r="X23">
        <f t="shared" si="23"/>
        <v>0.51036926547842243</v>
      </c>
      <c r="Y23">
        <f t="shared" si="23"/>
        <v>0.7524119931456158</v>
      </c>
      <c r="Z23">
        <f t="shared" si="23"/>
        <v>0.95184626215501622</v>
      </c>
      <c r="AA23">
        <f t="shared" si="23"/>
        <v>0.38128100245286678</v>
      </c>
      <c r="AB23">
        <f t="shared" si="23"/>
        <v>0.38995718948920993</v>
      </c>
      <c r="BG23">
        <f t="shared" si="22"/>
        <v>1.3225403147603454E-6</v>
      </c>
      <c r="BH23">
        <f t="shared" si="22"/>
        <v>1.5134037545411553E-8</v>
      </c>
      <c r="BI23">
        <f t="shared" si="22"/>
        <v>8.4042965395638554E-8</v>
      </c>
      <c r="BJ23">
        <f t="shared" si="22"/>
        <v>6.6565469697351844E-9</v>
      </c>
      <c r="BM23">
        <f>0.5*$BL$21*B23*B23</f>
        <v>1.9605812378296424E-6</v>
      </c>
      <c r="BN23">
        <f t="shared" ref="BN23:BV32" si="24">0.5*$BL$21*C23*C23</f>
        <v>2.9260827423945591E-7</v>
      </c>
      <c r="BO23">
        <f t="shared" si="24"/>
        <v>1.5083064149298647E-8</v>
      </c>
      <c r="BP23">
        <f t="shared" si="24"/>
        <v>4.9094781961011877E-6</v>
      </c>
      <c r="BQ23">
        <f t="shared" si="24"/>
        <v>1.978781613879546E-6</v>
      </c>
      <c r="BR23">
        <f t="shared" si="24"/>
        <v>4.4564998269919845E-6</v>
      </c>
      <c r="BS23">
        <f t="shared" si="24"/>
        <v>2.7910903046230946E-7</v>
      </c>
      <c r="BT23">
        <f t="shared" si="24"/>
        <v>2.2635216605805909E-6</v>
      </c>
      <c r="BU23">
        <f t="shared" si="24"/>
        <v>4.6728243009305792E-6</v>
      </c>
      <c r="BV23">
        <f t="shared" si="24"/>
        <v>4.9680953772349894E-6</v>
      </c>
      <c r="BY23">
        <f>$BG$7-$BL$7</f>
        <v>3.98322483075365E-13</v>
      </c>
      <c r="BZ23">
        <f>$BG$8-$BL$8</f>
        <v>9.5987392077153382E-3</v>
      </c>
      <c r="CA23">
        <f>$BG$9-$BL$9</f>
        <v>4.8295691022526803E-8</v>
      </c>
      <c r="CB23">
        <f>$BG$10-$BL$10</f>
        <v>1.3225403147603454E-6</v>
      </c>
      <c r="CC23">
        <f>$BG$11-$BL$11</f>
        <v>-9.6002444588252356E-3</v>
      </c>
      <c r="CD23">
        <f>$BG$12-$BL$12</f>
        <v>1.9149468007677288E-9</v>
      </c>
      <c r="CE23">
        <f>$BG$13-$BL$13</f>
        <v>7.814812861316186E-17</v>
      </c>
      <c r="CF23">
        <f>$BG$14-$BL$14</f>
        <v>2.6054369897442851E-11</v>
      </c>
      <c r="CG23">
        <f>$BG$15-$BL$15</f>
        <v>5.7666357258600186E-10</v>
      </c>
      <c r="CH23">
        <f>$BG$16-$BL$16</f>
        <v>1.3189704107402541E-7</v>
      </c>
      <c r="CW23">
        <f>IF($AH$7&gt;0,$CR$7,0)</f>
        <v>-1.1022869128385758E-3</v>
      </c>
      <c r="CX23">
        <f>IF($AH$8&gt;0,$CR$8,0)</f>
        <v>-1.5000608382494016E-3</v>
      </c>
      <c r="CY23">
        <f>IF($AH$9&gt;0,$CR$9,0)</f>
        <v>2.0382454147810729E-3</v>
      </c>
      <c r="CZ23">
        <f>IF($AH$10&gt;0,$CR$10,0)</f>
        <v>3.2148083284163145E-3</v>
      </c>
      <c r="DA23">
        <f>IF($AH$11&gt;0,$CR$11,0)</f>
        <v>4.2653386421524055E-3</v>
      </c>
      <c r="DB23">
        <f>IF($AH$12&gt;0,$CR$12,0)</f>
        <v>-1.6162892871797474E-3</v>
      </c>
      <c r="DC23">
        <f>IF($AH$13&gt;0,$CR$13,0)</f>
        <v>-1.096889145914453E-3</v>
      </c>
      <c r="DD23">
        <f>IF($AH$14&gt;0,$CR$14,0)</f>
        <v>1.8807338687517306E-5</v>
      </c>
      <c r="DE23">
        <f>IF($AH$15&gt;0,$CR$15,0)</f>
        <v>-7.1449594441272881E-3</v>
      </c>
      <c r="DF23">
        <f>IF($AH$16&gt;0,$CR$16,0)</f>
        <v>-4.6608801049497368E-4</v>
      </c>
      <c r="DT23">
        <f>IF($S$7&gt;0,$DO$7,0)</f>
        <v>1.7603254776326271E-3</v>
      </c>
      <c r="DU23">
        <f>IF($S$8&gt;0,$DO$8,0)</f>
        <v>-7.1701749916520952E-3</v>
      </c>
      <c r="DV23">
        <f>IF($S$9&gt;0,$DO$9,0)</f>
        <v>-6.6325108458739309E-4</v>
      </c>
      <c r="DW23">
        <f>IF($S$10&gt;0,$DO$10,0)</f>
        <v>-5.2455173820465458E-4</v>
      </c>
      <c r="DX23">
        <f>IF($S$11&gt;0,$DO$11,0)</f>
        <v>-3.8682604864208564E-3</v>
      </c>
      <c r="DY23">
        <f>IF($S$12&gt;0,$DO$12,0)</f>
        <v>1.2726382847680368E-3</v>
      </c>
      <c r="DZ23">
        <f>IF($S$13&gt;0,$DO$13,0)</f>
        <v>-4.0638460691735318E-3</v>
      </c>
      <c r="EA23">
        <f>IF($S$14&gt;0,$DO$14,0)</f>
        <v>-1.9746797110100829E-3</v>
      </c>
      <c r="EB23">
        <f>IF($S$15&gt;0,$DO$15,0)</f>
        <v>-4.688221564859766E-3</v>
      </c>
      <c r="EC23">
        <f>IF($S$16&gt;0,$DO$16,0)</f>
        <v>-3.6782176553485381E-3</v>
      </c>
      <c r="EN23">
        <f>Sheet20!FL23</f>
        <v>0.67283306407764931</v>
      </c>
      <c r="EO23">
        <f>Sheet20!FM23</f>
        <v>0.21072782112741842</v>
      </c>
      <c r="EP23">
        <f>Sheet20!FN23</f>
        <v>0.69441174997780852</v>
      </c>
      <c r="EQ23">
        <f>Sheet20!FO23</f>
        <v>0.96346025150845438</v>
      </c>
      <c r="ER23">
        <f>Sheet20!FP23</f>
        <v>0.53862745394356049</v>
      </c>
      <c r="ES23">
        <f>Sheet20!FQ23</f>
        <v>0.77843067716786329</v>
      </c>
      <c r="ET23">
        <f>Sheet20!FR23</f>
        <v>0.20321209947809293</v>
      </c>
      <c r="EU23">
        <f>Sheet20!FS23</f>
        <v>0.40076748150024344</v>
      </c>
      <c r="EV23">
        <f>Sheet20!FT23</f>
        <v>0.27359404171198087</v>
      </c>
      <c r="EW23">
        <f>Sheet20!FU23</f>
        <v>0.76957219917457065</v>
      </c>
      <c r="EZ23">
        <v>0.16785317662942917</v>
      </c>
      <c r="FA23">
        <v>0.20215382569701768</v>
      </c>
      <c r="FB23">
        <v>0.1371935283594396</v>
      </c>
      <c r="FC23">
        <v>0.26154115792300087</v>
      </c>
      <c r="FD23">
        <v>0.23939901485641424</v>
      </c>
      <c r="FE23">
        <v>0.17398496243405481</v>
      </c>
      <c r="FF23">
        <v>0.16446796134302472</v>
      </c>
      <c r="FG23">
        <v>0.21778426977746396</v>
      </c>
      <c r="FH23">
        <v>0.20971051666589902</v>
      </c>
      <c r="FI23">
        <v>0.28731894248954393</v>
      </c>
      <c r="FL23">
        <f t="shared" si="19"/>
        <v>0.67266521090101983</v>
      </c>
      <c r="FM23">
        <f t="shared" si="17"/>
        <v>0.2105256673017214</v>
      </c>
      <c r="FN23">
        <f t="shared" si="17"/>
        <v>0.69427455644944913</v>
      </c>
      <c r="FO23">
        <f t="shared" si="17"/>
        <v>0.9631987103505314</v>
      </c>
      <c r="FP23">
        <f t="shared" si="17"/>
        <v>0.53838805492870412</v>
      </c>
      <c r="FQ23">
        <f t="shared" si="17"/>
        <v>0.77825669220542926</v>
      </c>
      <c r="FR23">
        <f t="shared" si="17"/>
        <v>0.2030476315167499</v>
      </c>
      <c r="FS23">
        <f t="shared" si="17"/>
        <v>0.40054969723046596</v>
      </c>
      <c r="FT23">
        <f t="shared" si="17"/>
        <v>0.27338433119531497</v>
      </c>
      <c r="FU23">
        <f t="shared" si="17"/>
        <v>0.76928488023208108</v>
      </c>
    </row>
    <row r="24" spans="1:177">
      <c r="A24">
        <v>23</v>
      </c>
      <c r="B24">
        <v>0.14005844087981759</v>
      </c>
      <c r="C24">
        <v>0.91092318640028302</v>
      </c>
      <c r="D24">
        <v>0.55159730698341469</v>
      </c>
      <c r="E24">
        <v>0.96624496625582101</v>
      </c>
      <c r="F24">
        <v>0.28920698351011143</v>
      </c>
      <c r="G24">
        <v>0.50592516149134414</v>
      </c>
      <c r="H24">
        <v>0.55550911507478429</v>
      </c>
      <c r="I24">
        <v>0.21072782112741842</v>
      </c>
      <c r="J24">
        <v>0.26673221397753388</v>
      </c>
      <c r="K24">
        <v>0.58811073726126029</v>
      </c>
      <c r="M24">
        <v>6.4083709870048106E-2</v>
      </c>
      <c r="S24">
        <f t="shared" ref="S24:S32" si="25">EN17</f>
        <v>0.24191249419550692</v>
      </c>
      <c r="T24">
        <f t="shared" si="23"/>
        <v>0.91092318640028302</v>
      </c>
      <c r="U24">
        <f t="shared" si="23"/>
        <v>0.61809330618644243</v>
      </c>
      <c r="V24">
        <f t="shared" si="23"/>
        <v>0.12235943626333788</v>
      </c>
      <c r="W24">
        <f t="shared" si="23"/>
        <v>0.84725184284202515</v>
      </c>
      <c r="X24">
        <f t="shared" si="23"/>
        <v>0.57020023075588622</v>
      </c>
      <c r="Y24">
        <f t="shared" si="23"/>
        <v>3.7911888011145277E-2</v>
      </c>
      <c r="Z24">
        <f t="shared" si="23"/>
        <v>0.44352503709568653</v>
      </c>
      <c r="AA24">
        <f t="shared" si="23"/>
        <v>0.88421374808625131</v>
      </c>
      <c r="AB24">
        <f t="shared" si="23"/>
        <v>0.23271226514422519</v>
      </c>
      <c r="BG24">
        <f t="shared" si="22"/>
        <v>0.99039975554117476</v>
      </c>
      <c r="BH24">
        <f t="shared" si="22"/>
        <v>0.99754370896286382</v>
      </c>
      <c r="BI24">
        <f t="shared" si="22"/>
        <v>0.99713810557052796</v>
      </c>
      <c r="BJ24">
        <f t="shared" si="22"/>
        <v>0.99819926454763053</v>
      </c>
      <c r="BM24">
        <f t="shared" ref="BM24:BM32" si="26">0.5*$BL$21*B24*B24</f>
        <v>9.8081834308426809E-8</v>
      </c>
      <c r="BN24">
        <f t="shared" si="24"/>
        <v>4.148905257608224E-6</v>
      </c>
      <c r="BO24">
        <f t="shared" si="24"/>
        <v>1.5212979453567773E-6</v>
      </c>
      <c r="BP24">
        <f t="shared" si="24"/>
        <v>4.6681466740735639E-6</v>
      </c>
      <c r="BQ24">
        <f t="shared" si="24"/>
        <v>4.1820339655508934E-7</v>
      </c>
      <c r="BR24">
        <f t="shared" si="24"/>
        <v>1.2798013451502134E-6</v>
      </c>
      <c r="BS24">
        <f t="shared" si="24"/>
        <v>1.5429518846558498E-6</v>
      </c>
      <c r="BT24">
        <f t="shared" si="24"/>
        <v>2.2203107298554629E-7</v>
      </c>
      <c r="BU24">
        <f t="shared" si="24"/>
        <v>3.5573036986678463E-7</v>
      </c>
      <c r="BV24">
        <f t="shared" si="24"/>
        <v>1.7293711964099157E-6</v>
      </c>
      <c r="BY24">
        <f>$BH$7-$BM$7</f>
        <v>-0.99999999999999989</v>
      </c>
      <c r="BZ24">
        <f>$BH$8-$BM$8</f>
        <v>2.456274837503371E-3</v>
      </c>
      <c r="CA24">
        <f>$BH$9-$BM$9</f>
        <v>3.1132711994689665E-10</v>
      </c>
      <c r="CB24">
        <f>$BH$10-$BM$10</f>
        <v>1.5134037545411553E-8</v>
      </c>
      <c r="CC24">
        <f>$BH$11-$BM$11</f>
        <v>0.99754370896286382</v>
      </c>
      <c r="CD24">
        <f>$BH$12-$BM$12</f>
        <v>5.6516418411042887E-12</v>
      </c>
      <c r="CE24">
        <f>$BH$13-$BM$13</f>
        <v>2.0362048564569199E-21</v>
      </c>
      <c r="CF24">
        <f>$BH$14-$BM$14</f>
        <v>2.592147255934425E-14</v>
      </c>
      <c r="CG24">
        <f>$BH$15-$BM$15</f>
        <v>1.1309238144364086E-12</v>
      </c>
      <c r="CH24">
        <f>$BH$16-$BM$16</f>
        <v>7.4745969680174517E-10</v>
      </c>
      <c r="CW24">
        <f>IF($AI$7&gt;0,$CS$7,0)</f>
        <v>0.23160527311658849</v>
      </c>
      <c r="CX24">
        <f>IF($AI$8&gt;0,$CS$8,0)</f>
        <v>0.70104164627324728</v>
      </c>
      <c r="CY24">
        <f>IF($AI$9&gt;0,$CS$9,0)</f>
        <v>9.7932830831312573E-2</v>
      </c>
      <c r="CZ24">
        <f>IF($AI$10&gt;0,$CS$10,0)</f>
        <v>0.56896426913510689</v>
      </c>
      <c r="DA24">
        <f>IF($AI$11&gt;0,$CS$11,0)</f>
        <v>-0.61272810369665598</v>
      </c>
      <c r="DB24">
        <f>IF($AI$12&gt;0,$CS$12,0)</f>
        <v>0.25626707743504273</v>
      </c>
      <c r="DC24">
        <f>IF($AI$13&gt;0,$CS$13,0)</f>
        <v>-9.3348998586345912E-3</v>
      </c>
      <c r="DD24">
        <f>IF($AI$14&gt;0,$CS$14,0)</f>
        <v>0.65493589596180413</v>
      </c>
      <c r="DE24">
        <f>IF($AI$15&gt;0,$CS$15,0)</f>
        <v>0.24440916951453179</v>
      </c>
      <c r="DF24">
        <f>IF($AI$16&gt;0,$CS$16,0)</f>
        <v>0.5558374923173639</v>
      </c>
      <c r="DT24">
        <f>IF($T$7&gt;0,$DP$7,0)</f>
        <v>0.98480279822543415</v>
      </c>
      <c r="DU24">
        <f>IF($T$8&gt;0,$DP$8,0)</f>
        <v>1.1038305433676905</v>
      </c>
      <c r="DV24">
        <f>IF($T$9&gt;0,$DP$9,0)</f>
        <v>0.69541539807513553</v>
      </c>
      <c r="DW24">
        <f>IF($T$10&gt;0,$DP$10,0)</f>
        <v>1.6337784776418478</v>
      </c>
      <c r="DX24">
        <f>IF($T$11&gt;0,$DP$11,0)</f>
        <v>1.3772296388790575</v>
      </c>
      <c r="DY24">
        <f>IF($T$12&gt;0,$DP$12,0)</f>
        <v>1.0840191974849893</v>
      </c>
      <c r="DZ24">
        <f>IF($T$13&gt;0,$DP$13,0)</f>
        <v>0.94552218443751412</v>
      </c>
      <c r="EA24">
        <f>IF($T$14&gt;0,$DP$14,0)</f>
        <v>1.3657257640590155</v>
      </c>
      <c r="EB24">
        <f>IF($T$15&gt;0,$DP$15,0)</f>
        <v>1.039126343647937</v>
      </c>
      <c r="EC24">
        <f>IF($T$16&gt;0,$DP$16,0)</f>
        <v>1.7892193366699116</v>
      </c>
      <c r="EN24">
        <f>Sheet20!FL24</f>
        <v>0.9667289486645757</v>
      </c>
      <c r="EO24">
        <f>Sheet20!FM24</f>
        <v>0.26673221397753388</v>
      </c>
      <c r="EP24">
        <f>Sheet20!FN24</f>
        <v>0.89171995532564663</v>
      </c>
      <c r="EQ24">
        <f>Sheet20!FO24</f>
        <v>0.12734850229895681</v>
      </c>
      <c r="ER24">
        <f>Sheet20!FP24</f>
        <v>0.53407316981823516</v>
      </c>
      <c r="ES24">
        <f>Sheet20!FQ24</f>
        <v>0.88659683347551455</v>
      </c>
      <c r="ET24">
        <f>Sheet20!FR24</f>
        <v>0.54398192473349227</v>
      </c>
      <c r="EU24">
        <f>Sheet20!FS24</f>
        <v>0.74354153808402323</v>
      </c>
      <c r="EV24">
        <f>Sheet20!FT24</f>
        <v>0.1197843637448667</v>
      </c>
      <c r="EW24">
        <f>Sheet20!FU24</f>
        <v>0.87788934665851215</v>
      </c>
      <c r="EZ24">
        <v>0.27394461534483205</v>
      </c>
      <c r="FA24">
        <v>0.40941584019570976</v>
      </c>
      <c r="FB24">
        <v>0.27163560650876106</v>
      </c>
      <c r="FC24">
        <v>0.45214446119218016</v>
      </c>
      <c r="FD24">
        <v>0.42915181688818205</v>
      </c>
      <c r="FE24">
        <v>0.25774487909415333</v>
      </c>
      <c r="FF24">
        <v>0.28049836865696742</v>
      </c>
      <c r="FG24">
        <v>0.36196098955647166</v>
      </c>
      <c r="FH24">
        <v>0.43231072378577201</v>
      </c>
      <c r="FI24">
        <v>0.51734413378835276</v>
      </c>
      <c r="FL24">
        <f t="shared" si="19"/>
        <v>0.9664550040492309</v>
      </c>
      <c r="FM24">
        <f t="shared" si="17"/>
        <v>0.26632279813733817</v>
      </c>
      <c r="FN24">
        <f t="shared" si="17"/>
        <v>0.89144831971913785</v>
      </c>
      <c r="FO24">
        <f t="shared" si="17"/>
        <v>0.12689635783776462</v>
      </c>
      <c r="FP24">
        <f t="shared" si="17"/>
        <v>0.53364401800134698</v>
      </c>
      <c r="FQ24">
        <f t="shared" si="17"/>
        <v>0.88633908859642041</v>
      </c>
      <c r="FR24">
        <f t="shared" si="17"/>
        <v>0.54370142636483532</v>
      </c>
      <c r="FS24">
        <f t="shared" si="17"/>
        <v>0.7431795770944668</v>
      </c>
      <c r="FT24">
        <f t="shared" si="17"/>
        <v>0.11935205302108093</v>
      </c>
      <c r="FU24">
        <f t="shared" si="17"/>
        <v>0.8773720025247238</v>
      </c>
    </row>
    <row r="25" spans="1:177">
      <c r="A25">
        <v>24</v>
      </c>
      <c r="B25">
        <v>0.45539125834573652</v>
      </c>
      <c r="C25">
        <v>0.61809330618644243</v>
      </c>
      <c r="D25">
        <v>2.7003459356236298E-2</v>
      </c>
      <c r="E25">
        <v>0.88206585178248209</v>
      </c>
      <c r="F25">
        <v>0.7765590472861823</v>
      </c>
      <c r="G25">
        <v>0.45376933630612604</v>
      </c>
      <c r="H25">
        <v>0.99141579051786877</v>
      </c>
      <c r="I25">
        <v>0.69441174997780852</v>
      </c>
      <c r="J25">
        <v>0.89171995532564663</v>
      </c>
      <c r="K25">
        <v>0.72086170339364852</v>
      </c>
      <c r="M25">
        <v>0.13578174109534435</v>
      </c>
      <c r="S25">
        <f t="shared" si="25"/>
        <v>5.4923700074373444E-2</v>
      </c>
      <c r="T25">
        <f t="shared" si="23"/>
        <v>0.55159730698341469</v>
      </c>
      <c r="U25">
        <f t="shared" si="23"/>
        <v>2.7003459356236298E-2</v>
      </c>
      <c r="V25">
        <f t="shared" si="23"/>
        <v>9.7218344795181807E-3</v>
      </c>
      <c r="W25">
        <f t="shared" si="23"/>
        <v>0.37230868788138649</v>
      </c>
      <c r="X25">
        <f t="shared" si="23"/>
        <v>0.79094136679145965</v>
      </c>
      <c r="Y25">
        <f t="shared" si="23"/>
        <v>0.49199116662861325</v>
      </c>
      <c r="Z25">
        <f t="shared" si="23"/>
        <v>0.86699913008396234</v>
      </c>
      <c r="AA25">
        <f t="shared" si="23"/>
        <v>0.72135722542839542</v>
      </c>
      <c r="AB25">
        <f t="shared" si="23"/>
        <v>0.66309143671026394</v>
      </c>
      <c r="BG25">
        <f t="shared" si="22"/>
        <v>1.9149468007677288E-9</v>
      </c>
      <c r="BH25">
        <f t="shared" si="22"/>
        <v>5.6516418411042887E-12</v>
      </c>
      <c r="BI25">
        <f t="shared" si="22"/>
        <v>8.6151432230600009E-11</v>
      </c>
      <c r="BJ25">
        <f t="shared" si="22"/>
        <v>1.1655548957237792E-12</v>
      </c>
      <c r="BM25">
        <f t="shared" si="26"/>
        <v>1.0369059908885669E-6</v>
      </c>
      <c r="BN25">
        <f t="shared" si="24"/>
        <v>1.9101966757624366E-6</v>
      </c>
      <c r="BO25">
        <f t="shared" si="24"/>
        <v>3.6459340860195286E-9</v>
      </c>
      <c r="BP25">
        <f t="shared" si="24"/>
        <v>3.8902008344037788E-6</v>
      </c>
      <c r="BQ25">
        <f t="shared" si="24"/>
        <v>3.0152197696101157E-6</v>
      </c>
      <c r="BR25">
        <f t="shared" si="24"/>
        <v>1.0295330528585105E-6</v>
      </c>
      <c r="BS25">
        <f t="shared" si="24"/>
        <v>4.914526348440854E-6</v>
      </c>
      <c r="BT25">
        <f t="shared" si="24"/>
        <v>2.4110383925362123E-6</v>
      </c>
      <c r="BU25">
        <f t="shared" si="24"/>
        <v>3.9758223936298659E-6</v>
      </c>
      <c r="BV25">
        <f t="shared" si="24"/>
        <v>2.5982079770979627E-6</v>
      </c>
      <c r="BY25">
        <f>$BI$7-$BN$7</f>
        <v>3.642682212056042E-15</v>
      </c>
      <c r="BZ25">
        <f>$BI$8-$BN$8</f>
        <v>2.8618038190796522E-3</v>
      </c>
      <c r="CA25">
        <f>$BI$9-$BN$9</f>
        <v>1.5933260808786304E-9</v>
      </c>
      <c r="CB25">
        <f>$BI$10-$BN$10</f>
        <v>8.4042965395638554E-8</v>
      </c>
      <c r="CC25">
        <f>$BI$11-$BN$11</f>
        <v>0.99713810557052796</v>
      </c>
      <c r="CD25">
        <f>$BI$12-$BN$12</f>
        <v>8.6151432230600009E-11</v>
      </c>
      <c r="CE25">
        <f>$BI$13-$BN$13</f>
        <v>1.0518984419435635E-19</v>
      </c>
      <c r="CF25">
        <f>$BI$14-$BN$14</f>
        <v>-0.99999999999952083</v>
      </c>
      <c r="CG25">
        <f>$BI$15-$BN$15</f>
        <v>2.052472079858152E-11</v>
      </c>
      <c r="CH25">
        <f>$BI$16-$BN$16</f>
        <v>4.866942098938008E-9</v>
      </c>
      <c r="CW25">
        <f>IF($AJ$7&gt;0,$CT$7,0)</f>
        <v>5.3088285988591839E-2</v>
      </c>
      <c r="CX25">
        <f>IF($AJ$8&gt;0,$CT$8,0)</f>
        <v>1.0084681602341572E-2</v>
      </c>
      <c r="CY25">
        <f>IF($AJ$9&gt;0,$CT$9,0)</f>
        <v>-0.46902642609346995</v>
      </c>
      <c r="CZ25">
        <f>IF($AJ$10&gt;0,$CT$10,0)</f>
        <v>-0.22187772912766912</v>
      </c>
      <c r="DA25">
        <f>IF($AJ$11&gt;0,$CT$11,0)</f>
        <v>6.6680131449084565E-2</v>
      </c>
      <c r="DB25">
        <f>IF($AJ$12&gt;0,$CT$12,0)</f>
        <v>0.45218611297142247</v>
      </c>
      <c r="DC25">
        <f>IF($AJ$13&gt;0,$CT$13,0)</f>
        <v>0.58736724487729086</v>
      </c>
      <c r="DD25">
        <f>IF($AJ$14&gt;0,$CT$14,0)</f>
        <v>0.6099173815107658</v>
      </c>
      <c r="DE25">
        <f>IF($AJ$15&gt;0,$CT$15,0)</f>
        <v>0.38621889138622012</v>
      </c>
      <c r="DF25">
        <f>IF($AJ$16&gt;0,$CT$16,0)</f>
        <v>0.48581082249366131</v>
      </c>
      <c r="DT25">
        <f>IF($U$7&gt;0,$DQ$7,0)</f>
        <v>1.0763089840497948</v>
      </c>
      <c r="DU25">
        <f>IF($U$8&gt;0,$DQ$8,0)</f>
        <v>0.84766067699178249</v>
      </c>
      <c r="DV25">
        <f>IF($U$9&gt;0,$DQ$9,0)</f>
        <v>0.90577766320332664</v>
      </c>
      <c r="DW25">
        <f>IF($U$10&gt;0,$DQ$10,0)</f>
        <v>0.92507048241329615</v>
      </c>
      <c r="DX25">
        <f>IF($U$11&gt;0,$DQ$11,0)</f>
        <v>1.2559311039164249</v>
      </c>
      <c r="DY25">
        <f>IF($U$12&gt;0,$DQ$12,0)</f>
        <v>1.0844670975562476</v>
      </c>
      <c r="DZ25">
        <f>IF($U$13&gt;0,$DQ$13,0)</f>
        <v>1.0155949511634623</v>
      </c>
      <c r="EA25">
        <f>IF($U$14&gt;0,$DQ$14,0)</f>
        <v>0.89636957158354247</v>
      </c>
      <c r="EB25">
        <f>IF($U$15&gt;0,$DQ$15,0)</f>
        <v>1.3163882180182465</v>
      </c>
      <c r="EC25">
        <f>IF($U$16&gt;0,$DQ$16,0)</f>
        <v>0.82261736316714884</v>
      </c>
      <c r="EN25">
        <f>Sheet20!FL25</f>
        <v>0.99680443189574441</v>
      </c>
      <c r="EO25">
        <f>Sheet20!FM25</f>
        <v>0.58811073726126029</v>
      </c>
      <c r="EP25">
        <f>Sheet20!FN25</f>
        <v>0.72086170339364852</v>
      </c>
      <c r="EQ25">
        <f>Sheet20!FO25</f>
        <v>0.11933776604647908</v>
      </c>
      <c r="ER25">
        <f>Sheet20!FP25</f>
        <v>0.15030117115894595</v>
      </c>
      <c r="ES25">
        <f>Sheet20!FQ25</f>
        <v>0.5335553610283148</v>
      </c>
      <c r="ET25">
        <f>Sheet20!FR25</f>
        <v>0.23424763380372701</v>
      </c>
      <c r="EU25">
        <f>Sheet20!FS25</f>
        <v>0.14388161851127929</v>
      </c>
      <c r="EV25">
        <f>Sheet20!FT25</f>
        <v>0.23899325144626338</v>
      </c>
      <c r="EW25">
        <f>Sheet20!FU25</f>
        <v>0.63090091166532647</v>
      </c>
      <c r="EZ25">
        <v>0.37129372600997879</v>
      </c>
      <c r="FA25">
        <v>0.50200172370260754</v>
      </c>
      <c r="FB25">
        <v>0.3637416995734547</v>
      </c>
      <c r="FC25">
        <v>0.53836629832935723</v>
      </c>
      <c r="FD25">
        <v>0.55051990857765842</v>
      </c>
      <c r="FE25">
        <v>0.35047592561152641</v>
      </c>
      <c r="FF25">
        <v>0.37568096561830439</v>
      </c>
      <c r="FG25">
        <v>0.4430138398163756</v>
      </c>
      <c r="FH25">
        <v>0.57077947337324586</v>
      </c>
      <c r="FI25">
        <v>0.59848109281298623</v>
      </c>
      <c r="FL25">
        <f t="shared" si="19"/>
        <v>0.99643313816973444</v>
      </c>
      <c r="FM25">
        <f t="shared" si="17"/>
        <v>0.58760873553755766</v>
      </c>
      <c r="FN25">
        <f t="shared" si="17"/>
        <v>0.7204979616940751</v>
      </c>
      <c r="FO25">
        <f t="shared" si="17"/>
        <v>0.11879939974814972</v>
      </c>
      <c r="FP25">
        <f t="shared" si="17"/>
        <v>0.14975065125036829</v>
      </c>
      <c r="FQ25">
        <f t="shared" si="17"/>
        <v>0.53320488510270325</v>
      </c>
      <c r="FR25">
        <f t="shared" si="17"/>
        <v>0.23387195283810872</v>
      </c>
      <c r="FS25">
        <f t="shared" si="17"/>
        <v>0.14343860467146291</v>
      </c>
      <c r="FT25">
        <f t="shared" si="17"/>
        <v>0.23842247197289013</v>
      </c>
      <c r="FU25">
        <f t="shared" si="17"/>
        <v>0.63030243057251345</v>
      </c>
    </row>
    <row r="26" spans="1:177">
      <c r="A26">
        <v>25</v>
      </c>
      <c r="B26">
        <v>0.15718351756741578</v>
      </c>
      <c r="C26">
        <v>0.12235943626333788</v>
      </c>
      <c r="D26">
        <v>9.7218344795181807E-3</v>
      </c>
      <c r="E26">
        <v>0.9220050719431363</v>
      </c>
      <c r="F26">
        <v>0.6600478446360466</v>
      </c>
      <c r="G26">
        <v>0.75182412685515154</v>
      </c>
      <c r="H26">
        <v>0.33576053850974258</v>
      </c>
      <c r="I26">
        <v>0.96346025150845438</v>
      </c>
      <c r="J26">
        <v>0.12734850229895681</v>
      </c>
      <c r="K26">
        <v>0.11933776604647908</v>
      </c>
      <c r="M26">
        <v>0.28793546517502822</v>
      </c>
      <c r="S26">
        <f t="shared" si="25"/>
        <v>0.99090647349799743</v>
      </c>
      <c r="T26">
        <f t="shared" si="23"/>
        <v>0.96624496625582101</v>
      </c>
      <c r="U26">
        <f t="shared" si="23"/>
        <v>0.88206585178248209</v>
      </c>
      <c r="V26">
        <f t="shared" si="23"/>
        <v>0.9220050719431363</v>
      </c>
      <c r="W26">
        <f t="shared" si="23"/>
        <v>0.35476416853413117</v>
      </c>
      <c r="X26">
        <f t="shared" si="23"/>
        <v>0.81123538790434047</v>
      </c>
      <c r="Y26">
        <f t="shared" si="23"/>
        <v>0.64995328365793226</v>
      </c>
      <c r="Z26">
        <f t="shared" si="23"/>
        <v>0.79099095500029937</v>
      </c>
      <c r="AA26">
        <f t="shared" si="23"/>
        <v>0.80773056019746792</v>
      </c>
      <c r="AB26">
        <f t="shared" si="23"/>
        <v>0.61235797368058009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1.2353329097433053E-7</v>
      </c>
      <c r="BN26">
        <f t="shared" si="24"/>
        <v>7.4859158213409236E-8</v>
      </c>
      <c r="BO26">
        <f t="shared" si="24"/>
        <v>4.7257032823574274E-10</v>
      </c>
      <c r="BP26">
        <f t="shared" si="24"/>
        <v>4.25046676344434E-6</v>
      </c>
      <c r="BQ26">
        <f t="shared" si="24"/>
        <v>2.1783157860434535E-6</v>
      </c>
      <c r="BR26">
        <f t="shared" si="24"/>
        <v>2.8261975886075554E-6</v>
      </c>
      <c r="BS26">
        <f t="shared" si="24"/>
        <v>5.6367569610176162E-7</v>
      </c>
      <c r="BT26">
        <f t="shared" si="24"/>
        <v>4.6412782811836717E-6</v>
      </c>
      <c r="BU26">
        <f t="shared" si="24"/>
        <v>8.1088205188937032E-8</v>
      </c>
      <c r="BV26">
        <f t="shared" si="24"/>
        <v>7.1207512024820886E-8</v>
      </c>
      <c r="BY26">
        <f>$BJ$7-$BO$7</f>
        <v>1.330225130876727E-17</v>
      </c>
      <c r="BZ26">
        <f>$BJ$8-$BO$8</f>
        <v>1.8007285304538448E-3</v>
      </c>
      <c r="CA26">
        <f>$BJ$9-$BO$9</f>
        <v>-0.99999999991803257</v>
      </c>
      <c r="CB26">
        <f>$BJ$10-$BO$10</f>
        <v>6.6565469697351844E-9</v>
      </c>
      <c r="CC26">
        <f>$BJ$11-$BO$11</f>
        <v>0.99819926454763053</v>
      </c>
      <c r="CD26">
        <f>$BJ$12-$BO$12</f>
        <v>1.1655548957237792E-12</v>
      </c>
      <c r="CE26">
        <f>$BJ$13-$BO$13</f>
        <v>8.780158547172658E-23</v>
      </c>
      <c r="CF26">
        <f>$BJ$14-$BO$14</f>
        <v>3.244598703229005E-15</v>
      </c>
      <c r="CG26">
        <f>$BJ$15-$BO$15</f>
        <v>2.4060587622885431E-13</v>
      </c>
      <c r="CH26">
        <f>$BJ$16-$BO$16</f>
        <v>1.8199168268251105E-10</v>
      </c>
      <c r="CW26">
        <f>IF($AK$7&gt;0,$CU$7,0)</f>
        <v>0.26298189689375151</v>
      </c>
      <c r="CX26">
        <f>IF($AK$8&gt;0,$CU$8,0)</f>
        <v>0.22766204550213173</v>
      </c>
      <c r="CY26">
        <f>IF($AK$9&gt;0,$CU$9,0)</f>
        <v>-0.11996788238240762</v>
      </c>
      <c r="CZ26">
        <f>IF($AK$10&gt;0,$CU$10,0)</f>
        <v>-0.31087777278568451</v>
      </c>
      <c r="DA26">
        <f>IF($AK$11&gt;0,$CU$11,0)</f>
        <v>-0.57569931544163289</v>
      </c>
      <c r="DB26">
        <f>IF($AK$12&gt;0,$CU$12,0)</f>
        <v>0.22920799103939674</v>
      </c>
      <c r="DC26">
        <f>IF($AK$13&gt;0,$CU$13,0)</f>
        <v>0.71227369978337196</v>
      </c>
      <c r="DD26">
        <f>IF($AK$14&gt;0,$CU$14,0)</f>
        <v>0.29180241354735509</v>
      </c>
      <c r="DE26">
        <f>IF($AK$15&gt;0,$CU$15,0)</f>
        <v>0.59832688904848941</v>
      </c>
      <c r="DF26">
        <f>IF($AK$16&gt;0,$CU$16,0)</f>
        <v>-3.707169323131989E-2</v>
      </c>
      <c r="DT26">
        <f>IF($V$7&gt;0,$DR$7,0)</f>
        <v>0.40592831773452132</v>
      </c>
      <c r="DU26">
        <f>IF($V$8&gt;0,$DR$8,0)</f>
        <v>1.0778253981828345</v>
      </c>
      <c r="DV26">
        <f>IF($V$9&gt;0,$DR$9,0)</f>
        <v>0.69799493597698403</v>
      </c>
      <c r="DW26">
        <f>IF($V$10&gt;0,$DR$10,0)</f>
        <v>0.78489135081296546</v>
      </c>
      <c r="DX26">
        <f>IF($V$11&gt;0,$DR$11,0)</f>
        <v>0.86263373773867658</v>
      </c>
      <c r="DY26">
        <f>IF($V$12&gt;0,$DR$12,0)</f>
        <v>0.22095225743609334</v>
      </c>
      <c r="DZ26">
        <f>IF($V$13&gt;0,$DR$13,0)</f>
        <v>0.49471404146149534</v>
      </c>
      <c r="EA26">
        <f>IF($V$14&gt;0,$DR$14,0)</f>
        <v>0.5527052637147889</v>
      </c>
      <c r="EB26">
        <f>IF($V$15&gt;0,$DR$15,0)</f>
        <v>1.1974605326121723</v>
      </c>
      <c r="EC26">
        <f>IF($V$16&gt;0,$DR$16,0)</f>
        <v>1.0115644688229293</v>
      </c>
    </row>
    <row r="27" spans="1:177">
      <c r="A27">
        <v>26</v>
      </c>
      <c r="B27">
        <v>0.43222998830092479</v>
      </c>
      <c r="C27">
        <v>0.84725184284202515</v>
      </c>
      <c r="D27">
        <v>0.37230868788138649</v>
      </c>
      <c r="E27">
        <v>0.35476416853413117</v>
      </c>
      <c r="F27">
        <v>0.49711671300513155</v>
      </c>
      <c r="G27">
        <v>0.46109596639107708</v>
      </c>
      <c r="H27">
        <v>3.5869177637425954E-4</v>
      </c>
      <c r="I27">
        <v>0.53862745394356049</v>
      </c>
      <c r="J27">
        <v>0.53407316981823516</v>
      </c>
      <c r="K27">
        <v>0.15030117115894595</v>
      </c>
      <c r="M27">
        <v>0.80214566922958541</v>
      </c>
      <c r="S27">
        <f t="shared" si="25"/>
        <v>0.62909166484377232</v>
      </c>
      <c r="T27">
        <f t="shared" si="23"/>
        <v>0.28920698351011143</v>
      </c>
      <c r="U27">
        <f t="shared" si="23"/>
        <v>0.7765590472861823</v>
      </c>
      <c r="V27">
        <f t="shared" si="23"/>
        <v>0.6600478446360466</v>
      </c>
      <c r="W27">
        <f t="shared" si="23"/>
        <v>0.49711671300513155</v>
      </c>
      <c r="X27">
        <f t="shared" si="23"/>
        <v>0.45612230037995666</v>
      </c>
      <c r="Y27">
        <f t="shared" si="23"/>
        <v>0.32704810050226019</v>
      </c>
      <c r="Z27">
        <f t="shared" si="23"/>
        <v>0.54388676825057625</v>
      </c>
      <c r="AA27">
        <f t="shared" si="23"/>
        <v>0.38428650038972806</v>
      </c>
      <c r="AB27">
        <f t="shared" si="23"/>
        <v>0.10024427633848219</v>
      </c>
      <c r="BG27">
        <f t="shared" si="22"/>
        <v>2.6054369897442851E-11</v>
      </c>
      <c r="BH27">
        <f t="shared" si="22"/>
        <v>9.9999999999999998E-13</v>
      </c>
      <c r="BI27">
        <f t="shared" si="22"/>
        <v>9.9999999999999998E-13</v>
      </c>
      <c r="BJ27">
        <f t="shared" si="22"/>
        <v>9.9999999999999998E-13</v>
      </c>
      <c r="BM27">
        <f t="shared" si="26"/>
        <v>9.3411381393308801E-7</v>
      </c>
      <c r="BN27">
        <f t="shared" si="24"/>
        <v>3.5891784259960386E-6</v>
      </c>
      <c r="BO27">
        <f t="shared" si="24"/>
        <v>6.9306879535979839E-7</v>
      </c>
      <c r="BP27">
        <f t="shared" si="24"/>
        <v>6.2928807637856719E-7</v>
      </c>
      <c r="BQ27">
        <f t="shared" si="24"/>
        <v>1.2356251317451318E-6</v>
      </c>
      <c r="BR27">
        <f t="shared" si="24"/>
        <v>1.0630474511106067E-6</v>
      </c>
      <c r="BS27">
        <f t="shared" si="24"/>
        <v>6.4329895219260912E-13</v>
      </c>
      <c r="BT27">
        <f t="shared" si="24"/>
        <v>1.4505976707086118E-6</v>
      </c>
      <c r="BU27">
        <f t="shared" si="24"/>
        <v>1.4261707535984873E-6</v>
      </c>
      <c r="BV27">
        <f t="shared" si="24"/>
        <v>1.1295221025875383E-7</v>
      </c>
    </row>
    <row r="28" spans="1:177">
      <c r="A28">
        <v>27</v>
      </c>
      <c r="B28">
        <v>0.51036926547842243</v>
      </c>
      <c r="C28">
        <v>0.57020023075588622</v>
      </c>
      <c r="D28">
        <v>0.79094136679145965</v>
      </c>
      <c r="E28">
        <v>0.81123538790434047</v>
      </c>
      <c r="F28">
        <v>0.45612230037995666</v>
      </c>
      <c r="G28">
        <v>0.95752062124783677</v>
      </c>
      <c r="H28">
        <v>5.7665628545616437E-2</v>
      </c>
      <c r="I28">
        <v>0.77843067716786329</v>
      </c>
      <c r="J28">
        <v>0.88659683347551455</v>
      </c>
      <c r="K28">
        <v>0.5335553610283148</v>
      </c>
      <c r="M28">
        <v>0.87131059563174418</v>
      </c>
      <c r="S28">
        <f t="shared" si="25"/>
        <v>0.94408684208519544</v>
      </c>
      <c r="T28">
        <f t="shared" si="23"/>
        <v>0.50592516149134414</v>
      </c>
      <c r="U28">
        <f t="shared" si="23"/>
        <v>0.45376933630612604</v>
      </c>
      <c r="V28">
        <f t="shared" si="23"/>
        <v>0.75182412685515154</v>
      </c>
      <c r="W28">
        <f t="shared" si="23"/>
        <v>0.46109596639107708</v>
      </c>
      <c r="X28">
        <f t="shared" si="23"/>
        <v>0.95752062124783677</v>
      </c>
      <c r="Y28">
        <f t="shared" si="23"/>
        <v>0.35231085304801685</v>
      </c>
      <c r="Z28">
        <f t="shared" si="23"/>
        <v>0.86255967638097986</v>
      </c>
      <c r="AA28">
        <f t="shared" si="23"/>
        <v>0.13844348850184046</v>
      </c>
      <c r="AB28">
        <f t="shared" si="23"/>
        <v>0.98714007954330873</v>
      </c>
      <c r="BG28">
        <f t="shared" si="22"/>
        <v>5.7666357258600186E-10</v>
      </c>
      <c r="BH28">
        <f t="shared" si="22"/>
        <v>1.1309238144364086E-12</v>
      </c>
      <c r="BI28">
        <f t="shared" si="22"/>
        <v>2.052472079858152E-11</v>
      </c>
      <c r="BJ28">
        <f t="shared" si="22"/>
        <v>9.9999999999999998E-13</v>
      </c>
      <c r="BM28">
        <f t="shared" si="26"/>
        <v>1.3023839357249222E-6</v>
      </c>
      <c r="BN28">
        <f t="shared" si="24"/>
        <v>1.6256415157703295E-6</v>
      </c>
      <c r="BO28">
        <f t="shared" si="24"/>
        <v>3.127941228509712E-6</v>
      </c>
      <c r="BP28">
        <f t="shared" si="24"/>
        <v>3.290514272941529E-6</v>
      </c>
      <c r="BQ28">
        <f t="shared" si="24"/>
        <v>1.0402377645195171E-6</v>
      </c>
      <c r="BR28">
        <f t="shared" si="24"/>
        <v>4.5842287005742168E-6</v>
      </c>
      <c r="BS28">
        <f t="shared" si="24"/>
        <v>1.662662357780507E-8</v>
      </c>
      <c r="BT28">
        <f t="shared" si="24"/>
        <v>3.0297715957800913E-6</v>
      </c>
      <c r="BU28">
        <f t="shared" si="24"/>
        <v>3.9302697256440462E-6</v>
      </c>
      <c r="BV28">
        <f t="shared" si="24"/>
        <v>1.4234066164102768E-6</v>
      </c>
      <c r="EN28" t="s">
        <v>19</v>
      </c>
      <c r="EZ28" t="s">
        <v>25</v>
      </c>
    </row>
    <row r="29" spans="1:177">
      <c r="A29">
        <v>28</v>
      </c>
      <c r="B29">
        <v>0.7524119931456158</v>
      </c>
      <c r="C29">
        <v>3.7911888011145277E-2</v>
      </c>
      <c r="D29">
        <v>0.49199116662861325</v>
      </c>
      <c r="E29">
        <v>0.64995328365793226</v>
      </c>
      <c r="F29">
        <v>0.32704810050226019</v>
      </c>
      <c r="G29">
        <v>0.35231085304801685</v>
      </c>
      <c r="H29">
        <v>0.63140275503274068</v>
      </c>
      <c r="I29">
        <v>0.20321209947809293</v>
      </c>
      <c r="J29">
        <v>0.54398192473349227</v>
      </c>
      <c r="K29">
        <v>0.23424763380372701</v>
      </c>
      <c r="M29">
        <v>0.41056473655971781</v>
      </c>
      <c r="S29">
        <f t="shared" si="25"/>
        <v>0.23626638798708099</v>
      </c>
      <c r="T29">
        <f t="shared" si="23"/>
        <v>0.55550911507478429</v>
      </c>
      <c r="U29">
        <f t="shared" si="23"/>
        <v>0.99141579051786877</v>
      </c>
      <c r="V29">
        <f t="shared" si="23"/>
        <v>0.33576053850974258</v>
      </c>
      <c r="W29">
        <f t="shared" si="23"/>
        <v>3.5869177637425954E-4</v>
      </c>
      <c r="X29">
        <f t="shared" si="23"/>
        <v>5.7665628545616437E-2</v>
      </c>
      <c r="Y29">
        <f t="shared" si="23"/>
        <v>0.63140275503274068</v>
      </c>
      <c r="Z29">
        <f t="shared" si="23"/>
        <v>0.73054399247370128</v>
      </c>
      <c r="AA29">
        <f t="shared" si="23"/>
        <v>0.20603202282720839</v>
      </c>
      <c r="AB29">
        <f t="shared" si="23"/>
        <v>0.60366152617169899</v>
      </c>
      <c r="BG29">
        <f t="shared" si="22"/>
        <v>1.3189704107402541E-7</v>
      </c>
      <c r="BH29">
        <f t="shared" si="22"/>
        <v>7.4745969680174517E-10</v>
      </c>
      <c r="BI29">
        <f t="shared" si="22"/>
        <v>4.866942098938008E-9</v>
      </c>
      <c r="BJ29">
        <f t="shared" si="22"/>
        <v>1.8199168268251105E-10</v>
      </c>
      <c r="BM29">
        <f t="shared" si="26"/>
        <v>2.8306190371467912E-6</v>
      </c>
      <c r="BN29">
        <f t="shared" si="24"/>
        <v>7.1865562628481052E-9</v>
      </c>
      <c r="BO29">
        <f t="shared" si="24"/>
        <v>1.2102765402029196E-6</v>
      </c>
      <c r="BP29">
        <f t="shared" si="24"/>
        <v>2.1121963546886429E-6</v>
      </c>
      <c r="BQ29">
        <f t="shared" si="24"/>
        <v>5.3480230021068243E-7</v>
      </c>
      <c r="BR29">
        <f t="shared" si="24"/>
        <v>6.2061468587710659E-7</v>
      </c>
      <c r="BS29">
        <f t="shared" si="24"/>
        <v>1.993347195314676E-6</v>
      </c>
      <c r="BT29">
        <f t="shared" si="24"/>
        <v>2.0647578687147169E-7</v>
      </c>
      <c r="BU29">
        <f t="shared" si="24"/>
        <v>1.4795816721837744E-6</v>
      </c>
      <c r="BV29">
        <f t="shared" si="24"/>
        <v>2.7435976971322497E-7</v>
      </c>
    </row>
    <row r="30" spans="1:177">
      <c r="A30">
        <v>29</v>
      </c>
      <c r="B30">
        <v>0.95184626215501622</v>
      </c>
      <c r="C30">
        <v>0.44352503709568653</v>
      </c>
      <c r="D30">
        <v>0.86699913008396234</v>
      </c>
      <c r="E30">
        <v>0.79099095500029937</v>
      </c>
      <c r="F30">
        <v>0.54388676825057625</v>
      </c>
      <c r="G30">
        <v>0.86255967638097986</v>
      </c>
      <c r="H30">
        <v>0.73054399247370128</v>
      </c>
      <c r="I30">
        <v>0.40076748150024344</v>
      </c>
      <c r="J30">
        <v>0.74354153808402323</v>
      </c>
      <c r="K30">
        <v>0.14388161851127929</v>
      </c>
      <c r="M30">
        <v>5.3249194764092074E-2</v>
      </c>
      <c r="S30">
        <f t="shared" si="25"/>
        <v>0.67283306407764931</v>
      </c>
      <c r="T30">
        <f t="shared" si="23"/>
        <v>0.21072782112741842</v>
      </c>
      <c r="U30">
        <f t="shared" si="23"/>
        <v>0.69441174997780852</v>
      </c>
      <c r="V30">
        <f t="shared" si="23"/>
        <v>0.96346025150845438</v>
      </c>
      <c r="W30">
        <f t="shared" si="23"/>
        <v>0.53862745394356049</v>
      </c>
      <c r="X30">
        <f t="shared" si="23"/>
        <v>0.77843067716786329</v>
      </c>
      <c r="Y30">
        <f t="shared" si="23"/>
        <v>0.20321209947809293</v>
      </c>
      <c r="Z30">
        <f t="shared" si="23"/>
        <v>0.40076748150024344</v>
      </c>
      <c r="AA30">
        <f t="shared" si="23"/>
        <v>0.27359404171198087</v>
      </c>
      <c r="AB30">
        <f t="shared" si="23"/>
        <v>0.76957219917457065</v>
      </c>
      <c r="BM30">
        <f t="shared" si="26"/>
        <v>4.5300565338923795E-6</v>
      </c>
      <c r="BN30">
        <f t="shared" si="24"/>
        <v>9.8357229265365073E-7</v>
      </c>
      <c r="BO30">
        <f t="shared" si="24"/>
        <v>3.7584374578317373E-6</v>
      </c>
      <c r="BP30">
        <f t="shared" si="24"/>
        <v>3.1283334544614282E-6</v>
      </c>
      <c r="BQ30">
        <f t="shared" si="24"/>
        <v>1.4790640833902802E-6</v>
      </c>
      <c r="BR30">
        <f t="shared" si="24"/>
        <v>3.7200459765923033E-6</v>
      </c>
      <c r="BS30">
        <f t="shared" si="24"/>
        <v>2.6684726246970769E-6</v>
      </c>
      <c r="BT30">
        <f t="shared" si="24"/>
        <v>8.030728711402399E-7</v>
      </c>
      <c r="BU30">
        <f t="shared" si="24"/>
        <v>2.7642700942817753E-6</v>
      </c>
      <c r="BV30">
        <f t="shared" si="24"/>
        <v>1.0350960072712655E-7</v>
      </c>
      <c r="EN30">
        <f>Sheet20!FL30</f>
        <v>0.33916962192817068</v>
      </c>
      <c r="EO30">
        <f>Sheet20!FM30</f>
        <v>0.40236185947441089</v>
      </c>
      <c r="EP30">
        <f>Sheet20!FN30</f>
        <v>0.39003371415702631</v>
      </c>
      <c r="EQ30">
        <f>Sheet20!FO30</f>
        <v>9.1734940531510448E-2</v>
      </c>
      <c r="ER30">
        <f>Sheet20!FP30</f>
        <v>0.24409084429698016</v>
      </c>
      <c r="ES30">
        <f>Sheet20!FQ30</f>
        <v>0.7217555437270885</v>
      </c>
      <c r="ET30">
        <f>Sheet20!FR30</f>
        <v>0.8726233857854353</v>
      </c>
      <c r="EU30">
        <f>Sheet20!FS30</f>
        <v>0.25754300576635863</v>
      </c>
      <c r="EV30">
        <f>Sheet20!FT30</f>
        <v>0.2052476048039871</v>
      </c>
      <c r="EW30">
        <f>Sheet20!FU30</f>
        <v>0.4890921901760612</v>
      </c>
      <c r="EZ30">
        <f>(1/4)*SUM($CW$7:$CZ$7)</f>
        <v>0.13664329227152333</v>
      </c>
      <c r="FA30">
        <f>(1/4)*SUM($CW$8:$CZ$8)</f>
        <v>0.2343220781348678</v>
      </c>
      <c r="FB30">
        <f>(1/4)*SUM($CW$9:$CZ$9)</f>
        <v>-0.12225580805744599</v>
      </c>
      <c r="FC30">
        <f>(1/4)*SUM($CW$10:$CZ$10)</f>
        <v>9.8558938875424051E-3</v>
      </c>
      <c r="FD30">
        <f>(1/4)*SUM($CW$11:$CZ$11)</f>
        <v>-0.27937048726176295</v>
      </c>
      <c r="FE30">
        <f>(1/4)*SUM($CW$12:$CZ$12)</f>
        <v>0.23401122303967054</v>
      </c>
      <c r="FF30">
        <f>(1/4)*SUM($CW$13:$CZ$13)</f>
        <v>0.32230228891402846</v>
      </c>
      <c r="FG30">
        <f>(1/4)*SUM($CW$14:$CZ$14)</f>
        <v>0.38916862458965318</v>
      </c>
      <c r="FH30">
        <f>(1/4)*SUM($CW$15:$CZ$15)</f>
        <v>0.30545249762627852</v>
      </c>
      <c r="FI30">
        <f>(1/4)*SUM($CW$16:$CZ$16)</f>
        <v>0.25102763339230255</v>
      </c>
      <c r="FL30">
        <f t="shared" ref="FL30:FU30" si="27">EN30-($EU$10*EZ30)</f>
        <v>0.33903297863589915</v>
      </c>
      <c r="FM30">
        <f t="shared" si="27"/>
        <v>0.40212753739627605</v>
      </c>
      <c r="FN30">
        <f t="shared" si="27"/>
        <v>0.39015596996508378</v>
      </c>
      <c r="FO30">
        <f t="shared" si="27"/>
        <v>9.1725084637622911E-2</v>
      </c>
      <c r="FP30">
        <f t="shared" si="27"/>
        <v>0.24437021478424192</v>
      </c>
      <c r="FQ30">
        <f t="shared" si="27"/>
        <v>0.72152153250404882</v>
      </c>
      <c r="FR30">
        <f t="shared" si="27"/>
        <v>0.87230108349652125</v>
      </c>
      <c r="FS30">
        <f t="shared" si="27"/>
        <v>0.25715383714176898</v>
      </c>
      <c r="FT30">
        <f t="shared" si="27"/>
        <v>0.20494215230636081</v>
      </c>
      <c r="FU30">
        <f t="shared" si="27"/>
        <v>0.48884116254266891</v>
      </c>
    </row>
    <row r="31" spans="1:177">
      <c r="A31">
        <v>30</v>
      </c>
      <c r="B31">
        <v>0.38128100245286678</v>
      </c>
      <c r="C31">
        <v>0.88421374808625131</v>
      </c>
      <c r="D31">
        <v>0.72135722542839542</v>
      </c>
      <c r="E31">
        <v>0.80773056019746792</v>
      </c>
      <c r="F31">
        <v>0.38428650038972806</v>
      </c>
      <c r="G31">
        <v>0.13844348850184046</v>
      </c>
      <c r="H31">
        <v>0.20603202282720839</v>
      </c>
      <c r="I31">
        <v>0.27359404171198087</v>
      </c>
      <c r="J31">
        <v>0.1197843637448667</v>
      </c>
      <c r="K31">
        <v>0.23899325144626338</v>
      </c>
      <c r="M31">
        <v>0.22432539852814914</v>
      </c>
      <c r="S31">
        <f t="shared" si="25"/>
        <v>0.9667289486645757</v>
      </c>
      <c r="T31">
        <f t="shared" si="23"/>
        <v>0.26673221397753388</v>
      </c>
      <c r="U31">
        <f t="shared" si="23"/>
        <v>0.89171995532564663</v>
      </c>
      <c r="V31">
        <f t="shared" si="23"/>
        <v>0.12734850229895681</v>
      </c>
      <c r="W31">
        <f t="shared" si="23"/>
        <v>0.53407316981823516</v>
      </c>
      <c r="X31">
        <f t="shared" si="23"/>
        <v>0.88659683347551455</v>
      </c>
      <c r="Y31">
        <f t="shared" si="23"/>
        <v>0.54398192473349227</v>
      </c>
      <c r="Z31">
        <f t="shared" si="23"/>
        <v>0.74354153808402323</v>
      </c>
      <c r="AA31">
        <f t="shared" si="23"/>
        <v>0.1197843637448667</v>
      </c>
      <c r="AB31">
        <f t="shared" si="23"/>
        <v>0.87788934665851215</v>
      </c>
      <c r="BM31">
        <f t="shared" si="26"/>
        <v>7.2687601415731509E-7</v>
      </c>
      <c r="BN31">
        <f t="shared" si="24"/>
        <v>3.9091697615236837E-6</v>
      </c>
      <c r="BO31">
        <f t="shared" si="24"/>
        <v>2.6017812333887646E-6</v>
      </c>
      <c r="BP31">
        <f t="shared" si="24"/>
        <v>3.2621432893845765E-6</v>
      </c>
      <c r="BQ31">
        <f t="shared" si="24"/>
        <v>7.3838057190892239E-7</v>
      </c>
      <c r="BR31">
        <f t="shared" si="24"/>
        <v>9.583299754279618E-8</v>
      </c>
      <c r="BS31">
        <f t="shared" si="24"/>
        <v>2.1224597215135662E-7</v>
      </c>
      <c r="BT31">
        <f t="shared" si="24"/>
        <v>3.7426849830148569E-7</v>
      </c>
      <c r="BU31">
        <f t="shared" si="24"/>
        <v>7.1741468988812694E-8</v>
      </c>
      <c r="BV31">
        <f t="shared" si="24"/>
        <v>2.8558887118428439E-7</v>
      </c>
    </row>
    <row r="32" spans="1:177">
      <c r="A32">
        <v>31</v>
      </c>
      <c r="B32">
        <v>0.38995718948920993</v>
      </c>
      <c r="C32">
        <v>0.23271226514422519</v>
      </c>
      <c r="D32">
        <v>0.66309143671026394</v>
      </c>
      <c r="E32">
        <v>0.61235797368058009</v>
      </c>
      <c r="F32">
        <v>0.10024427633848219</v>
      </c>
      <c r="G32">
        <v>0.98714007954330873</v>
      </c>
      <c r="H32">
        <v>0.60366152617169899</v>
      </c>
      <c r="I32">
        <v>0.76957219917457065</v>
      </c>
      <c r="J32">
        <v>0.87788934665851215</v>
      </c>
      <c r="K32">
        <v>0.63090091166532647</v>
      </c>
      <c r="M32">
        <v>0.64724168931882464</v>
      </c>
      <c r="S32">
        <f t="shared" si="25"/>
        <v>0.99680443189574441</v>
      </c>
      <c r="T32">
        <f t="shared" si="23"/>
        <v>0.58811073726126029</v>
      </c>
      <c r="U32">
        <f t="shared" si="23"/>
        <v>0.72086170339364852</v>
      </c>
      <c r="V32">
        <f t="shared" si="23"/>
        <v>0.11933776604647908</v>
      </c>
      <c r="W32">
        <f t="shared" si="23"/>
        <v>0.15030117115894595</v>
      </c>
      <c r="X32">
        <f t="shared" si="23"/>
        <v>0.5335553610283148</v>
      </c>
      <c r="Y32">
        <f t="shared" si="23"/>
        <v>0.23424763380372701</v>
      </c>
      <c r="Z32">
        <f t="shared" si="23"/>
        <v>0.14388161851127929</v>
      </c>
      <c r="AA32">
        <f t="shared" si="23"/>
        <v>0.23899325144626338</v>
      </c>
      <c r="AB32">
        <f t="shared" si="23"/>
        <v>0.63090091166532647</v>
      </c>
      <c r="BG32">
        <f>IF(BG20&gt;(1-0.000000000001),(1-0.000000000001),BG20)</f>
        <v>9.9999999999999998E-13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7.6033304817161806E-7</v>
      </c>
      <c r="BN32">
        <f t="shared" si="24"/>
        <v>2.7077499174278085E-7</v>
      </c>
      <c r="BO32">
        <f t="shared" si="24"/>
        <v>2.19845126719241E-6</v>
      </c>
      <c r="BP32">
        <f t="shared" si="24"/>
        <v>1.8749114396509303E-6</v>
      </c>
      <c r="BQ32">
        <f t="shared" si="24"/>
        <v>5.0244574693129907E-8</v>
      </c>
      <c r="BR32">
        <f t="shared" si="24"/>
        <v>4.8722276832038498E-6</v>
      </c>
      <c r="BS32">
        <f t="shared" si="24"/>
        <v>1.8220361908997244E-6</v>
      </c>
      <c r="BT32">
        <f t="shared" si="24"/>
        <v>2.9612068487119252E-6</v>
      </c>
      <c r="BU32">
        <f t="shared" si="24"/>
        <v>3.853448524882547E-6</v>
      </c>
      <c r="BV32">
        <f t="shared" si="24"/>
        <v>1.9901798017007007E-6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9.5987392077153382E-3</v>
      </c>
      <c r="BH33">
        <f t="shared" si="29"/>
        <v>2.456274837503371E-3</v>
      </c>
      <c r="BI33">
        <f t="shared" si="29"/>
        <v>2.8618038190796522E-3</v>
      </c>
      <c r="BJ33">
        <f t="shared" si="29"/>
        <v>1.8007285304538448E-3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4.8295691022526803E-8</v>
      </c>
      <c r="BH34">
        <f t="shared" si="29"/>
        <v>3.1132711994689665E-10</v>
      </c>
      <c r="BI34">
        <f t="shared" si="29"/>
        <v>1.5933260808786304E-9</v>
      </c>
      <c r="BJ34">
        <f t="shared" si="29"/>
        <v>8.1967400546496221E-11</v>
      </c>
      <c r="BS34">
        <f>SUM(BM36:BV45)</f>
        <v>1.5915326682034675E-4</v>
      </c>
      <c r="EN34">
        <f>Sheet20!FL34</f>
        <v>9.3064590928110341E-2</v>
      </c>
      <c r="EO34">
        <f>Sheet20!FM34</f>
        <v>0.53134289469612672</v>
      </c>
      <c r="EP34">
        <f>Sheet20!FN34</f>
        <v>6.6495705465389091E-2</v>
      </c>
      <c r="EQ34">
        <f>Sheet20!FO34</f>
        <v>0.68680397270833526</v>
      </c>
      <c r="ER34">
        <f>Sheet20!FP34</f>
        <v>0.73761684252783588</v>
      </c>
      <c r="ES34">
        <f>Sheet20!FQ34</f>
        <v>0.49337061733829057</v>
      </c>
      <c r="ET34">
        <f>Sheet20!FR34</f>
        <v>0.8068938849048326</v>
      </c>
      <c r="EU34">
        <f>Sheet20!FS34</f>
        <v>0.49620129955760195</v>
      </c>
      <c r="EV34">
        <f>Sheet20!FT34</f>
        <v>0.14229489512715923</v>
      </c>
      <c r="EW34">
        <f>Sheet20!FU34</f>
        <v>0.30004092310488789</v>
      </c>
      <c r="EZ34">
        <f t="array" ref="EZ34:FI43">(1/4)*(MMULT($X$7:$AA$16,$CW$23:$DF$26))</f>
        <v>0.56548458284695269</v>
      </c>
      <c r="FA34">
        <v>0.94226872170845766</v>
      </c>
      <c r="FB34">
        <v>-0.43002365775770801</v>
      </c>
      <c r="FC34">
        <v>1.3856730339791901E-2</v>
      </c>
      <c r="FD34">
        <v>-1.1865425270019279</v>
      </c>
      <c r="FE34">
        <v>0.88218403142984769</v>
      </c>
      <c r="FF34">
        <v>1.2873643751081527</v>
      </c>
      <c r="FG34">
        <v>1.4702413872824183</v>
      </c>
      <c r="FH34">
        <v>1.2310814048891603</v>
      </c>
      <c r="FI34">
        <v>0.89755590933597151</v>
      </c>
      <c r="FL34">
        <f t="shared" ref="FL34:FU43" si="30">EN34-($EU$10*EZ34)</f>
        <v>9.2499106345263385E-2</v>
      </c>
      <c r="FM34">
        <f t="shared" si="30"/>
        <v>0.53040062597441828</v>
      </c>
      <c r="FN34">
        <f t="shared" si="30"/>
        <v>6.6925729123146802E-2</v>
      </c>
      <c r="FO34">
        <f t="shared" si="30"/>
        <v>0.68679011597799544</v>
      </c>
      <c r="FP34">
        <f t="shared" si="30"/>
        <v>0.73880338505483778</v>
      </c>
      <c r="FQ34">
        <f t="shared" si="30"/>
        <v>0.49248843330686071</v>
      </c>
      <c r="FR34">
        <f t="shared" si="30"/>
        <v>0.80560652052972448</v>
      </c>
      <c r="FS34">
        <f t="shared" si="30"/>
        <v>0.49473105817031954</v>
      </c>
      <c r="FT34">
        <f t="shared" si="30"/>
        <v>0.14106381372227006</v>
      </c>
      <c r="FU34">
        <f t="shared" si="30"/>
        <v>0.2991433671955519</v>
      </c>
    </row>
    <row r="35" spans="1:177">
      <c r="A35">
        <v>34</v>
      </c>
      <c r="BG35">
        <f t="shared" si="29"/>
        <v>1.3225403147603454E-6</v>
      </c>
      <c r="BH35">
        <f t="shared" si="29"/>
        <v>1.5134037545411553E-8</v>
      </c>
      <c r="BI35">
        <f t="shared" si="29"/>
        <v>8.4042965395638554E-8</v>
      </c>
      <c r="BJ35">
        <f t="shared" si="29"/>
        <v>6.6565469697351844E-9</v>
      </c>
      <c r="EN35">
        <f>Sheet20!FL35</f>
        <v>0.18907857803515432</v>
      </c>
      <c r="EO35">
        <f>Sheet20!FM35</f>
        <v>0.27328703171366003</v>
      </c>
      <c r="EP35">
        <f>Sheet20!FN35</f>
        <v>0.85041706497434966</v>
      </c>
      <c r="EQ35">
        <f>Sheet20!FO35</f>
        <v>0.12489916543178277</v>
      </c>
      <c r="ER35">
        <f>Sheet20!FP35</f>
        <v>2.000965455729619E-2</v>
      </c>
      <c r="ES35">
        <f>Sheet20!FQ35</f>
        <v>0.79275583007752992</v>
      </c>
      <c r="ET35">
        <f>Sheet20!FR35</f>
        <v>0.45798324779579053</v>
      </c>
      <c r="EU35">
        <f>Sheet20!FS35</f>
        <v>0.17051633050904508</v>
      </c>
      <c r="EV35">
        <f>Sheet20!FT35</f>
        <v>0.95718843442432677</v>
      </c>
      <c r="EW35">
        <f>Sheet20!FU35</f>
        <v>0.32718561873047752</v>
      </c>
      <c r="EZ35">
        <v>0.35789262894286467</v>
      </c>
      <c r="FA35">
        <v>0.60227771447850964</v>
      </c>
      <c r="FB35">
        <v>-0.31794172385205377</v>
      </c>
      <c r="FC35">
        <v>7.5231815309742267E-3</v>
      </c>
      <c r="FD35">
        <v>-0.73272763277883413</v>
      </c>
      <c r="FE35">
        <v>0.60480866600459371</v>
      </c>
      <c r="FF35">
        <v>0.85163157759556118</v>
      </c>
      <c r="FG35">
        <v>0.99987019557317303</v>
      </c>
      <c r="FH35">
        <v>0.80352184904327817</v>
      </c>
      <c r="FI35">
        <v>0.63485651172622848</v>
      </c>
      <c r="FL35">
        <f t="shared" si="30"/>
        <v>0.18872068540621145</v>
      </c>
      <c r="FM35">
        <f t="shared" si="30"/>
        <v>0.27268475399918152</v>
      </c>
      <c r="FN35">
        <f t="shared" si="30"/>
        <v>0.85073500669820168</v>
      </c>
      <c r="FO35">
        <f t="shared" si="30"/>
        <v>0.12489164225025179</v>
      </c>
      <c r="FP35">
        <f t="shared" si="30"/>
        <v>2.0742382190075025E-2</v>
      </c>
      <c r="FQ35">
        <f t="shared" si="30"/>
        <v>0.79215102141152538</v>
      </c>
      <c r="FR35">
        <f t="shared" si="30"/>
        <v>0.45713161621819498</v>
      </c>
      <c r="FS35">
        <f t="shared" si="30"/>
        <v>0.1695164603134719</v>
      </c>
      <c r="FT35">
        <f t="shared" si="30"/>
        <v>0.95638491257528346</v>
      </c>
      <c r="FU35">
        <f t="shared" si="30"/>
        <v>0.32655076221875129</v>
      </c>
    </row>
    <row r="36" spans="1:177">
      <c r="A36">
        <v>35</v>
      </c>
      <c r="B36">
        <f t="array" ref="B36:K45">TRANSPOSE(EN34:EW43)</f>
        <v>9.3064590928110341E-2</v>
      </c>
      <c r="C36">
        <v>0.18907857803515432</v>
      </c>
      <c r="D36">
        <v>0.62984711967194085</v>
      </c>
      <c r="E36">
        <v>0.3475972803630808</v>
      </c>
      <c r="F36">
        <v>0.24743643472398788</v>
      </c>
      <c r="G36">
        <v>0.86807378461796725</v>
      </c>
      <c r="H36">
        <v>0.3010317671880311</v>
      </c>
      <c r="I36">
        <v>0.19319747281871702</v>
      </c>
      <c r="J36">
        <v>0.6798170562212531</v>
      </c>
      <c r="K36">
        <v>0.31422043541847733</v>
      </c>
      <c r="M36">
        <f t="array" ref="M36:M45">TRANSPOSE(EN30:EW30)</f>
        <v>0.33916962192817068</v>
      </c>
      <c r="S36">
        <f>EN34</f>
        <v>9.3064590928110341E-2</v>
      </c>
      <c r="T36">
        <f t="shared" ref="T36:AB45" si="31">EO34</f>
        <v>0.53134289469612672</v>
      </c>
      <c r="U36">
        <f t="shared" si="31"/>
        <v>6.6495705465389091E-2</v>
      </c>
      <c r="V36">
        <f t="shared" si="31"/>
        <v>0.68680397270833526</v>
      </c>
      <c r="W36">
        <f t="shared" si="31"/>
        <v>0.73761684252783588</v>
      </c>
      <c r="X36">
        <f t="shared" si="31"/>
        <v>0.49337061733829057</v>
      </c>
      <c r="Y36">
        <f t="shared" si="31"/>
        <v>0.8068938849048326</v>
      </c>
      <c r="Z36">
        <f t="shared" si="31"/>
        <v>0.49620129955760195</v>
      </c>
      <c r="AA36">
        <f t="shared" si="31"/>
        <v>0.14229489512715923</v>
      </c>
      <c r="AB36">
        <f t="shared" si="31"/>
        <v>0.30004092310488789</v>
      </c>
      <c r="BG36">
        <f t="shared" si="29"/>
        <v>0.99039975554117476</v>
      </c>
      <c r="BH36">
        <f t="shared" si="29"/>
        <v>0.99754370896286382</v>
      </c>
      <c r="BI36">
        <f t="shared" si="29"/>
        <v>0.99713810557052796</v>
      </c>
      <c r="BJ36">
        <f t="shared" si="29"/>
        <v>0.99819926454763053</v>
      </c>
      <c r="BM36">
        <f>0.5*$BL$21*B36*B36</f>
        <v>4.3305090423082593E-8</v>
      </c>
      <c r="BN36">
        <f t="shared" ref="BN36:BV45" si="32">0.5*$BL$21*C36*C36</f>
        <v>1.7875354335897971E-7</v>
      </c>
      <c r="BO36">
        <f t="shared" si="32"/>
        <v>1.9835369707952011E-6</v>
      </c>
      <c r="BP36">
        <f t="shared" si="32"/>
        <v>6.0411934657905104E-7</v>
      </c>
      <c r="BQ36">
        <f t="shared" si="32"/>
        <v>3.0612394614459155E-7</v>
      </c>
      <c r="BR36">
        <f t="shared" si="32"/>
        <v>3.7677604777048049E-6</v>
      </c>
      <c r="BS36">
        <f t="shared" si="32"/>
        <v>4.531006242817448E-7</v>
      </c>
      <c r="BT36">
        <f t="shared" si="32"/>
        <v>1.8662631751769452E-7</v>
      </c>
      <c r="BU36">
        <f t="shared" si="32"/>
        <v>2.3107561496466521E-6</v>
      </c>
      <c r="BV36">
        <f t="shared" si="32"/>
        <v>4.9367241017288748E-7</v>
      </c>
      <c r="EN36">
        <f>Sheet20!FL36</f>
        <v>0.62984711967194085</v>
      </c>
      <c r="EO36">
        <f>Sheet20!FM36</f>
        <v>0.34303965197542796</v>
      </c>
      <c r="EP36">
        <f>Sheet20!FN36</f>
        <v>0.54673458253784912</v>
      </c>
      <c r="EQ36">
        <f>Sheet20!FO36</f>
        <v>0.33073205112306298</v>
      </c>
      <c r="ER36">
        <f>Sheet20!FP36</f>
        <v>0.70786495150161155</v>
      </c>
      <c r="ES36">
        <f>Sheet20!FQ36</f>
        <v>0.31149268311586087</v>
      </c>
      <c r="ET36">
        <f>Sheet20!FR36</f>
        <v>0.94874798588038367</v>
      </c>
      <c r="EU36">
        <f>Sheet20!FS36</f>
        <v>0.17746998415244458</v>
      </c>
      <c r="EV36">
        <f>Sheet20!FT36</f>
        <v>0.41027577111127023</v>
      </c>
      <c r="EW36">
        <f>Sheet20!FU36</f>
        <v>0.38426643237147429</v>
      </c>
      <c r="EZ36">
        <v>0.47773983602169828</v>
      </c>
      <c r="FA36">
        <v>0.77532445082883761</v>
      </c>
      <c r="FB36">
        <v>-0.40311163513178827</v>
      </c>
      <c r="FC36">
        <v>-3.0496088295390578E-2</v>
      </c>
      <c r="FD36">
        <v>-0.98535479621565214</v>
      </c>
      <c r="FE36">
        <v>0.77289552612039403</v>
      </c>
      <c r="FF36">
        <v>1.1429005374549837</v>
      </c>
      <c r="FG36">
        <v>1.2677422024111236</v>
      </c>
      <c r="FH36">
        <v>1.0697933709739451</v>
      </c>
      <c r="FI36">
        <v>0.77288089933786286</v>
      </c>
      <c r="FL36">
        <f t="shared" si="30"/>
        <v>0.62936937983591912</v>
      </c>
      <c r="FM36">
        <f t="shared" si="30"/>
        <v>0.34226432752459912</v>
      </c>
      <c r="FN36">
        <f t="shared" si="30"/>
        <v>0.54713769417298086</v>
      </c>
      <c r="FO36">
        <f t="shared" si="30"/>
        <v>0.33076254721135839</v>
      </c>
      <c r="FP36">
        <f t="shared" si="30"/>
        <v>0.70885030629782719</v>
      </c>
      <c r="FQ36">
        <f t="shared" si="30"/>
        <v>0.31071978758974045</v>
      </c>
      <c r="FR36">
        <f t="shared" si="30"/>
        <v>0.94760508534292864</v>
      </c>
      <c r="FS36">
        <f t="shared" si="30"/>
        <v>0.17620224195003345</v>
      </c>
      <c r="FT36">
        <f t="shared" si="30"/>
        <v>0.40920597774029627</v>
      </c>
      <c r="FU36">
        <f t="shared" si="30"/>
        <v>0.38349355147213643</v>
      </c>
    </row>
    <row r="37" spans="1:177">
      <c r="A37">
        <v>36</v>
      </c>
      <c r="B37">
        <v>0.53134289469612672</v>
      </c>
      <c r="C37">
        <v>0.27328703171366003</v>
      </c>
      <c r="D37">
        <v>0.34303965197542796</v>
      </c>
      <c r="E37">
        <v>0.7675747007197905</v>
      </c>
      <c r="F37">
        <v>0.91642246639129921</v>
      </c>
      <c r="G37">
        <v>0.11542190483557725</v>
      </c>
      <c r="H37">
        <v>0.96223645309547978</v>
      </c>
      <c r="I37">
        <v>0.85753805077090095</v>
      </c>
      <c r="J37">
        <v>0.2786765217626162</v>
      </c>
      <c r="K37">
        <v>0.91114321111704311</v>
      </c>
      <c r="M37">
        <v>0.40236185947441089</v>
      </c>
      <c r="S37">
        <f t="shared" ref="S37:S45" si="33">EN35</f>
        <v>0.18907857803515432</v>
      </c>
      <c r="T37">
        <f t="shared" si="31"/>
        <v>0.27328703171366003</v>
      </c>
      <c r="U37">
        <f t="shared" si="31"/>
        <v>0.85041706497434966</v>
      </c>
      <c r="V37">
        <f t="shared" si="31"/>
        <v>0.12489916543178277</v>
      </c>
      <c r="W37">
        <f t="shared" si="31"/>
        <v>2.000965455729619E-2</v>
      </c>
      <c r="X37">
        <f t="shared" si="31"/>
        <v>0.79275583007752992</v>
      </c>
      <c r="Y37">
        <f t="shared" si="31"/>
        <v>0.45798324779579053</v>
      </c>
      <c r="Z37">
        <f t="shared" si="31"/>
        <v>0.17051633050904508</v>
      </c>
      <c r="AA37">
        <f t="shared" si="31"/>
        <v>0.95718843442432677</v>
      </c>
      <c r="AB37">
        <f t="shared" si="31"/>
        <v>0.32718561873047752</v>
      </c>
      <c r="BG37">
        <f t="shared" si="29"/>
        <v>1.9149468007677288E-9</v>
      </c>
      <c r="BH37">
        <f t="shared" si="29"/>
        <v>5.6516418411042887E-12</v>
      </c>
      <c r="BI37">
        <f t="shared" si="29"/>
        <v>8.6151432230600009E-11</v>
      </c>
      <c r="BJ37">
        <f t="shared" si="29"/>
        <v>1.1655548957237792E-12</v>
      </c>
      <c r="BM37">
        <f t="shared" ref="BM37:BM45" si="34">0.5*$BL$21*B37*B37</f>
        <v>1.4116263587202961E-6</v>
      </c>
      <c r="BN37">
        <f t="shared" si="32"/>
        <v>3.7342900851431515E-7</v>
      </c>
      <c r="BO37">
        <f t="shared" si="32"/>
        <v>5.8838101413711367E-7</v>
      </c>
      <c r="BP37">
        <f t="shared" si="32"/>
        <v>2.9458546059253797E-6</v>
      </c>
      <c r="BQ37">
        <f t="shared" si="32"/>
        <v>4.1991506845335602E-6</v>
      </c>
      <c r="BR37">
        <f t="shared" si="32"/>
        <v>6.6611080579365268E-8</v>
      </c>
      <c r="BS37">
        <f t="shared" si="32"/>
        <v>4.629494958328847E-6</v>
      </c>
      <c r="BT37">
        <f t="shared" si="32"/>
        <v>3.6768575425997817E-6</v>
      </c>
      <c r="BU37">
        <f t="shared" si="32"/>
        <v>3.8830301890854955E-7</v>
      </c>
      <c r="BV37">
        <f t="shared" si="32"/>
        <v>4.1509097558233832E-6</v>
      </c>
      <c r="EN37">
        <f>Sheet20!FL37</f>
        <v>0.3475972803630808</v>
      </c>
      <c r="EO37">
        <f>Sheet20!FM37</f>
        <v>0.7675747007197905</v>
      </c>
      <c r="EP37">
        <f>Sheet20!FN37</f>
        <v>0.9886297475916207</v>
      </c>
      <c r="EQ37">
        <f>Sheet20!FO37</f>
        <v>0.43076861174276571</v>
      </c>
      <c r="ER37">
        <f>Sheet20!FP37</f>
        <v>0.41118199648906262</v>
      </c>
      <c r="ES37">
        <f>Sheet20!FQ37</f>
        <v>0.87480733215081208</v>
      </c>
      <c r="ET37">
        <f>Sheet20!FR37</f>
        <v>0.57677655578956144</v>
      </c>
      <c r="EU37">
        <f>Sheet20!FS37</f>
        <v>0.80479505759367131</v>
      </c>
      <c r="EV37">
        <f>Sheet20!FT37</f>
        <v>0.28269455389669496</v>
      </c>
      <c r="EW37">
        <f>Sheet20!FU37</f>
        <v>0.19829592443430399</v>
      </c>
      <c r="EZ37">
        <v>0.29955466203784742</v>
      </c>
      <c r="FA37">
        <v>0.50125000014246146</v>
      </c>
      <c r="FB37">
        <v>-0.26759680003637598</v>
      </c>
      <c r="FC37">
        <v>1.374898948325487E-3</v>
      </c>
      <c r="FD37">
        <v>-0.61260063334967541</v>
      </c>
      <c r="FE37">
        <v>0.50619780600583741</v>
      </c>
      <c r="FF37">
        <v>0.71668773832550736</v>
      </c>
      <c r="FG37">
        <v>0.83497718923875419</v>
      </c>
      <c r="FH37">
        <v>0.67440826343838145</v>
      </c>
      <c r="FI37">
        <v>0.52837583658773823</v>
      </c>
      <c r="FL37">
        <f t="shared" si="30"/>
        <v>0.34729772570104295</v>
      </c>
      <c r="FM37">
        <f t="shared" si="30"/>
        <v>0.76707345071964805</v>
      </c>
      <c r="FN37">
        <f t="shared" si="30"/>
        <v>0.98889734439165711</v>
      </c>
      <c r="FO37">
        <f t="shared" si="30"/>
        <v>0.4307672368438174</v>
      </c>
      <c r="FP37">
        <f t="shared" si="30"/>
        <v>0.41179459712241229</v>
      </c>
      <c r="FQ37">
        <f t="shared" si="30"/>
        <v>0.87430113434480627</v>
      </c>
      <c r="FR37">
        <f t="shared" si="30"/>
        <v>0.57605986805123588</v>
      </c>
      <c r="FS37">
        <f t="shared" si="30"/>
        <v>0.80396008040443256</v>
      </c>
      <c r="FT37">
        <f t="shared" si="30"/>
        <v>0.28202014563325656</v>
      </c>
      <c r="FU37">
        <f t="shared" si="30"/>
        <v>0.19776754859771625</v>
      </c>
    </row>
    <row r="38" spans="1:177">
      <c r="A38">
        <v>37</v>
      </c>
      <c r="B38">
        <v>6.6495705465389091E-2</v>
      </c>
      <c r="C38">
        <v>0.85041706497434966</v>
      </c>
      <c r="D38">
        <v>0.54673458253784912</v>
      </c>
      <c r="E38">
        <v>0.9886297475916207</v>
      </c>
      <c r="F38">
        <v>0.40100592540645541</v>
      </c>
      <c r="G38">
        <v>0.24762482926160315</v>
      </c>
      <c r="H38">
        <v>9.6812749824702019E-2</v>
      </c>
      <c r="I38">
        <v>0.69165364840474741</v>
      </c>
      <c r="J38">
        <v>3.6946734670347738E-2</v>
      </c>
      <c r="K38">
        <v>0.75027318698906986</v>
      </c>
      <c r="M38">
        <v>0.39003371415702631</v>
      </c>
      <c r="S38">
        <f t="shared" si="33"/>
        <v>0.62984711967194085</v>
      </c>
      <c r="T38">
        <f t="shared" si="31"/>
        <v>0.34303965197542796</v>
      </c>
      <c r="U38">
        <f t="shared" si="31"/>
        <v>0.54673458253784912</v>
      </c>
      <c r="V38">
        <f t="shared" si="31"/>
        <v>0.33073205112306298</v>
      </c>
      <c r="W38">
        <f t="shared" si="31"/>
        <v>0.70786495150161155</v>
      </c>
      <c r="X38">
        <f t="shared" si="31"/>
        <v>0.31149268311586087</v>
      </c>
      <c r="Y38">
        <f t="shared" si="31"/>
        <v>0.94874798588038367</v>
      </c>
      <c r="Z38">
        <f t="shared" si="31"/>
        <v>0.17746998415244458</v>
      </c>
      <c r="AA38">
        <f t="shared" si="31"/>
        <v>0.41027577111127023</v>
      </c>
      <c r="AB38">
        <f t="shared" si="31"/>
        <v>0.38426643237147429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2.2108394226698884E-8</v>
      </c>
      <c r="BN38">
        <f t="shared" si="32"/>
        <v>3.6160459219979363E-6</v>
      </c>
      <c r="BO38">
        <f t="shared" si="32"/>
        <v>1.4945935187141807E-6</v>
      </c>
      <c r="BP38">
        <f t="shared" si="32"/>
        <v>4.8869438891153583E-6</v>
      </c>
      <c r="BQ38">
        <f t="shared" si="32"/>
        <v>8.040287610554385E-7</v>
      </c>
      <c r="BR38">
        <f t="shared" si="32"/>
        <v>3.0659028033419061E-7</v>
      </c>
      <c r="BS38">
        <f t="shared" si="32"/>
        <v>4.6863542643101713E-8</v>
      </c>
      <c r="BT38">
        <f t="shared" si="32"/>
        <v>2.3919238467579901E-6</v>
      </c>
      <c r="BU38">
        <f t="shared" si="32"/>
        <v>6.8253060140053786E-9</v>
      </c>
      <c r="BV38">
        <f t="shared" si="32"/>
        <v>2.8145492755736789E-6</v>
      </c>
      <c r="EN38">
        <f>Sheet20!FL38</f>
        <v>0.24743643472398788</v>
      </c>
      <c r="EO38">
        <f>Sheet20!FM38</f>
        <v>0.91642246639129921</v>
      </c>
      <c r="EP38">
        <f>Sheet20!FN38</f>
        <v>0.40100592540645541</v>
      </c>
      <c r="EQ38">
        <f>Sheet20!FO38</f>
        <v>0.26364048918514299</v>
      </c>
      <c r="ER38">
        <f>Sheet20!FP38</f>
        <v>0.53852986280809723</v>
      </c>
      <c r="ES38">
        <f>Sheet20!FQ38</f>
        <v>0.87963768822680977</v>
      </c>
      <c r="ET38">
        <f>Sheet20!FR38</f>
        <v>0.73442599794005003</v>
      </c>
      <c r="EU38">
        <f>Sheet20!FS38</f>
        <v>9.9825544211954415E-2</v>
      </c>
      <c r="EV38">
        <f>Sheet20!FT38</f>
        <v>0.50566452140116169</v>
      </c>
      <c r="EW38">
        <f>Sheet20!FU38</f>
        <v>0.7387693355129008</v>
      </c>
      <c r="EZ38">
        <v>0.41261581947393067</v>
      </c>
      <c r="FA38">
        <v>0.73690091360075116</v>
      </c>
      <c r="FB38">
        <v>-0.26683646066688049</v>
      </c>
      <c r="FC38">
        <v>9.9396716034412247E-2</v>
      </c>
      <c r="FD38">
        <v>-0.88713375281004181</v>
      </c>
      <c r="FE38">
        <v>0.62348610525949921</v>
      </c>
      <c r="FF38">
        <v>0.85174553003781461</v>
      </c>
      <c r="FG38">
        <v>1.0758753076211702</v>
      </c>
      <c r="FH38">
        <v>0.85508000071800105</v>
      </c>
      <c r="FI38">
        <v>0.67953054853003125</v>
      </c>
      <c r="FL38">
        <f t="shared" si="30"/>
        <v>0.24702381890451394</v>
      </c>
      <c r="FM38">
        <f t="shared" si="30"/>
        <v>0.91568556547769842</v>
      </c>
      <c r="FN38">
        <f t="shared" si="30"/>
        <v>0.4012727618671223</v>
      </c>
      <c r="FO38">
        <f t="shared" si="30"/>
        <v>0.26354109246910856</v>
      </c>
      <c r="FP38">
        <f t="shared" si="30"/>
        <v>0.53941699656090725</v>
      </c>
      <c r="FQ38">
        <f t="shared" si="30"/>
        <v>0.87901420212155024</v>
      </c>
      <c r="FR38">
        <f t="shared" si="30"/>
        <v>0.73357425241001217</v>
      </c>
      <c r="FS38">
        <f t="shared" si="30"/>
        <v>9.8749668904333246E-2</v>
      </c>
      <c r="FT38">
        <f t="shared" si="30"/>
        <v>0.5048094414004437</v>
      </c>
      <c r="FU38">
        <f t="shared" si="30"/>
        <v>0.73808980496437082</v>
      </c>
    </row>
    <row r="39" spans="1:177">
      <c r="A39">
        <v>38</v>
      </c>
      <c r="B39">
        <v>0.68680397270833526</v>
      </c>
      <c r="C39">
        <v>0.12489916543178277</v>
      </c>
      <c r="D39">
        <v>0.33073205112306298</v>
      </c>
      <c r="E39">
        <v>0.43076861174276571</v>
      </c>
      <c r="F39">
        <v>0.26364048918514299</v>
      </c>
      <c r="G39">
        <v>0.2343318534744841</v>
      </c>
      <c r="H39">
        <v>0.14914732862421703</v>
      </c>
      <c r="I39">
        <v>0.73928215459364532</v>
      </c>
      <c r="J39">
        <v>0.40254067458486159</v>
      </c>
      <c r="K39">
        <v>0.31533200153543228</v>
      </c>
      <c r="M39">
        <v>9.1734940531510448E-2</v>
      </c>
      <c r="S39">
        <f t="shared" si="33"/>
        <v>0.3475972803630808</v>
      </c>
      <c r="T39">
        <f t="shared" si="31"/>
        <v>0.7675747007197905</v>
      </c>
      <c r="U39">
        <f t="shared" si="31"/>
        <v>0.9886297475916207</v>
      </c>
      <c r="V39">
        <f t="shared" si="31"/>
        <v>0.43076861174276571</v>
      </c>
      <c r="W39">
        <f t="shared" si="31"/>
        <v>0.41118199648906262</v>
      </c>
      <c r="X39">
        <f t="shared" si="31"/>
        <v>0.87480733215081208</v>
      </c>
      <c r="Y39">
        <f t="shared" si="31"/>
        <v>0.57677655578956144</v>
      </c>
      <c r="Z39">
        <f t="shared" si="31"/>
        <v>0.80479505759367131</v>
      </c>
      <c r="AA39">
        <f t="shared" si="31"/>
        <v>0.28269455389669496</v>
      </c>
      <c r="AB39">
        <f t="shared" si="31"/>
        <v>0.19829592443430399</v>
      </c>
      <c r="BG39">
        <f t="shared" si="29"/>
        <v>2.6054369897442851E-11</v>
      </c>
      <c r="BH39">
        <f t="shared" si="29"/>
        <v>9.9999999999999998E-13</v>
      </c>
      <c r="BI39">
        <f t="shared" si="29"/>
        <v>9.9999999999999998E-13</v>
      </c>
      <c r="BJ39">
        <f t="shared" si="29"/>
        <v>9.9999999999999998E-13</v>
      </c>
      <c r="BM39">
        <f t="shared" si="34"/>
        <v>2.3584984846397589E-6</v>
      </c>
      <c r="BN39">
        <f t="shared" si="32"/>
        <v>7.7999007627779205E-8</v>
      </c>
      <c r="BO39">
        <f t="shared" si="32"/>
        <v>5.4691844820034173E-7</v>
      </c>
      <c r="BP39">
        <f t="shared" si="32"/>
        <v>9.278079843139482E-7</v>
      </c>
      <c r="BQ39">
        <f t="shared" si="32"/>
        <v>3.4753153768890752E-7</v>
      </c>
      <c r="BR39">
        <f t="shared" si="32"/>
        <v>2.7455708776393543E-7</v>
      </c>
      <c r="BS39">
        <f t="shared" si="32"/>
        <v>1.1122462817870096E-7</v>
      </c>
      <c r="BT39">
        <f t="shared" si="32"/>
        <v>2.7326905205031126E-6</v>
      </c>
      <c r="BU39">
        <f t="shared" si="32"/>
        <v>8.1019497347617722E-7</v>
      </c>
      <c r="BV39">
        <f t="shared" si="32"/>
        <v>4.9717135596170939E-7</v>
      </c>
      <c r="EN39">
        <f>Sheet20!FL39</f>
        <v>0.86807378461796725</v>
      </c>
      <c r="EO39">
        <f>Sheet20!FM39</f>
        <v>0.11542190483557725</v>
      </c>
      <c r="EP39">
        <f>Sheet20!FN39</f>
        <v>0.24762482926160315</v>
      </c>
      <c r="EQ39">
        <f>Sheet20!FO39</f>
        <v>0.2343318534744841</v>
      </c>
      <c r="ER39">
        <f>Sheet20!FP39</f>
        <v>0.7400485398454103</v>
      </c>
      <c r="ES39">
        <f>Sheet20!FQ39</f>
        <v>0.33961305370992095</v>
      </c>
      <c r="ET39">
        <f>Sheet20!FR39</f>
        <v>9.4775936132145328E-2</v>
      </c>
      <c r="EU39">
        <f>Sheet20!FS39</f>
        <v>0.96398631550126401</v>
      </c>
      <c r="EV39">
        <f>Sheet20!FT39</f>
        <v>0.15248121957336722</v>
      </c>
      <c r="EW39">
        <f>Sheet20!FU39</f>
        <v>0.61737592360347626</v>
      </c>
      <c r="EZ39">
        <v>0.56229315635399901</v>
      </c>
      <c r="FA39">
        <v>0.99992471154654683</v>
      </c>
      <c r="FB39">
        <v>-0.39753914314285838</v>
      </c>
      <c r="FC39">
        <v>0.1209781244366816</v>
      </c>
      <c r="FD39">
        <v>-1.1948034672023728</v>
      </c>
      <c r="FE39">
        <v>0.87988448474570569</v>
      </c>
      <c r="FF39">
        <v>1.19607015942929</v>
      </c>
      <c r="FG39">
        <v>1.5062774099673961</v>
      </c>
      <c r="FH39">
        <v>1.1858079809923838</v>
      </c>
      <c r="FI39">
        <v>0.96113578527061072</v>
      </c>
      <c r="FL39">
        <f t="shared" si="30"/>
        <v>0.86751149146161322</v>
      </c>
      <c r="FM39">
        <f t="shared" si="30"/>
        <v>0.11442198012403071</v>
      </c>
      <c r="FN39">
        <f t="shared" si="30"/>
        <v>0.24802236840474601</v>
      </c>
      <c r="FO39">
        <f t="shared" si="30"/>
        <v>0.23421087535004742</v>
      </c>
      <c r="FP39">
        <f t="shared" si="30"/>
        <v>0.74124334331261266</v>
      </c>
      <c r="FQ39">
        <f t="shared" si="30"/>
        <v>0.33873316922517527</v>
      </c>
      <c r="FR39">
        <f t="shared" si="30"/>
        <v>9.3579865972716031E-2</v>
      </c>
      <c r="FS39">
        <f t="shared" si="30"/>
        <v>0.96248003809129656</v>
      </c>
      <c r="FT39">
        <f t="shared" si="30"/>
        <v>0.15129541159237483</v>
      </c>
      <c r="FU39">
        <f t="shared" si="30"/>
        <v>0.61641478781820569</v>
      </c>
    </row>
    <row r="40" spans="1:177">
      <c r="A40">
        <v>39</v>
      </c>
      <c r="B40">
        <v>0.73761684252783588</v>
      </c>
      <c r="C40">
        <v>2.000965455729619E-2</v>
      </c>
      <c r="D40">
        <v>0.70786495150161155</v>
      </c>
      <c r="E40">
        <v>0.41118199648906262</v>
      </c>
      <c r="F40">
        <v>0.53852986280809723</v>
      </c>
      <c r="G40">
        <v>0.7400485398454103</v>
      </c>
      <c r="H40">
        <v>0.99540794763063534</v>
      </c>
      <c r="I40">
        <v>0.93451865079014029</v>
      </c>
      <c r="J40">
        <v>0.28899884162644551</v>
      </c>
      <c r="K40">
        <v>1.275925594945871E-2</v>
      </c>
      <c r="M40">
        <v>0.24409084429698016</v>
      </c>
      <c r="S40">
        <f t="shared" si="33"/>
        <v>0.24743643472398788</v>
      </c>
      <c r="T40">
        <f t="shared" si="31"/>
        <v>0.91642246639129921</v>
      </c>
      <c r="U40">
        <f t="shared" si="31"/>
        <v>0.40100592540645541</v>
      </c>
      <c r="V40">
        <f t="shared" si="31"/>
        <v>0.26364048918514299</v>
      </c>
      <c r="W40">
        <f t="shared" si="31"/>
        <v>0.53852986280809723</v>
      </c>
      <c r="X40">
        <f t="shared" si="31"/>
        <v>0.87963768822680977</v>
      </c>
      <c r="Y40">
        <f t="shared" si="31"/>
        <v>0.73442599794005003</v>
      </c>
      <c r="Z40">
        <f t="shared" si="31"/>
        <v>9.9825544211954415E-2</v>
      </c>
      <c r="AA40">
        <f t="shared" si="31"/>
        <v>0.50566452140116169</v>
      </c>
      <c r="AB40">
        <f t="shared" si="31"/>
        <v>0.7387693355129008</v>
      </c>
      <c r="BG40">
        <f t="shared" si="29"/>
        <v>5.7666357258600186E-10</v>
      </c>
      <c r="BH40">
        <f t="shared" si="29"/>
        <v>1.1309238144364086E-12</v>
      </c>
      <c r="BI40">
        <f t="shared" si="29"/>
        <v>2.052472079858152E-11</v>
      </c>
      <c r="BJ40">
        <f t="shared" si="29"/>
        <v>9.9999999999999998E-13</v>
      </c>
      <c r="BM40">
        <f t="shared" si="34"/>
        <v>2.7203930319036716E-6</v>
      </c>
      <c r="BN40">
        <f t="shared" si="32"/>
        <v>2.001931377511621E-9</v>
      </c>
      <c r="BO40">
        <f t="shared" si="32"/>
        <v>2.5053639478218947E-6</v>
      </c>
      <c r="BP40">
        <f t="shared" si="32"/>
        <v>8.4535317118365755E-7</v>
      </c>
      <c r="BQ40">
        <f t="shared" si="32"/>
        <v>1.4500720656805402E-6</v>
      </c>
      <c r="BR40">
        <f t="shared" si="32"/>
        <v>2.7383592066366197E-6</v>
      </c>
      <c r="BS40">
        <f t="shared" si="32"/>
        <v>4.9541849110311691E-6</v>
      </c>
      <c r="BT40">
        <f t="shared" si="32"/>
        <v>4.3666255433731212E-6</v>
      </c>
      <c r="BU40">
        <f t="shared" si="32"/>
        <v>4.1760165230713668E-7</v>
      </c>
      <c r="BV40">
        <f t="shared" si="32"/>
        <v>8.1399306191898745E-10</v>
      </c>
      <c r="EN40">
        <f>Sheet20!FL40</f>
        <v>0.3010317671880311</v>
      </c>
      <c r="EO40">
        <f>Sheet20!FM40</f>
        <v>0.96223645309547978</v>
      </c>
      <c r="EP40">
        <f>Sheet20!FN40</f>
        <v>9.6812749824702019E-2</v>
      </c>
      <c r="EQ40">
        <f>Sheet20!FO40</f>
        <v>0.14914732862421703</v>
      </c>
      <c r="ER40">
        <f>Sheet20!FP40</f>
        <v>0.99540794763063534</v>
      </c>
      <c r="ES40">
        <f>Sheet20!FQ40</f>
        <v>0.10512075138917287</v>
      </c>
      <c r="ET40">
        <f>Sheet20!FR40</f>
        <v>0.31638903964399118</v>
      </c>
      <c r="EU40">
        <f>Sheet20!FS40</f>
        <v>0.21480605584905976</v>
      </c>
      <c r="EV40">
        <f>Sheet20!FT40</f>
        <v>0.8984526999504312</v>
      </c>
      <c r="EW40">
        <f>Sheet20!FU40</f>
        <v>0.59828239594000221</v>
      </c>
      <c r="EZ40">
        <v>0.3311591802463057</v>
      </c>
      <c r="FA40">
        <v>0.52568248525026762</v>
      </c>
      <c r="FB40">
        <v>-0.33693637002389937</v>
      </c>
      <c r="FC40">
        <v>-5.2589046246648258E-2</v>
      </c>
      <c r="FD40">
        <v>-0.65861015596366934</v>
      </c>
      <c r="FE40">
        <v>0.5848994212888099</v>
      </c>
      <c r="FF40">
        <v>0.85647311341275345</v>
      </c>
      <c r="FG40">
        <v>0.94118876620660352</v>
      </c>
      <c r="FH40">
        <v>0.77752411734086901</v>
      </c>
      <c r="FI40">
        <v>0.58795157119111841</v>
      </c>
      <c r="FL40">
        <f t="shared" si="30"/>
        <v>0.30070060800778481</v>
      </c>
      <c r="FM40">
        <f t="shared" si="30"/>
        <v>0.96171077061022947</v>
      </c>
      <c r="FN40">
        <f t="shared" si="30"/>
        <v>9.7149686194725915E-2</v>
      </c>
      <c r="FO40">
        <f t="shared" si="30"/>
        <v>0.14919991767046367</v>
      </c>
      <c r="FP40">
        <f t="shared" si="30"/>
        <v>0.99606655778659903</v>
      </c>
      <c r="FQ40">
        <f t="shared" si="30"/>
        <v>0.10453585196788406</v>
      </c>
      <c r="FR40">
        <f t="shared" si="30"/>
        <v>0.31553256653057843</v>
      </c>
      <c r="FS40">
        <f t="shared" si="30"/>
        <v>0.21386486708285316</v>
      </c>
      <c r="FT40">
        <f t="shared" si="30"/>
        <v>0.89767517583309031</v>
      </c>
      <c r="FU40">
        <f t="shared" si="30"/>
        <v>0.59769444436881114</v>
      </c>
    </row>
    <row r="41" spans="1:177">
      <c r="A41">
        <v>40</v>
      </c>
      <c r="B41">
        <v>0.49337061733829057</v>
      </c>
      <c r="C41">
        <v>0.79275583007752992</v>
      </c>
      <c r="D41">
        <v>0.31149268311586087</v>
      </c>
      <c r="E41">
        <v>0.87480733215081208</v>
      </c>
      <c r="F41">
        <v>0.87963768822680977</v>
      </c>
      <c r="G41">
        <v>0.33961305370992095</v>
      </c>
      <c r="H41">
        <v>0.10512075138917287</v>
      </c>
      <c r="I41">
        <v>0.84779957724785138</v>
      </c>
      <c r="J41">
        <v>0.54089423077769105</v>
      </c>
      <c r="K41">
        <v>0.5791304926596198</v>
      </c>
      <c r="M41">
        <v>0.7217555437270885</v>
      </c>
      <c r="S41">
        <f t="shared" si="33"/>
        <v>0.86807378461796725</v>
      </c>
      <c r="T41">
        <f t="shared" si="31"/>
        <v>0.11542190483557725</v>
      </c>
      <c r="U41">
        <f t="shared" si="31"/>
        <v>0.24762482926160315</v>
      </c>
      <c r="V41">
        <f t="shared" si="31"/>
        <v>0.2343318534744841</v>
      </c>
      <c r="W41">
        <f t="shared" si="31"/>
        <v>0.7400485398454103</v>
      </c>
      <c r="X41">
        <f t="shared" si="31"/>
        <v>0.33961305370992095</v>
      </c>
      <c r="Y41">
        <f t="shared" si="31"/>
        <v>9.4775936132145328E-2</v>
      </c>
      <c r="Z41">
        <f t="shared" si="31"/>
        <v>0.96398631550126401</v>
      </c>
      <c r="AA41">
        <f t="shared" si="31"/>
        <v>0.15248121957336722</v>
      </c>
      <c r="AB41">
        <f t="shared" si="31"/>
        <v>0.61737592360347626</v>
      </c>
      <c r="BG41">
        <f t="shared" si="29"/>
        <v>1.3189704107402541E-7</v>
      </c>
      <c r="BH41">
        <f t="shared" si="29"/>
        <v>7.4745969680174517E-10</v>
      </c>
      <c r="BI41">
        <f t="shared" si="29"/>
        <v>4.866942098938008E-9</v>
      </c>
      <c r="BJ41">
        <f t="shared" si="29"/>
        <v>1.8199168268251105E-10</v>
      </c>
      <c r="BM41">
        <f t="shared" si="34"/>
        <v>1.2170728302638299E-6</v>
      </c>
      <c r="BN41">
        <f t="shared" si="32"/>
        <v>3.1423090306095676E-6</v>
      </c>
      <c r="BO41">
        <f t="shared" si="32"/>
        <v>4.8513845817359059E-7</v>
      </c>
      <c r="BP41">
        <f t="shared" si="32"/>
        <v>3.826439341924106E-6</v>
      </c>
      <c r="BQ41">
        <f t="shared" si="32"/>
        <v>3.8688123127450314E-6</v>
      </c>
      <c r="BR41">
        <f t="shared" si="32"/>
        <v>5.7668513125088828E-7</v>
      </c>
      <c r="BS41">
        <f t="shared" si="32"/>
        <v>5.5251861863121454E-8</v>
      </c>
      <c r="BT41">
        <f t="shared" si="32"/>
        <v>3.5938206159081774E-6</v>
      </c>
      <c r="BU41">
        <f t="shared" si="32"/>
        <v>1.4628328444429505E-6</v>
      </c>
      <c r="BV41">
        <f t="shared" si="32"/>
        <v>1.67696063764087E-6</v>
      </c>
      <c r="EN41">
        <f>Sheet20!FL41</f>
        <v>0.19319747281871702</v>
      </c>
      <c r="EO41">
        <f>Sheet20!FM41</f>
        <v>0.85753805077090095</v>
      </c>
      <c r="EP41">
        <f>Sheet20!FN41</f>
        <v>0.69165364840474741</v>
      </c>
      <c r="EQ41">
        <f>Sheet20!FO41</f>
        <v>0.73928215459364532</v>
      </c>
      <c r="ER41">
        <f>Sheet20!FP41</f>
        <v>0.93451865079014029</v>
      </c>
      <c r="ES41">
        <f>Sheet20!FQ41</f>
        <v>0.84779957724785138</v>
      </c>
      <c r="ET41">
        <f>Sheet20!FR41</f>
        <v>0.39122682778715512</v>
      </c>
      <c r="EU41">
        <f>Sheet20!FS41</f>
        <v>0.50968656995599448</v>
      </c>
      <c r="EV41">
        <f>Sheet20!FT41</f>
        <v>0.89953410763961195</v>
      </c>
      <c r="EW41">
        <f>Sheet20!FU41</f>
        <v>6.616675431665181E-2</v>
      </c>
      <c r="EZ41">
        <v>0.43666918550829409</v>
      </c>
      <c r="FA41">
        <v>0.73397497503503051</v>
      </c>
      <c r="FB41">
        <v>-0.38083756711067002</v>
      </c>
      <c r="FC41">
        <v>9.8978343815293024E-3</v>
      </c>
      <c r="FD41">
        <v>-0.8963750004262856</v>
      </c>
      <c r="FE41">
        <v>0.73096357174091897</v>
      </c>
      <c r="FF41">
        <v>1.0338668168827985</v>
      </c>
      <c r="FG41">
        <v>1.2100336456068548</v>
      </c>
      <c r="FH41">
        <v>0.97586063586790939</v>
      </c>
      <c r="FI41">
        <v>0.7647446413941098</v>
      </c>
      <c r="FL41">
        <f t="shared" si="30"/>
        <v>0.19276080363320872</v>
      </c>
      <c r="FM41">
        <f t="shared" si="30"/>
        <v>0.85680407579586593</v>
      </c>
      <c r="FN41">
        <f t="shared" si="30"/>
        <v>0.69203448597185813</v>
      </c>
      <c r="FO41">
        <f t="shared" si="30"/>
        <v>0.73927225675926378</v>
      </c>
      <c r="FP41">
        <f t="shared" si="30"/>
        <v>0.93541502579056657</v>
      </c>
      <c r="FQ41">
        <f t="shared" si="30"/>
        <v>0.84706861367611042</v>
      </c>
      <c r="FR41">
        <f t="shared" si="30"/>
        <v>0.39019296097027234</v>
      </c>
      <c r="FS41">
        <f t="shared" si="30"/>
        <v>0.50847653631038758</v>
      </c>
      <c r="FT41">
        <f t="shared" si="30"/>
        <v>0.89855824700374398</v>
      </c>
      <c r="FU41">
        <f t="shared" si="30"/>
        <v>6.5402009675257694E-2</v>
      </c>
    </row>
    <row r="42" spans="1:177">
      <c r="A42">
        <v>41</v>
      </c>
      <c r="B42">
        <v>0.8068938849048326</v>
      </c>
      <c r="C42">
        <v>0.45798324779579053</v>
      </c>
      <c r="D42">
        <v>0.94874798588038367</v>
      </c>
      <c r="E42">
        <v>0.57677655578956144</v>
      </c>
      <c r="F42">
        <v>0.73442599794005003</v>
      </c>
      <c r="G42">
        <v>9.4775936132145328E-2</v>
      </c>
      <c r="H42">
        <v>0.31638903964399118</v>
      </c>
      <c r="I42">
        <v>0.39122682778715512</v>
      </c>
      <c r="J42">
        <v>0.97127996526324401</v>
      </c>
      <c r="K42">
        <v>0.42619917237687172</v>
      </c>
      <c r="M42">
        <v>0.8726233857854353</v>
      </c>
      <c r="S42">
        <f t="shared" si="33"/>
        <v>0.3010317671880311</v>
      </c>
      <c r="T42">
        <f t="shared" si="31"/>
        <v>0.96223645309547978</v>
      </c>
      <c r="U42">
        <f t="shared" si="31"/>
        <v>9.6812749824702019E-2</v>
      </c>
      <c r="V42">
        <f t="shared" si="31"/>
        <v>0.14914732862421703</v>
      </c>
      <c r="W42">
        <f t="shared" si="31"/>
        <v>0.99540794763063534</v>
      </c>
      <c r="X42">
        <f t="shared" si="31"/>
        <v>0.10512075138917287</v>
      </c>
      <c r="Y42">
        <f t="shared" si="31"/>
        <v>0.31638903964399118</v>
      </c>
      <c r="Z42">
        <f t="shared" si="31"/>
        <v>0.21480605584905976</v>
      </c>
      <c r="AA42">
        <f t="shared" si="31"/>
        <v>0.8984526999504312</v>
      </c>
      <c r="AB42">
        <f t="shared" si="31"/>
        <v>0.59828239594000221</v>
      </c>
      <c r="BM42">
        <f t="shared" si="34"/>
        <v>3.2553887074840666E-6</v>
      </c>
      <c r="BN42">
        <f t="shared" si="32"/>
        <v>1.0487432763079025E-6</v>
      </c>
      <c r="BO42">
        <f t="shared" si="32"/>
        <v>4.5006137035604241E-6</v>
      </c>
      <c r="BP42">
        <f t="shared" si="32"/>
        <v>1.6633559765423455E-6</v>
      </c>
      <c r="BQ42">
        <f t="shared" si="32"/>
        <v>2.6969077322511919E-6</v>
      </c>
      <c r="BR42">
        <f t="shared" si="32"/>
        <v>4.4912390348622453E-8</v>
      </c>
      <c r="BS42">
        <f t="shared" si="32"/>
        <v>5.0051012203423516E-7</v>
      </c>
      <c r="BT42">
        <f t="shared" si="32"/>
        <v>7.6529215390200181E-7</v>
      </c>
      <c r="BU42">
        <f t="shared" si="32"/>
        <v>4.7169238546088422E-6</v>
      </c>
      <c r="BV42">
        <f t="shared" si="32"/>
        <v>9.0822867267365216E-7</v>
      </c>
      <c r="EN42">
        <f>Sheet20!FL42</f>
        <v>0.6798170562212531</v>
      </c>
      <c r="EO42">
        <f>Sheet20!FM42</f>
        <v>0.2786765217626162</v>
      </c>
      <c r="EP42">
        <f>Sheet20!FN42</f>
        <v>3.6946734670347738E-2</v>
      </c>
      <c r="EQ42">
        <f>Sheet20!FO42</f>
        <v>0.40254067458486159</v>
      </c>
      <c r="ER42">
        <f>Sheet20!FP42</f>
        <v>0.28899884162644551</v>
      </c>
      <c r="ES42">
        <f>Sheet20!FQ42</f>
        <v>0.54089423077769105</v>
      </c>
      <c r="ET42">
        <f>Sheet20!FR42</f>
        <v>0.97127996526324401</v>
      </c>
      <c r="EU42">
        <f>Sheet20!FS42</f>
        <v>0.35137550214220564</v>
      </c>
      <c r="EV42">
        <f>Sheet20!FT42</f>
        <v>0.57097782260402208</v>
      </c>
      <c r="EW42">
        <f>Sheet20!FU42</f>
        <v>0.23660549856203594</v>
      </c>
      <c r="EZ42">
        <v>0.31639483597861373</v>
      </c>
      <c r="FA42">
        <v>0.53972442474137439</v>
      </c>
      <c r="FB42">
        <v>-0.28689144571077985</v>
      </c>
      <c r="FC42">
        <v>1.7061132422812375E-2</v>
      </c>
      <c r="FD42">
        <v>-0.64556169252302631</v>
      </c>
      <c r="FE42">
        <v>0.5439060802998491</v>
      </c>
      <c r="FF42">
        <v>0.75193443806197013</v>
      </c>
      <c r="FG42">
        <v>0.9018215733673407</v>
      </c>
      <c r="FH42">
        <v>0.71097675431385365</v>
      </c>
      <c r="FI42">
        <v>0.58087913929188573</v>
      </c>
      <c r="FL42">
        <f t="shared" si="30"/>
        <v>0.67950066138527454</v>
      </c>
      <c r="FM42">
        <f t="shared" si="30"/>
        <v>0.27813679733787483</v>
      </c>
      <c r="FN42">
        <f t="shared" si="30"/>
        <v>3.7233626116058516E-2</v>
      </c>
      <c r="FO42">
        <f t="shared" si="30"/>
        <v>0.40252361345243876</v>
      </c>
      <c r="FP42">
        <f t="shared" si="30"/>
        <v>0.28964440331896851</v>
      </c>
      <c r="FQ42">
        <f t="shared" si="30"/>
        <v>0.54035032469739119</v>
      </c>
      <c r="FR42">
        <f t="shared" si="30"/>
        <v>0.97052803082518202</v>
      </c>
      <c r="FS42">
        <f t="shared" si="30"/>
        <v>0.35047368056883832</v>
      </c>
      <c r="FT42">
        <f t="shared" si="30"/>
        <v>0.57026684584970821</v>
      </c>
      <c r="FU42">
        <f t="shared" si="30"/>
        <v>0.23602461942274405</v>
      </c>
    </row>
    <row r="43" spans="1:177">
      <c r="A43">
        <v>42</v>
      </c>
      <c r="B43">
        <v>0.49620129955760195</v>
      </c>
      <c r="C43">
        <v>0.17051633050904508</v>
      </c>
      <c r="D43">
        <v>0.17746998415244458</v>
      </c>
      <c r="E43">
        <v>0.80479505759367131</v>
      </c>
      <c r="F43">
        <v>9.9825544211954415E-2</v>
      </c>
      <c r="G43">
        <v>0.96398631550126401</v>
      </c>
      <c r="H43">
        <v>0.21480605584905976</v>
      </c>
      <c r="I43">
        <v>0.50968656995599448</v>
      </c>
      <c r="J43">
        <v>0.35137550214220564</v>
      </c>
      <c r="K43">
        <v>0.77195563506729248</v>
      </c>
      <c r="M43">
        <v>0.25754300576635863</v>
      </c>
      <c r="S43">
        <f t="shared" si="33"/>
        <v>0.19319747281871702</v>
      </c>
      <c r="T43">
        <f t="shared" si="31"/>
        <v>0.85753805077090095</v>
      </c>
      <c r="U43">
        <f t="shared" si="31"/>
        <v>0.69165364840474741</v>
      </c>
      <c r="V43">
        <f t="shared" si="31"/>
        <v>0.73928215459364532</v>
      </c>
      <c r="W43">
        <f t="shared" si="31"/>
        <v>0.93451865079014029</v>
      </c>
      <c r="X43">
        <f t="shared" si="31"/>
        <v>0.84779957724785138</v>
      </c>
      <c r="Y43">
        <f t="shared" si="31"/>
        <v>0.39122682778715512</v>
      </c>
      <c r="Z43">
        <f t="shared" si="31"/>
        <v>0.50968656995599448</v>
      </c>
      <c r="AA43">
        <f t="shared" si="31"/>
        <v>0.89953410763961195</v>
      </c>
      <c r="AB43">
        <f t="shared" si="31"/>
        <v>6.616675431665181E-2</v>
      </c>
      <c r="BM43">
        <f t="shared" si="34"/>
        <v>1.231078648413265E-6</v>
      </c>
      <c r="BN43">
        <f t="shared" si="32"/>
        <v>1.453790948513495E-7</v>
      </c>
      <c r="BO43">
        <f t="shared" si="32"/>
        <v>1.5747797637534467E-7</v>
      </c>
      <c r="BP43">
        <f t="shared" si="32"/>
        <v>3.2384754236360035E-6</v>
      </c>
      <c r="BQ43">
        <f t="shared" si="32"/>
        <v>4.9825696386064331E-8</v>
      </c>
      <c r="BR43">
        <f t="shared" si="32"/>
        <v>4.6463480823685131E-6</v>
      </c>
      <c r="BS43">
        <f t="shared" si="32"/>
        <v>2.3070820814714692E-7</v>
      </c>
      <c r="BT43">
        <f t="shared" si="32"/>
        <v>1.2989019979675343E-6</v>
      </c>
      <c r="BU43">
        <f t="shared" si="32"/>
        <v>6.1732371752843586E-7</v>
      </c>
      <c r="BV43">
        <f t="shared" si="32"/>
        <v>2.9795775125607345E-6</v>
      </c>
      <c r="EN43">
        <f>Sheet20!FL43</f>
        <v>0.31422043541847733</v>
      </c>
      <c r="EO43">
        <f>Sheet20!FM43</f>
        <v>0.91114321111704311</v>
      </c>
      <c r="EP43">
        <f>Sheet20!FN43</f>
        <v>0.75027318698906986</v>
      </c>
      <c r="EQ43">
        <f>Sheet20!FO43</f>
        <v>0.31533200153543228</v>
      </c>
      <c r="ER43">
        <f>Sheet20!FP43</f>
        <v>1.275925594945871E-2</v>
      </c>
      <c r="ES43">
        <f>Sheet20!FQ43</f>
        <v>0.5791304926596198</v>
      </c>
      <c r="ET43">
        <f>Sheet20!FR43</f>
        <v>0.42619917237687172</v>
      </c>
      <c r="EU43">
        <f>Sheet20!FS43</f>
        <v>0.77195563506729248</v>
      </c>
      <c r="EV43">
        <f>Sheet20!FT43</f>
        <v>0.43520673659202097</v>
      </c>
      <c r="EW43">
        <f>Sheet20!FU43</f>
        <v>0.13716293394440263</v>
      </c>
      <c r="EZ43">
        <v>0.47986198015577952</v>
      </c>
      <c r="FA43">
        <v>0.8439071830091549</v>
      </c>
      <c r="FB43">
        <v>-0.36381091801148813</v>
      </c>
      <c r="FC43">
        <v>8.2673963754065549E-2</v>
      </c>
      <c r="FD43">
        <v>-1.0091514634797432</v>
      </c>
      <c r="FE43">
        <v>0.76962980393010982</v>
      </c>
      <c r="FF43">
        <v>1.0519558456449367</v>
      </c>
      <c r="FG43">
        <v>1.3059697171233555</v>
      </c>
      <c r="FH43">
        <v>1.0289983483648204</v>
      </c>
      <c r="FI43">
        <v>0.83498671168880012</v>
      </c>
      <c r="FL43">
        <f t="shared" si="30"/>
        <v>0.31374057343832157</v>
      </c>
      <c r="FM43">
        <f t="shared" si="30"/>
        <v>0.91029930393403391</v>
      </c>
      <c r="FN43">
        <f t="shared" si="30"/>
        <v>0.75063699790708138</v>
      </c>
      <c r="FO43">
        <f t="shared" si="30"/>
        <v>0.31524932757167823</v>
      </c>
      <c r="FP43">
        <f t="shared" si="30"/>
        <v>1.3768407412938454E-2</v>
      </c>
      <c r="FQ43">
        <f t="shared" si="30"/>
        <v>0.57836086285568966</v>
      </c>
      <c r="FR43">
        <f t="shared" si="30"/>
        <v>0.42514721653122678</v>
      </c>
      <c r="FS43">
        <f t="shared" si="30"/>
        <v>0.7706496653501691</v>
      </c>
      <c r="FT43">
        <f t="shared" si="30"/>
        <v>0.43417773824365613</v>
      </c>
      <c r="FU43">
        <f t="shared" si="30"/>
        <v>0.13632794723271383</v>
      </c>
    </row>
    <row r="44" spans="1:177">
      <c r="A44">
        <v>43</v>
      </c>
      <c r="B44">
        <v>0.14229489512715923</v>
      </c>
      <c r="C44">
        <v>0.95718843442432677</v>
      </c>
      <c r="D44">
        <v>0.41027577111127023</v>
      </c>
      <c r="E44">
        <v>0.28269455389669496</v>
      </c>
      <c r="F44">
        <v>0.50566452140116169</v>
      </c>
      <c r="G44">
        <v>0.15248121957336722</v>
      </c>
      <c r="H44">
        <v>0.8984526999504312</v>
      </c>
      <c r="I44">
        <v>0.89953410763961195</v>
      </c>
      <c r="J44">
        <v>0.57097782260402208</v>
      </c>
      <c r="K44">
        <v>0.43520673659202097</v>
      </c>
      <c r="M44">
        <v>0.2052476048039871</v>
      </c>
      <c r="S44">
        <f t="shared" si="33"/>
        <v>0.6798170562212531</v>
      </c>
      <c r="T44">
        <f t="shared" si="31"/>
        <v>0.2786765217626162</v>
      </c>
      <c r="U44">
        <f t="shared" si="31"/>
        <v>3.6946734670347738E-2</v>
      </c>
      <c r="V44">
        <f t="shared" si="31"/>
        <v>0.40254067458486159</v>
      </c>
      <c r="W44">
        <f t="shared" si="31"/>
        <v>0.28899884162644551</v>
      </c>
      <c r="X44">
        <f t="shared" si="31"/>
        <v>0.54089423077769105</v>
      </c>
      <c r="Y44">
        <f t="shared" si="31"/>
        <v>0.97127996526324401</v>
      </c>
      <c r="Z44">
        <f t="shared" si="31"/>
        <v>0.35137550214220564</v>
      </c>
      <c r="AA44">
        <f t="shared" si="31"/>
        <v>0.57097782260402208</v>
      </c>
      <c r="AB44">
        <f t="shared" si="31"/>
        <v>0.23660549856203594</v>
      </c>
      <c r="BM44">
        <f t="shared" si="34"/>
        <v>1.0123918589624623E-7</v>
      </c>
      <c r="BN44">
        <f t="shared" si="32"/>
        <v>4.5810484949784685E-6</v>
      </c>
      <c r="BO44">
        <f t="shared" si="32"/>
        <v>8.4163104180473696E-7</v>
      </c>
      <c r="BP44">
        <f t="shared" si="32"/>
        <v>3.9958105401425688E-7</v>
      </c>
      <c r="BQ44">
        <f t="shared" si="32"/>
        <v>1.2784830410193296E-6</v>
      </c>
      <c r="BR44">
        <f t="shared" si="32"/>
        <v>1.1625261161290713E-7</v>
      </c>
      <c r="BS44">
        <f t="shared" si="32"/>
        <v>4.0360862702410975E-6</v>
      </c>
      <c r="BT44">
        <f t="shared" si="32"/>
        <v>4.0458080540349647E-6</v>
      </c>
      <c r="BU44">
        <f t="shared" si="32"/>
        <v>1.6300783695281505E-6</v>
      </c>
      <c r="BV44">
        <f t="shared" si="32"/>
        <v>9.4702451787538377E-7</v>
      </c>
    </row>
    <row r="45" spans="1:177">
      <c r="A45">
        <v>44</v>
      </c>
      <c r="B45">
        <v>0.30004092310488789</v>
      </c>
      <c r="C45">
        <v>0.32718561873047752</v>
      </c>
      <c r="D45">
        <v>0.38426643237147429</v>
      </c>
      <c r="E45">
        <v>0.19829592443430399</v>
      </c>
      <c r="F45">
        <v>0.7387693355129008</v>
      </c>
      <c r="G45">
        <v>0.61737592360347626</v>
      </c>
      <c r="H45">
        <v>0.59828239594000221</v>
      </c>
      <c r="I45">
        <v>6.616675431665181E-2</v>
      </c>
      <c r="J45">
        <v>0.23660549856203594</v>
      </c>
      <c r="K45">
        <v>0.13716293394440263</v>
      </c>
      <c r="M45">
        <v>0.4890921901760612</v>
      </c>
      <c r="S45">
        <f t="shared" si="33"/>
        <v>0.31422043541847733</v>
      </c>
      <c r="T45">
        <f t="shared" si="31"/>
        <v>0.91114321111704311</v>
      </c>
      <c r="U45">
        <f t="shared" si="31"/>
        <v>0.75027318698906986</v>
      </c>
      <c r="V45">
        <f t="shared" si="31"/>
        <v>0.31533200153543228</v>
      </c>
      <c r="W45">
        <f t="shared" si="31"/>
        <v>1.275925594945871E-2</v>
      </c>
      <c r="X45">
        <f t="shared" si="31"/>
        <v>0.5791304926596198</v>
      </c>
      <c r="Y45">
        <f t="shared" si="31"/>
        <v>0.42619917237687172</v>
      </c>
      <c r="Z45">
        <f t="shared" si="31"/>
        <v>0.77195563506729248</v>
      </c>
      <c r="AA45">
        <f t="shared" si="31"/>
        <v>0.43520673659202097</v>
      </c>
      <c r="AB45">
        <f t="shared" si="31"/>
        <v>0.13716293394440263</v>
      </c>
      <c r="BM45">
        <f t="shared" si="34"/>
        <v>4.5012277768816628E-7</v>
      </c>
      <c r="BN45">
        <f t="shared" si="32"/>
        <v>5.3525214552022702E-7</v>
      </c>
      <c r="BO45">
        <f t="shared" si="32"/>
        <v>7.3830345523750415E-7</v>
      </c>
      <c r="BP45">
        <f t="shared" si="32"/>
        <v>1.9660636823627602E-7</v>
      </c>
      <c r="BQ45">
        <f t="shared" si="32"/>
        <v>2.728900655470865E-6</v>
      </c>
      <c r="BR45">
        <f t="shared" si="32"/>
        <v>1.905765155226227E-6</v>
      </c>
      <c r="BS45">
        <f t="shared" si="32"/>
        <v>1.7897091264585479E-6</v>
      </c>
      <c r="BT45">
        <f t="shared" si="32"/>
        <v>2.1890196884000806E-8</v>
      </c>
      <c r="BU45">
        <f t="shared" si="32"/>
        <v>2.7991080974894795E-7</v>
      </c>
      <c r="BV45">
        <f t="shared" si="32"/>
        <v>9.406835224118281E-8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1.7192844684131911E-4</v>
      </c>
    </row>
    <row r="48" spans="1:177">
      <c r="A48">
        <v>47</v>
      </c>
      <c r="EN48">
        <f>Sheet20!FL48</f>
        <v>0.69642410498046048</v>
      </c>
      <c r="EO48">
        <f>Sheet20!FM48</f>
        <v>0.78451979765500646</v>
      </c>
      <c r="EP48">
        <f>Sheet20!FN48</f>
        <v>0.29465426379026849</v>
      </c>
      <c r="EQ48">
        <f>Sheet20!FO48</f>
        <v>0.46947786231532013</v>
      </c>
      <c r="ER48">
        <f>Sheet20!FP48</f>
        <v>0.2642287954369662</v>
      </c>
      <c r="ES48">
        <f>Sheet20!FQ48</f>
        <v>0.85263655767558411</v>
      </c>
      <c r="ET48">
        <f>Sheet20!FR48</f>
        <v>0.19517575051130454</v>
      </c>
      <c r="EU48">
        <f>Sheet20!FS48</f>
        <v>0.8062664352178941</v>
      </c>
      <c r="EV48">
        <f>Sheet20!FT48</f>
        <v>2.6598324645739752E-3</v>
      </c>
      <c r="EW48">
        <f>Sheet20!FU48</f>
        <v>0.60949948761020123</v>
      </c>
      <c r="EZ48">
        <f>(1/4)*SUM($BY$7:$CB$7)</f>
        <v>-0.24999999999989947</v>
      </c>
      <c r="FA48">
        <f>(1/4)*SUM($BY$8:$CB$8)</f>
        <v>4.1793865986880516E-3</v>
      </c>
      <c r="FB48">
        <f>(1/4)*SUM($BY$9:$CB$9)</f>
        <v>-0.24999998742942209</v>
      </c>
      <c r="FC48">
        <f>(1/4)*SUM($BY$10:$CB$10)</f>
        <v>3.5709346616778267E-7</v>
      </c>
      <c r="FD48">
        <f>(1/4)*SUM($BY$11:$CB$11)</f>
        <v>0.74582020865554921</v>
      </c>
      <c r="FE48">
        <f>(1/4)*SUM($BY$12:$CB$12)</f>
        <v>5.0197885743378924E-10</v>
      </c>
      <c r="FF48">
        <f>(1/4)*SUM($BY$13:$CB$13)</f>
        <v>1.9563860615949536E-17</v>
      </c>
      <c r="FG48">
        <f>(1/4)*SUM($BY$14:$CB$14)</f>
        <v>-0.24999999999335934</v>
      </c>
      <c r="FH48">
        <f>(1/4)*SUM($BY$15:$CB$15)</f>
        <v>1.4963995576881218E-10</v>
      </c>
      <c r="FI48">
        <f>(1/4)*SUM($BY$16:$CB$16)</f>
        <v>3.4423358638111925E-8</v>
      </c>
      <c r="FL48">
        <f t="shared" ref="FL48:FU48" si="35">EN48-($EU$10*EZ48)</f>
        <v>0.69667410498046034</v>
      </c>
      <c r="FM48">
        <f t="shared" si="35"/>
        <v>0.78451561826840777</v>
      </c>
      <c r="FN48">
        <f t="shared" si="35"/>
        <v>0.29490426377769791</v>
      </c>
      <c r="FO48">
        <f t="shared" si="35"/>
        <v>0.46947786195822666</v>
      </c>
      <c r="FP48">
        <f t="shared" si="35"/>
        <v>0.26348297522831066</v>
      </c>
      <c r="FQ48">
        <f t="shared" si="35"/>
        <v>0.85263655767508217</v>
      </c>
      <c r="FR48">
        <f t="shared" si="35"/>
        <v>0.19517575051130454</v>
      </c>
      <c r="FS48">
        <f t="shared" si="35"/>
        <v>0.80651643521788741</v>
      </c>
      <c r="FT48">
        <f t="shared" si="35"/>
        <v>2.6598324644243354E-3</v>
      </c>
      <c r="FU48">
        <f t="shared" si="35"/>
        <v>0.60949948757577788</v>
      </c>
    </row>
    <row r="49" spans="1:177">
      <c r="A49">
        <v>48</v>
      </c>
      <c r="B49">
        <f t="array" ref="B49:K58">TRANSPOSE(EN52:EW61)</f>
        <v>0.2432517990902531</v>
      </c>
      <c r="C49">
        <v>0.11473917757087035</v>
      </c>
      <c r="D49">
        <v>0.27094018614321513</v>
      </c>
      <c r="E49">
        <v>7.6257622926874338E-2</v>
      </c>
      <c r="F49">
        <v>0.88481644658303504</v>
      </c>
      <c r="G49">
        <v>0.6219275682544364</v>
      </c>
      <c r="H49">
        <v>0.78106561156286425</v>
      </c>
      <c r="I49">
        <v>0.17094477788747073</v>
      </c>
      <c r="J49">
        <v>0.57784656633720455</v>
      </c>
      <c r="K49">
        <v>0.32516906650496274</v>
      </c>
      <c r="M49">
        <f t="array" ref="M49:M58">TRANSPOSE(EN48:EW48)</f>
        <v>0.69642410498046048</v>
      </c>
      <c r="S49">
        <f>EN52</f>
        <v>0.2432517990902531</v>
      </c>
      <c r="T49">
        <f t="shared" ref="T49:AB58" si="36">EO52</f>
        <v>0.36033303463951938</v>
      </c>
      <c r="U49">
        <f t="shared" si="36"/>
        <v>0.21195043780758321</v>
      </c>
      <c r="V49">
        <f t="shared" si="36"/>
        <v>0.27698504214482789</v>
      </c>
      <c r="W49">
        <f t="shared" si="36"/>
        <v>0.47513907057252353</v>
      </c>
      <c r="X49">
        <f t="shared" si="36"/>
        <v>0.5844515588657142</v>
      </c>
      <c r="Y49">
        <f t="shared" si="36"/>
        <v>2.4574650748654614E-2</v>
      </c>
      <c r="Z49">
        <f t="shared" si="36"/>
        <v>0.42172221446209834</v>
      </c>
      <c r="AA49">
        <f t="shared" si="36"/>
        <v>0.35410526197533765</v>
      </c>
      <c r="AB49">
        <f t="shared" si="36"/>
        <v>0.33051925486242978</v>
      </c>
      <c r="BM49">
        <f>0.5*$BL$21*B49*B49</f>
        <v>2.9585718880322432E-7</v>
      </c>
      <c r="BN49">
        <f t="shared" ref="BN49:BV58" si="37">0.5*$BL$21*C49*C49</f>
        <v>6.5825394348198591E-8</v>
      </c>
      <c r="BO49">
        <f t="shared" si="37"/>
        <v>3.6704292233660035E-7</v>
      </c>
      <c r="BP49">
        <f t="shared" si="37"/>
        <v>2.9076125272286753E-8</v>
      </c>
      <c r="BQ49">
        <f t="shared" si="37"/>
        <v>3.914500720719145E-6</v>
      </c>
      <c r="BR49">
        <f t="shared" si="37"/>
        <v>1.9339695007743833E-6</v>
      </c>
      <c r="BS49">
        <f t="shared" si="37"/>
        <v>3.0503174478303558E-6</v>
      </c>
      <c r="BT49">
        <f t="shared" si="37"/>
        <v>1.4611058543498351E-7</v>
      </c>
      <c r="BU49">
        <f t="shared" si="37"/>
        <v>1.6695332711384869E-6</v>
      </c>
      <c r="BV49">
        <f t="shared" si="37"/>
        <v>5.2867460905854451E-7</v>
      </c>
    </row>
    <row r="50" spans="1:177">
      <c r="A50">
        <v>49</v>
      </c>
      <c r="B50">
        <v>0.36033303463951938</v>
      </c>
      <c r="C50">
        <v>0.65986809534299828</v>
      </c>
      <c r="D50">
        <v>0.5807435472633754</v>
      </c>
      <c r="E50">
        <v>0.97940992339675659</v>
      </c>
      <c r="F50">
        <v>0.71525839391770618</v>
      </c>
      <c r="G50">
        <v>0.71021714715212725</v>
      </c>
      <c r="H50">
        <v>0.65776370868172507</v>
      </c>
      <c r="I50">
        <v>0.8279056969624804</v>
      </c>
      <c r="J50">
        <v>7.9784204727507982E-2</v>
      </c>
      <c r="K50">
        <v>0.83261403961208424</v>
      </c>
      <c r="M50">
        <v>0.78451979765500646</v>
      </c>
      <c r="S50">
        <f t="shared" ref="S50:S58" si="38">EN53</f>
        <v>0.11473917757087035</v>
      </c>
      <c r="T50">
        <f t="shared" si="36"/>
        <v>0.65986809534299828</v>
      </c>
      <c r="U50">
        <f t="shared" si="36"/>
        <v>0.58822123675124638</v>
      </c>
      <c r="V50">
        <f t="shared" si="36"/>
        <v>0.98069223777028824</v>
      </c>
      <c r="W50">
        <f t="shared" si="36"/>
        <v>0.81616472900702264</v>
      </c>
      <c r="X50">
        <f t="shared" si="36"/>
        <v>0.56204501056459877</v>
      </c>
      <c r="Y50">
        <f t="shared" si="36"/>
        <v>0.75153712225129521</v>
      </c>
      <c r="Z50">
        <f t="shared" si="36"/>
        <v>0.80563276994212085</v>
      </c>
      <c r="AA50">
        <f t="shared" si="36"/>
        <v>0.61914122589337384</v>
      </c>
      <c r="AB50">
        <f t="shared" si="36"/>
        <v>0.69336103686104267</v>
      </c>
      <c r="BM50">
        <f t="shared" ref="BM50:BM58" si="39">0.5*$BL$21*B50*B50</f>
        <v>6.491994792626254E-7</v>
      </c>
      <c r="BN50">
        <f t="shared" si="37"/>
        <v>2.1771295162579815E-6</v>
      </c>
      <c r="BO50">
        <f t="shared" si="37"/>
        <v>1.686315338440242E-6</v>
      </c>
      <c r="BP50">
        <f t="shared" si="37"/>
        <v>4.7962189902402037E-6</v>
      </c>
      <c r="BQ50">
        <f t="shared" si="37"/>
        <v>2.5579728503486831E-6</v>
      </c>
      <c r="BR50">
        <f t="shared" si="37"/>
        <v>2.5220419805445321E-6</v>
      </c>
      <c r="BS50">
        <f t="shared" si="37"/>
        <v>2.1632654822936863E-6</v>
      </c>
      <c r="BT50">
        <f t="shared" si="37"/>
        <v>3.4271392153146522E-6</v>
      </c>
      <c r="BU50">
        <f t="shared" si="37"/>
        <v>3.1827596620004535E-8</v>
      </c>
      <c r="BV50">
        <f t="shared" si="37"/>
        <v>3.4662306947957677E-6</v>
      </c>
      <c r="EN50" t="s">
        <v>22</v>
      </c>
      <c r="EZ50" t="s">
        <v>27</v>
      </c>
    </row>
    <row r="51" spans="1:177">
      <c r="A51">
        <v>50</v>
      </c>
      <c r="B51">
        <v>0.21195043780758321</v>
      </c>
      <c r="C51">
        <v>0.58822123675124638</v>
      </c>
      <c r="D51">
        <v>0.48870166929386682</v>
      </c>
      <c r="E51">
        <v>0.95588005515549512</v>
      </c>
      <c r="F51">
        <v>0.84749641832350076</v>
      </c>
      <c r="G51">
        <v>0.64909704234556653</v>
      </c>
      <c r="H51">
        <v>5.9531907953794587E-2</v>
      </c>
      <c r="I51">
        <v>0.53407693387620347</v>
      </c>
      <c r="J51">
        <v>0.22441677366073254</v>
      </c>
      <c r="K51">
        <v>0.91811005650073418</v>
      </c>
      <c r="M51">
        <v>0.29465426379026849</v>
      </c>
      <c r="S51">
        <f t="shared" si="38"/>
        <v>0.27094018614321513</v>
      </c>
      <c r="T51">
        <f t="shared" si="36"/>
        <v>0.5807435472633754</v>
      </c>
      <c r="U51">
        <f t="shared" si="36"/>
        <v>0.48870166929386682</v>
      </c>
      <c r="V51">
        <f t="shared" si="36"/>
        <v>3.5918727345980464E-2</v>
      </c>
      <c r="W51">
        <f t="shared" si="36"/>
        <v>0.36835132841257806</v>
      </c>
      <c r="X51">
        <f t="shared" si="36"/>
        <v>0.91831321763726781</v>
      </c>
      <c r="Y51">
        <f t="shared" si="36"/>
        <v>0.10657928293794949</v>
      </c>
      <c r="Z51">
        <f t="shared" si="36"/>
        <v>0.83798555095639637</v>
      </c>
      <c r="AA51">
        <f t="shared" si="36"/>
        <v>0.79714616693834062</v>
      </c>
      <c r="AB51">
        <f t="shared" si="36"/>
        <v>0.21995363152418468</v>
      </c>
      <c r="BM51">
        <f t="shared" si="39"/>
        <v>2.2461494043413104E-7</v>
      </c>
      <c r="BN51">
        <f t="shared" si="37"/>
        <v>1.7300211168258293E-6</v>
      </c>
      <c r="BO51">
        <f t="shared" si="37"/>
        <v>1.1941466078530599E-6</v>
      </c>
      <c r="BP51">
        <f t="shared" si="37"/>
        <v>4.5685333992203625E-6</v>
      </c>
      <c r="BQ51">
        <f t="shared" si="37"/>
        <v>3.5912508953558111E-6</v>
      </c>
      <c r="BR51">
        <f t="shared" si="37"/>
        <v>2.1066348519088111E-6</v>
      </c>
      <c r="BS51">
        <f t="shared" si="37"/>
        <v>1.7720240323095357E-8</v>
      </c>
      <c r="BT51">
        <f t="shared" si="37"/>
        <v>1.4261908564930332E-6</v>
      </c>
      <c r="BU51">
        <f t="shared" si="37"/>
        <v>2.5181444150146229E-7</v>
      </c>
      <c r="BV51">
        <f t="shared" si="37"/>
        <v>4.214630379238907E-6</v>
      </c>
    </row>
    <row r="52" spans="1:177">
      <c r="A52">
        <v>51</v>
      </c>
      <c r="B52">
        <v>0.27698504214482789</v>
      </c>
      <c r="C52">
        <v>0.98069223777028824</v>
      </c>
      <c r="D52">
        <v>3.5918727345980464E-2</v>
      </c>
      <c r="E52">
        <v>2.8897389484987761E-2</v>
      </c>
      <c r="F52">
        <v>0.94726556271997919</v>
      </c>
      <c r="G52">
        <v>0.96755541944680945</v>
      </c>
      <c r="H52">
        <v>0.6616219983472803</v>
      </c>
      <c r="I52">
        <v>0.31926159362942358</v>
      </c>
      <c r="J52">
        <v>0.38342584441259925</v>
      </c>
      <c r="K52">
        <v>0.55236747793346685</v>
      </c>
      <c r="M52">
        <v>0.46947786231532013</v>
      </c>
      <c r="S52">
        <f t="shared" si="38"/>
        <v>7.6257622926874338E-2</v>
      </c>
      <c r="T52">
        <f t="shared" si="36"/>
        <v>0.97940992339675659</v>
      </c>
      <c r="U52">
        <f t="shared" si="36"/>
        <v>0.95588005515549512</v>
      </c>
      <c r="V52">
        <f t="shared" si="36"/>
        <v>2.8897389484987761E-2</v>
      </c>
      <c r="W52">
        <f t="shared" si="36"/>
        <v>0.64439902285770967</v>
      </c>
      <c r="X52">
        <f t="shared" si="36"/>
        <v>0.44810837249858221</v>
      </c>
      <c r="Y52">
        <f t="shared" si="36"/>
        <v>0.45109575170941452</v>
      </c>
      <c r="Z52">
        <f t="shared" si="36"/>
        <v>0.86723543345902043</v>
      </c>
      <c r="AA52">
        <f t="shared" si="36"/>
        <v>0.26280074522380886</v>
      </c>
      <c r="AB52">
        <f t="shared" si="36"/>
        <v>8.0590262316772826E-2</v>
      </c>
      <c r="BM52">
        <f t="shared" si="39"/>
        <v>3.836035678598604E-7</v>
      </c>
      <c r="BN52">
        <f t="shared" si="37"/>
        <v>4.8087863261144784E-6</v>
      </c>
      <c r="BO52">
        <f t="shared" si="37"/>
        <v>6.4507748707744247E-9</v>
      </c>
      <c r="BP52">
        <f t="shared" si="37"/>
        <v>4.1752955952354058E-9</v>
      </c>
      <c r="BQ52">
        <f t="shared" si="37"/>
        <v>4.4865602315759949E-6</v>
      </c>
      <c r="BR52">
        <f t="shared" si="37"/>
        <v>4.6808174485044572E-6</v>
      </c>
      <c r="BS52">
        <f t="shared" si="37"/>
        <v>2.1887183434852428E-6</v>
      </c>
      <c r="BT52">
        <f t="shared" si="37"/>
        <v>5.0963982583399605E-7</v>
      </c>
      <c r="BU52">
        <f t="shared" si="37"/>
        <v>7.3507689081757397E-7</v>
      </c>
      <c r="BV52">
        <f t="shared" si="37"/>
        <v>1.5255491533928951E-6</v>
      </c>
      <c r="EN52">
        <f>Sheet20!FL52</f>
        <v>0.2432517990902531</v>
      </c>
      <c r="EO52">
        <f>Sheet20!FM52</f>
        <v>0.36033303463951938</v>
      </c>
      <c r="EP52">
        <f>Sheet20!FN52</f>
        <v>0.21195043780758321</v>
      </c>
      <c r="EQ52">
        <f>Sheet20!FO52</f>
        <v>0.27698504214482789</v>
      </c>
      <c r="ER52">
        <f>Sheet20!FP52</f>
        <v>0.47513907057252353</v>
      </c>
      <c r="ES52">
        <f>Sheet20!FQ52</f>
        <v>0.5844515588657142</v>
      </c>
      <c r="ET52">
        <f>Sheet20!FR52</f>
        <v>2.4574650748654614E-2</v>
      </c>
      <c r="EU52">
        <f>Sheet20!FS52</f>
        <v>0.42172221446209834</v>
      </c>
      <c r="EV52">
        <f>Sheet20!FT52</f>
        <v>0.35410526197533765</v>
      </c>
      <c r="EW52">
        <f>Sheet20!FU52</f>
        <v>0.33051925486242978</v>
      </c>
      <c r="EZ52">
        <f t="array" ref="EZ52:FI61">(1/4)*(MMULT($AM$7:$AP$16,$BY$23:$CH$26))</f>
        <v>-3.0868823345764338</v>
      </c>
      <c r="FA52">
        <v>4.4243469362738458E-2</v>
      </c>
      <c r="FB52">
        <v>-3.240031186757097</v>
      </c>
      <c r="FC52">
        <v>3.4541039351911894E-6</v>
      </c>
      <c r="FD52">
        <v>9.0596018252145445</v>
      </c>
      <c r="FE52">
        <v>4.8249707600320067E-9</v>
      </c>
      <c r="FF52">
        <v>1.8657435864698203E-16</v>
      </c>
      <c r="FG52">
        <v>-2.776935564413467</v>
      </c>
      <c r="FH52">
        <v>1.4358150289531081E-9</v>
      </c>
      <c r="FI52">
        <v>3.3080499511658915E-7</v>
      </c>
      <c r="FL52">
        <f t="shared" ref="FL52:FU61" si="40">EN52-($EU$10*EZ52)</f>
        <v>0.24633868142482954</v>
      </c>
      <c r="FM52">
        <f t="shared" si="40"/>
        <v>0.36028879117015666</v>
      </c>
      <c r="FN52">
        <f t="shared" si="40"/>
        <v>0.2151904689943403</v>
      </c>
      <c r="FO52">
        <f t="shared" si="40"/>
        <v>0.27698503869072394</v>
      </c>
      <c r="FP52">
        <f t="shared" si="40"/>
        <v>0.46607946874730899</v>
      </c>
      <c r="FQ52">
        <f t="shared" si="40"/>
        <v>0.58445155886088929</v>
      </c>
      <c r="FR52">
        <f t="shared" si="40"/>
        <v>2.4574650748654614E-2</v>
      </c>
      <c r="FS52">
        <f t="shared" si="40"/>
        <v>0.42449915002651178</v>
      </c>
      <c r="FT52">
        <f t="shared" si="40"/>
        <v>0.35410526197390185</v>
      </c>
      <c r="FU52">
        <f t="shared" si="40"/>
        <v>0.33051925453162478</v>
      </c>
    </row>
    <row r="53" spans="1:177">
      <c r="A53">
        <v>52</v>
      </c>
      <c r="B53">
        <v>0.47513907057252353</v>
      </c>
      <c r="C53">
        <v>0.81616472900702264</v>
      </c>
      <c r="D53">
        <v>0.36835132841257806</v>
      </c>
      <c r="E53">
        <v>0.64439902285770967</v>
      </c>
      <c r="F53">
        <v>0.27099710425998008</v>
      </c>
      <c r="G53">
        <v>0.87860825956425237</v>
      </c>
      <c r="H53">
        <v>0.77201133759900997</v>
      </c>
      <c r="I53">
        <v>0.82587569532899474</v>
      </c>
      <c r="J53">
        <v>0.82408394748538372</v>
      </c>
      <c r="K53">
        <v>0.88112572182947424</v>
      </c>
      <c r="M53">
        <v>0.2642287954369662</v>
      </c>
      <c r="S53">
        <f t="shared" si="38"/>
        <v>0.88481644658303504</v>
      </c>
      <c r="T53">
        <f t="shared" si="36"/>
        <v>0.71525839391770618</v>
      </c>
      <c r="U53">
        <f t="shared" si="36"/>
        <v>0.84749641832350076</v>
      </c>
      <c r="V53">
        <f t="shared" si="36"/>
        <v>0.94726556271997919</v>
      </c>
      <c r="W53">
        <f t="shared" si="36"/>
        <v>0.27099710425998008</v>
      </c>
      <c r="X53">
        <f t="shared" si="36"/>
        <v>0.35222968704308033</v>
      </c>
      <c r="Y53">
        <f t="shared" si="36"/>
        <v>0.28347304169185694</v>
      </c>
      <c r="Z53">
        <f t="shared" si="36"/>
        <v>0.20558842173616643</v>
      </c>
      <c r="AA53">
        <f t="shared" si="36"/>
        <v>0.54905030078775463</v>
      </c>
      <c r="AB53">
        <f t="shared" si="36"/>
        <v>0.78528818938661749</v>
      </c>
      <c r="BM53">
        <f t="shared" si="39"/>
        <v>1.1287856819226077E-6</v>
      </c>
      <c r="BN53">
        <f t="shared" si="37"/>
        <v>3.3306243243755338E-6</v>
      </c>
      <c r="BO53">
        <f t="shared" si="37"/>
        <v>6.7841350571655473E-7</v>
      </c>
      <c r="BP53">
        <f t="shared" si="37"/>
        <v>2.0762505032998552E-6</v>
      </c>
      <c r="BQ53">
        <f t="shared" si="37"/>
        <v>3.6719715258647259E-7</v>
      </c>
      <c r="BR53">
        <f t="shared" si="37"/>
        <v>3.8597623688726241E-6</v>
      </c>
      <c r="BS53">
        <f t="shared" si="37"/>
        <v>2.9800075269070628E-6</v>
      </c>
      <c r="BT53">
        <f t="shared" si="37"/>
        <v>3.4103533206757532E-6</v>
      </c>
      <c r="BU53">
        <f t="shared" si="37"/>
        <v>3.395571762515464E-6</v>
      </c>
      <c r="BV53">
        <f t="shared" si="37"/>
        <v>3.8819126883475608E-6</v>
      </c>
      <c r="EN53">
        <f>Sheet20!FL53</f>
        <v>0.11473917757087035</v>
      </c>
      <c r="EO53">
        <f>Sheet20!FM53</f>
        <v>0.65986809534299828</v>
      </c>
      <c r="EP53">
        <f>Sheet20!FN53</f>
        <v>0.58822123675124638</v>
      </c>
      <c r="EQ53">
        <f>Sheet20!FO53</f>
        <v>0.98069223777028824</v>
      </c>
      <c r="ER53">
        <f>Sheet20!FP53</f>
        <v>0.81616472900702264</v>
      </c>
      <c r="ES53">
        <f>Sheet20!FQ53</f>
        <v>0.56204501056459877</v>
      </c>
      <c r="ET53">
        <f>Sheet20!FR53</f>
        <v>0.75153712225129521</v>
      </c>
      <c r="EU53">
        <f>Sheet20!FS53</f>
        <v>0.80563276994212085</v>
      </c>
      <c r="EV53">
        <f>Sheet20!FT53</f>
        <v>0.61914122589337384</v>
      </c>
      <c r="EW53">
        <f>Sheet20!FU53</f>
        <v>0.69336103686104267</v>
      </c>
      <c r="EZ53">
        <v>-4.4620761077356619</v>
      </c>
      <c r="FA53">
        <v>6.5915331284614367E-2</v>
      </c>
      <c r="FB53">
        <v>-4.7937406119571149</v>
      </c>
      <c r="FC53">
        <v>5.2051581375058979E-6</v>
      </c>
      <c r="FD53">
        <v>13.305073927425489</v>
      </c>
      <c r="FE53">
        <v>7.2772922887378401E-9</v>
      </c>
      <c r="FF53">
        <v>2.8170014205303096E-16</v>
      </c>
      <c r="FG53">
        <v>-4.1151782525567446</v>
      </c>
      <c r="FH53">
        <v>2.1660942750342834E-9</v>
      </c>
      <c r="FI53">
        <v>4.9893789334015448E-7</v>
      </c>
      <c r="FL53">
        <f t="shared" si="40"/>
        <v>0.11920125367860601</v>
      </c>
      <c r="FM53">
        <f t="shared" si="40"/>
        <v>0.65980218001171365</v>
      </c>
      <c r="FN53">
        <f t="shared" si="40"/>
        <v>0.59301497736320352</v>
      </c>
      <c r="FO53">
        <f t="shared" si="40"/>
        <v>0.98069223256513016</v>
      </c>
      <c r="FP53">
        <f t="shared" si="40"/>
        <v>0.80285965507959711</v>
      </c>
      <c r="FQ53">
        <f t="shared" si="40"/>
        <v>0.56204501055732148</v>
      </c>
      <c r="FR53">
        <f t="shared" si="40"/>
        <v>0.75153712225129521</v>
      </c>
      <c r="FS53">
        <f t="shared" si="40"/>
        <v>0.80974794819467755</v>
      </c>
      <c r="FT53">
        <f t="shared" si="40"/>
        <v>0.61914122589120779</v>
      </c>
      <c r="FU53">
        <f t="shared" si="40"/>
        <v>0.69336103636210478</v>
      </c>
    </row>
    <row r="54" spans="1:177">
      <c r="A54">
        <v>53</v>
      </c>
      <c r="B54">
        <v>0.5844515588657142</v>
      </c>
      <c r="C54">
        <v>0.56204501056459877</v>
      </c>
      <c r="D54">
        <v>0.91831321763726781</v>
      </c>
      <c r="E54">
        <v>0.44810837249858221</v>
      </c>
      <c r="F54">
        <v>0.35222968704308033</v>
      </c>
      <c r="G54">
        <v>9.5069802167789166E-2</v>
      </c>
      <c r="H54">
        <v>0.53558801283757407</v>
      </c>
      <c r="I54">
        <v>0.47163962581048313</v>
      </c>
      <c r="J54">
        <v>0.76565161061241294</v>
      </c>
      <c r="K54">
        <v>0.38408248668115874</v>
      </c>
      <c r="M54">
        <v>0.85263655767558411</v>
      </c>
      <c r="S54">
        <f t="shared" si="38"/>
        <v>0.6219275682544364</v>
      </c>
      <c r="T54">
        <f t="shared" si="36"/>
        <v>0.71021714715212725</v>
      </c>
      <c r="U54">
        <f t="shared" si="36"/>
        <v>0.64909704234556653</v>
      </c>
      <c r="V54">
        <f t="shared" si="36"/>
        <v>0.96755541944680945</v>
      </c>
      <c r="W54">
        <f t="shared" si="36"/>
        <v>0.87860825956425237</v>
      </c>
      <c r="X54">
        <f t="shared" si="36"/>
        <v>9.5069802167789166E-2</v>
      </c>
      <c r="Y54">
        <f t="shared" si="36"/>
        <v>0.51653787876912682</v>
      </c>
      <c r="Z54">
        <f t="shared" si="36"/>
        <v>0.42594024938973285</v>
      </c>
      <c r="AA54">
        <f t="shared" si="36"/>
        <v>8.8506209962316895E-2</v>
      </c>
      <c r="AB54">
        <f t="shared" si="36"/>
        <v>0.48816669571368781</v>
      </c>
      <c r="BM54">
        <f t="shared" si="39"/>
        <v>1.707918123302817E-6</v>
      </c>
      <c r="BN54">
        <f t="shared" si="37"/>
        <v>1.5794729695028E-6</v>
      </c>
      <c r="BO54">
        <f t="shared" si="37"/>
        <v>4.2164958284365607E-6</v>
      </c>
      <c r="BP54">
        <f t="shared" si="37"/>
        <v>1.0040055675166408E-6</v>
      </c>
      <c r="BQ54">
        <f t="shared" si="37"/>
        <v>6.2032876217233156E-7</v>
      </c>
      <c r="BR54">
        <f t="shared" si="37"/>
        <v>4.5191336421112851E-8</v>
      </c>
      <c r="BS54">
        <f t="shared" si="37"/>
        <v>1.4342725974765071E-6</v>
      </c>
      <c r="BT54">
        <f t="shared" si="37"/>
        <v>1.1122196831732628E-6</v>
      </c>
      <c r="BU54">
        <f t="shared" si="37"/>
        <v>2.9311119441669103E-6</v>
      </c>
      <c r="BV54">
        <f t="shared" si="37"/>
        <v>7.3759678287591255E-7</v>
      </c>
      <c r="EN54">
        <f>Sheet20!FL54</f>
        <v>0.27094018614321513</v>
      </c>
      <c r="EO54">
        <f>Sheet20!FM54</f>
        <v>0.5807435472633754</v>
      </c>
      <c r="EP54">
        <f>Sheet20!FN54</f>
        <v>0.48870166929386682</v>
      </c>
      <c r="EQ54">
        <f>Sheet20!FO54</f>
        <v>3.5918727345980464E-2</v>
      </c>
      <c r="ER54">
        <f>Sheet20!FP54</f>
        <v>0.36835132841257806</v>
      </c>
      <c r="ES54">
        <f>Sheet20!FQ54</f>
        <v>0.91831321763726781</v>
      </c>
      <c r="ET54">
        <f>Sheet20!FR54</f>
        <v>0.10657928293794949</v>
      </c>
      <c r="EU54">
        <f>Sheet20!FS54</f>
        <v>0.83798555095639637</v>
      </c>
      <c r="EV54">
        <f>Sheet20!FT54</f>
        <v>0.79714616693834062</v>
      </c>
      <c r="EW54">
        <f>Sheet20!FU54</f>
        <v>0.21995363152418468</v>
      </c>
      <c r="EZ54">
        <v>-3.5134224374079301</v>
      </c>
      <c r="FA54">
        <v>5.0052322182649739E-2</v>
      </c>
      <c r="FB54">
        <v>-3.7279219233028256</v>
      </c>
      <c r="FC54">
        <v>3.8555887410748689E-6</v>
      </c>
      <c r="FD54">
        <v>10.429677001775461</v>
      </c>
      <c r="FE54">
        <v>5.3788244268670637E-9</v>
      </c>
      <c r="FF54">
        <v>2.0748236845898757E-16</v>
      </c>
      <c r="FG54">
        <v>-3.2383891944779095</v>
      </c>
      <c r="FH54">
        <v>1.5998035878492453E-9</v>
      </c>
      <c r="FI54">
        <v>3.6866318559292993E-7</v>
      </c>
      <c r="FL54">
        <f t="shared" si="40"/>
        <v>0.27445360858062307</v>
      </c>
      <c r="FM54">
        <f t="shared" si="40"/>
        <v>0.58069349494119271</v>
      </c>
      <c r="FN54">
        <f t="shared" si="40"/>
        <v>0.49242959121716967</v>
      </c>
      <c r="FO54">
        <f t="shared" si="40"/>
        <v>3.591872349039172E-2</v>
      </c>
      <c r="FP54">
        <f t="shared" si="40"/>
        <v>0.35792165141080262</v>
      </c>
      <c r="FQ54">
        <f t="shared" si="40"/>
        <v>0.918313217631889</v>
      </c>
      <c r="FR54">
        <f t="shared" si="40"/>
        <v>0.10657928293794949</v>
      </c>
      <c r="FS54">
        <f t="shared" si="40"/>
        <v>0.84122394015087432</v>
      </c>
      <c r="FT54">
        <f t="shared" si="40"/>
        <v>0.79714616693674079</v>
      </c>
      <c r="FU54">
        <f t="shared" si="40"/>
        <v>0.2199536311555215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0.78106561156286425</v>
      </c>
      <c r="T55">
        <f t="shared" si="36"/>
        <v>0.65776370868172507</v>
      </c>
      <c r="U55">
        <f t="shared" si="36"/>
        <v>5.9531907953794587E-2</v>
      </c>
      <c r="V55">
        <f t="shared" si="36"/>
        <v>0.6616219983472803</v>
      </c>
      <c r="W55">
        <f t="shared" si="36"/>
        <v>0.77201133759900997</v>
      </c>
      <c r="X55">
        <f t="shared" si="36"/>
        <v>0.53558801283757407</v>
      </c>
      <c r="Y55">
        <f t="shared" si="36"/>
        <v>0.25096598745755117</v>
      </c>
      <c r="Z55">
        <f t="shared" si="36"/>
        <v>0.18431712521750906</v>
      </c>
      <c r="AA55">
        <f t="shared" si="36"/>
        <v>0.46964341589649311</v>
      </c>
      <c r="AB55">
        <f t="shared" si="36"/>
        <v>0.20411088963765112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Sheet20!FL55</f>
        <v>7.6257622926874338E-2</v>
      </c>
      <c r="EO55">
        <f>Sheet20!FM55</f>
        <v>0.97940992339675659</v>
      </c>
      <c r="EP55">
        <f>Sheet20!FN55</f>
        <v>0.95588005515549512</v>
      </c>
      <c r="EQ55">
        <f>Sheet20!FO55</f>
        <v>2.8897389484987761E-2</v>
      </c>
      <c r="ER55">
        <f>Sheet20!FP55</f>
        <v>0.64439902285770967</v>
      </c>
      <c r="ES55">
        <f>Sheet20!FQ55</f>
        <v>0.44810837249858221</v>
      </c>
      <c r="ET55">
        <f>Sheet20!FR55</f>
        <v>0.45109575170941452</v>
      </c>
      <c r="EU55">
        <f>Sheet20!FS55</f>
        <v>0.86723543345902043</v>
      </c>
      <c r="EV55">
        <f>Sheet20!FT55</f>
        <v>0.26280074522380886</v>
      </c>
      <c r="EW55">
        <f>Sheet20!FU55</f>
        <v>8.0590262316772826E-2</v>
      </c>
      <c r="EZ55">
        <v>-2.8742347387604146</v>
      </c>
      <c r="FA55">
        <v>4.1876891353045904E-2</v>
      </c>
      <c r="FB55">
        <v>-3.1237023874026373</v>
      </c>
      <c r="FC55">
        <v>3.2716632093306031E-6</v>
      </c>
      <c r="FD55">
        <v>8.5821648282390584</v>
      </c>
      <c r="FE55">
        <v>4.5706127302347987E-9</v>
      </c>
      <c r="FF55">
        <v>1.7676266936253651E-16</v>
      </c>
      <c r="FG55">
        <v>-2.6261081843813829</v>
      </c>
      <c r="FH55">
        <v>1.3601696788774842E-9</v>
      </c>
      <c r="FI55">
        <v>3.1335833905689918E-7</v>
      </c>
      <c r="FL55">
        <f t="shared" si="40"/>
        <v>7.9131857665634756E-2</v>
      </c>
      <c r="FM55">
        <f t="shared" si="40"/>
        <v>0.97936804650540354</v>
      </c>
      <c r="FN55">
        <f t="shared" si="40"/>
        <v>0.95900375754289779</v>
      </c>
      <c r="FO55">
        <f t="shared" si="40"/>
        <v>2.8897386213324553E-2</v>
      </c>
      <c r="FP55">
        <f t="shared" si="40"/>
        <v>0.63581685802947063</v>
      </c>
      <c r="FQ55">
        <f t="shared" si="40"/>
        <v>0.44810837249401159</v>
      </c>
      <c r="FR55">
        <f t="shared" si="40"/>
        <v>0.45109575170941452</v>
      </c>
      <c r="FS55">
        <f t="shared" si="40"/>
        <v>0.86986154164340179</v>
      </c>
      <c r="FT55">
        <f t="shared" si="40"/>
        <v>0.26280074522244867</v>
      </c>
      <c r="FU55">
        <f t="shared" si="40"/>
        <v>8.0590262003414487E-2</v>
      </c>
    </row>
    <row r="56" spans="1:177">
      <c r="A56">
        <v>55</v>
      </c>
      <c r="B56">
        <v>0.42172221446209834</v>
      </c>
      <c r="C56">
        <v>0.80563276994212085</v>
      </c>
      <c r="D56">
        <v>0.83798555095639637</v>
      </c>
      <c r="E56">
        <v>0.86723543345902043</v>
      </c>
      <c r="F56">
        <v>0.20558842173616643</v>
      </c>
      <c r="G56">
        <v>0.42594024938973285</v>
      </c>
      <c r="H56">
        <v>0.18431712521750906</v>
      </c>
      <c r="I56">
        <v>0.21596408045846535</v>
      </c>
      <c r="J56">
        <v>0.43573497794608268</v>
      </c>
      <c r="K56">
        <v>0.39517604069232765</v>
      </c>
      <c r="M56">
        <v>0.8062664352178941</v>
      </c>
      <c r="S56">
        <f t="shared" si="38"/>
        <v>0.17094477788747073</v>
      </c>
      <c r="T56">
        <f t="shared" si="36"/>
        <v>0.8279056969624804</v>
      </c>
      <c r="U56">
        <f t="shared" si="36"/>
        <v>0.53407693387620347</v>
      </c>
      <c r="V56">
        <f t="shared" si="36"/>
        <v>0.31926159362942358</v>
      </c>
      <c r="W56">
        <f t="shared" si="36"/>
        <v>0.82587569532899474</v>
      </c>
      <c r="X56">
        <f t="shared" si="36"/>
        <v>0.47163962581048313</v>
      </c>
      <c r="Y56">
        <f t="shared" si="36"/>
        <v>0.21765632819622915</v>
      </c>
      <c r="Z56">
        <f t="shared" si="36"/>
        <v>0.21596408045846535</v>
      </c>
      <c r="AA56">
        <f t="shared" si="36"/>
        <v>0.62397140324627121</v>
      </c>
      <c r="AB56">
        <f t="shared" si="36"/>
        <v>0.87745788793438528</v>
      </c>
      <c r="BM56">
        <f t="shared" si="39"/>
        <v>8.8924813085408036E-7</v>
      </c>
      <c r="BN56">
        <f t="shared" si="37"/>
        <v>3.245220800023071E-6</v>
      </c>
      <c r="BO56">
        <f t="shared" si="37"/>
        <v>3.5110989180584764E-6</v>
      </c>
      <c r="BP56">
        <f t="shared" si="37"/>
        <v>3.760486485234276E-6</v>
      </c>
      <c r="BQ56">
        <f t="shared" si="37"/>
        <v>2.1133299575983915E-7</v>
      </c>
      <c r="BR56">
        <f t="shared" si="37"/>
        <v>9.0712548025093919E-7</v>
      </c>
      <c r="BS56">
        <f t="shared" si="37"/>
        <v>1.6986401324223457E-7</v>
      </c>
      <c r="BT56">
        <f t="shared" si="37"/>
        <v>2.332024202413525E-7</v>
      </c>
      <c r="BU56">
        <f t="shared" si="37"/>
        <v>9.4932485502836598E-7</v>
      </c>
      <c r="BV56">
        <f t="shared" si="37"/>
        <v>7.8082051568632103E-7</v>
      </c>
      <c r="EN56">
        <f>Sheet20!FL56</f>
        <v>0.88481644658303504</v>
      </c>
      <c r="EO56">
        <f>Sheet20!FM56</f>
        <v>0.71525839391770618</v>
      </c>
      <c r="EP56">
        <f>Sheet20!FN56</f>
        <v>0.84749641832350076</v>
      </c>
      <c r="EQ56">
        <f>Sheet20!FO56</f>
        <v>0.94726556271997919</v>
      </c>
      <c r="ER56">
        <f>Sheet20!FP56</f>
        <v>0.27099710425998008</v>
      </c>
      <c r="ES56">
        <f>Sheet20!FQ56</f>
        <v>0.35222968704308033</v>
      </c>
      <c r="ET56">
        <f>Sheet20!FR56</f>
        <v>0.28347304169185694</v>
      </c>
      <c r="EU56">
        <f>Sheet20!FS56</f>
        <v>0.20558842173616643</v>
      </c>
      <c r="EV56">
        <f>Sheet20!FT56</f>
        <v>0.54905030078775463</v>
      </c>
      <c r="EW56">
        <f>Sheet20!FU56</f>
        <v>0.78528818938661749</v>
      </c>
      <c r="EZ56">
        <v>-4.2004457172078604</v>
      </c>
      <c r="FA56">
        <v>6.2850240358989951E-2</v>
      </c>
      <c r="FB56">
        <v>-4.6258370736160908</v>
      </c>
      <c r="FC56">
        <v>4.9749018887922262E-6</v>
      </c>
      <c r="FD56">
        <v>12.66287012961255</v>
      </c>
      <c r="FE56">
        <v>6.9572408239902177E-9</v>
      </c>
      <c r="FF56">
        <v>2.6944255464743423E-16</v>
      </c>
      <c r="FG56">
        <v>-3.8994430400906586</v>
      </c>
      <c r="FH56">
        <v>2.071051506903593E-9</v>
      </c>
      <c r="FI56">
        <v>4.7701289138145114E-7</v>
      </c>
      <c r="FL56">
        <f t="shared" si="40"/>
        <v>0.88901689230024294</v>
      </c>
      <c r="FM56">
        <f t="shared" si="40"/>
        <v>0.71519554367734717</v>
      </c>
      <c r="FN56">
        <f t="shared" si="40"/>
        <v>0.85212225539711683</v>
      </c>
      <c r="FO56">
        <f t="shared" si="40"/>
        <v>0.94726555774507726</v>
      </c>
      <c r="FP56">
        <f t="shared" si="40"/>
        <v>0.25833423413036755</v>
      </c>
      <c r="FQ56">
        <f t="shared" si="40"/>
        <v>0.35222968703612306</v>
      </c>
      <c r="FR56">
        <f t="shared" si="40"/>
        <v>0.28347304169185694</v>
      </c>
      <c r="FS56">
        <f t="shared" si="40"/>
        <v>0.20948786477625708</v>
      </c>
      <c r="FT56">
        <f t="shared" si="40"/>
        <v>0.54905030078568362</v>
      </c>
      <c r="FU56">
        <f t="shared" si="40"/>
        <v>0.78528818890960461</v>
      </c>
    </row>
    <row r="57" spans="1:177">
      <c r="A57">
        <v>56</v>
      </c>
      <c r="B57">
        <v>0.35410526197533765</v>
      </c>
      <c r="C57">
        <v>0.61914122589337384</v>
      </c>
      <c r="D57">
        <v>0.79714616693834062</v>
      </c>
      <c r="E57">
        <v>0.26280074522380886</v>
      </c>
      <c r="F57">
        <v>0.54905030078775463</v>
      </c>
      <c r="G57">
        <v>8.8506209962316895E-2</v>
      </c>
      <c r="H57">
        <v>0.46964341589649311</v>
      </c>
      <c r="I57">
        <v>0.62397140324627121</v>
      </c>
      <c r="J57">
        <v>0.87028464208734102</v>
      </c>
      <c r="K57">
        <v>0.30175467585322668</v>
      </c>
      <c r="M57">
        <v>2.6598324645739752E-3</v>
      </c>
      <c r="S57">
        <f t="shared" si="38"/>
        <v>0.57784656633720455</v>
      </c>
      <c r="T57">
        <f t="shared" si="36"/>
        <v>7.9784204727507982E-2</v>
      </c>
      <c r="U57">
        <f t="shared" si="36"/>
        <v>0.22441677366073254</v>
      </c>
      <c r="V57">
        <f t="shared" si="36"/>
        <v>0.38342584441259925</v>
      </c>
      <c r="W57">
        <f t="shared" si="36"/>
        <v>0.82408394748538372</v>
      </c>
      <c r="X57">
        <f t="shared" si="36"/>
        <v>0.76565161061241294</v>
      </c>
      <c r="Y57">
        <f t="shared" si="36"/>
        <v>0.18729908954158336</v>
      </c>
      <c r="Z57">
        <f t="shared" si="36"/>
        <v>0.43573497794608268</v>
      </c>
      <c r="AA57">
        <f t="shared" si="36"/>
        <v>0.87028464208734102</v>
      </c>
      <c r="AB57">
        <f t="shared" si="36"/>
        <v>0.75982087470903381</v>
      </c>
      <c r="BM57">
        <f t="shared" si="39"/>
        <v>6.269526827931126E-7</v>
      </c>
      <c r="BN57">
        <f t="shared" si="37"/>
        <v>1.916679288003749E-6</v>
      </c>
      <c r="BO57">
        <f t="shared" si="37"/>
        <v>3.1772100573224445E-6</v>
      </c>
      <c r="BP57">
        <f t="shared" si="37"/>
        <v>3.4532115845094651E-7</v>
      </c>
      <c r="BQ57">
        <f t="shared" si="37"/>
        <v>1.5072811639756194E-6</v>
      </c>
      <c r="BR57">
        <f t="shared" si="37"/>
        <v>3.9166746009468612E-8</v>
      </c>
      <c r="BS57">
        <f t="shared" si="37"/>
        <v>1.102824690474632E-6</v>
      </c>
      <c r="BT57">
        <f t="shared" si="37"/>
        <v>1.9467015603456043E-6</v>
      </c>
      <c r="BU57">
        <f t="shared" si="37"/>
        <v>3.7869767912654564E-6</v>
      </c>
      <c r="BV57">
        <f t="shared" si="37"/>
        <v>4.5527942199642955E-7</v>
      </c>
      <c r="EN57">
        <f>Sheet20!FL57</f>
        <v>0.6219275682544364</v>
      </c>
      <c r="EO57">
        <f>Sheet20!FM57</f>
        <v>0.71021714715212725</v>
      </c>
      <c r="EP57">
        <f>Sheet20!FN57</f>
        <v>0.64909704234556653</v>
      </c>
      <c r="EQ57">
        <f>Sheet20!FO57</f>
        <v>0.96755541944680945</v>
      </c>
      <c r="ER57">
        <f>Sheet20!FP57</f>
        <v>0.87860825956425237</v>
      </c>
      <c r="ES57">
        <f>Sheet20!FQ57</f>
        <v>9.5069802167789166E-2</v>
      </c>
      <c r="ET57">
        <f>Sheet20!FR57</f>
        <v>0.51653787876912682</v>
      </c>
      <c r="EU57">
        <f>Sheet20!FS57</f>
        <v>0.42594024938973285</v>
      </c>
      <c r="EV57">
        <f>Sheet20!FT57</f>
        <v>8.8506209962316895E-2</v>
      </c>
      <c r="EW57">
        <f>Sheet20!FU57</f>
        <v>0.48816669571368781</v>
      </c>
      <c r="EZ57">
        <v>-4.4682749818572649</v>
      </c>
      <c r="FA57">
        <v>6.3574343363740904E-2</v>
      </c>
      <c r="FB57">
        <v>-4.6979240315238089</v>
      </c>
      <c r="FC57">
        <v>4.9323205320517712E-6</v>
      </c>
      <c r="FD57">
        <v>13.125685774149428</v>
      </c>
      <c r="FE57">
        <v>6.8862267185015884E-9</v>
      </c>
      <c r="FF57">
        <v>2.6605821924379424E-16</v>
      </c>
      <c r="FG57">
        <v>-4.0230665174806592</v>
      </c>
      <c r="FH57">
        <v>2.0488356744915776E-9</v>
      </c>
      <c r="FI57">
        <v>4.7209296961262019E-7</v>
      </c>
      <c r="FL57">
        <f t="shared" si="40"/>
        <v>0.62639584323629371</v>
      </c>
      <c r="FM57">
        <f t="shared" si="40"/>
        <v>0.71015357280876346</v>
      </c>
      <c r="FN57">
        <f t="shared" si="40"/>
        <v>0.65379496637709034</v>
      </c>
      <c r="FO57">
        <f t="shared" si="40"/>
        <v>0.9675554145144889</v>
      </c>
      <c r="FP57">
        <f t="shared" si="40"/>
        <v>0.86548257379010296</v>
      </c>
      <c r="FQ57">
        <f t="shared" si="40"/>
        <v>9.5069802160902939E-2</v>
      </c>
      <c r="FR57">
        <f t="shared" si="40"/>
        <v>0.51653787876912682</v>
      </c>
      <c r="FS57">
        <f t="shared" si="40"/>
        <v>0.42996331590721348</v>
      </c>
      <c r="FT57">
        <f t="shared" si="40"/>
        <v>8.8506209960268062E-2</v>
      </c>
      <c r="FU57">
        <f t="shared" si="40"/>
        <v>0.48816669524159484</v>
      </c>
    </row>
    <row r="58" spans="1:177">
      <c r="A58">
        <v>57</v>
      </c>
      <c r="B58">
        <v>0.33051925486242978</v>
      </c>
      <c r="C58">
        <v>0.69336103686104267</v>
      </c>
      <c r="D58">
        <v>0.21995363152418468</v>
      </c>
      <c r="E58">
        <v>8.0590262316772826E-2</v>
      </c>
      <c r="F58">
        <v>0.78528818938661749</v>
      </c>
      <c r="G58">
        <v>0.48816669571368781</v>
      </c>
      <c r="H58">
        <v>0.20411088963765112</v>
      </c>
      <c r="I58">
        <v>0.87745788793438528</v>
      </c>
      <c r="J58">
        <v>0.75982087470903381</v>
      </c>
      <c r="K58">
        <v>0.86053603087748032</v>
      </c>
      <c r="M58">
        <v>0.60949948761020123</v>
      </c>
      <c r="S58">
        <f t="shared" si="38"/>
        <v>0.32516906650496274</v>
      </c>
      <c r="T58">
        <f t="shared" si="36"/>
        <v>0.83261403961208424</v>
      </c>
      <c r="U58">
        <f t="shared" si="36"/>
        <v>0.91811005650073418</v>
      </c>
      <c r="V58">
        <f t="shared" si="36"/>
        <v>0.55236747793346685</v>
      </c>
      <c r="W58">
        <f t="shared" si="36"/>
        <v>0.88112572182947424</v>
      </c>
      <c r="X58">
        <f t="shared" si="36"/>
        <v>0.38408248668115874</v>
      </c>
      <c r="Y58">
        <f t="shared" si="36"/>
        <v>0.8030999860316419</v>
      </c>
      <c r="Z58">
        <f t="shared" si="36"/>
        <v>0.39517604069232765</v>
      </c>
      <c r="AA58">
        <f t="shared" si="36"/>
        <v>0.30175467585322668</v>
      </c>
      <c r="AB58">
        <f t="shared" si="36"/>
        <v>0.86053603087748032</v>
      </c>
      <c r="BM58">
        <f t="shared" si="39"/>
        <v>5.4621488917407911E-7</v>
      </c>
      <c r="BN58">
        <f t="shared" si="37"/>
        <v>2.4037476371851011E-6</v>
      </c>
      <c r="BO58">
        <f t="shared" si="37"/>
        <v>2.4189800010338404E-7</v>
      </c>
      <c r="BP58">
        <f t="shared" si="37"/>
        <v>3.2473951901431274E-8</v>
      </c>
      <c r="BQ58">
        <f t="shared" si="37"/>
        <v>3.08338770195056E-6</v>
      </c>
      <c r="BR58">
        <f t="shared" si="37"/>
        <v>1.1915336140201015E-6</v>
      </c>
      <c r="BS58">
        <f t="shared" si="37"/>
        <v>2.0830627634336697E-7</v>
      </c>
      <c r="BT58">
        <f t="shared" si="37"/>
        <v>3.849661725491361E-6</v>
      </c>
      <c r="BU58">
        <f t="shared" si="37"/>
        <v>2.8866388082180066E-6</v>
      </c>
      <c r="BV58">
        <f t="shared" si="37"/>
        <v>3.702611302191839E-6</v>
      </c>
      <c r="EN58">
        <f>Sheet20!FL58</f>
        <v>0.78106561156286425</v>
      </c>
      <c r="EO58">
        <f>Sheet20!FM58</f>
        <v>0.65776370868172507</v>
      </c>
      <c r="EP58">
        <f>Sheet20!FN58</f>
        <v>5.9531907953794587E-2</v>
      </c>
      <c r="EQ58">
        <f>Sheet20!FO58</f>
        <v>0.6616219983472803</v>
      </c>
      <c r="ER58">
        <f>Sheet20!FP58</f>
        <v>0.77201133759900997</v>
      </c>
      <c r="ES58">
        <f>Sheet20!FQ58</f>
        <v>0.53558801283757407</v>
      </c>
      <c r="ET58">
        <f>Sheet20!FR58</f>
        <v>0.25096598745755117</v>
      </c>
      <c r="EU58">
        <f>Sheet20!FS58</f>
        <v>0.18431712521750906</v>
      </c>
      <c r="EV58">
        <f>Sheet20!FT58</f>
        <v>0.46964341589649311</v>
      </c>
      <c r="EW58">
        <f>Sheet20!FU58</f>
        <v>0.20411088963765112</v>
      </c>
      <c r="EZ58">
        <v>-4.4254442442720787</v>
      </c>
      <c r="FA58">
        <v>6.4131674694775057E-2</v>
      </c>
      <c r="FB58">
        <v>-4.8321053386989634</v>
      </c>
      <c r="FC58">
        <v>4.9688780701652106E-6</v>
      </c>
      <c r="FD58">
        <v>13.286360535674927</v>
      </c>
      <c r="FE58">
        <v>6.9362357383399818E-9</v>
      </c>
      <c r="FF58">
        <v>2.6786414690408838E-16</v>
      </c>
      <c r="FG58">
        <v>-4.092948080737707</v>
      </c>
      <c r="FH58">
        <v>2.0635262719674048E-9</v>
      </c>
      <c r="FI58">
        <v>4.7546121851077619E-7</v>
      </c>
      <c r="FL58">
        <f t="shared" si="40"/>
        <v>0.7854910558071363</v>
      </c>
      <c r="FM58">
        <f t="shared" si="40"/>
        <v>0.6576995770070303</v>
      </c>
      <c r="FN58">
        <f t="shared" si="40"/>
        <v>6.4364013292493555E-2</v>
      </c>
      <c r="FO58">
        <f t="shared" si="40"/>
        <v>0.66162199337840222</v>
      </c>
      <c r="FP58">
        <f t="shared" si="40"/>
        <v>0.75872497706333508</v>
      </c>
      <c r="FQ58">
        <f t="shared" si="40"/>
        <v>0.53558801283063784</v>
      </c>
      <c r="FR58">
        <f t="shared" si="40"/>
        <v>0.25096598745755117</v>
      </c>
      <c r="FS58">
        <f t="shared" si="40"/>
        <v>0.18841007329824677</v>
      </c>
      <c r="FT58">
        <f t="shared" si="40"/>
        <v>0.46964341589442959</v>
      </c>
      <c r="FU58">
        <f t="shared" si="40"/>
        <v>0.20411088916218989</v>
      </c>
    </row>
    <row r="59" spans="1:177">
      <c r="EN59">
        <f>Sheet20!FL59</f>
        <v>0.17094477788747073</v>
      </c>
      <c r="EO59">
        <f>Sheet20!FM59</f>
        <v>0.8279056969624804</v>
      </c>
      <c r="EP59">
        <f>Sheet20!FN59</f>
        <v>0.53407693387620347</v>
      </c>
      <c r="EQ59">
        <f>Sheet20!FO59</f>
        <v>0.31926159362942358</v>
      </c>
      <c r="ER59">
        <f>Sheet20!FP59</f>
        <v>0.82587569532899474</v>
      </c>
      <c r="ES59">
        <f>Sheet20!FQ59</f>
        <v>0.47163962581048313</v>
      </c>
      <c r="ET59">
        <f>Sheet20!FR59</f>
        <v>0.21765632819622915</v>
      </c>
      <c r="EU59">
        <f>Sheet20!FS59</f>
        <v>0.21596408045846535</v>
      </c>
      <c r="EV59">
        <f>Sheet20!FT59</f>
        <v>0.62397140324627121</v>
      </c>
      <c r="EW59">
        <f>Sheet20!FU59</f>
        <v>0.87745788793438528</v>
      </c>
      <c r="EZ59">
        <v>-3.7418196205954684</v>
      </c>
      <c r="FA59">
        <v>5.3354541018158466E-2</v>
      </c>
      <c r="FB59">
        <v>-3.8874790717478986</v>
      </c>
      <c r="FC59">
        <v>4.177676573563677E-6</v>
      </c>
      <c r="FD59">
        <v>10.880514086020808</v>
      </c>
      <c r="FE59">
        <v>5.8377673495329335E-9</v>
      </c>
      <c r="FF59">
        <v>2.2592610474349381E-16</v>
      </c>
      <c r="FG59">
        <v>-3.3045745202489587</v>
      </c>
      <c r="FH59">
        <v>1.7375021482930618E-9</v>
      </c>
      <c r="FI59">
        <v>4.0030151722682584E-7</v>
      </c>
      <c r="FL59">
        <f t="shared" si="40"/>
        <v>0.1746865975080662</v>
      </c>
      <c r="FM59">
        <f t="shared" si="40"/>
        <v>0.82785234242146222</v>
      </c>
      <c r="FN59">
        <f t="shared" si="40"/>
        <v>0.53796441294795139</v>
      </c>
      <c r="FO59">
        <f t="shared" si="40"/>
        <v>0.31926158945174699</v>
      </c>
      <c r="FP59">
        <f t="shared" si="40"/>
        <v>0.81499518124297399</v>
      </c>
      <c r="FQ59">
        <f t="shared" si="40"/>
        <v>0.47163962580464536</v>
      </c>
      <c r="FR59">
        <f t="shared" si="40"/>
        <v>0.21765632819622915</v>
      </c>
      <c r="FS59">
        <f t="shared" si="40"/>
        <v>0.21926865497871431</v>
      </c>
      <c r="FT59">
        <f t="shared" si="40"/>
        <v>0.62397140324453371</v>
      </c>
      <c r="FU59">
        <f t="shared" si="40"/>
        <v>0.87745788753408371</v>
      </c>
    </row>
    <row r="60" spans="1:177">
      <c r="EN60">
        <f>Sheet20!FL60</f>
        <v>0.57784656633720455</v>
      </c>
      <c r="EO60">
        <f>Sheet20!FM60</f>
        <v>7.9784204727507982E-2</v>
      </c>
      <c r="EP60">
        <f>Sheet20!FN60</f>
        <v>0.22441677366073254</v>
      </c>
      <c r="EQ60">
        <f>Sheet20!FO60</f>
        <v>0.38342584441259925</v>
      </c>
      <c r="ER60">
        <f>Sheet20!FP60</f>
        <v>0.82408394748538372</v>
      </c>
      <c r="ES60">
        <f>Sheet20!FQ60</f>
        <v>0.76565161061241294</v>
      </c>
      <c r="ET60">
        <f>Sheet20!FR60</f>
        <v>0.18729908954158336</v>
      </c>
      <c r="EU60">
        <f>Sheet20!FS60</f>
        <v>0.43573497794608268</v>
      </c>
      <c r="EV60">
        <f>Sheet20!FT60</f>
        <v>0.87028464208734102</v>
      </c>
      <c r="EW60">
        <f>Sheet20!FU60</f>
        <v>0.75982087470903381</v>
      </c>
      <c r="EZ60">
        <v>-3.7132554891095815</v>
      </c>
      <c r="FA60">
        <v>5.5439028956947869E-2</v>
      </c>
      <c r="FB60">
        <v>-4.0267807576627535</v>
      </c>
      <c r="FC60">
        <v>4.3535713492843797E-6</v>
      </c>
      <c r="FD60">
        <v>11.269288242603062</v>
      </c>
      <c r="FE60">
        <v>6.0817803822373888E-9</v>
      </c>
      <c r="FF60">
        <v>2.3492869942320496E-16</v>
      </c>
      <c r="FG60">
        <v>-3.58469580306389</v>
      </c>
      <c r="FH60">
        <v>1.8094668080669331E-9</v>
      </c>
      <c r="FI60">
        <v>4.1681361940418208E-7</v>
      </c>
      <c r="FL60">
        <f t="shared" si="40"/>
        <v>0.58155982182631416</v>
      </c>
      <c r="FM60">
        <f t="shared" si="40"/>
        <v>7.972876569855103E-2</v>
      </c>
      <c r="FN60">
        <f t="shared" si="40"/>
        <v>0.22844355441839528</v>
      </c>
      <c r="FO60">
        <f t="shared" si="40"/>
        <v>0.38342584005902791</v>
      </c>
      <c r="FP60">
        <f t="shared" si="40"/>
        <v>0.81281465924278062</v>
      </c>
      <c r="FQ60">
        <f t="shared" si="40"/>
        <v>0.76565161060633113</v>
      </c>
      <c r="FR60">
        <f t="shared" si="40"/>
        <v>0.18729908954158336</v>
      </c>
      <c r="FS60">
        <f t="shared" si="40"/>
        <v>0.43931967374914654</v>
      </c>
      <c r="FT60">
        <f t="shared" si="40"/>
        <v>0.87028464208553158</v>
      </c>
      <c r="FU60">
        <f t="shared" si="40"/>
        <v>0.75982087429222023</v>
      </c>
    </row>
    <row r="61" spans="1:177">
      <c r="EN61">
        <f>Sheet20!FL61</f>
        <v>0.32516906650496274</v>
      </c>
      <c r="EO61">
        <f>Sheet20!FM61</f>
        <v>0.83261403961208424</v>
      </c>
      <c r="EP61">
        <f>Sheet20!FN61</f>
        <v>0.91811005650073418</v>
      </c>
      <c r="EQ61">
        <f>Sheet20!FO61</f>
        <v>0.55236747793346685</v>
      </c>
      <c r="ER61">
        <f>Sheet20!FP61</f>
        <v>0.88112572182947424</v>
      </c>
      <c r="ES61">
        <f>Sheet20!FQ61</f>
        <v>0.38408248668115874</v>
      </c>
      <c r="ET61">
        <f>Sheet20!FR61</f>
        <v>0.8030999860316419</v>
      </c>
      <c r="EU61">
        <f>Sheet20!FS61</f>
        <v>0.39517604069232765</v>
      </c>
      <c r="EV61">
        <f>Sheet20!FT61</f>
        <v>0.30175467585322668</v>
      </c>
      <c r="EW61">
        <f>Sheet20!FU61</f>
        <v>0.86053603087748032</v>
      </c>
      <c r="EZ61">
        <v>-2.9057030073260237</v>
      </c>
      <c r="FA61">
        <v>4.1927662380631801E-2</v>
      </c>
      <c r="FB61">
        <v>-3.0764384784787104</v>
      </c>
      <c r="FC61">
        <v>3.2955366539899337E-6</v>
      </c>
      <c r="FD61">
        <v>8.5159106621804277</v>
      </c>
      <c r="FE61">
        <v>4.6068598958282837E-9</v>
      </c>
      <c r="FF61">
        <v>1.7840887148786743E-16</v>
      </c>
      <c r="FG61">
        <v>-2.5757004561863903</v>
      </c>
      <c r="FH61">
        <v>1.3713454804200838E-9</v>
      </c>
      <c r="FI61">
        <v>3.1591520638999405E-7</v>
      </c>
      <c r="FL61">
        <f t="shared" si="40"/>
        <v>0.32807476951228876</v>
      </c>
      <c r="FM61">
        <f t="shared" si="40"/>
        <v>0.8325721119497036</v>
      </c>
      <c r="FN61">
        <f t="shared" si="40"/>
        <v>0.9211864949792129</v>
      </c>
      <c r="FO61">
        <f t="shared" si="40"/>
        <v>0.55236747463793023</v>
      </c>
      <c r="FP61">
        <f t="shared" si="40"/>
        <v>0.87260981116729386</v>
      </c>
      <c r="FQ61">
        <f t="shared" si="40"/>
        <v>0.38408248667655187</v>
      </c>
      <c r="FR61">
        <f t="shared" si="40"/>
        <v>0.8030999860316419</v>
      </c>
      <c r="FS61">
        <f t="shared" si="40"/>
        <v>0.39775174114851403</v>
      </c>
      <c r="FT61">
        <f t="shared" si="40"/>
        <v>0.30175467585185534</v>
      </c>
      <c r="FU61">
        <f t="shared" si="40"/>
        <v>0.86053603056156514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U61"/>
  <sheetViews>
    <sheetView topLeftCell="BK1" workbookViewId="0">
      <selection activeCell="E4"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18.637819282363573</v>
      </c>
      <c r="EN2" t="s">
        <v>10</v>
      </c>
    </row>
    <row r="3" spans="1:177">
      <c r="A3">
        <v>2</v>
      </c>
      <c r="C3" t="s">
        <v>83</v>
      </c>
      <c r="E3" t="s">
        <v>89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18.637819282363573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2.1960888361723887</v>
      </c>
      <c r="O7">
        <v>3.0661126401021019</v>
      </c>
      <c r="P7">
        <v>2.5308428099502747</v>
      </c>
      <c r="Q7">
        <v>3.7503268688378042</v>
      </c>
      <c r="S7">
        <f>N7+$M23</f>
        <v>2.9872128362441166</v>
      </c>
      <c r="T7">
        <f t="shared" ref="T7:V16" si="0">O7+$M23</f>
        <v>3.8572366401738298</v>
      </c>
      <c r="U7">
        <f t="shared" si="0"/>
        <v>3.3219668100220026</v>
      </c>
      <c r="V7">
        <f t="shared" si="0"/>
        <v>4.5414508689095321</v>
      </c>
      <c r="X7">
        <f xml:space="preserve"> IF(S7&gt;0,S7,0)</f>
        <v>2.9872128362441166</v>
      </c>
      <c r="Y7">
        <f t="shared" ref="Y7:AA16" si="1" xml:space="preserve"> IF(T7&gt;0,T7,0)</f>
        <v>3.8572366401738298</v>
      </c>
      <c r="Z7">
        <f t="shared" si="1"/>
        <v>3.3219668100220026</v>
      </c>
      <c r="AA7">
        <f t="shared" si="1"/>
        <v>4.5414508689095321</v>
      </c>
      <c r="AC7">
        <f t="array" ref="AC7:AF16">MMULT(B36:K45,X7:AA16)</f>
        <v>9.1768967644724491</v>
      </c>
      <c r="AD7">
        <v>11.984829286794952</v>
      </c>
      <c r="AE7">
        <v>10.747362833280384</v>
      </c>
      <c r="AF7">
        <v>12.596251211896117</v>
      </c>
      <c r="AH7">
        <f>AC7+$M36</f>
        <v>9.515929743108348</v>
      </c>
      <c r="AI7">
        <f t="shared" ref="AI7:AK16" si="2">AD7+$M36</f>
        <v>12.323862265430851</v>
      </c>
      <c r="AJ7">
        <f t="shared" si="2"/>
        <v>11.086395811916283</v>
      </c>
      <c r="AK7">
        <f t="shared" si="2"/>
        <v>12.935284190532016</v>
      </c>
      <c r="AM7">
        <f xml:space="preserve"> IF(AH7&gt;0,AH7,0)</f>
        <v>9.515929743108348</v>
      </c>
      <c r="AN7">
        <f t="shared" ref="AN7:AP16" si="3" xml:space="preserve"> IF(AI7&gt;0,AI7,0)</f>
        <v>12.323862265430851</v>
      </c>
      <c r="AO7">
        <f t="shared" si="3"/>
        <v>11.086395811916283</v>
      </c>
      <c r="AP7">
        <f t="shared" si="3"/>
        <v>12.935284190532016</v>
      </c>
      <c r="AR7">
        <f t="array" ref="AR7:AU16">MMULT(B49:K58,AM7:AP16)</f>
        <v>51.107840190338379</v>
      </c>
      <c r="AS7">
        <v>64.935324413372356</v>
      </c>
      <c r="AT7">
        <v>59.825954213684298</v>
      </c>
      <c r="AU7">
        <v>69.975339099101916</v>
      </c>
      <c r="AW7">
        <f>AR7+$M49</f>
        <v>51.804514295318839</v>
      </c>
      <c r="AX7">
        <f t="shared" ref="AX7:AZ16" si="4">AS7+$M49</f>
        <v>65.631998518352816</v>
      </c>
      <c r="AY7">
        <f t="shared" si="4"/>
        <v>60.522628318664758</v>
      </c>
      <c r="AZ7">
        <f t="shared" si="4"/>
        <v>70.672013204082376</v>
      </c>
      <c r="BB7">
        <f>EXP(AW7-AW$20)</f>
        <v>2.6364198484547314E-12</v>
      </c>
      <c r="BC7">
        <f t="shared" ref="BC7:BE16" si="5">EXP(AX7-AX$20)</f>
        <v>1.0494206204353454E-15</v>
      </c>
      <c r="BD7">
        <f t="shared" si="5"/>
        <v>3.277303548252542E-14</v>
      </c>
      <c r="BE7">
        <f t="shared" si="5"/>
        <v>1.7335414713577524E-16</v>
      </c>
      <c r="BG7">
        <f>BB7/BB$20</f>
        <v>2.5390043762497476E-12</v>
      </c>
      <c r="BH7">
        <f t="shared" ref="BH7:BJ16" si="6">BC7/BC$20</f>
        <v>1.0347150047749817E-15</v>
      </c>
      <c r="BI7">
        <f t="shared" si="6"/>
        <v>3.2310899066828824E-14</v>
      </c>
      <c r="BJ7">
        <f t="shared" si="6"/>
        <v>1.7133207493634729E-16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2.5390043762497476E-12</v>
      </c>
      <c r="BZ7">
        <f>$BH$7-$BM$7</f>
        <v>-0.999999999999999</v>
      </c>
      <c r="CA7">
        <f>$BI$7-$BN$7</f>
        <v>3.2310899066828824E-14</v>
      </c>
      <c r="CB7">
        <f>$BJ$7-$BO$7</f>
        <v>1.7133207493634729E-16</v>
      </c>
      <c r="CD7">
        <f t="array" ref="CD7:CM16">(1/4)*(MMULT($AM$7:$AP$16,$BY$23:$CH$26))</f>
        <v>-3.0809655663515794</v>
      </c>
      <c r="CE7">
        <v>0.20786417560655773</v>
      </c>
      <c r="CF7">
        <v>-3.2338202472865354</v>
      </c>
      <c r="CG7">
        <v>1.391873737567708E-5</v>
      </c>
      <c r="CH7">
        <v>8.8785053394239029</v>
      </c>
      <c r="CI7">
        <v>1.940267214094257E-8</v>
      </c>
      <c r="CJ7">
        <v>7.5474059250863892E-16</v>
      </c>
      <c r="CK7">
        <v>-2.771598952590637</v>
      </c>
      <c r="CL7">
        <v>5.7641473431433611E-9</v>
      </c>
      <c r="CM7">
        <v>1.307294096164988E-6</v>
      </c>
      <c r="CO7">
        <f>(1/4)*SUM($BY$7:$CB$7)</f>
        <v>-0.24999999999935688</v>
      </c>
      <c r="CR7">
        <f t="array" ref="CR7:CU16">MMULT(S49:AB58,BY7:CB16)</f>
        <v>-3.9094467849655574E-3</v>
      </c>
      <c r="CS7">
        <v>0.21825832605219311</v>
      </c>
      <c r="CT7">
        <v>4.0088514031081691E-2</v>
      </c>
      <c r="CU7">
        <v>0.24965501104999308</v>
      </c>
      <c r="CW7">
        <f>IF($AH$7&gt;0,$CR$7,0)</f>
        <v>-3.9094467849655574E-3</v>
      </c>
      <c r="CX7">
        <f>IF($AI$7&gt;0,$CS$7,0)</f>
        <v>0.21825832605219311</v>
      </c>
      <c r="CY7">
        <f>IF($AJ$7&gt;0,$CT$7,0)</f>
        <v>4.0088514031081691E-2</v>
      </c>
      <c r="CZ7">
        <f>IF($AK$7&gt;0,$CU$7,0)</f>
        <v>0.24965501104999308</v>
      </c>
      <c r="DB7">
        <f t="array" ref="DB7:DK16">(1/4)*(MMULT($X$7:$AA$16,$CW$23:$DF$26))</f>
        <v>0.52429108564695692</v>
      </c>
      <c r="DC7">
        <v>0.88233802411091067</v>
      </c>
      <c r="DD7">
        <v>-0.45889075527040601</v>
      </c>
      <c r="DE7">
        <v>-1.799112920964685E-3</v>
      </c>
      <c r="DF7">
        <v>-1.2115893541373213</v>
      </c>
      <c r="DG7">
        <v>0.82233062591395401</v>
      </c>
      <c r="DH7">
        <v>1.229508369178085</v>
      </c>
      <c r="DI7">
        <v>1.4275788667250517</v>
      </c>
      <c r="DJ7">
        <v>1.1482317460751901</v>
      </c>
      <c r="DK7">
        <v>0.86166752082378251</v>
      </c>
      <c r="DM7">
        <f>(1/4)*SUM($CW$7:$CZ$7)</f>
        <v>0.1260231010870756</v>
      </c>
      <c r="DO7">
        <f t="array" ref="DO7:DR16">MMULT(S36:AB45,CW7:CZ16)</f>
        <v>8.7098668418756024E-3</v>
      </c>
      <c r="DP7">
        <v>0.91668529826094303</v>
      </c>
      <c r="DQ7">
        <v>1.0099197592051965</v>
      </c>
      <c r="DR7">
        <v>0.33619648958937809</v>
      </c>
      <c r="DT7">
        <f>IF($S$7&gt;0,$DO$7,0)</f>
        <v>8.7098668418756024E-3</v>
      </c>
      <c r="DU7">
        <f>IF($T$7&gt;0,$DP$7,0)</f>
        <v>0.91668529826094303</v>
      </c>
      <c r="DV7">
        <f>IF($U$7&gt;0,$DQ$7,0)</f>
        <v>1.0099197592051965</v>
      </c>
      <c r="DW7">
        <f>IF($V$7&gt;0,$DR$7,0)</f>
        <v>0.33619648958937809</v>
      </c>
      <c r="DY7">
        <f t="array" ref="DY7:EH16">(1/4)*(MMULT($C$7:$F$16,$DT$23:$EC$26))</f>
        <v>0.18307992521840502</v>
      </c>
      <c r="DZ7">
        <v>0.27104546440144106</v>
      </c>
      <c r="EA7">
        <v>0.20707479020573605</v>
      </c>
      <c r="EB7">
        <v>0.23719627645605859</v>
      </c>
      <c r="EC7">
        <v>0.27904766761355015</v>
      </c>
      <c r="ED7">
        <v>0.15468352234946348</v>
      </c>
      <c r="EE7">
        <v>0.18506213095890087</v>
      </c>
      <c r="EF7">
        <v>0.18508841876156035</v>
      </c>
      <c r="EG7">
        <v>0.34180454532510773</v>
      </c>
      <c r="EH7">
        <v>0.26999135837647031</v>
      </c>
      <c r="EJ7">
        <f>(1/4)*SUM($DT$7:$DW$7)</f>
        <v>0.56787785347434827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1.5687374746439808</v>
      </c>
      <c r="O8">
        <v>2.4555825247513163</v>
      </c>
      <c r="P8">
        <v>2.4849700000657693</v>
      </c>
      <c r="Q8">
        <v>2.6485228052640419</v>
      </c>
      <c r="S8">
        <f t="shared" ref="S8:S16" si="8">N8+$M24</f>
        <v>1.6320656479031412</v>
      </c>
      <c r="T8">
        <f t="shared" si="0"/>
        <v>2.518910698010477</v>
      </c>
      <c r="U8">
        <f t="shared" si="0"/>
        <v>2.5482981733249299</v>
      </c>
      <c r="V8">
        <f t="shared" si="0"/>
        <v>2.7118509785232026</v>
      </c>
      <c r="X8">
        <f t="shared" ref="X8:X16" si="9" xml:space="preserve"> IF(S8&gt;0,S8,0)</f>
        <v>1.6320656479031412</v>
      </c>
      <c r="Y8">
        <f t="shared" si="1"/>
        <v>2.518910698010477</v>
      </c>
      <c r="Z8">
        <f t="shared" si="1"/>
        <v>2.5482981733249299</v>
      </c>
      <c r="AA8">
        <f t="shared" si="1"/>
        <v>2.7118509785232026</v>
      </c>
      <c r="AC8">
        <v>13.96313688734525</v>
      </c>
      <c r="AD8">
        <v>17.406490705071665</v>
      </c>
      <c r="AE8">
        <v>16.023305727143491</v>
      </c>
      <c r="AF8">
        <v>18.731476355505183</v>
      </c>
      <c r="AH8">
        <f t="shared" ref="AH8:AH16" si="10">AC8+$M37</f>
        <v>14.365264424741525</v>
      </c>
      <c r="AI8">
        <f t="shared" si="2"/>
        <v>17.80861824246794</v>
      </c>
      <c r="AJ8">
        <f t="shared" si="2"/>
        <v>16.425433264539766</v>
      </c>
      <c r="AK8">
        <f t="shared" si="2"/>
        <v>19.133603892901458</v>
      </c>
      <c r="AM8">
        <f t="shared" ref="AM8:AM16" si="11" xml:space="preserve"> IF(AH8&gt;0,AH8,0)</f>
        <v>14.365264424741525</v>
      </c>
      <c r="AN8">
        <f t="shared" si="3"/>
        <v>17.80861824246794</v>
      </c>
      <c r="AO8">
        <f t="shared" si="3"/>
        <v>16.425433264539766</v>
      </c>
      <c r="AP8">
        <f t="shared" si="3"/>
        <v>19.133603892901458</v>
      </c>
      <c r="AR8">
        <v>74.420892688537975</v>
      </c>
      <c r="AS8">
        <v>95.08436233520942</v>
      </c>
      <c r="AT8">
        <v>86.539950470809714</v>
      </c>
      <c r="AU8">
        <v>101.73920787553799</v>
      </c>
      <c r="AW8">
        <f t="shared" ref="AW8:AW16" si="12">AR8+$M50</f>
        <v>75.205408306806376</v>
      </c>
      <c r="AX8">
        <f t="shared" si="4"/>
        <v>95.868877953477821</v>
      </c>
      <c r="AY8">
        <f t="shared" si="4"/>
        <v>87.324466089078115</v>
      </c>
      <c r="AZ8">
        <f t="shared" si="4"/>
        <v>102.52372349380639</v>
      </c>
      <c r="BB8">
        <f t="shared" ref="BB8:BB16" si="13">EXP(AW8-AW$20)</f>
        <v>3.8361335078370598E-2</v>
      </c>
      <c r="BC8">
        <f t="shared" si="5"/>
        <v>1.4212140171563355E-2</v>
      </c>
      <c r="BD8">
        <f t="shared" si="5"/>
        <v>1.4302334029983588E-2</v>
      </c>
      <c r="BE8">
        <f t="shared" si="5"/>
        <v>1.1802017484749157E-2</v>
      </c>
      <c r="BG8">
        <f t="shared" ref="BG8:BG16" si="14">BB8/BB$20</f>
        <v>3.6943887256748631E-2</v>
      </c>
      <c r="BH8">
        <f t="shared" si="6"/>
        <v>1.4012984306884876E-2</v>
      </c>
      <c r="BI8">
        <f t="shared" si="6"/>
        <v>1.4100655141000713E-2</v>
      </c>
      <c r="BJ8">
        <f t="shared" si="6"/>
        <v>1.1664354026173905E-2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3.6943887256748631E-2</v>
      </c>
      <c r="BZ8">
        <f>$BH$8-$BM$8</f>
        <v>1.4012984306884876E-2</v>
      </c>
      <c r="CA8">
        <f>$BI$8-$BN$8</f>
        <v>1.4100655141000713E-2</v>
      </c>
      <c r="CB8">
        <f>$BJ$8-$BO$8</f>
        <v>1.1664354026173905E-2</v>
      </c>
      <c r="CD8">
        <v>-4.4521545606077293</v>
      </c>
      <c r="CE8">
        <v>0.30876277422205461</v>
      </c>
      <c r="CF8">
        <v>-4.7833997669377588</v>
      </c>
      <c r="CG8">
        <v>2.0956996392168E-5</v>
      </c>
      <c r="CH8">
        <v>13.033126903309693</v>
      </c>
      <c r="CI8">
        <v>2.9248779247193614E-8</v>
      </c>
      <c r="CJ8">
        <v>1.1393125247526453E-15</v>
      </c>
      <c r="CK8">
        <v>-4.1063583155489294</v>
      </c>
      <c r="CL8">
        <v>8.6919312979448323E-9</v>
      </c>
      <c r="CM8">
        <v>1.9706255674567442E-6</v>
      </c>
      <c r="CO8">
        <f>(1/4)*SUM($BY$8:$CB$8)</f>
        <v>1.9180470182702032E-2</v>
      </c>
      <c r="CR8">
        <v>-5.2843017501032962E-3</v>
      </c>
      <c r="CS8">
        <v>0.68165375375667914</v>
      </c>
      <c r="CT8">
        <v>-8.9054278732881801E-3</v>
      </c>
      <c r="CU8">
        <v>0.20817601217625051</v>
      </c>
      <c r="CW8">
        <f>IF($AH$8&gt;0,$CR$8,0)</f>
        <v>-5.2843017501032962E-3</v>
      </c>
      <c r="CX8">
        <f>IF($AI$8&gt;0,$CS$8,0)</f>
        <v>0.68165375375667914</v>
      </c>
      <c r="CY8">
        <f>IF($AJ$8&gt;0,$CT$8,0)</f>
        <v>-8.9054278732881801E-3</v>
      </c>
      <c r="CZ8">
        <f>IF($AK$8&gt;0,$CU$8,0)</f>
        <v>0.20817601217625051</v>
      </c>
      <c r="DB8">
        <v>0.33064435792713531</v>
      </c>
      <c r="DC8">
        <v>0.56256231051506156</v>
      </c>
      <c r="DD8">
        <v>-0.33744293140537324</v>
      </c>
      <c r="DE8">
        <v>-3.6410257848360217E-3</v>
      </c>
      <c r="DF8">
        <v>-0.74996876926959599</v>
      </c>
      <c r="DG8">
        <v>0.56519845496419208</v>
      </c>
      <c r="DH8">
        <v>0.81310741653576923</v>
      </c>
      <c r="DI8">
        <v>0.97108196358607757</v>
      </c>
      <c r="DJ8">
        <v>0.74985038362632883</v>
      </c>
      <c r="DK8">
        <v>0.61086169506382049</v>
      </c>
      <c r="DM8">
        <f>(1/4)*SUM($CW$8:$CZ$8)</f>
        <v>0.21891000907738453</v>
      </c>
      <c r="DO8">
        <v>-2.5803427739894923E-2</v>
      </c>
      <c r="DP8">
        <v>1.0302470583426075</v>
      </c>
      <c r="DQ8">
        <v>0.77570424475336019</v>
      </c>
      <c r="DR8">
        <v>1.0043986745641713</v>
      </c>
      <c r="DT8">
        <f>IF($S$8&gt;0,$DO$8,0)</f>
        <v>-2.5803427739894923E-2</v>
      </c>
      <c r="DU8">
        <f>IF($T$8&gt;0,$DP$8,0)</f>
        <v>1.0302470583426075</v>
      </c>
      <c r="DV8">
        <f>IF($U$8&gt;0,$DQ$8,0)</f>
        <v>0.77570424475336019</v>
      </c>
      <c r="DW8">
        <f>IF($V$8&gt;0,$DR$8,0)</f>
        <v>1.0043986745641713</v>
      </c>
      <c r="DY8">
        <v>0.25607330730062677</v>
      </c>
      <c r="DZ8">
        <v>0.3752911755303116</v>
      </c>
      <c r="EA8">
        <v>0.23993441497694407</v>
      </c>
      <c r="EB8">
        <v>0.424890661849743</v>
      </c>
      <c r="EC8">
        <v>0.39925063695822138</v>
      </c>
      <c r="ED8">
        <v>0.24749274587502121</v>
      </c>
      <c r="EE8">
        <v>0.25720524603289019</v>
      </c>
      <c r="EF8">
        <v>0.33330744783163302</v>
      </c>
      <c r="EG8">
        <v>0.39667740760666037</v>
      </c>
      <c r="EH8">
        <v>0.49077016040452909</v>
      </c>
      <c r="EJ8">
        <f>(1/4)*SUM($DT$8:$DW$8)</f>
        <v>0.69613663748006105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2.238225137912941</v>
      </c>
      <c r="O9">
        <v>2.9783487535597608</v>
      </c>
      <c r="P9">
        <v>2.9622505654877331</v>
      </c>
      <c r="Q9">
        <v>3.7695918553879602</v>
      </c>
      <c r="S9">
        <f t="shared" si="8"/>
        <v>2.3734322478217424</v>
      </c>
      <c r="T9">
        <f t="shared" si="0"/>
        <v>3.1135558634685623</v>
      </c>
      <c r="U9">
        <f t="shared" si="0"/>
        <v>3.0974576753965346</v>
      </c>
      <c r="V9">
        <f t="shared" si="0"/>
        <v>3.9047989652967616</v>
      </c>
      <c r="X9">
        <f t="shared" si="9"/>
        <v>2.3734322478217424</v>
      </c>
      <c r="Y9">
        <f t="shared" si="1"/>
        <v>3.1135558634685623</v>
      </c>
      <c r="Z9">
        <f t="shared" si="1"/>
        <v>3.0974576753965346</v>
      </c>
      <c r="AA9">
        <f t="shared" si="1"/>
        <v>3.9047989652967616</v>
      </c>
      <c r="AC9">
        <v>10.210229335295022</v>
      </c>
      <c r="AD9">
        <v>13.661143540795191</v>
      </c>
      <c r="AE9">
        <v>12.561702054218204</v>
      </c>
      <c r="AF9">
        <v>14.519876173022684</v>
      </c>
      <c r="AH9">
        <f t="shared" si="10"/>
        <v>10.600385305260106</v>
      </c>
      <c r="AI9">
        <f t="shared" si="2"/>
        <v>14.051299510760275</v>
      </c>
      <c r="AJ9">
        <f t="shared" si="2"/>
        <v>12.951858024183288</v>
      </c>
      <c r="AK9">
        <f t="shared" si="2"/>
        <v>14.910032142987768</v>
      </c>
      <c r="AM9">
        <f t="shared" si="11"/>
        <v>10.600385305260106</v>
      </c>
      <c r="AN9">
        <f t="shared" si="3"/>
        <v>14.051299510760275</v>
      </c>
      <c r="AO9">
        <f t="shared" si="3"/>
        <v>12.951858024183288</v>
      </c>
      <c r="AP9">
        <f t="shared" si="3"/>
        <v>14.910032142987768</v>
      </c>
      <c r="AR9">
        <v>63.23381603459999</v>
      </c>
      <c r="AS9">
        <v>80.359452339791815</v>
      </c>
      <c r="AT9">
        <v>73.238720453980434</v>
      </c>
      <c r="AU9">
        <v>86.037350325248553</v>
      </c>
      <c r="AW9">
        <f t="shared" si="12"/>
        <v>63.528720298377685</v>
      </c>
      <c r="AX9">
        <f t="shared" si="4"/>
        <v>80.654356603569511</v>
      </c>
      <c r="AY9">
        <f t="shared" si="4"/>
        <v>73.53362471775813</v>
      </c>
      <c r="AZ9">
        <f t="shared" si="4"/>
        <v>86.332254589026249</v>
      </c>
      <c r="BB9">
        <f t="shared" si="13"/>
        <v>3.2566609332790741E-7</v>
      </c>
      <c r="BC9">
        <f t="shared" si="5"/>
        <v>3.5081391811110499E-9</v>
      </c>
      <c r="BD9">
        <f t="shared" si="5"/>
        <v>1.4659548962907154E-8</v>
      </c>
      <c r="BE9">
        <f t="shared" si="5"/>
        <v>1.0967070984590057E-9</v>
      </c>
      <c r="BG9">
        <f t="shared" si="14"/>
        <v>3.1363276097331861E-7</v>
      </c>
      <c r="BH9">
        <f t="shared" si="6"/>
        <v>3.4589793442678586E-9</v>
      </c>
      <c r="BI9">
        <f t="shared" si="6"/>
        <v>1.4452832944274735E-8</v>
      </c>
      <c r="BJ9">
        <f t="shared" si="6"/>
        <v>1.0839146676383439E-9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20.642686656918357</v>
      </c>
      <c r="BY9">
        <f>$BG$9-$BL$9</f>
        <v>3.1363276097331861E-7</v>
      </c>
      <c r="BZ9">
        <f>$BH$9-$BM$9</f>
        <v>3.4589793442678586E-9</v>
      </c>
      <c r="CA9">
        <f>$BI$9-$BN$9</f>
        <v>1.4452832944274735E-8</v>
      </c>
      <c r="CB9">
        <f>$BJ$9-$BO$9</f>
        <v>-0.99999999891608538</v>
      </c>
      <c r="CD9">
        <v>-3.5128248776832316</v>
      </c>
      <c r="CE9">
        <v>0.23626641400572507</v>
      </c>
      <c r="CF9">
        <v>-3.7275071416010652</v>
      </c>
      <c r="CG9">
        <v>1.5581243827998867E-5</v>
      </c>
      <c r="CH9">
        <v>10.242013041089827</v>
      </c>
      <c r="CI9">
        <v>2.168361974307287E-8</v>
      </c>
      <c r="CJ9">
        <v>8.4083624704168183E-16</v>
      </c>
      <c r="CK9">
        <v>-3.2379645056124904</v>
      </c>
      <c r="CL9">
        <v>6.4375656360930599E-9</v>
      </c>
      <c r="CM9">
        <v>1.4604362198254459E-6</v>
      </c>
      <c r="CO9">
        <f>(1/4)*SUM($BY$9:$CB$9)</f>
        <v>-0.24999991684287803</v>
      </c>
      <c r="CR9">
        <v>8.228365338312062E-3</v>
      </c>
      <c r="CS9">
        <v>8.6589712605752503E-2</v>
      </c>
      <c r="CT9">
        <v>-0.48016119705284449</v>
      </c>
      <c r="CU9">
        <v>-0.13190946439555457</v>
      </c>
      <c r="CW9">
        <f>IF($AH$9&gt;0,$CR$9,0)</f>
        <v>8.228365338312062E-3</v>
      </c>
      <c r="CX9">
        <f>IF($AI$9&gt;0,$CS$9,0)</f>
        <v>8.6589712605752503E-2</v>
      </c>
      <c r="CY9">
        <f>IF($AJ$9&gt;0,$CT$9,0)</f>
        <v>-0.48016119705284449</v>
      </c>
      <c r="CZ9">
        <f>IF($AK$9&gt;0,$CU$9,0)</f>
        <v>-0.13190946439555457</v>
      </c>
      <c r="DB9">
        <v>0.44232644701750978</v>
      </c>
      <c r="DC9">
        <v>0.72378160017754256</v>
      </c>
      <c r="DD9">
        <v>-0.42830688757075641</v>
      </c>
      <c r="DE9">
        <v>-4.4474182385577432E-2</v>
      </c>
      <c r="DF9">
        <v>-1.0075558052704516</v>
      </c>
      <c r="DG9">
        <v>0.72143871070547938</v>
      </c>
      <c r="DH9">
        <v>1.0930615135299178</v>
      </c>
      <c r="DI9">
        <v>1.2308630167126224</v>
      </c>
      <c r="DJ9">
        <v>0.99927054733394405</v>
      </c>
      <c r="DK9">
        <v>0.74194414193213376</v>
      </c>
      <c r="DM9">
        <f>(1/4)*SUM($CW$9:$CZ$9)</f>
        <v>-0.12931314587608361</v>
      </c>
      <c r="DO9">
        <v>-4.9192664370800699E-4</v>
      </c>
      <c r="DP9">
        <v>0.62004947278788036</v>
      </c>
      <c r="DQ9">
        <v>0.83207093827511946</v>
      </c>
      <c r="DR9">
        <v>0.62123862882122116</v>
      </c>
      <c r="DT9">
        <f>IF($S$9&gt;0,$DO$9,0)</f>
        <v>-4.9192664370800699E-4</v>
      </c>
      <c r="DU9">
        <f>IF($T$9&gt;0,$DP$9,0)</f>
        <v>0.62004947278788036</v>
      </c>
      <c r="DV9">
        <f>IF($U$9&gt;0,$DQ$9,0)</f>
        <v>0.83207093827511946</v>
      </c>
      <c r="DW9">
        <f>IF($V$9&gt;0,$DR$9,0)</f>
        <v>0.62123862882122116</v>
      </c>
      <c r="DY9">
        <v>0.37473319974163094</v>
      </c>
      <c r="DZ9">
        <v>0.36587037869136124</v>
      </c>
      <c r="EA9">
        <v>0.28694717230932693</v>
      </c>
      <c r="EB9">
        <v>0.48151463071400297</v>
      </c>
      <c r="EC9">
        <v>0.48499697421757593</v>
      </c>
      <c r="ED9">
        <v>0.39405539758483288</v>
      </c>
      <c r="EE9">
        <v>0.34985019486454061</v>
      </c>
      <c r="EF9">
        <v>0.41066912760811464</v>
      </c>
      <c r="EG9">
        <v>0.43858388607598126</v>
      </c>
      <c r="EH9">
        <v>0.50299182709827128</v>
      </c>
      <c r="EJ9">
        <f>(1/4)*SUM($DT$9:$DW$9)</f>
        <v>0.51821677831012825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1.006923782569326</v>
      </c>
      <c r="O10">
        <v>1.7976969333803177</v>
      </c>
      <c r="P10">
        <v>1.8479013348414399</v>
      </c>
      <c r="Q10">
        <v>2.0011568250962917</v>
      </c>
      <c r="S10">
        <f t="shared" si="8"/>
        <v>1.2940234438045717</v>
      </c>
      <c r="T10">
        <f t="shared" si="0"/>
        <v>2.0847965946155633</v>
      </c>
      <c r="U10">
        <f t="shared" si="0"/>
        <v>2.1350009960766858</v>
      </c>
      <c r="V10">
        <f t="shared" si="0"/>
        <v>2.2882564863315373</v>
      </c>
      <c r="X10">
        <f t="shared" si="9"/>
        <v>1.2940234438045717</v>
      </c>
      <c r="Y10">
        <f t="shared" si="1"/>
        <v>2.0847965946155633</v>
      </c>
      <c r="Z10">
        <f t="shared" si="1"/>
        <v>2.1350009960766858</v>
      </c>
      <c r="AA10">
        <f t="shared" si="1"/>
        <v>2.2882564863315373</v>
      </c>
      <c r="AC10">
        <v>8.9329265070132369</v>
      </c>
      <c r="AD10">
        <v>11.394328215653758</v>
      </c>
      <c r="AE10">
        <v>10.403140662708873</v>
      </c>
      <c r="AF10">
        <v>12.392161687916996</v>
      </c>
      <c r="AH10">
        <f t="shared" si="10"/>
        <v>9.0246515916508603</v>
      </c>
      <c r="AI10">
        <f t="shared" si="2"/>
        <v>11.486053300291381</v>
      </c>
      <c r="AJ10">
        <f t="shared" si="2"/>
        <v>10.494865747346497</v>
      </c>
      <c r="AK10">
        <f t="shared" si="2"/>
        <v>12.483886772554619</v>
      </c>
      <c r="AM10">
        <f t="shared" si="11"/>
        <v>9.0246515916508603</v>
      </c>
      <c r="AN10">
        <f t="shared" si="3"/>
        <v>11.486053300291381</v>
      </c>
      <c r="AO10">
        <f t="shared" si="3"/>
        <v>10.494865747346497</v>
      </c>
      <c r="AP10">
        <f t="shared" si="3"/>
        <v>12.483886772554619</v>
      </c>
      <c r="AR10">
        <v>65.864282106428988</v>
      </c>
      <c r="AS10">
        <v>83.425643145552058</v>
      </c>
      <c r="AT10">
        <v>76.440106901691365</v>
      </c>
      <c r="AU10">
        <v>89.570381977389545</v>
      </c>
      <c r="AW10">
        <f t="shared" si="12"/>
        <v>66.333759968387213</v>
      </c>
      <c r="AX10">
        <f t="shared" si="4"/>
        <v>83.895121007510284</v>
      </c>
      <c r="AY10">
        <f t="shared" si="4"/>
        <v>76.90958476364959</v>
      </c>
      <c r="AZ10">
        <f t="shared" si="4"/>
        <v>90.03985983934777</v>
      </c>
      <c r="BB10">
        <f t="shared" si="13"/>
        <v>5.3825217649157005E-6</v>
      </c>
      <c r="BC10">
        <f t="shared" si="5"/>
        <v>8.9644348010834488E-8</v>
      </c>
      <c r="BD10">
        <f t="shared" si="5"/>
        <v>4.2882631437934554E-7</v>
      </c>
      <c r="BE10">
        <f t="shared" si="5"/>
        <v>4.4697492043979768E-8</v>
      </c>
      <c r="BG10">
        <f t="shared" si="14"/>
        <v>5.1836380781272719E-6</v>
      </c>
      <c r="BH10">
        <f t="shared" si="6"/>
        <v>8.8388154543410202E-8</v>
      </c>
      <c r="BI10">
        <f t="shared" si="6"/>
        <v>4.2277938424407256E-7</v>
      </c>
      <c r="BJ10">
        <f t="shared" si="6"/>
        <v>4.417612259571676E-8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5.1836380781272719E-6</v>
      </c>
      <c r="BZ10">
        <f>$BH$10-$BM$10</f>
        <v>8.8388154543410202E-8</v>
      </c>
      <c r="CA10">
        <f>$BI$10-$BN$10</f>
        <v>4.2277938424407256E-7</v>
      </c>
      <c r="CB10">
        <f>$BJ$10-$BO$10</f>
        <v>4.417612259571676E-8</v>
      </c>
      <c r="CD10">
        <v>-2.8715133250670291</v>
      </c>
      <c r="CE10">
        <v>0.19699013829264828</v>
      </c>
      <c r="CF10">
        <v>-3.1209709342965484</v>
      </c>
      <c r="CG10">
        <v>1.3196065319359017E-5</v>
      </c>
      <c r="CH10">
        <v>8.4191960980780056</v>
      </c>
      <c r="CI10">
        <v>1.8397604944230567E-8</v>
      </c>
      <c r="CJ10">
        <v>7.1577243266935823E-16</v>
      </c>
      <c r="CK10">
        <v>-2.6237164364682743</v>
      </c>
      <c r="CL10">
        <v>5.4658092119005849E-9</v>
      </c>
      <c r="CM10">
        <v>1.2395324636270253E-6</v>
      </c>
      <c r="CO10">
        <f>(1/4)*SUM($BY$10:$CB$10)</f>
        <v>1.4347454348776179E-6</v>
      </c>
      <c r="CR10">
        <v>1.2688784085538175E-2</v>
      </c>
      <c r="CS10">
        <v>0.56149912283596448</v>
      </c>
      <c r="CT10">
        <v>-0.22920065232785616</v>
      </c>
      <c r="CU10">
        <v>-0.31917962395316657</v>
      </c>
      <c r="CW10">
        <f>IF($AH$10&gt;0,$CR$10,0)</f>
        <v>1.2688784085538175E-2</v>
      </c>
      <c r="CX10">
        <f>IF($AI$10&gt;0,$CS$10,0)</f>
        <v>0.56149912283596448</v>
      </c>
      <c r="CY10">
        <f>IF($AJ$10&gt;0,$CT$10,0)</f>
        <v>-0.22920065232785616</v>
      </c>
      <c r="CZ10">
        <f>IF($AK$10&gt;0,$CU$10,0)</f>
        <v>-0.31917962395316657</v>
      </c>
      <c r="DB10">
        <v>0.27670725371899141</v>
      </c>
      <c r="DC10">
        <v>0.46790460674276202</v>
      </c>
      <c r="DD10">
        <v>-0.28395442146891642</v>
      </c>
      <c r="DE10">
        <v>-8.169355647247023E-3</v>
      </c>
      <c r="DF10">
        <v>-0.62703891607447049</v>
      </c>
      <c r="DG10">
        <v>0.47297291144339743</v>
      </c>
      <c r="DH10">
        <v>0.6842941737142354</v>
      </c>
      <c r="DI10">
        <v>0.81060595921160972</v>
      </c>
      <c r="DJ10">
        <v>0.62965495278027217</v>
      </c>
      <c r="DK10">
        <v>0.50813777912483771</v>
      </c>
      <c r="DM10">
        <f>(1/4)*SUM($CW$10:$CZ$10)</f>
        <v>6.4519076601199932E-3</v>
      </c>
      <c r="DO10">
        <v>4.245096055213189E-4</v>
      </c>
      <c r="DP10">
        <v>1.5448330485427175</v>
      </c>
      <c r="DQ10">
        <v>0.83817540801043977</v>
      </c>
      <c r="DR10">
        <v>0.69447478257571738</v>
      </c>
      <c r="DT10">
        <f>IF($S$10&gt;0,$DO$10,0)</f>
        <v>4.245096055213189E-4</v>
      </c>
      <c r="DU10">
        <f>IF($T$10&gt;0,$DP$10,0)</f>
        <v>1.5448330485427175</v>
      </c>
      <c r="DV10">
        <f>IF($U$10&gt;0,$DQ$10,0)</f>
        <v>0.83817540801043977</v>
      </c>
      <c r="DW10">
        <f>IF($V$10&gt;0,$DR$10,0)</f>
        <v>0.69447478257571738</v>
      </c>
      <c r="DY10">
        <v>0.29319903402552006</v>
      </c>
      <c r="DZ10">
        <v>0.32571560166244928</v>
      </c>
      <c r="EA10">
        <v>0.2885548069546231</v>
      </c>
      <c r="EB10">
        <v>0.3002550372826584</v>
      </c>
      <c r="EC10">
        <v>0.39053372899491312</v>
      </c>
      <c r="ED10">
        <v>0.27129100603845063</v>
      </c>
      <c r="EE10">
        <v>0.2852270896673586</v>
      </c>
      <c r="EF10">
        <v>0.25684929571434822</v>
      </c>
      <c r="EG10">
        <v>0.45728856962274833</v>
      </c>
      <c r="EH10">
        <v>0.30991820023859773</v>
      </c>
      <c r="EJ10">
        <f>(1/4)*SUM($DT$10:$DW$10)</f>
        <v>0.769476937183599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1.4087339602338367</v>
      </c>
      <c r="O11">
        <v>2.3882518168541047</v>
      </c>
      <c r="P11">
        <v>1.37166214555831</v>
      </c>
      <c r="Q11">
        <v>2.2297519097979976</v>
      </c>
      <c r="S11">
        <f t="shared" si="8"/>
        <v>2.2100066479084104</v>
      </c>
      <c r="T11">
        <f t="shared" si="0"/>
        <v>3.189524504528678</v>
      </c>
      <c r="U11">
        <f t="shared" si="0"/>
        <v>2.1729348332328833</v>
      </c>
      <c r="V11">
        <f t="shared" si="0"/>
        <v>3.0310245974725714</v>
      </c>
      <c r="X11">
        <f t="shared" si="9"/>
        <v>2.2100066479084104</v>
      </c>
      <c r="Y11">
        <f t="shared" si="1"/>
        <v>3.189524504528678</v>
      </c>
      <c r="Z11">
        <f t="shared" si="1"/>
        <v>2.1729348332328833</v>
      </c>
      <c r="AA11">
        <f t="shared" si="1"/>
        <v>3.0310245974725714</v>
      </c>
      <c r="AC11">
        <v>13.53707060392194</v>
      </c>
      <c r="AD11">
        <v>16.5725374809114</v>
      </c>
      <c r="AE11">
        <v>15.366574192273992</v>
      </c>
      <c r="AF11">
        <v>18.275800736227829</v>
      </c>
      <c r="AH11">
        <f t="shared" si="10"/>
        <v>13.781440818706182</v>
      </c>
      <c r="AI11">
        <f t="shared" si="2"/>
        <v>16.81690769569564</v>
      </c>
      <c r="AJ11">
        <f t="shared" si="2"/>
        <v>15.610944407058234</v>
      </c>
      <c r="AK11">
        <f t="shared" si="2"/>
        <v>18.520170951012069</v>
      </c>
      <c r="AM11">
        <f t="shared" si="11"/>
        <v>13.781440818706182</v>
      </c>
      <c r="AN11">
        <f t="shared" si="3"/>
        <v>16.81690769569564</v>
      </c>
      <c r="AO11">
        <f t="shared" si="3"/>
        <v>15.610944407058234</v>
      </c>
      <c r="AP11">
        <f t="shared" si="3"/>
        <v>18.520170951012069</v>
      </c>
      <c r="AR11">
        <v>78.20263055723062</v>
      </c>
      <c r="AS11">
        <v>99.859053716219492</v>
      </c>
      <c r="AT11">
        <v>91.308315650004857</v>
      </c>
      <c r="AU11">
        <v>106.69972530741903</v>
      </c>
      <c r="AW11">
        <f t="shared" si="12"/>
        <v>78.466113532458934</v>
      </c>
      <c r="AX11">
        <f t="shared" si="4"/>
        <v>100.12253669144781</v>
      </c>
      <c r="AY11">
        <f t="shared" si="4"/>
        <v>91.571798625233171</v>
      </c>
      <c r="AZ11">
        <f t="shared" si="4"/>
        <v>106.96320828264734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0.96305009148596665</v>
      </c>
      <c r="BH11">
        <f t="shared" si="6"/>
        <v>0.98598691947346795</v>
      </c>
      <c r="BI11">
        <f t="shared" si="6"/>
        <v>0.98589888275857118</v>
      </c>
      <c r="BJ11">
        <f t="shared" si="6"/>
        <v>0.98833559950634342</v>
      </c>
      <c r="BL11">
        <v>1</v>
      </c>
      <c r="BM11">
        <v>0</v>
      </c>
      <c r="BN11">
        <v>0</v>
      </c>
      <c r="BO11">
        <v>0</v>
      </c>
      <c r="BQ11">
        <f t="shared" si="15"/>
        <v>3.764985245583867E-2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-3.6949908514033347E-2</v>
      </c>
      <c r="BZ11">
        <f>$BH$11-$BM$11</f>
        <v>0.98598691947346795</v>
      </c>
      <c r="CA11">
        <f>$BI$11-$BN$11</f>
        <v>0.98589888275857118</v>
      </c>
      <c r="CB11">
        <f>$BJ$11-$BO$11</f>
        <v>0.98833559950634342</v>
      </c>
      <c r="CD11">
        <v>-4.2042269239150309</v>
      </c>
      <c r="CE11">
        <v>0.29523635839476947</v>
      </c>
      <c r="CF11">
        <v>-4.630041581208685</v>
      </c>
      <c r="CG11">
        <v>2.0085637910490583E-5</v>
      </c>
      <c r="CH11">
        <v>12.441746236514801</v>
      </c>
      <c r="CI11">
        <v>2.8042018515351213E-8</v>
      </c>
      <c r="CJ11">
        <v>1.09298833716508E-15</v>
      </c>
      <c r="CK11">
        <v>-3.9027361012025263</v>
      </c>
      <c r="CL11">
        <v>8.334445486847696E-9</v>
      </c>
      <c r="CM11">
        <v>1.88940229870787E-6</v>
      </c>
      <c r="CO11">
        <f>(1/4)*SUM($BY$11:$CB$11)</f>
        <v>0.73081787330608727</v>
      </c>
      <c r="CR11">
        <v>1.6882262311811305E-2</v>
      </c>
      <c r="CS11">
        <v>-0.62428060257362339</v>
      </c>
      <c r="CT11">
        <v>5.5288725862335804E-2</v>
      </c>
      <c r="CU11">
        <v>-0.58845899750094</v>
      </c>
      <c r="CW11">
        <f>IF($AH$11&gt;0,$CR$11,0)</f>
        <v>1.6882262311811305E-2</v>
      </c>
      <c r="CX11">
        <f>IF($AI$11&gt;0,$CS$11,0)</f>
        <v>-0.62428060257362339</v>
      </c>
      <c r="CY11">
        <f>IF($AJ$11&gt;0,$CT$11,0)</f>
        <v>5.5288725862335804E-2</v>
      </c>
      <c r="CZ11">
        <f>IF($AK$11&gt;0,$CU$11,0)</f>
        <v>-0.58845899750094</v>
      </c>
      <c r="DB11">
        <v>0.38283014595049003</v>
      </c>
      <c r="DC11">
        <v>0.69352717707321421</v>
      </c>
      <c r="DD11">
        <v>-0.28720376739251258</v>
      </c>
      <c r="DE11">
        <v>8.8369534070647265E-2</v>
      </c>
      <c r="DF11">
        <v>-0.90433581634693261</v>
      </c>
      <c r="DG11">
        <v>0.5801709135531673</v>
      </c>
      <c r="DH11">
        <v>0.80976949800696296</v>
      </c>
      <c r="DI11">
        <v>1.0447270813879732</v>
      </c>
      <c r="DJ11">
        <v>0.79485295496887232</v>
      </c>
      <c r="DK11">
        <v>0.65342540235415925</v>
      </c>
      <c r="DM11">
        <f>(1/4)*SUM($CW$11:$CZ$11)</f>
        <v>-0.28514215297510404</v>
      </c>
      <c r="DO11">
        <v>-1.2553990969027377E-2</v>
      </c>
      <c r="DP11">
        <v>1.2879495922809432</v>
      </c>
      <c r="DQ11">
        <v>1.1689604717040631</v>
      </c>
      <c r="DR11">
        <v>0.77265805354857986</v>
      </c>
      <c r="DT11">
        <f>IF($S$11&gt;0,$DO$11,0)</f>
        <v>-1.2553990969027377E-2</v>
      </c>
      <c r="DU11">
        <f>IF($T$11&gt;0,$DP$11,0)</f>
        <v>1.2879495922809432</v>
      </c>
      <c r="DV11">
        <f>IF($U$11&gt;0,$DQ$11,0)</f>
        <v>1.1689604717040631</v>
      </c>
      <c r="DW11">
        <f>IF($V$11&gt;0,$DR$11,0)</f>
        <v>0.77265805354857986</v>
      </c>
      <c r="DY11">
        <v>0.37488712610069219</v>
      </c>
      <c r="DZ11">
        <v>0.48617798130805945</v>
      </c>
      <c r="EA11">
        <v>0.34927486080635362</v>
      </c>
      <c r="EB11">
        <v>0.53134868073654395</v>
      </c>
      <c r="EC11">
        <v>0.54604093174403878</v>
      </c>
      <c r="ED11">
        <v>0.36111454270008214</v>
      </c>
      <c r="EE11">
        <v>0.36937510899702058</v>
      </c>
      <c r="EF11">
        <v>0.42899706336206195</v>
      </c>
      <c r="EG11">
        <v>0.56515741936431163</v>
      </c>
      <c r="EH11">
        <v>0.59267498201386981</v>
      </c>
      <c r="EJ11">
        <f>(1/4)*SUM($DT$11:$DW$11)</f>
        <v>0.80425353164113966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2.350539549500466</v>
      </c>
      <c r="O12">
        <v>3.4654258033846639</v>
      </c>
      <c r="P12">
        <v>2.3922775500533238</v>
      </c>
      <c r="Q12">
        <v>3.2134869205119316</v>
      </c>
      <c r="S12">
        <f t="shared" si="8"/>
        <v>3.2212524673345198</v>
      </c>
      <c r="T12">
        <f t="shared" si="0"/>
        <v>4.3361387212187177</v>
      </c>
      <c r="U12">
        <f t="shared" si="0"/>
        <v>3.2629904678873776</v>
      </c>
      <c r="V12">
        <f t="shared" si="0"/>
        <v>4.0841998383459854</v>
      </c>
      <c r="X12">
        <f t="shared" si="9"/>
        <v>3.2212524673345198</v>
      </c>
      <c r="Y12">
        <f t="shared" si="1"/>
        <v>4.3361387212187177</v>
      </c>
      <c r="Z12">
        <f t="shared" si="1"/>
        <v>3.2629904678873776</v>
      </c>
      <c r="AA12">
        <f t="shared" si="1"/>
        <v>4.0841998383459854</v>
      </c>
      <c r="AC12">
        <v>12.844650153613618</v>
      </c>
      <c r="AD12">
        <v>17.113372277170932</v>
      </c>
      <c r="AE12">
        <v>15.336530829391302</v>
      </c>
      <c r="AF12">
        <v>18.030181148675684</v>
      </c>
      <c r="AH12">
        <f t="shared" si="10"/>
        <v>13.566171686117666</v>
      </c>
      <c r="AI12">
        <f t="shared" si="2"/>
        <v>17.834893809674981</v>
      </c>
      <c r="AJ12">
        <f t="shared" si="2"/>
        <v>16.058052361895349</v>
      </c>
      <c r="AK12">
        <f t="shared" si="2"/>
        <v>18.751702681179733</v>
      </c>
      <c r="AM12">
        <f t="shared" si="11"/>
        <v>13.566171686117666</v>
      </c>
      <c r="AN12">
        <f t="shared" si="3"/>
        <v>17.834893809674981</v>
      </c>
      <c r="AO12">
        <f t="shared" si="3"/>
        <v>16.058052361895349</v>
      </c>
      <c r="AP12">
        <f t="shared" si="3"/>
        <v>18.751702681179733</v>
      </c>
      <c r="AR12">
        <v>58.95472503983418</v>
      </c>
      <c r="AS12">
        <v>75.163780883088378</v>
      </c>
      <c r="AT12">
        <v>69.187132431670904</v>
      </c>
      <c r="AU12">
        <v>80.551952393756679</v>
      </c>
      <c r="AW12">
        <f t="shared" si="12"/>
        <v>59.807361597509264</v>
      </c>
      <c r="AX12">
        <f t="shared" si="4"/>
        <v>76.016417440763462</v>
      </c>
      <c r="AY12">
        <f t="shared" si="4"/>
        <v>70.039768989345987</v>
      </c>
      <c r="AZ12">
        <f t="shared" si="4"/>
        <v>81.404588951431762</v>
      </c>
      <c r="BB12">
        <f t="shared" si="13"/>
        <v>7.8814658015543377E-9</v>
      </c>
      <c r="BC12">
        <f t="shared" si="5"/>
        <v>3.3950441734454744E-11</v>
      </c>
      <c r="BD12">
        <f t="shared" si="5"/>
        <v>4.4540834029022688E-10</v>
      </c>
      <c r="BE12">
        <f t="shared" si="5"/>
        <v>7.9438797126251374E-12</v>
      </c>
      <c r="BG12">
        <f t="shared" si="14"/>
        <v>7.5902463612304231E-9</v>
      </c>
      <c r="BH12">
        <f t="shared" si="6"/>
        <v>3.3474691460518494E-11</v>
      </c>
      <c r="BI12">
        <f t="shared" si="6"/>
        <v>4.3912758506348416E-10</v>
      </c>
      <c r="BJ12">
        <f t="shared" si="6"/>
        <v>7.8512191181836449E-12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7.5902463612304231E-9</v>
      </c>
      <c r="BZ12">
        <f>$BH$12-$BM$12</f>
        <v>3.3474691460518494E-11</v>
      </c>
      <c r="CA12">
        <f>$BI$12-$BN$12</f>
        <v>4.3912758506348416E-10</v>
      </c>
      <c r="CB12">
        <f>$BJ$12-$BO$12</f>
        <v>7.8512191181836449E-12</v>
      </c>
      <c r="CD12">
        <v>-4.4587234524099992</v>
      </c>
      <c r="CE12">
        <v>0.29906569040140335</v>
      </c>
      <c r="CF12">
        <v>-4.6879245280709316</v>
      </c>
      <c r="CG12">
        <v>1.9878977120782464E-5</v>
      </c>
      <c r="CH12">
        <v>12.862073599472469</v>
      </c>
      <c r="CI12">
        <v>2.7691590081245712E-8</v>
      </c>
      <c r="CJ12">
        <v>1.076014625819365E-15</v>
      </c>
      <c r="CK12">
        <v>-4.0145130899198005</v>
      </c>
      <c r="CL12">
        <v>8.2247297038837196E-9</v>
      </c>
      <c r="CM12">
        <v>1.8656334175199111E-6</v>
      </c>
      <c r="CO12">
        <f>(1/4)*SUM($BY$12:$CB$12)</f>
        <v>2.0176749642181524E-9</v>
      </c>
      <c r="CR12">
        <v>-5.7381959996134057E-3</v>
      </c>
      <c r="CS12">
        <v>0.23691011432478434</v>
      </c>
      <c r="CT12">
        <v>0.43332904770354469</v>
      </c>
      <c r="CU12">
        <v>0.20987579877543919</v>
      </c>
      <c r="CW12">
        <f>IF($AH$12&gt;0,$CR$12,0)</f>
        <v>-5.7381959996134057E-3</v>
      </c>
      <c r="CX12">
        <f>IF($AI$12&gt;0,$CS$12,0)</f>
        <v>0.23691011432478434</v>
      </c>
      <c r="CY12">
        <f>IF($AJ$12&gt;0,$CT$12,0)</f>
        <v>0.43332904770354469</v>
      </c>
      <c r="CZ12">
        <f>IF($AK$12&gt;0,$CU$12,0)</f>
        <v>0.20987579877543919</v>
      </c>
      <c r="DB12">
        <v>0.52106361466228679</v>
      </c>
      <c r="DC12">
        <v>0.93997431877313042</v>
      </c>
      <c r="DD12">
        <v>-0.42588384358907055</v>
      </c>
      <c r="DE12">
        <v>0.10603473829254167</v>
      </c>
      <c r="DF12">
        <v>-1.2188907053988176</v>
      </c>
      <c r="DG12">
        <v>0.81997854942425286</v>
      </c>
      <c r="DH12">
        <v>1.138288481842872</v>
      </c>
      <c r="DI12">
        <v>1.4638179435730945</v>
      </c>
      <c r="DJ12">
        <v>1.1019261566255707</v>
      </c>
      <c r="DK12">
        <v>0.92532174498777797</v>
      </c>
      <c r="DM12">
        <f>(1/4)*SUM($CW$12:$CZ$12)</f>
        <v>0.21859419120103871</v>
      </c>
      <c r="DO12">
        <v>6.6812713713048817E-3</v>
      </c>
      <c r="DP12">
        <v>1.0203961578507335</v>
      </c>
      <c r="DQ12">
        <v>1.0228430064704135</v>
      </c>
      <c r="DR12">
        <v>0.15636375493359911</v>
      </c>
      <c r="DT12">
        <f>IF($S$12&gt;0,$DO$12,0)</f>
        <v>6.6812713713048817E-3</v>
      </c>
      <c r="DU12">
        <f>IF($T$12&gt;0,$DP$12,0)</f>
        <v>1.0203961578507335</v>
      </c>
      <c r="DV12">
        <f>IF($U$12&gt;0,$DQ$12,0)</f>
        <v>1.0228430064704135</v>
      </c>
      <c r="DW12">
        <f>IF($V$12&gt;0,$DR$12,0)</f>
        <v>0.15636375493359911</v>
      </c>
      <c r="DY12">
        <v>0.1992045384922573</v>
      </c>
      <c r="DZ12">
        <v>0.28638055157681908</v>
      </c>
      <c r="EA12">
        <v>0.1781999736548919</v>
      </c>
      <c r="EB12">
        <v>0.33987534010297032</v>
      </c>
      <c r="EC12">
        <v>0.30893803775445761</v>
      </c>
      <c r="ED12">
        <v>0.19744559390197364</v>
      </c>
      <c r="EE12">
        <v>0.19866784809907057</v>
      </c>
      <c r="EF12">
        <v>0.26737549551991058</v>
      </c>
      <c r="EG12">
        <v>0.29351775781603873</v>
      </c>
      <c r="EH12">
        <v>0.39183520247028913</v>
      </c>
      <c r="EJ12">
        <f>(1/4)*SUM($DT$12:$DW$12)</f>
        <v>0.55157104765651277</v>
      </c>
      <c r="EN12">
        <f>Sheet21!FL12</f>
        <v>0.79112400007172801</v>
      </c>
      <c r="EO12">
        <f>Sheet21!FM12</f>
        <v>6.3328173259160445E-2</v>
      </c>
      <c r="EP12">
        <f>Sheet21!FN12</f>
        <v>0.13520710990880164</v>
      </c>
      <c r="EQ12">
        <f>Sheet21!FO12</f>
        <v>0.28709966123524572</v>
      </c>
      <c r="ER12">
        <f>Sheet21!FP12</f>
        <v>0.80127268767457349</v>
      </c>
      <c r="ES12">
        <f>Sheet21!FQ12</f>
        <v>0.87071291783405369</v>
      </c>
      <c r="ET12">
        <f>Sheet21!FR12</f>
        <v>0.40995179472696947</v>
      </c>
      <c r="EU12">
        <f>Sheet21!FS12</f>
        <v>5.2545988284180487E-2</v>
      </c>
      <c r="EV12">
        <f>Sheet21!FT12</f>
        <v>0.22343832680997078</v>
      </c>
      <c r="EW12">
        <f>Sheet21!FU12</f>
        <v>0.64633675858107353</v>
      </c>
      <c r="EZ12">
        <f>(1/4)*SUM($DT$7:$DW$7)</f>
        <v>0.56787785347434827</v>
      </c>
      <c r="FA12">
        <f>(1/4)*SUM($DT$8:$DW$8)</f>
        <v>0.69613663748006105</v>
      </c>
      <c r="FB12">
        <f>(1/4)*SUM($DT$9:$DW$9)</f>
        <v>0.51821677831012825</v>
      </c>
      <c r="FC12">
        <f>(1/4)*SUM($DT$10:$DW$10)</f>
        <v>0.769476937183599</v>
      </c>
      <c r="FD12">
        <f>(1/4)*SUM($DT$11:$DW$11)</f>
        <v>0.80425353164113966</v>
      </c>
      <c r="FE12">
        <f>(1/4)*SUM($DT$12:$DW$12)</f>
        <v>0.55157104765651277</v>
      </c>
      <c r="FF12">
        <f>(1/4)*SUM($DT$13:$DW$13)</f>
        <v>0.5524847639682593</v>
      </c>
      <c r="FG12">
        <f>(1/4)*SUM($DT$14:$DW$14)</f>
        <v>0.62834978210844472</v>
      </c>
      <c r="FH12">
        <f>(1/4)*SUM($DT$15:$DW$15)</f>
        <v>0.82957682951670209</v>
      </c>
      <c r="FI12">
        <f>(1/4)*SUM($DT$16:$DW$16)</f>
        <v>0.84467907056014113</v>
      </c>
      <c r="FL12">
        <f>EN12-($EU$10*EZ12)</f>
        <v>0.79055612221825367</v>
      </c>
      <c r="FM12">
        <f t="shared" ref="FM12:FU12" si="16">EO12-($EU$10*FA12)</f>
        <v>6.263203662168039E-2</v>
      </c>
      <c r="FN12">
        <f t="shared" si="16"/>
        <v>0.13468889313049151</v>
      </c>
      <c r="FO12">
        <f t="shared" si="16"/>
        <v>0.28633018429806212</v>
      </c>
      <c r="FP12">
        <f t="shared" si="16"/>
        <v>0.80046843414293234</v>
      </c>
      <c r="FQ12">
        <f t="shared" si="16"/>
        <v>0.87016134678639723</v>
      </c>
      <c r="FR12">
        <f t="shared" si="16"/>
        <v>0.40939930996300122</v>
      </c>
      <c r="FS12">
        <f t="shared" si="16"/>
        <v>5.1917638502072039E-2</v>
      </c>
      <c r="FT12">
        <f t="shared" si="16"/>
        <v>0.22260874998045407</v>
      </c>
      <c r="FU12">
        <f t="shared" si="16"/>
        <v>0.64549207951051335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1.9640166486145481</v>
      </c>
      <c r="O13">
        <v>1.6897144546670444</v>
      </c>
      <c r="P13">
        <v>2.229648508081052</v>
      </c>
      <c r="Q13">
        <v>2.2504244940984797</v>
      </c>
      <c r="S13">
        <f t="shared" si="8"/>
        <v>2.3739684433415174</v>
      </c>
      <c r="T13">
        <f t="shared" si="0"/>
        <v>2.0996662493940139</v>
      </c>
      <c r="U13">
        <f t="shared" si="0"/>
        <v>2.6396003028080215</v>
      </c>
      <c r="V13">
        <f t="shared" si="0"/>
        <v>2.6603762888254492</v>
      </c>
      <c r="X13">
        <f t="shared" si="9"/>
        <v>2.3739684433415174</v>
      </c>
      <c r="Y13">
        <f t="shared" si="1"/>
        <v>2.0996662493940139</v>
      </c>
      <c r="Z13">
        <f t="shared" si="1"/>
        <v>2.6396003028080215</v>
      </c>
      <c r="AA13">
        <f t="shared" si="1"/>
        <v>2.6603762888254492</v>
      </c>
      <c r="AC13">
        <v>12.779365065346562</v>
      </c>
      <c r="AD13">
        <v>16.783099150836023</v>
      </c>
      <c r="AE13">
        <v>15.457517603512189</v>
      </c>
      <c r="AF13">
        <v>18.407018654820707</v>
      </c>
      <c r="AH13">
        <f t="shared" si="10"/>
        <v>13.651666148843084</v>
      </c>
      <c r="AI13">
        <f t="shared" si="2"/>
        <v>17.655400234332543</v>
      </c>
      <c r="AJ13">
        <f t="shared" si="2"/>
        <v>16.329818687008711</v>
      </c>
      <c r="AK13">
        <f t="shared" si="2"/>
        <v>19.279319738317227</v>
      </c>
      <c r="AM13">
        <f t="shared" si="11"/>
        <v>13.651666148843084</v>
      </c>
      <c r="AN13">
        <f t="shared" si="3"/>
        <v>17.655400234332543</v>
      </c>
      <c r="AO13">
        <f t="shared" si="3"/>
        <v>16.329818687008711</v>
      </c>
      <c r="AP13">
        <f t="shared" si="3"/>
        <v>19.279319738317227</v>
      </c>
      <c r="AR13">
        <v>42.619683148849688</v>
      </c>
      <c r="AS13">
        <v>54.10507577829091</v>
      </c>
      <c r="AT13">
        <v>49.345931525807643</v>
      </c>
      <c r="AU13">
        <v>57.929211400800895</v>
      </c>
      <c r="AW13">
        <f t="shared" si="12"/>
        <v>42.814858899360992</v>
      </c>
      <c r="AX13">
        <f t="shared" si="4"/>
        <v>54.300251528802214</v>
      </c>
      <c r="AY13">
        <f t="shared" si="4"/>
        <v>49.541107276318947</v>
      </c>
      <c r="AZ13">
        <f t="shared" si="4"/>
        <v>58.124387151312199</v>
      </c>
      <c r="BB13">
        <f t="shared" si="13"/>
        <v>3.2874324665769658E-16</v>
      </c>
      <c r="BC13">
        <f t="shared" si="5"/>
        <v>1.2578660791368015E-20</v>
      </c>
      <c r="BD13">
        <f t="shared" si="5"/>
        <v>5.575742085377438E-19</v>
      </c>
      <c r="BE13">
        <f t="shared" si="5"/>
        <v>6.1598406859089198E-22</v>
      </c>
      <c r="BG13">
        <f t="shared" si="14"/>
        <v>3.1659621376908841E-16</v>
      </c>
      <c r="BH13">
        <f t="shared" si="6"/>
        <v>1.2402395004782642E-20</v>
      </c>
      <c r="BI13">
        <f t="shared" si="6"/>
        <v>5.4971178925235623E-19</v>
      </c>
      <c r="BJ13">
        <f t="shared" si="6"/>
        <v>6.0879898371713585E-22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3.1659621376908841E-16</v>
      </c>
      <c r="BZ13">
        <f>$BH$13-$BM$13</f>
        <v>1.2402395004782642E-20</v>
      </c>
      <c r="CA13">
        <f>$BI$13-$BN$13</f>
        <v>5.4971178925235623E-19</v>
      </c>
      <c r="CB13">
        <f>$BJ$13-$BO$13</f>
        <v>6.0879898371713585E-22</v>
      </c>
      <c r="CD13">
        <v>-4.413850058574333</v>
      </c>
      <c r="CE13">
        <v>0.30172310352930443</v>
      </c>
      <c r="CF13">
        <v>-4.8198287846821346</v>
      </c>
      <c r="CG13">
        <v>2.0020355251273715E-5</v>
      </c>
      <c r="CH13">
        <v>13.014388476168243</v>
      </c>
      <c r="CI13">
        <v>2.7883189598677685E-8</v>
      </c>
      <c r="CJ13">
        <v>1.0828183036724731E-15</v>
      </c>
      <c r="CK13">
        <v>-4.082454671194494</v>
      </c>
      <c r="CL13">
        <v>8.2807088796379894E-9</v>
      </c>
      <c r="CM13">
        <v>1.8782342628871248E-6</v>
      </c>
      <c r="CO13">
        <f>(1/4)*SUM($BY$13:$CB$13)</f>
        <v>7.9289734188082319E-17</v>
      </c>
      <c r="CR13">
        <v>-3.7332795980522865E-3</v>
      </c>
      <c r="CS13">
        <v>-2.8181759486102818E-2</v>
      </c>
      <c r="CT13">
        <v>0.56889031473088314</v>
      </c>
      <c r="CU13">
        <v>0.69318256203005468</v>
      </c>
      <c r="CW13">
        <f>IF($AH$13&gt;0,$CR$13,0)</f>
        <v>-3.7332795980522865E-3</v>
      </c>
      <c r="CX13">
        <f>IF($AI$13&gt;0,$CS$13,0)</f>
        <v>-2.8181759486102818E-2</v>
      </c>
      <c r="CY13">
        <f>IF($AJ$13&gt;0,$CT$13,0)</f>
        <v>0.56889031473088314</v>
      </c>
      <c r="CZ13">
        <f>IF($AK$13&gt;0,$CU$13,0)</f>
        <v>0.69318256203005468</v>
      </c>
      <c r="DB13">
        <v>0.30474566578050422</v>
      </c>
      <c r="DC13">
        <v>0.48725509288019142</v>
      </c>
      <c r="DD13">
        <v>-0.3542547689326212</v>
      </c>
      <c r="DE13">
        <v>-6.1263121110793239E-2</v>
      </c>
      <c r="DF13">
        <v>-0.67257129494103618</v>
      </c>
      <c r="DG13">
        <v>0.54649348978932599</v>
      </c>
      <c r="DH13">
        <v>0.81943363042069173</v>
      </c>
      <c r="DI13">
        <v>0.91407420289847485</v>
      </c>
      <c r="DJ13">
        <v>0.72254453807284413</v>
      </c>
      <c r="DK13">
        <v>0.56502965179965137</v>
      </c>
      <c r="DM13">
        <f>(1/4)*SUM($CW$13:$CZ$13)</f>
        <v>0.30753945941919569</v>
      </c>
      <c r="DO13">
        <v>-1.3624964227175818E-2</v>
      </c>
      <c r="DP13">
        <v>0.86789863462167582</v>
      </c>
      <c r="DQ13">
        <v>0.93944302208251362</v>
      </c>
      <c r="DR13">
        <v>0.41622236339602381</v>
      </c>
      <c r="DT13">
        <f>IF($S$13&gt;0,$DO$13,0)</f>
        <v>-1.3624964227175818E-2</v>
      </c>
      <c r="DU13">
        <f>IF($T$13&gt;0,$DP$13,0)</f>
        <v>0.86789863462167582</v>
      </c>
      <c r="DV13">
        <f>IF($U$13&gt;0,$DQ$13,0)</f>
        <v>0.93944302208251362</v>
      </c>
      <c r="DW13">
        <f>IF($V$13&gt;0,$DR$13,0)</f>
        <v>0.41622236339602381</v>
      </c>
      <c r="DY13">
        <v>0.2898540890463534</v>
      </c>
      <c r="DZ13">
        <v>0.31481024983833417</v>
      </c>
      <c r="EA13">
        <v>0.27179124869395949</v>
      </c>
      <c r="EB13">
        <v>0.31457823437006205</v>
      </c>
      <c r="EC13">
        <v>0.38443419868809431</v>
      </c>
      <c r="ED13">
        <v>0.27602832885974371</v>
      </c>
      <c r="EE13">
        <v>0.27968090244347271</v>
      </c>
      <c r="EF13">
        <v>0.26856853208698545</v>
      </c>
      <c r="EG13">
        <v>0.42828046826296662</v>
      </c>
      <c r="EH13">
        <v>0.32626468720823271</v>
      </c>
      <c r="EJ13">
        <f>(1/4)*SUM($DT$13:$DW$13)</f>
        <v>0.5524847639682593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2.7276549057551476</v>
      </c>
      <c r="O14">
        <v>3.0107330335372544</v>
      </c>
      <c r="P14">
        <v>2.9914406722633551</v>
      </c>
      <c r="Q14">
        <v>3.2833050665028725</v>
      </c>
      <c r="S14">
        <f t="shared" si="8"/>
        <v>2.7802008940393281</v>
      </c>
      <c r="T14">
        <f t="shared" si="0"/>
        <v>3.063279021821435</v>
      </c>
      <c r="U14">
        <f t="shared" si="0"/>
        <v>3.0439866605475356</v>
      </c>
      <c r="V14">
        <f t="shared" si="0"/>
        <v>3.335851054787053</v>
      </c>
      <c r="X14">
        <f t="shared" si="9"/>
        <v>2.7802008940393281</v>
      </c>
      <c r="Y14">
        <f t="shared" si="1"/>
        <v>3.063279021821435</v>
      </c>
      <c r="Z14">
        <f t="shared" si="1"/>
        <v>3.0439866605475356</v>
      </c>
      <c r="AA14">
        <f t="shared" si="1"/>
        <v>3.335851054787053</v>
      </c>
      <c r="AC14">
        <v>11.25040713148822</v>
      </c>
      <c r="AD14">
        <v>14.661028095191709</v>
      </c>
      <c r="AE14">
        <v>12.917249752164118</v>
      </c>
      <c r="AF14">
        <v>15.241082836320134</v>
      </c>
      <c r="AH14">
        <f t="shared" si="10"/>
        <v>11.507560968629988</v>
      </c>
      <c r="AI14">
        <f t="shared" si="2"/>
        <v>14.918181932333479</v>
      </c>
      <c r="AJ14">
        <f t="shared" si="2"/>
        <v>13.174403589305886</v>
      </c>
      <c r="AK14">
        <f t="shared" si="2"/>
        <v>15.498236673461903</v>
      </c>
      <c r="AM14">
        <f t="shared" si="11"/>
        <v>11.507560968629988</v>
      </c>
      <c r="AN14">
        <f t="shared" si="3"/>
        <v>14.918181932333479</v>
      </c>
      <c r="AO14">
        <f t="shared" si="3"/>
        <v>13.174403589305886</v>
      </c>
      <c r="AP14">
        <f t="shared" si="3"/>
        <v>15.498236673461903</v>
      </c>
      <c r="AR14">
        <v>55.130081361683438</v>
      </c>
      <c r="AS14">
        <v>70.368431842500172</v>
      </c>
      <c r="AT14">
        <v>64.539564168485342</v>
      </c>
      <c r="AU14">
        <v>75.296229471305196</v>
      </c>
      <c r="AW14">
        <f t="shared" si="12"/>
        <v>55.936597796901324</v>
      </c>
      <c r="AX14">
        <f t="shared" si="4"/>
        <v>71.174948277718059</v>
      </c>
      <c r="AY14">
        <f t="shared" si="4"/>
        <v>65.346080603703228</v>
      </c>
      <c r="AZ14">
        <f t="shared" si="4"/>
        <v>76.102745906523083</v>
      </c>
      <c r="BB14">
        <f t="shared" si="13"/>
        <v>1.6426900860361661E-10</v>
      </c>
      <c r="BC14">
        <f t="shared" si="5"/>
        <v>2.6805387359371472E-13</v>
      </c>
      <c r="BD14">
        <f t="shared" si="5"/>
        <v>4.076762197814692E-12</v>
      </c>
      <c r="BE14">
        <f t="shared" si="5"/>
        <v>3.9579607313411158E-14</v>
      </c>
      <c r="BG14">
        <f t="shared" si="14"/>
        <v>1.5819928376402203E-10</v>
      </c>
      <c r="BH14">
        <f t="shared" si="6"/>
        <v>2.6429761307759717E-13</v>
      </c>
      <c r="BI14">
        <f t="shared" si="6"/>
        <v>4.0192752960978824E-12</v>
      </c>
      <c r="BJ14">
        <f t="shared" si="6"/>
        <v>3.9117934922325872E-14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26.239919504151555</v>
      </c>
      <c r="BT14">
        <f t="shared" si="7"/>
        <v>0</v>
      </c>
      <c r="BY14">
        <f>$BG$14-$BL$14</f>
        <v>1.5819928376402203E-10</v>
      </c>
      <c r="BZ14">
        <f>$BH$14-$BM$14</f>
        <v>2.6429761307759717E-13</v>
      </c>
      <c r="CA14">
        <f>$BI$14-$BN$14</f>
        <v>-0.99999999999598077</v>
      </c>
      <c r="CB14">
        <f>$BJ$14-$BO$14</f>
        <v>3.9117934922325872E-14</v>
      </c>
      <c r="CD14">
        <v>-3.7295454830759547</v>
      </c>
      <c r="CE14">
        <v>0.2501817313430314</v>
      </c>
      <c r="CF14">
        <v>-3.8745582013764706</v>
      </c>
      <c r="CG14">
        <v>1.6806035008519322E-5</v>
      </c>
      <c r="CH14">
        <v>10.647504434065013</v>
      </c>
      <c r="CI14">
        <v>2.3437882097752542E-8</v>
      </c>
      <c r="CJ14">
        <v>9.1267170346260534E-16</v>
      </c>
      <c r="CK14">
        <v>-3.2936008968569745</v>
      </c>
      <c r="CL14">
        <v>6.9644293604191049E-9</v>
      </c>
      <c r="CM14">
        <v>1.5794640358748965E-6</v>
      </c>
      <c r="CO14">
        <f>(1/4)*SUM($BY$14:$CB$14)</f>
        <v>-0.24999999995936953</v>
      </c>
      <c r="CR14">
        <v>4.7236588655299273E-4</v>
      </c>
      <c r="CS14">
        <v>0.64048870641516975</v>
      </c>
      <c r="CT14">
        <v>0.59590760841619539</v>
      </c>
      <c r="CU14">
        <v>0.27718071664671068</v>
      </c>
      <c r="CW14">
        <f>IF($AH$14&gt;0,$CR$14,0)</f>
        <v>4.7236588655299273E-4</v>
      </c>
      <c r="CX14">
        <f>IF($AI$14&gt;0,$CS$14,0)</f>
        <v>0.64048870641516975</v>
      </c>
      <c r="CY14">
        <f>IF($AJ$14&gt;0,$CT$14,0)</f>
        <v>0.59590760841619539</v>
      </c>
      <c r="CZ14">
        <f>IF($AK$14&gt;0,$CU$14,0)</f>
        <v>0.27718071664671068</v>
      </c>
      <c r="DB14">
        <v>0.40313948449564091</v>
      </c>
      <c r="DC14">
        <v>0.68518509743135225</v>
      </c>
      <c r="DD14">
        <v>-0.40337741147022377</v>
      </c>
      <c r="DE14">
        <v>-1.7783902230152915E-3</v>
      </c>
      <c r="DF14">
        <v>-0.91503075408248591</v>
      </c>
      <c r="DG14">
        <v>0.68223267279420308</v>
      </c>
      <c r="DH14">
        <v>0.98683511253886191</v>
      </c>
      <c r="DI14">
        <v>1.1754693217663725</v>
      </c>
      <c r="DJ14">
        <v>0.90698107977466247</v>
      </c>
      <c r="DK14">
        <v>0.73559182479532093</v>
      </c>
      <c r="DM14">
        <f>(1/4)*SUM($CW$14:$CZ$14)</f>
        <v>0.37851234934115718</v>
      </c>
      <c r="DO14">
        <v>-4.9263853880069843E-3</v>
      </c>
      <c r="DP14">
        <v>1.2666762342294808</v>
      </c>
      <c r="DQ14">
        <v>0.79946504902060322</v>
      </c>
      <c r="DR14">
        <v>0.45218423057170226</v>
      </c>
      <c r="DT14">
        <f>IF($S$14&gt;0,$DO$14,0)</f>
        <v>-4.9263853880069843E-3</v>
      </c>
      <c r="DU14">
        <f>IF($T$14&gt;0,$DP$14,0)</f>
        <v>1.2666762342294808</v>
      </c>
      <c r="DV14">
        <f>IF($U$14&gt;0,$DQ$14,0)</f>
        <v>0.79946504902060322</v>
      </c>
      <c r="DW14">
        <f>IF($V$14&gt;0,$DR$14,0)</f>
        <v>0.45218423057170226</v>
      </c>
      <c r="DY14">
        <v>0.15505794701867764</v>
      </c>
      <c r="DZ14">
        <v>0.18782869948101241</v>
      </c>
      <c r="EA14">
        <v>0.12288200608501293</v>
      </c>
      <c r="EB14">
        <v>0.24467568236739615</v>
      </c>
      <c r="EC14">
        <v>0.22229579956180448</v>
      </c>
      <c r="ED14">
        <v>0.16203983564892793</v>
      </c>
      <c r="EE14">
        <v>0.1495313851984986</v>
      </c>
      <c r="EF14">
        <v>0.19891867015626047</v>
      </c>
      <c r="EG14">
        <v>0.19558320214945668</v>
      </c>
      <c r="EH14">
        <v>0.27235183273450547</v>
      </c>
      <c r="EJ14">
        <f>(1/4)*SUM($DT$14:$DW$14)</f>
        <v>0.62834978210844472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1.4911267794444305</v>
      </c>
      <c r="O15">
        <v>2.0671393824868161</v>
      </c>
      <c r="P15">
        <v>2.1112945176034326</v>
      </c>
      <c r="Q15">
        <v>2.1008979737580997</v>
      </c>
      <c r="S15">
        <f t="shared" si="8"/>
        <v>1.7145651062544012</v>
      </c>
      <c r="T15">
        <f t="shared" si="0"/>
        <v>2.2905777092967869</v>
      </c>
      <c r="U15">
        <f t="shared" si="0"/>
        <v>2.3347328444134035</v>
      </c>
      <c r="V15">
        <f t="shared" si="0"/>
        <v>2.3243363005680706</v>
      </c>
      <c r="X15">
        <f t="shared" si="9"/>
        <v>1.7145651062544012</v>
      </c>
      <c r="Y15">
        <f t="shared" si="1"/>
        <v>2.2905777092967869</v>
      </c>
      <c r="Z15">
        <f t="shared" si="1"/>
        <v>2.3347328444134035</v>
      </c>
      <c r="AA15">
        <f t="shared" si="1"/>
        <v>2.3243363005680706</v>
      </c>
      <c r="AC15">
        <v>11.765854907171898</v>
      </c>
      <c r="AD15">
        <v>14.604226457252981</v>
      </c>
      <c r="AE15">
        <v>14.09442314532199</v>
      </c>
      <c r="AF15">
        <v>15.855891863921826</v>
      </c>
      <c r="AH15">
        <f t="shared" si="10"/>
        <v>11.970797059478258</v>
      </c>
      <c r="AI15">
        <f t="shared" si="2"/>
        <v>14.809168609559341</v>
      </c>
      <c r="AJ15">
        <f t="shared" si="2"/>
        <v>14.29936529762835</v>
      </c>
      <c r="AK15">
        <f t="shared" si="2"/>
        <v>16.060834016228188</v>
      </c>
      <c r="AM15">
        <f t="shared" si="11"/>
        <v>11.970797059478258</v>
      </c>
      <c r="AN15">
        <f t="shared" si="3"/>
        <v>14.809168609559341</v>
      </c>
      <c r="AO15">
        <f t="shared" si="3"/>
        <v>14.29936529762835</v>
      </c>
      <c r="AP15">
        <f t="shared" si="3"/>
        <v>16.060834016228188</v>
      </c>
      <c r="AR15">
        <v>58.606349140218235</v>
      </c>
      <c r="AS15">
        <v>74.407223430739691</v>
      </c>
      <c r="AT15">
        <v>68.604692933746179</v>
      </c>
      <c r="AU15">
        <v>79.826628428724931</v>
      </c>
      <c r="AW15">
        <f t="shared" si="12"/>
        <v>58.609008972682659</v>
      </c>
      <c r="AX15">
        <f t="shared" si="4"/>
        <v>74.409883263204122</v>
      </c>
      <c r="AY15">
        <f t="shared" si="4"/>
        <v>68.60735276621061</v>
      </c>
      <c r="AZ15">
        <f t="shared" si="4"/>
        <v>79.829288261189362</v>
      </c>
      <c r="BB15">
        <f t="shared" si="13"/>
        <v>2.377765728368416E-9</v>
      </c>
      <c r="BC15">
        <f t="shared" si="5"/>
        <v>6.8098336168672349E-12</v>
      </c>
      <c r="BD15">
        <f t="shared" si="5"/>
        <v>1.0633295508392991E-10</v>
      </c>
      <c r="BE15">
        <f t="shared" si="5"/>
        <v>1.6439487044436049E-12</v>
      </c>
      <c r="BG15">
        <f t="shared" si="14"/>
        <v>2.2899075022373991E-9</v>
      </c>
      <c r="BH15">
        <f t="shared" si="6"/>
        <v>6.7144068700217893E-12</v>
      </c>
      <c r="BI15">
        <f t="shared" si="6"/>
        <v>1.0483354161766383E-10</v>
      </c>
      <c r="BJ15">
        <f t="shared" si="6"/>
        <v>1.6247730283639469E-12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2.2899075022373991E-9</v>
      </c>
      <c r="BZ15">
        <f>$BH$15-$BM$15</f>
        <v>6.7144068700217893E-12</v>
      </c>
      <c r="CA15">
        <f>$BI$15-$BN$15</f>
        <v>1.0483354161766383E-10</v>
      </c>
      <c r="CB15">
        <f>$BJ$15-$BO$15</f>
        <v>1.6247730283639469E-12</v>
      </c>
      <c r="CD15">
        <v>-3.7022921523821171</v>
      </c>
      <c r="CE15">
        <v>0.25968452424512561</v>
      </c>
      <c r="CF15">
        <v>-4.015207496623634</v>
      </c>
      <c r="CG15">
        <v>1.7529054193717335E-5</v>
      </c>
      <c r="CH15">
        <v>11.032637242051013</v>
      </c>
      <c r="CI15">
        <v>2.44405935124737E-8</v>
      </c>
      <c r="CJ15">
        <v>9.494907503725252E-16</v>
      </c>
      <c r="CK15">
        <v>-3.5748413239181409</v>
      </c>
      <c r="CL15">
        <v>7.259150273667423E-9</v>
      </c>
      <c r="CM15">
        <v>1.6458738160952424E-6</v>
      </c>
      <c r="CO15">
        <f>(1/4)*SUM($BY$15:$CB$15)</f>
        <v>6.0077005593836208E-10</v>
      </c>
      <c r="CR15">
        <v>-2.7085479196739502E-2</v>
      </c>
      <c r="CS15">
        <v>0.22098207608955564</v>
      </c>
      <c r="CT15">
        <v>0.36315780283246213</v>
      </c>
      <c r="CU15">
        <v>0.57582011176457548</v>
      </c>
      <c r="CW15">
        <f>IF($AH$15&gt;0,$CR$15,0)</f>
        <v>-2.7085479196739502E-2</v>
      </c>
      <c r="CX15">
        <f>IF($AI$15&gt;0,$CS$15,0)</f>
        <v>0.22098207608955564</v>
      </c>
      <c r="CY15">
        <f>IF($AJ$15&gt;0,$CT$15,0)</f>
        <v>0.36315780283246213</v>
      </c>
      <c r="CZ15">
        <f>IF($AK$15&gt;0,$CU$15,0)</f>
        <v>0.57582011176457548</v>
      </c>
      <c r="DB15">
        <v>0.29177820766890972</v>
      </c>
      <c r="DC15">
        <v>0.50384997037033075</v>
      </c>
      <c r="DD15">
        <v>-0.30380038505386914</v>
      </c>
      <c r="DE15">
        <v>7.7275109211961401E-3</v>
      </c>
      <c r="DF15">
        <v>-0.65992742495445222</v>
      </c>
      <c r="DG15">
        <v>0.50808800354046002</v>
      </c>
      <c r="DH15">
        <v>0.71711070837494084</v>
      </c>
      <c r="DI15">
        <v>0.87586133079048634</v>
      </c>
      <c r="DJ15">
        <v>0.66150320961936904</v>
      </c>
      <c r="DK15">
        <v>0.55920748761201944</v>
      </c>
      <c r="DM15">
        <f>(1/4)*SUM($CW$15:$CZ$15)</f>
        <v>0.28321862787246344</v>
      </c>
      <c r="DO15">
        <v>-1.6176264373388448E-2</v>
      </c>
      <c r="DP15">
        <v>0.96586869482512283</v>
      </c>
      <c r="DQ15">
        <v>1.2448056872562601</v>
      </c>
      <c r="DR15">
        <v>1.123809200358814</v>
      </c>
      <c r="DT15">
        <f>IF($S$15&gt;0,$DO$15,0)</f>
        <v>-1.6176264373388448E-2</v>
      </c>
      <c r="DU15">
        <f>IF($T$15&gt;0,$DP$15,0)</f>
        <v>0.96586869482512283</v>
      </c>
      <c r="DV15">
        <f>IF($U$15&gt;0,$DQ$15,0)</f>
        <v>1.2448056872562601</v>
      </c>
      <c r="DW15">
        <f>IF($V$15&gt;0,$DR$15,0)</f>
        <v>1.123809200358814</v>
      </c>
      <c r="DY15">
        <v>0.24906169758963007</v>
      </c>
      <c r="DZ15">
        <v>0.37754682292792052</v>
      </c>
      <c r="EA15">
        <v>0.24263783562110913</v>
      </c>
      <c r="EB15">
        <v>0.41810735298196516</v>
      </c>
      <c r="EC15">
        <v>0.39317025005164025</v>
      </c>
      <c r="ED15">
        <v>0.23439160583073906</v>
      </c>
      <c r="EE15">
        <v>0.24874335807127693</v>
      </c>
      <c r="EF15">
        <v>0.32326690937213387</v>
      </c>
      <c r="EG15">
        <v>0.40192404051885861</v>
      </c>
      <c r="EH15">
        <v>0.48574458371427187</v>
      </c>
      <c r="EJ15">
        <f>(1/4)*SUM($DT$15:$DW$15)</f>
        <v>0.82957682951670209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2.2037481295620922</v>
      </c>
      <c r="O16">
        <v>2.9910861444104202</v>
      </c>
      <c r="P16">
        <v>2.3301659181354708</v>
      </c>
      <c r="Q16">
        <v>2.8530824756786859</v>
      </c>
      <c r="S16">
        <f t="shared" si="8"/>
        <v>2.850084888143166</v>
      </c>
      <c r="T16">
        <f t="shared" si="0"/>
        <v>3.637422902991494</v>
      </c>
      <c r="U16">
        <f t="shared" si="0"/>
        <v>2.9765026767165441</v>
      </c>
      <c r="V16">
        <f t="shared" si="0"/>
        <v>3.4994192342597596</v>
      </c>
      <c r="X16">
        <f t="shared" si="9"/>
        <v>2.850084888143166</v>
      </c>
      <c r="Y16">
        <f t="shared" si="1"/>
        <v>3.637422902991494</v>
      </c>
      <c r="Z16">
        <f t="shared" si="1"/>
        <v>2.9765026767165441</v>
      </c>
      <c r="AA16">
        <f t="shared" si="1"/>
        <v>3.4994192342597596</v>
      </c>
      <c r="AC16">
        <v>8.6034443001500414</v>
      </c>
      <c r="AD16">
        <v>11.101586808097146</v>
      </c>
      <c r="AE16">
        <v>9.7847508422917091</v>
      </c>
      <c r="AF16">
        <v>11.782772260729349</v>
      </c>
      <c r="AH16">
        <f t="shared" si="10"/>
        <v>9.0922854626927094</v>
      </c>
      <c r="AI16">
        <f t="shared" si="2"/>
        <v>11.590427970639814</v>
      </c>
      <c r="AJ16">
        <f t="shared" si="2"/>
        <v>10.273592004834377</v>
      </c>
      <c r="AK16">
        <f t="shared" si="2"/>
        <v>12.271613423272017</v>
      </c>
      <c r="AM16">
        <f t="shared" si="11"/>
        <v>9.0922854626927094</v>
      </c>
      <c r="AN16">
        <f t="shared" si="3"/>
        <v>11.590427970639814</v>
      </c>
      <c r="AO16">
        <f t="shared" si="3"/>
        <v>10.273592004834377</v>
      </c>
      <c r="AP16">
        <f t="shared" si="3"/>
        <v>12.271613423272017</v>
      </c>
      <c r="AR16">
        <v>63.413115392896238</v>
      </c>
      <c r="AS16">
        <v>80.269926486221934</v>
      </c>
      <c r="AT16">
        <v>73.4445419879779</v>
      </c>
      <c r="AU16">
        <v>85.822771115241835</v>
      </c>
      <c r="AW16">
        <f t="shared" si="12"/>
        <v>64.02261488047202</v>
      </c>
      <c r="AX16">
        <f t="shared" si="4"/>
        <v>80.879425973797709</v>
      </c>
      <c r="AY16">
        <f t="shared" si="4"/>
        <v>74.054041475553674</v>
      </c>
      <c r="AZ16">
        <f t="shared" si="4"/>
        <v>86.43227060281761</v>
      </c>
      <c r="BB16">
        <f t="shared" si="13"/>
        <v>5.3366440426148163E-7</v>
      </c>
      <c r="BC16">
        <f t="shared" si="5"/>
        <v>4.3936271644157792E-9</v>
      </c>
      <c r="BD16">
        <f t="shared" si="5"/>
        <v>2.4668045145877305E-8</v>
      </c>
      <c r="BE16">
        <f t="shared" si="5"/>
        <v>1.2120682005158858E-9</v>
      </c>
      <c r="BG16">
        <f t="shared" si="14"/>
        <v>5.1394555334682382E-7</v>
      </c>
      <c r="BH16">
        <f t="shared" si="6"/>
        <v>4.3320589131572623E-9</v>
      </c>
      <c r="BI16">
        <f t="shared" si="6"/>
        <v>2.4320198149158431E-8</v>
      </c>
      <c r="BJ16">
        <f t="shared" si="6"/>
        <v>1.1979301515994429E-9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5.1394555334682382E-7</v>
      </c>
      <c r="BZ16">
        <f>$BH$16-$BM$16</f>
        <v>4.3320589131572623E-9</v>
      </c>
      <c r="CA16">
        <f>$BI$16-$BN$16</f>
        <v>2.4320198149158431E-8</v>
      </c>
      <c r="CB16">
        <f>$BJ$16-$BO$16</f>
        <v>1.1979301515994429E-9</v>
      </c>
      <c r="CD16">
        <v>-2.8976069926540955</v>
      </c>
      <c r="CE16">
        <v>0.19658141891586339</v>
      </c>
      <c r="CF16">
        <v>-3.0679025924396206</v>
      </c>
      <c r="CG16">
        <v>1.326028722028064E-5</v>
      </c>
      <c r="CH16">
        <v>8.3373116358008854</v>
      </c>
      <c r="CI16">
        <v>1.8502109355403584E-8</v>
      </c>
      <c r="CJ16">
        <v>7.2109547166275229E-16</v>
      </c>
      <c r="CK16">
        <v>-2.5683980008377874</v>
      </c>
      <c r="CL16">
        <v>5.4988177910507445E-9</v>
      </c>
      <c r="CM16">
        <v>1.2469266072745239E-6</v>
      </c>
      <c r="CO16">
        <f>(1/4)*SUM($BY$16:$CB$16)</f>
        <v>1.3594893514018472E-7</v>
      </c>
      <c r="CR16">
        <v>-1.4808043280633595E-3</v>
      </c>
      <c r="CS16">
        <v>0.54397396579396529</v>
      </c>
      <c r="CT16">
        <v>0.47429337696975282</v>
      </c>
      <c r="CU16">
        <v>-4.9043711823643477E-2</v>
      </c>
      <c r="CW16">
        <f>IF($AH$16&gt;0,$CR$16,0)</f>
        <v>-1.4808043280633595E-3</v>
      </c>
      <c r="CX16">
        <f>IF($AI$16&gt;0,$CS$16,0)</f>
        <v>0.54397396579396529</v>
      </c>
      <c r="CY16">
        <f>IF($AJ$16&gt;0,$CT$16,0)</f>
        <v>0.47429337696975282</v>
      </c>
      <c r="CZ16">
        <f>IF($AK$16&gt;0,$CU$16,0)</f>
        <v>-4.9043711823643477E-2</v>
      </c>
      <c r="DB16">
        <v>0.44393167391619603</v>
      </c>
      <c r="DC16">
        <v>0.79159759462030688</v>
      </c>
      <c r="DD16">
        <v>-0.38809816541736458</v>
      </c>
      <c r="DE16">
        <v>6.985355269493132E-2</v>
      </c>
      <c r="DF16">
        <v>-1.0293385937271453</v>
      </c>
      <c r="DG16">
        <v>0.71740910188015916</v>
      </c>
      <c r="DH16">
        <v>1.0014726984522633</v>
      </c>
      <c r="DI16">
        <v>1.268691673855709</v>
      </c>
      <c r="DJ16">
        <v>0.95564637413897446</v>
      </c>
      <c r="DK16">
        <v>0.80363848534915439</v>
      </c>
      <c r="DM16">
        <f>(1/4)*SUM($CW$16:$CZ$16)</f>
        <v>0.24193570665300279</v>
      </c>
      <c r="DO16">
        <v>-1.213146022758111E-2</v>
      </c>
      <c r="DP16">
        <v>1.7111346439826922</v>
      </c>
      <c r="DQ16">
        <v>0.74660308597948088</v>
      </c>
      <c r="DR16">
        <v>0.93311001250597236</v>
      </c>
      <c r="DT16">
        <f>IF($S$16&gt;0,$DO$16,0)</f>
        <v>-1.213146022758111E-2</v>
      </c>
      <c r="DU16">
        <f>IF($T$16&gt;0,$DP$16,0)</f>
        <v>1.7111346439826922</v>
      </c>
      <c r="DV16">
        <f>IF($U$16&gt;0,$DQ$16,0)</f>
        <v>0.74660308597948088</v>
      </c>
      <c r="DW16">
        <f>IF($V$16&gt;0,$DR$16,0)</f>
        <v>0.93311001250597236</v>
      </c>
      <c r="DY16">
        <v>0.33839181988921702</v>
      </c>
      <c r="DZ16">
        <v>0.46529160676855053</v>
      </c>
      <c r="EA16">
        <v>0.32695025290889779</v>
      </c>
      <c r="EB16">
        <v>0.49503517923690976</v>
      </c>
      <c r="EC16">
        <v>0.5066512421864442</v>
      </c>
      <c r="ED16">
        <v>0.31983801126327294</v>
      </c>
      <c r="EE16">
        <v>0.33730539400982884</v>
      </c>
      <c r="EF16">
        <v>0.39454373562225004</v>
      </c>
      <c r="EG16">
        <v>0.53453892791327617</v>
      </c>
      <c r="EH16">
        <v>0.56011821619182467</v>
      </c>
      <c r="EJ16">
        <f>(1/4)*SUM($DT$16:$DW$16)</f>
        <v>0.84467907056014113</v>
      </c>
      <c r="EN16">
        <f>Sheet21!FL16</f>
        <v>0.62598953657438128</v>
      </c>
      <c r="EO16">
        <f>Sheet21!FM16</f>
        <v>0.13976267397999861</v>
      </c>
      <c r="EP16">
        <f>Sheet21!FN16</f>
        <v>0.45516171404026057</v>
      </c>
      <c r="EQ16">
        <f>Sheet21!FO16</f>
        <v>0.15691996354935178</v>
      </c>
      <c r="ER16">
        <f>Sheet21!FP16</f>
        <v>0.43192308381589201</v>
      </c>
      <c r="ES16">
        <f>Sheet21!FQ16</f>
        <v>0.51019656622031884</v>
      </c>
      <c r="ET16">
        <f>Sheet21!FR16</f>
        <v>0.75220228299325098</v>
      </c>
      <c r="EU16">
        <f>Sheet21!FS16</f>
        <v>0.95163118639582278</v>
      </c>
      <c r="EV16">
        <f>Sheet21!FT16</f>
        <v>0.38091564098987596</v>
      </c>
      <c r="EW16">
        <f>Sheet21!FU16</f>
        <v>0.38966274245159932</v>
      </c>
      <c r="EZ16">
        <f t="array" ref="EZ16:FI25">(1/4)*(MMULT($C$7:$F$16,$DT$23:$EC$26))</f>
        <v>0.18307992521840502</v>
      </c>
      <c r="FA16">
        <v>0.27104546440144106</v>
      </c>
      <c r="FB16">
        <v>0.20707479020573605</v>
      </c>
      <c r="FC16">
        <v>0.23719627645605859</v>
      </c>
      <c r="FD16">
        <v>0.27904766761355015</v>
      </c>
      <c r="FE16">
        <v>0.15468352234946348</v>
      </c>
      <c r="FF16">
        <v>0.18506213095890087</v>
      </c>
      <c r="FG16">
        <v>0.18508841876156035</v>
      </c>
      <c r="FH16">
        <v>0.34180454532510773</v>
      </c>
      <c r="FI16">
        <v>0.26999135837647031</v>
      </c>
      <c r="FL16">
        <f>EN16-($EU$10*EZ16)</f>
        <v>0.6258064566491629</v>
      </c>
      <c r="FM16">
        <f t="shared" ref="FM16:FU25" si="17">EO16-($EU$10*FA16)</f>
        <v>0.13949162851559718</v>
      </c>
      <c r="FN16">
        <f t="shared" si="17"/>
        <v>0.4549546392500548</v>
      </c>
      <c r="FO16">
        <f t="shared" si="17"/>
        <v>0.15668276727289573</v>
      </c>
      <c r="FP16">
        <f t="shared" si="17"/>
        <v>0.43164403614827845</v>
      </c>
      <c r="FQ16">
        <f t="shared" si="17"/>
        <v>0.51004188269796935</v>
      </c>
      <c r="FR16">
        <f t="shared" si="17"/>
        <v>0.75201722086229206</v>
      </c>
      <c r="FS16">
        <f t="shared" si="17"/>
        <v>0.95144609797706126</v>
      </c>
      <c r="FT16">
        <f t="shared" si="17"/>
        <v>0.38057383644455084</v>
      </c>
      <c r="FU16">
        <f t="shared" si="17"/>
        <v>0.38939275109322286</v>
      </c>
    </row>
    <row r="17" spans="1:177">
      <c r="A17">
        <v>16</v>
      </c>
      <c r="BQ17">
        <f>SUM(BQ7:BQ16)</f>
        <v>3.764985245583867E-2</v>
      </c>
      <c r="BR17">
        <f t="shared" ref="BR17:BT17" si="18">SUM(BR7:BR16)</f>
        <v>27.631021115928547</v>
      </c>
      <c r="BS17">
        <f t="shared" si="18"/>
        <v>26.239919504151555</v>
      </c>
      <c r="BT17">
        <f t="shared" si="18"/>
        <v>20.642686656918357</v>
      </c>
      <c r="EN17">
        <f>Sheet21!FL17</f>
        <v>0.24163065853877796</v>
      </c>
      <c r="EO17">
        <f>Sheet21!FM17</f>
        <v>0.91052014434010209</v>
      </c>
      <c r="EP17">
        <f>Sheet21!FN17</f>
        <v>0.61782486116600899</v>
      </c>
      <c r="EQ17">
        <f>Sheet21!FO17</f>
        <v>0.12190093368955324</v>
      </c>
      <c r="ER17">
        <f>Sheet21!FP17</f>
        <v>0.84681890605208265</v>
      </c>
      <c r="ES17">
        <f>Sheet21!FQ17</f>
        <v>0.56992876414662985</v>
      </c>
      <c r="ET17">
        <f>Sheet21!FR17</f>
        <v>3.7625320112276359E-2</v>
      </c>
      <c r="EU17">
        <f>Sheet21!FS17</f>
        <v>0.4431542887081974</v>
      </c>
      <c r="EV17">
        <f>Sheet21!FT17</f>
        <v>0.88378941539284639</v>
      </c>
      <c r="EW17">
        <f>Sheet21!FU17</f>
        <v>0.2321920651645733</v>
      </c>
      <c r="EZ17">
        <v>0.25607330730062677</v>
      </c>
      <c r="FA17">
        <v>0.3752911755303116</v>
      </c>
      <c r="FB17">
        <v>0.23993441497694407</v>
      </c>
      <c r="FC17">
        <v>0.424890661849743</v>
      </c>
      <c r="FD17">
        <v>0.39925063695822138</v>
      </c>
      <c r="FE17">
        <v>0.24749274587502121</v>
      </c>
      <c r="FF17">
        <v>0.25720524603289019</v>
      </c>
      <c r="FG17">
        <v>0.33330744783163302</v>
      </c>
      <c r="FH17">
        <v>0.39667740760666037</v>
      </c>
      <c r="FI17">
        <v>0.49077016040452909</v>
      </c>
      <c r="FL17">
        <f t="shared" ref="FL17:FL25" si="19">EN17-($EU$10*EZ17)</f>
        <v>0.24137458523147734</v>
      </c>
      <c r="FM17">
        <f t="shared" si="17"/>
        <v>0.91014485316457183</v>
      </c>
      <c r="FN17">
        <f t="shared" si="17"/>
        <v>0.61758492675103205</v>
      </c>
      <c r="FO17">
        <f t="shared" si="17"/>
        <v>0.1214760430277035</v>
      </c>
      <c r="FP17">
        <f t="shared" si="17"/>
        <v>0.84641965541512443</v>
      </c>
      <c r="FQ17">
        <f t="shared" si="17"/>
        <v>0.56968127140075486</v>
      </c>
      <c r="FR17">
        <f t="shared" si="17"/>
        <v>3.7368114866243467E-2</v>
      </c>
      <c r="FS17">
        <f t="shared" si="17"/>
        <v>0.44282098126036579</v>
      </c>
      <c r="FT17">
        <f t="shared" si="17"/>
        <v>0.88339273798523976</v>
      </c>
      <c r="FU17">
        <f t="shared" si="17"/>
        <v>0.23170129500416878</v>
      </c>
    </row>
    <row r="18" spans="1:177">
      <c r="A18">
        <v>17</v>
      </c>
      <c r="EN18">
        <f>Sheet21!FL18</f>
        <v>5.4523090697153956E-2</v>
      </c>
      <c r="EO18">
        <f>Sheet21!FM18</f>
        <v>0.55119843397318835</v>
      </c>
      <c r="EP18">
        <f>Sheet21!FN18</f>
        <v>2.6686394807515831E-2</v>
      </c>
      <c r="EQ18">
        <f>Sheet21!FO18</f>
        <v>9.2049400331166327E-3</v>
      </c>
      <c r="ER18">
        <f>Sheet21!FP18</f>
        <v>0.37178637681074805</v>
      </c>
      <c r="ES18">
        <f>Sheet21!FQ18</f>
        <v>0.79052301241928369</v>
      </c>
      <c r="ET18">
        <f>Sheet21!FR18</f>
        <v>0.49160838674557839</v>
      </c>
      <c r="EU18">
        <f>Sheet21!FS18</f>
        <v>0.8665482671893302</v>
      </c>
      <c r="EV18">
        <f>Sheet21!FT18</f>
        <v>0.72088714701841494</v>
      </c>
      <c r="EW18">
        <f>Sheet21!FU18</f>
        <v>0.66255565843264963</v>
      </c>
      <c r="EZ18">
        <v>0.37473319974163094</v>
      </c>
      <c r="FA18">
        <v>0.36587037869136124</v>
      </c>
      <c r="FB18">
        <v>0.28694717230932693</v>
      </c>
      <c r="FC18">
        <v>0.48151463071400297</v>
      </c>
      <c r="FD18">
        <v>0.48499697421757593</v>
      </c>
      <c r="FE18">
        <v>0.39405539758483288</v>
      </c>
      <c r="FF18">
        <v>0.34985019486454061</v>
      </c>
      <c r="FG18">
        <v>0.41066912760811464</v>
      </c>
      <c r="FH18">
        <v>0.43858388607598126</v>
      </c>
      <c r="FI18">
        <v>0.50299182709827128</v>
      </c>
      <c r="FL18">
        <f t="shared" si="19"/>
        <v>5.4148357497412328E-2</v>
      </c>
      <c r="FM18">
        <f t="shared" si="17"/>
        <v>0.55083256359449695</v>
      </c>
      <c r="FN18">
        <f t="shared" si="17"/>
        <v>2.6399447635206505E-2</v>
      </c>
      <c r="FO18">
        <f t="shared" si="17"/>
        <v>8.7234254024026302E-3</v>
      </c>
      <c r="FP18">
        <f t="shared" si="17"/>
        <v>0.3713013798365305</v>
      </c>
      <c r="FQ18">
        <f t="shared" si="17"/>
        <v>0.79012895702169883</v>
      </c>
      <c r="FR18">
        <f t="shared" si="17"/>
        <v>0.49125853655071383</v>
      </c>
      <c r="FS18">
        <f t="shared" si="17"/>
        <v>0.86613759806172208</v>
      </c>
      <c r="FT18">
        <f t="shared" si="17"/>
        <v>0.72044856313233896</v>
      </c>
      <c r="FU18">
        <f t="shared" si="17"/>
        <v>0.6620526666055514</v>
      </c>
    </row>
    <row r="19" spans="1:177">
      <c r="A19">
        <v>18</v>
      </c>
      <c r="BN19" t="s">
        <v>35</v>
      </c>
      <c r="BO19">
        <f>BS21+BS34+BS47</f>
        <v>5.1448963791378335E-4</v>
      </c>
      <c r="EN19">
        <f>Sheet21!FL19</f>
        <v>0.99058804340872975</v>
      </c>
      <c r="EO19">
        <f>Sheet21!FM19</f>
        <v>0.96588999622565463</v>
      </c>
      <c r="EP19">
        <f>Sheet21!FN19</f>
        <v>0.88174874056681207</v>
      </c>
      <c r="EQ19">
        <f>Sheet21!FO19</f>
        <v>0.92167122407186641</v>
      </c>
      <c r="ER19">
        <f>Sheet21!FP19</f>
        <v>0.35433927248142627</v>
      </c>
      <c r="ES19">
        <f>Sheet21!FQ19</f>
        <v>0.81094060811633695</v>
      </c>
      <c r="ET19">
        <f>Sheet21!FR19</f>
        <v>0.64963784422450765</v>
      </c>
      <c r="EU19">
        <f>Sheet21!FS19</f>
        <v>0.79069634829150026</v>
      </c>
      <c r="EV19">
        <f>Sheet21!FT19</f>
        <v>0.80724467942898304</v>
      </c>
      <c r="EW19">
        <f>Sheet21!FU19</f>
        <v>0.61201797518824985</v>
      </c>
      <c r="EZ19">
        <v>0.29319903402552006</v>
      </c>
      <c r="FA19">
        <v>0.32571560166244928</v>
      </c>
      <c r="FB19">
        <v>0.2885548069546231</v>
      </c>
      <c r="FC19">
        <v>0.3002550372826584</v>
      </c>
      <c r="FD19">
        <v>0.39053372899491312</v>
      </c>
      <c r="FE19">
        <v>0.27129100603845063</v>
      </c>
      <c r="FF19">
        <v>0.2852270896673586</v>
      </c>
      <c r="FG19">
        <v>0.25684929571434822</v>
      </c>
      <c r="FH19">
        <v>0.45728856962274833</v>
      </c>
      <c r="FI19">
        <v>0.30991820023859773</v>
      </c>
      <c r="FL19">
        <f t="shared" si="19"/>
        <v>0.99029484437470428</v>
      </c>
      <c r="FM19">
        <f t="shared" si="17"/>
        <v>0.96556428062399213</v>
      </c>
      <c r="FN19">
        <f t="shared" si="17"/>
        <v>0.88146018575985741</v>
      </c>
      <c r="FO19">
        <f t="shared" si="17"/>
        <v>0.92137096903458371</v>
      </c>
      <c r="FP19">
        <f t="shared" si="17"/>
        <v>0.35394873875243138</v>
      </c>
      <c r="FQ19">
        <f t="shared" si="17"/>
        <v>0.81066931711029855</v>
      </c>
      <c r="FR19">
        <f t="shared" si="17"/>
        <v>0.64935261713484027</v>
      </c>
      <c r="FS19">
        <f t="shared" si="17"/>
        <v>0.79043949899578592</v>
      </c>
      <c r="FT19">
        <f t="shared" si="17"/>
        <v>0.80678739085936024</v>
      </c>
      <c r="FU19">
        <f t="shared" si="17"/>
        <v>0.61170805698801123</v>
      </c>
    </row>
    <row r="20" spans="1:177">
      <c r="A20">
        <v>19</v>
      </c>
      <c r="AV20" t="s">
        <v>67</v>
      </c>
      <c r="AW20">
        <f>MAX(AW7:AW16)</f>
        <v>78.466113532458934</v>
      </c>
      <c r="AX20">
        <f>MAX(AX7:AX16)</f>
        <v>100.12253669144781</v>
      </c>
      <c r="AY20">
        <f>MAX(AY7:AY16)</f>
        <v>91.571798625233171</v>
      </c>
      <c r="AZ20">
        <f>MAX(AZ7:AZ16)</f>
        <v>106.96320828264734</v>
      </c>
      <c r="BB20">
        <f>SUM(BB7:BB16)</f>
        <v>1.0383675873567701</v>
      </c>
      <c r="BC20">
        <f t="shared" ref="BC20:BE20" si="20">SUM(BC7:BC16)</f>
        <v>1.0142122377587071</v>
      </c>
      <c r="BD20">
        <f t="shared" si="20"/>
        <v>1.0143028027397429</v>
      </c>
      <c r="BE20">
        <f t="shared" si="20"/>
        <v>1.011802064500644</v>
      </c>
      <c r="BG20">
        <f>IF(BG7&lt;0.000000000001,0.000000000001,BG7)</f>
        <v>2.5390043762497476E-12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Sheet21!FL20</f>
        <v>0.62868226955546447</v>
      </c>
      <c r="EO20">
        <f>Sheet21!FM20</f>
        <v>0.28868171397349052</v>
      </c>
      <c r="EP20">
        <f>Sheet21!FN20</f>
        <v>0.77617101542196953</v>
      </c>
      <c r="EQ20">
        <f>Sheet21!FO20</f>
        <v>0.65947086234631602</v>
      </c>
      <c r="ER20">
        <f>Sheet21!FP20</f>
        <v>0.49652426169666786</v>
      </c>
      <c r="ES20">
        <f>Sheet21!FQ20</f>
        <v>0.45572902408759003</v>
      </c>
      <c r="ET20">
        <f>Sheet21!FR20</f>
        <v>0.32663808297332225</v>
      </c>
      <c r="EU20">
        <f>Sheet21!FS20</f>
        <v>0.54340663718873983</v>
      </c>
      <c r="EV20">
        <f>Sheet21!FT20</f>
        <v>0.38368290646193204</v>
      </c>
      <c r="EW20">
        <f>Sheet21!FU20</f>
        <v>9.9610993100813811E-2</v>
      </c>
      <c r="EZ20">
        <v>0.37488712610069219</v>
      </c>
      <c r="FA20">
        <v>0.48617798130805945</v>
      </c>
      <c r="FB20">
        <v>0.34927486080635362</v>
      </c>
      <c r="FC20">
        <v>0.53134868073654395</v>
      </c>
      <c r="FD20">
        <v>0.54604093174403878</v>
      </c>
      <c r="FE20">
        <v>0.36111454270008214</v>
      </c>
      <c r="FF20">
        <v>0.36937510899702058</v>
      </c>
      <c r="FG20">
        <v>0.42899706336206195</v>
      </c>
      <c r="FH20">
        <v>0.56515741936431163</v>
      </c>
      <c r="FI20">
        <v>0.59267498201386981</v>
      </c>
      <c r="FL20">
        <f t="shared" si="19"/>
        <v>0.62830738242936379</v>
      </c>
      <c r="FM20">
        <f t="shared" si="17"/>
        <v>0.28819553599218245</v>
      </c>
      <c r="FN20">
        <f t="shared" si="17"/>
        <v>0.77582174056116315</v>
      </c>
      <c r="FO20">
        <f t="shared" si="17"/>
        <v>0.65893951366557946</v>
      </c>
      <c r="FP20">
        <f t="shared" si="17"/>
        <v>0.49597822076492382</v>
      </c>
      <c r="FQ20">
        <f t="shared" si="17"/>
        <v>0.45536790954488993</v>
      </c>
      <c r="FR20">
        <f t="shared" si="17"/>
        <v>0.32626870786432521</v>
      </c>
      <c r="FS20">
        <f t="shared" si="17"/>
        <v>0.54297764012537775</v>
      </c>
      <c r="FT20">
        <f t="shared" si="17"/>
        <v>0.38311774904256773</v>
      </c>
      <c r="FU20">
        <f t="shared" si="17"/>
        <v>9.9018318118799936E-2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3.6943887256748631E-2</v>
      </c>
      <c r="BH21">
        <f t="shared" si="22"/>
        <v>1.4012984306884876E-2</v>
      </c>
      <c r="BI21">
        <f t="shared" si="22"/>
        <v>1.4100655141000713E-2</v>
      </c>
      <c r="BJ21">
        <f t="shared" si="22"/>
        <v>1.1664354026173905E-2</v>
      </c>
      <c r="BL21">
        <v>1.0000000000000001E-5</v>
      </c>
      <c r="BS21">
        <f>SUM(BM23:BV32)</f>
        <v>1.8383843481304684E-4</v>
      </c>
      <c r="EN21">
        <f>Sheet21!FL21</f>
        <v>0.9438682272272314</v>
      </c>
      <c r="EO21">
        <f>Sheet21!FM21</f>
        <v>0.50561780769774012</v>
      </c>
      <c r="EP21">
        <f>Sheet21!FN21</f>
        <v>0.4535696409665585</v>
      </c>
      <c r="EQ21">
        <f>Sheet21!FO21</f>
        <v>0.75145890800653781</v>
      </c>
      <c r="ER21">
        <f>Sheet21!FP21</f>
        <v>0.46076159972725345</v>
      </c>
      <c r="ES21">
        <f>Sheet21!FQ21</f>
        <v>0.95730509941230935</v>
      </c>
      <c r="ET21">
        <f>Sheet21!FR21</f>
        <v>0.35209002700109238</v>
      </c>
      <c r="EU21">
        <f>Sheet21!FS21</f>
        <v>0.86226406319684623</v>
      </c>
      <c r="EV21">
        <f>Sheet21!FT21</f>
        <v>0.1381290878672301</v>
      </c>
      <c r="EW21">
        <f>Sheet21!FU21</f>
        <v>0.98672602357810646</v>
      </c>
      <c r="EZ21">
        <v>0.1992045384922573</v>
      </c>
      <c r="FA21">
        <v>0.28638055157681908</v>
      </c>
      <c r="FB21">
        <v>0.1781999736548919</v>
      </c>
      <c r="FC21">
        <v>0.33987534010297032</v>
      </c>
      <c r="FD21">
        <v>0.30893803775445761</v>
      </c>
      <c r="FE21">
        <v>0.19744559390197364</v>
      </c>
      <c r="FF21">
        <v>0.19866784809907057</v>
      </c>
      <c r="FG21">
        <v>0.26737549551991058</v>
      </c>
      <c r="FH21">
        <v>0.29351775781603873</v>
      </c>
      <c r="FI21">
        <v>0.39183520247028913</v>
      </c>
      <c r="FL21">
        <f t="shared" si="19"/>
        <v>0.9436690226887392</v>
      </c>
      <c r="FM21">
        <f t="shared" si="17"/>
        <v>0.5053314271461633</v>
      </c>
      <c r="FN21">
        <f t="shared" si="17"/>
        <v>0.45339144099290363</v>
      </c>
      <c r="FO21">
        <f t="shared" si="17"/>
        <v>0.75111903266643487</v>
      </c>
      <c r="FP21">
        <f t="shared" si="17"/>
        <v>0.460452661689499</v>
      </c>
      <c r="FQ21">
        <f t="shared" si="17"/>
        <v>0.95710765381840734</v>
      </c>
      <c r="FR21">
        <f t="shared" si="17"/>
        <v>0.3518913591529933</v>
      </c>
      <c r="FS21">
        <f t="shared" si="17"/>
        <v>0.86199668770132631</v>
      </c>
      <c r="FT21">
        <f t="shared" si="17"/>
        <v>0.13783557010941408</v>
      </c>
      <c r="FU21">
        <f t="shared" si="17"/>
        <v>0.98633418837563613</v>
      </c>
    </row>
    <row r="22" spans="1:177">
      <c r="A22">
        <v>21</v>
      </c>
      <c r="BG22">
        <f t="shared" si="22"/>
        <v>3.1363276097331861E-7</v>
      </c>
      <c r="BH22">
        <f t="shared" si="22"/>
        <v>3.4589793442678586E-9</v>
      </c>
      <c r="BI22">
        <f t="shared" si="22"/>
        <v>1.4452832944274735E-8</v>
      </c>
      <c r="BJ22">
        <f t="shared" si="22"/>
        <v>1.0839146676383439E-9</v>
      </c>
      <c r="EN22">
        <f>Sheet21!FL22</f>
        <v>0.23595258328671331</v>
      </c>
      <c r="EO22">
        <f>Sheet21!FM22</f>
        <v>0.55516608552120694</v>
      </c>
      <c r="EP22">
        <f>Sheet21!FN22</f>
        <v>0.9911167684360499</v>
      </c>
      <c r="EQ22">
        <f>Sheet21!FO22</f>
        <v>0.33541393358108657</v>
      </c>
      <c r="ER22">
        <f>Sheet21!FP22</f>
        <v>-5.8672408482304307E-5</v>
      </c>
      <c r="ES22">
        <f>Sheet21!FQ22</f>
        <v>5.7367270032981671E-2</v>
      </c>
      <c r="ET22">
        <f>Sheet21!FR22</f>
        <v>0.63109410523173715</v>
      </c>
      <c r="EU22">
        <f>Sheet21!FS22</f>
        <v>0.73023936325004279</v>
      </c>
      <c r="EV22">
        <f>Sheet21!FT22</f>
        <v>0.20557627595698436</v>
      </c>
      <c r="EW22">
        <f>Sheet21!FU22</f>
        <v>0.60330641627808279</v>
      </c>
      <c r="EZ22">
        <v>0.2898540890463534</v>
      </c>
      <c r="FA22">
        <v>0.31481024983833417</v>
      </c>
      <c r="FB22">
        <v>0.27179124869395949</v>
      </c>
      <c r="FC22">
        <v>0.31457823437006205</v>
      </c>
      <c r="FD22">
        <v>0.38443419868809431</v>
      </c>
      <c r="FE22">
        <v>0.27602832885974371</v>
      </c>
      <c r="FF22">
        <v>0.27968090244347271</v>
      </c>
      <c r="FG22">
        <v>0.26856853208698545</v>
      </c>
      <c r="FH22">
        <v>0.42828046826296662</v>
      </c>
      <c r="FI22">
        <v>0.32626468720823271</v>
      </c>
      <c r="FL22">
        <f t="shared" si="19"/>
        <v>0.23566272919766695</v>
      </c>
      <c r="FM22">
        <f t="shared" si="17"/>
        <v>0.55485127527136857</v>
      </c>
      <c r="FN22">
        <f t="shared" si="17"/>
        <v>0.99084497718735598</v>
      </c>
      <c r="FO22">
        <f t="shared" si="17"/>
        <v>0.33509935534671648</v>
      </c>
      <c r="FP22">
        <f t="shared" si="17"/>
        <v>-4.4310660717039862E-4</v>
      </c>
      <c r="FQ22">
        <f t="shared" si="17"/>
        <v>5.7091241704121928E-2</v>
      </c>
      <c r="FR22">
        <f t="shared" si="17"/>
        <v>0.63081442432929369</v>
      </c>
      <c r="FS22">
        <f t="shared" si="17"/>
        <v>0.72997079471795578</v>
      </c>
      <c r="FT22">
        <f t="shared" si="17"/>
        <v>0.2051479954887214</v>
      </c>
      <c r="FU22">
        <f t="shared" si="17"/>
        <v>0.60298015159087459</v>
      </c>
    </row>
    <row r="23" spans="1:177">
      <c r="A23">
        <v>22</v>
      </c>
      <c r="B23">
        <f t="array" ref="B23:K32">TRANSPOSE(EN16:EW25)</f>
        <v>0.62598953657438128</v>
      </c>
      <c r="C23">
        <v>0.24163065853877796</v>
      </c>
      <c r="D23">
        <v>5.4523090697153956E-2</v>
      </c>
      <c r="E23">
        <v>0.99058804340872975</v>
      </c>
      <c r="F23">
        <v>0.62868226955546447</v>
      </c>
      <c r="G23">
        <v>0.9438682272272314</v>
      </c>
      <c r="H23">
        <v>0.23595258328671331</v>
      </c>
      <c r="I23">
        <v>0.67266521090101983</v>
      </c>
      <c r="J23">
        <v>0.9664550040492309</v>
      </c>
      <c r="K23">
        <v>0.99643313816973444</v>
      </c>
      <c r="M23">
        <f t="array" ref="M23:M32">TRANSPOSE(EN12:EW12)</f>
        <v>0.79112400007172801</v>
      </c>
      <c r="S23">
        <f>EN16</f>
        <v>0.62598953657438128</v>
      </c>
      <c r="T23">
        <f t="shared" ref="T23:AB32" si="23">EO16</f>
        <v>0.13976267397999861</v>
      </c>
      <c r="U23">
        <f t="shared" si="23"/>
        <v>0.45516171404026057</v>
      </c>
      <c r="V23">
        <f t="shared" si="23"/>
        <v>0.15691996354935178</v>
      </c>
      <c r="W23">
        <f t="shared" si="23"/>
        <v>0.43192308381589201</v>
      </c>
      <c r="X23">
        <f t="shared" si="23"/>
        <v>0.51019656622031884</v>
      </c>
      <c r="Y23">
        <f t="shared" si="23"/>
        <v>0.75220228299325098</v>
      </c>
      <c r="Z23">
        <f t="shared" si="23"/>
        <v>0.95163118639582278</v>
      </c>
      <c r="AA23">
        <f t="shared" si="23"/>
        <v>0.38091564098987596</v>
      </c>
      <c r="AB23">
        <f t="shared" si="23"/>
        <v>0.38966274245159932</v>
      </c>
      <c r="BG23">
        <f t="shared" si="22"/>
        <v>5.1836380781272719E-6</v>
      </c>
      <c r="BH23">
        <f t="shared" si="22"/>
        <v>8.8388154543410202E-8</v>
      </c>
      <c r="BI23">
        <f t="shared" si="22"/>
        <v>4.2277938424407256E-7</v>
      </c>
      <c r="BJ23">
        <f t="shared" si="22"/>
        <v>4.417612259571676E-8</v>
      </c>
      <c r="BM23">
        <f>0.5*$BL$21*B23*B23</f>
        <v>1.9593144995030433E-6</v>
      </c>
      <c r="BN23">
        <f t="shared" ref="BN23:BV32" si="24">0.5*$BL$21*C23*C23</f>
        <v>2.9192687572941759E-7</v>
      </c>
      <c r="BO23">
        <f t="shared" si="24"/>
        <v>1.4863837095850382E-8</v>
      </c>
      <c r="BP23">
        <f t="shared" si="24"/>
        <v>4.9063233587216782E-6</v>
      </c>
      <c r="BQ23">
        <f t="shared" si="24"/>
        <v>1.9762069802670485E-6</v>
      </c>
      <c r="BR23">
        <f t="shared" si="24"/>
        <v>4.4544361518453825E-6</v>
      </c>
      <c r="BS23">
        <f t="shared" si="24"/>
        <v>2.7836810779836692E-7</v>
      </c>
      <c r="BT23">
        <f t="shared" si="24"/>
        <v>2.2623924297825675E-6</v>
      </c>
      <c r="BU23">
        <f t="shared" si="24"/>
        <v>4.6701763742589954E-6</v>
      </c>
      <c r="BV23">
        <f t="shared" si="24"/>
        <v>4.9643949942139263E-6</v>
      </c>
      <c r="BY23">
        <f>$BG$7-$BL$7</f>
        <v>2.5390043762497476E-12</v>
      </c>
      <c r="BZ23">
        <f>$BG$8-$BL$8</f>
        <v>3.6943887256748631E-2</v>
      </c>
      <c r="CA23">
        <f>$BG$9-$BL$9</f>
        <v>3.1363276097331861E-7</v>
      </c>
      <c r="CB23">
        <f>$BG$10-$BL$10</f>
        <v>5.1836380781272719E-6</v>
      </c>
      <c r="CC23">
        <f>$BG$11-$BL$11</f>
        <v>-3.6949908514033347E-2</v>
      </c>
      <c r="CD23">
        <f>$BG$12-$BL$12</f>
        <v>7.5902463612304231E-9</v>
      </c>
      <c r="CE23">
        <f>$BG$13-$BL$13</f>
        <v>3.1659621376908841E-16</v>
      </c>
      <c r="CF23">
        <f>$BG$14-$BL$14</f>
        <v>1.5819928376402203E-10</v>
      </c>
      <c r="CG23">
        <f>$BG$15-$BL$15</f>
        <v>2.2899075022373991E-9</v>
      </c>
      <c r="CH23">
        <f>$BG$16-$BL$16</f>
        <v>5.1394555334682382E-7</v>
      </c>
      <c r="CW23">
        <f>IF($AH$7&gt;0,$CR$7,0)</f>
        <v>-3.9094467849655574E-3</v>
      </c>
      <c r="CX23">
        <f>IF($AH$8&gt;0,$CR$8,0)</f>
        <v>-5.2843017501032962E-3</v>
      </c>
      <c r="CY23">
        <f>IF($AH$9&gt;0,$CR$9,0)</f>
        <v>8.228365338312062E-3</v>
      </c>
      <c r="CZ23">
        <f>IF($AH$10&gt;0,$CR$10,0)</f>
        <v>1.2688784085538175E-2</v>
      </c>
      <c r="DA23">
        <f>IF($AH$11&gt;0,$CR$11,0)</f>
        <v>1.6882262311811305E-2</v>
      </c>
      <c r="DB23">
        <f>IF($AH$12&gt;0,$CR$12,0)</f>
        <v>-5.7381959996134057E-3</v>
      </c>
      <c r="DC23">
        <f>IF($AH$13&gt;0,$CR$13,0)</f>
        <v>-3.7332795980522865E-3</v>
      </c>
      <c r="DD23">
        <f>IF($AH$14&gt;0,$CR$14,0)</f>
        <v>4.7236588655299273E-4</v>
      </c>
      <c r="DE23">
        <f>IF($AH$15&gt;0,$CR$15,0)</f>
        <v>-2.7085479196739502E-2</v>
      </c>
      <c r="DF23">
        <f>IF($AH$16&gt;0,$CR$16,0)</f>
        <v>-1.4808043280633595E-3</v>
      </c>
      <c r="DT23">
        <f>IF($S$7&gt;0,$DO$7,0)</f>
        <v>8.7098668418756024E-3</v>
      </c>
      <c r="DU23">
        <f>IF($S$8&gt;0,$DO$8,0)</f>
        <v>-2.5803427739894923E-2</v>
      </c>
      <c r="DV23">
        <f>IF($S$9&gt;0,$DO$9,0)</f>
        <v>-4.9192664370800699E-4</v>
      </c>
      <c r="DW23">
        <f>IF($S$10&gt;0,$DO$10,0)</f>
        <v>4.245096055213189E-4</v>
      </c>
      <c r="DX23">
        <f>IF($S$11&gt;0,$DO$11,0)</f>
        <v>-1.2553990969027377E-2</v>
      </c>
      <c r="DY23">
        <f>IF($S$12&gt;0,$DO$12,0)</f>
        <v>6.6812713713048817E-3</v>
      </c>
      <c r="DZ23">
        <f>IF($S$13&gt;0,$DO$13,0)</f>
        <v>-1.3624964227175818E-2</v>
      </c>
      <c r="EA23">
        <f>IF($S$14&gt;0,$DO$14,0)</f>
        <v>-4.9263853880069843E-3</v>
      </c>
      <c r="EB23">
        <f>IF($S$15&gt;0,$DO$15,0)</f>
        <v>-1.6176264373388448E-2</v>
      </c>
      <c r="EC23">
        <f>IF($S$16&gt;0,$DO$16,0)</f>
        <v>-1.213146022758111E-2</v>
      </c>
      <c r="EN23">
        <f>Sheet21!FL23</f>
        <v>0.67266521090101983</v>
      </c>
      <c r="EO23">
        <f>Sheet21!FM23</f>
        <v>0.2105256673017214</v>
      </c>
      <c r="EP23">
        <f>Sheet21!FN23</f>
        <v>0.69427455644944913</v>
      </c>
      <c r="EQ23">
        <f>Sheet21!FO23</f>
        <v>0.9631987103505314</v>
      </c>
      <c r="ER23">
        <f>Sheet21!FP23</f>
        <v>0.53838805492870412</v>
      </c>
      <c r="ES23">
        <f>Sheet21!FQ23</f>
        <v>0.77825669220542926</v>
      </c>
      <c r="ET23">
        <f>Sheet21!FR23</f>
        <v>0.2030476315167499</v>
      </c>
      <c r="EU23">
        <f>Sheet21!FS23</f>
        <v>0.40054969723046596</v>
      </c>
      <c r="EV23">
        <f>Sheet21!FT23</f>
        <v>0.27338433119531497</v>
      </c>
      <c r="EW23">
        <f>Sheet21!FU23</f>
        <v>0.76928488023208108</v>
      </c>
      <c r="EZ23">
        <v>0.15505794701867764</v>
      </c>
      <c r="FA23">
        <v>0.18782869948101241</v>
      </c>
      <c r="FB23">
        <v>0.12288200608501293</v>
      </c>
      <c r="FC23">
        <v>0.24467568236739615</v>
      </c>
      <c r="FD23">
        <v>0.22229579956180448</v>
      </c>
      <c r="FE23">
        <v>0.16203983564892793</v>
      </c>
      <c r="FF23">
        <v>0.1495313851984986</v>
      </c>
      <c r="FG23">
        <v>0.19891867015626047</v>
      </c>
      <c r="FH23">
        <v>0.19558320214945668</v>
      </c>
      <c r="FI23">
        <v>0.27235183273450547</v>
      </c>
      <c r="FL23">
        <f t="shared" si="19"/>
        <v>0.67251015295400118</v>
      </c>
      <c r="FM23">
        <f t="shared" si="17"/>
        <v>0.2103378386022404</v>
      </c>
      <c r="FN23">
        <f t="shared" si="17"/>
        <v>0.69415167444336412</v>
      </c>
      <c r="FO23">
        <f t="shared" si="17"/>
        <v>0.96295403466816398</v>
      </c>
      <c r="FP23">
        <f t="shared" si="17"/>
        <v>0.53816575912914233</v>
      </c>
      <c r="FQ23">
        <f t="shared" si="17"/>
        <v>0.77809465236978037</v>
      </c>
      <c r="FR23">
        <f t="shared" si="17"/>
        <v>0.20289810013155141</v>
      </c>
      <c r="FS23">
        <f t="shared" si="17"/>
        <v>0.40035077856030971</v>
      </c>
      <c r="FT23">
        <f t="shared" si="17"/>
        <v>0.2731887479931655</v>
      </c>
      <c r="FU23">
        <f t="shared" si="17"/>
        <v>0.76901252839934653</v>
      </c>
    </row>
    <row r="24" spans="1:177">
      <c r="A24">
        <v>23</v>
      </c>
      <c r="B24">
        <v>0.13976267397999861</v>
      </c>
      <c r="C24">
        <v>0.91052014434010209</v>
      </c>
      <c r="D24">
        <v>0.55119843397318835</v>
      </c>
      <c r="E24">
        <v>0.96588999622565463</v>
      </c>
      <c r="F24">
        <v>0.28868171397349052</v>
      </c>
      <c r="G24">
        <v>0.50561780769774012</v>
      </c>
      <c r="H24">
        <v>0.55516608552120694</v>
      </c>
      <c r="I24">
        <v>0.2105256673017214</v>
      </c>
      <c r="J24">
        <v>0.26632279813733817</v>
      </c>
      <c r="K24">
        <v>0.58760873553755766</v>
      </c>
      <c r="M24">
        <v>6.3328173259160445E-2</v>
      </c>
      <c r="S24">
        <f t="shared" ref="S24:S32" si="25">EN17</f>
        <v>0.24163065853877796</v>
      </c>
      <c r="T24">
        <f t="shared" si="23"/>
        <v>0.91052014434010209</v>
      </c>
      <c r="U24">
        <f t="shared" si="23"/>
        <v>0.61782486116600899</v>
      </c>
      <c r="V24">
        <f t="shared" si="23"/>
        <v>0.12190093368955324</v>
      </c>
      <c r="W24">
        <f t="shared" si="23"/>
        <v>0.84681890605208265</v>
      </c>
      <c r="X24">
        <f t="shared" si="23"/>
        <v>0.56992876414662985</v>
      </c>
      <c r="Y24">
        <f t="shared" si="23"/>
        <v>3.7625320112276359E-2</v>
      </c>
      <c r="Z24">
        <f t="shared" si="23"/>
        <v>0.4431542887081974</v>
      </c>
      <c r="AA24">
        <f t="shared" si="23"/>
        <v>0.88378941539284639</v>
      </c>
      <c r="AB24">
        <f t="shared" si="23"/>
        <v>0.2321920651645733</v>
      </c>
      <c r="BG24">
        <f t="shared" si="22"/>
        <v>0.96305009148596665</v>
      </c>
      <c r="BH24">
        <f t="shared" si="22"/>
        <v>0.98598691947346795</v>
      </c>
      <c r="BI24">
        <f t="shared" si="22"/>
        <v>0.98589888275857118</v>
      </c>
      <c r="BJ24">
        <f t="shared" si="22"/>
        <v>0.98833559950634342</v>
      </c>
      <c r="BM24">
        <f t="shared" ref="BM24:BM32" si="26">0.5*$BL$21*B24*B24</f>
        <v>9.7668025190196917E-8</v>
      </c>
      <c r="BN24">
        <f t="shared" si="24"/>
        <v>4.1452346662456013E-6</v>
      </c>
      <c r="BO24">
        <f t="shared" si="24"/>
        <v>1.5190985680724765E-6</v>
      </c>
      <c r="BP24">
        <f t="shared" si="24"/>
        <v>4.6647174240439764E-6</v>
      </c>
      <c r="BQ24">
        <f t="shared" si="24"/>
        <v>4.1668565991336096E-7</v>
      </c>
      <c r="BR24">
        <f t="shared" si="24"/>
        <v>1.2782468373053446E-6</v>
      </c>
      <c r="BS24">
        <f t="shared" si="24"/>
        <v>1.5410469125647004E-6</v>
      </c>
      <c r="BT24">
        <f t="shared" si="24"/>
        <v>2.2160528296417543E-7</v>
      </c>
      <c r="BU24">
        <f t="shared" si="24"/>
        <v>3.546391640385069E-7</v>
      </c>
      <c r="BV24">
        <f t="shared" si="24"/>
        <v>1.7264201304002371E-6</v>
      </c>
      <c r="BY24">
        <f>$BH$7-$BM$7</f>
        <v>-0.999999999999999</v>
      </c>
      <c r="BZ24">
        <f>$BH$8-$BM$8</f>
        <v>1.4012984306884876E-2</v>
      </c>
      <c r="CA24">
        <f>$BH$9-$BM$9</f>
        <v>3.4589793442678586E-9</v>
      </c>
      <c r="CB24">
        <f>$BH$10-$BM$10</f>
        <v>8.8388154543410202E-8</v>
      </c>
      <c r="CC24">
        <f>$BH$11-$BM$11</f>
        <v>0.98598691947346795</v>
      </c>
      <c r="CD24">
        <f>$BH$12-$BM$12</f>
        <v>3.3474691460518494E-11</v>
      </c>
      <c r="CE24">
        <f>$BH$13-$BM$13</f>
        <v>1.2402395004782642E-20</v>
      </c>
      <c r="CF24">
        <f>$BH$14-$BM$14</f>
        <v>2.6429761307759717E-13</v>
      </c>
      <c r="CG24">
        <f>$BH$15-$BM$15</f>
        <v>6.7144068700217893E-12</v>
      </c>
      <c r="CH24">
        <f>$BH$16-$BM$16</f>
        <v>4.3320589131572623E-9</v>
      </c>
      <c r="CW24">
        <f>IF($AI$7&gt;0,$CS$7,0)</f>
        <v>0.21825832605219311</v>
      </c>
      <c r="CX24">
        <f>IF($AI$8&gt;0,$CS$8,0)</f>
        <v>0.68165375375667914</v>
      </c>
      <c r="CY24">
        <f>IF($AI$9&gt;0,$CS$9,0)</f>
        <v>8.6589712605752503E-2</v>
      </c>
      <c r="CZ24">
        <f>IF($AI$10&gt;0,$CS$10,0)</f>
        <v>0.56149912283596448</v>
      </c>
      <c r="DA24">
        <f>IF($AI$11&gt;0,$CS$11,0)</f>
        <v>-0.62428060257362339</v>
      </c>
      <c r="DB24">
        <f>IF($AI$12&gt;0,$CS$12,0)</f>
        <v>0.23691011432478434</v>
      </c>
      <c r="DC24">
        <f>IF($AI$13&gt;0,$CS$13,0)</f>
        <v>-2.8181759486102818E-2</v>
      </c>
      <c r="DD24">
        <f>IF($AI$14&gt;0,$CS$14,0)</f>
        <v>0.64048870641516975</v>
      </c>
      <c r="DE24">
        <f>IF($AI$15&gt;0,$CS$15,0)</f>
        <v>0.22098207608955564</v>
      </c>
      <c r="DF24">
        <f>IF($AI$16&gt;0,$CS$16,0)</f>
        <v>0.54397396579396529</v>
      </c>
      <c r="DT24">
        <f>IF($T$7&gt;0,$DP$7,0)</f>
        <v>0.91668529826094303</v>
      </c>
      <c r="DU24">
        <f>IF($T$8&gt;0,$DP$8,0)</f>
        <v>1.0302470583426075</v>
      </c>
      <c r="DV24">
        <f>IF($T$9&gt;0,$DP$9,0)</f>
        <v>0.62004947278788036</v>
      </c>
      <c r="DW24">
        <f>IF($T$10&gt;0,$DP$10,0)</f>
        <v>1.5448330485427175</v>
      </c>
      <c r="DX24">
        <f>IF($T$11&gt;0,$DP$11,0)</f>
        <v>1.2879495922809432</v>
      </c>
      <c r="DY24">
        <f>IF($T$12&gt;0,$DP$12,0)</f>
        <v>1.0203961578507335</v>
      </c>
      <c r="DZ24">
        <f>IF($T$13&gt;0,$DP$13,0)</f>
        <v>0.86789863462167582</v>
      </c>
      <c r="EA24">
        <f>IF($T$14&gt;0,$DP$14,0)</f>
        <v>1.2666762342294808</v>
      </c>
      <c r="EB24">
        <f>IF($T$15&gt;0,$DP$15,0)</f>
        <v>0.96586869482512283</v>
      </c>
      <c r="EC24">
        <f>IF($T$16&gt;0,$DP$16,0)</f>
        <v>1.7111346439826922</v>
      </c>
      <c r="EN24">
        <f>Sheet21!FL24</f>
        <v>0.9664550040492309</v>
      </c>
      <c r="EO24">
        <f>Sheet21!FM24</f>
        <v>0.26632279813733817</v>
      </c>
      <c r="EP24">
        <f>Sheet21!FN24</f>
        <v>0.89144831971913785</v>
      </c>
      <c r="EQ24">
        <f>Sheet21!FO24</f>
        <v>0.12689635783776462</v>
      </c>
      <c r="ER24">
        <f>Sheet21!FP24</f>
        <v>0.53364401800134698</v>
      </c>
      <c r="ES24">
        <f>Sheet21!FQ24</f>
        <v>0.88633908859642041</v>
      </c>
      <c r="ET24">
        <f>Sheet21!FR24</f>
        <v>0.54370142636483532</v>
      </c>
      <c r="EU24">
        <f>Sheet21!FS24</f>
        <v>0.7431795770944668</v>
      </c>
      <c r="EV24">
        <f>Sheet21!FT24</f>
        <v>0.11935205302108093</v>
      </c>
      <c r="EW24">
        <f>Sheet21!FU24</f>
        <v>0.8773720025247238</v>
      </c>
      <c r="EZ24">
        <v>0.24906169758963007</v>
      </c>
      <c r="FA24">
        <v>0.37754682292792052</v>
      </c>
      <c r="FB24">
        <v>0.24263783562110913</v>
      </c>
      <c r="FC24">
        <v>0.41810735298196516</v>
      </c>
      <c r="FD24">
        <v>0.39317025005164025</v>
      </c>
      <c r="FE24">
        <v>0.23439160583073906</v>
      </c>
      <c r="FF24">
        <v>0.24874335807127693</v>
      </c>
      <c r="FG24">
        <v>0.32326690937213387</v>
      </c>
      <c r="FH24">
        <v>0.40192404051885861</v>
      </c>
      <c r="FI24">
        <v>0.48574458371427187</v>
      </c>
      <c r="FL24">
        <f t="shared" si="19"/>
        <v>0.96620594235164126</v>
      </c>
      <c r="FM24">
        <f t="shared" si="17"/>
        <v>0.26594525131441027</v>
      </c>
      <c r="FN24">
        <f t="shared" si="17"/>
        <v>0.89120568188351679</v>
      </c>
      <c r="FO24">
        <f t="shared" si="17"/>
        <v>0.12647825048478264</v>
      </c>
      <c r="FP24">
        <f t="shared" si="17"/>
        <v>0.53325084775129539</v>
      </c>
      <c r="FQ24">
        <f t="shared" si="17"/>
        <v>0.88610469699058969</v>
      </c>
      <c r="FR24">
        <f t="shared" si="17"/>
        <v>0.54345268300676408</v>
      </c>
      <c r="FS24">
        <f t="shared" si="17"/>
        <v>0.74285631018509468</v>
      </c>
      <c r="FT24">
        <f t="shared" si="17"/>
        <v>0.11895012898056206</v>
      </c>
      <c r="FU24">
        <f t="shared" si="17"/>
        <v>0.87688625794100949</v>
      </c>
    </row>
    <row r="25" spans="1:177">
      <c r="A25">
        <v>24</v>
      </c>
      <c r="B25">
        <v>0.45516171404026057</v>
      </c>
      <c r="C25">
        <v>0.61782486116600899</v>
      </c>
      <c r="D25">
        <v>2.6686394807515831E-2</v>
      </c>
      <c r="E25">
        <v>0.88174874056681207</v>
      </c>
      <c r="F25">
        <v>0.77617101542196953</v>
      </c>
      <c r="G25">
        <v>0.4535696409665585</v>
      </c>
      <c r="H25">
        <v>0.9911167684360499</v>
      </c>
      <c r="I25">
        <v>0.69427455644944913</v>
      </c>
      <c r="J25">
        <v>0.89144831971913785</v>
      </c>
      <c r="K25">
        <v>0.7204979616940751</v>
      </c>
      <c r="M25">
        <v>0.13520710990880164</v>
      </c>
      <c r="S25">
        <f t="shared" si="25"/>
        <v>5.4523090697153956E-2</v>
      </c>
      <c r="T25">
        <f t="shared" si="23"/>
        <v>0.55119843397318835</v>
      </c>
      <c r="U25">
        <f t="shared" si="23"/>
        <v>2.6686394807515831E-2</v>
      </c>
      <c r="V25">
        <f t="shared" si="23"/>
        <v>9.2049400331166327E-3</v>
      </c>
      <c r="W25">
        <f t="shared" si="23"/>
        <v>0.37178637681074805</v>
      </c>
      <c r="X25">
        <f t="shared" si="23"/>
        <v>0.79052301241928369</v>
      </c>
      <c r="Y25">
        <f t="shared" si="23"/>
        <v>0.49160838674557839</v>
      </c>
      <c r="Z25">
        <f t="shared" si="23"/>
        <v>0.8665482671893302</v>
      </c>
      <c r="AA25">
        <f t="shared" si="23"/>
        <v>0.72088714701841494</v>
      </c>
      <c r="AB25">
        <f t="shared" si="23"/>
        <v>0.66255565843264963</v>
      </c>
      <c r="BG25">
        <f t="shared" si="22"/>
        <v>7.5902463612304231E-9</v>
      </c>
      <c r="BH25">
        <f t="shared" si="22"/>
        <v>3.3474691460518494E-11</v>
      </c>
      <c r="BI25">
        <f t="shared" si="22"/>
        <v>4.3912758506348416E-10</v>
      </c>
      <c r="BJ25">
        <f t="shared" si="22"/>
        <v>7.8512191181836449E-12</v>
      </c>
      <c r="BM25">
        <f t="shared" si="26"/>
        <v>1.0358609296403399E-6</v>
      </c>
      <c r="BN25">
        <f t="shared" si="24"/>
        <v>1.9085377953739913E-6</v>
      </c>
      <c r="BO25">
        <f t="shared" si="24"/>
        <v>3.5608183391130396E-9</v>
      </c>
      <c r="BP25">
        <f t="shared" si="24"/>
        <v>3.8874042074557968E-6</v>
      </c>
      <c r="BQ25">
        <f t="shared" si="24"/>
        <v>3.0122072259058568E-6</v>
      </c>
      <c r="BR25">
        <f t="shared" si="24"/>
        <v>1.0286270960326639E-6</v>
      </c>
      <c r="BS25">
        <f t="shared" si="24"/>
        <v>4.9115622433755931E-6</v>
      </c>
      <c r="BT25">
        <f t="shared" si="24"/>
        <v>2.4100857986653969E-6</v>
      </c>
      <c r="BU25">
        <f t="shared" si="24"/>
        <v>3.9734005336503715E-6</v>
      </c>
      <c r="BV25">
        <f t="shared" si="24"/>
        <v>2.5955865640265847E-6</v>
      </c>
      <c r="BY25">
        <f>$BI$7-$BN$7</f>
        <v>3.2310899066828824E-14</v>
      </c>
      <c r="BZ25">
        <f>$BI$8-$BN$8</f>
        <v>1.4100655141000713E-2</v>
      </c>
      <c r="CA25">
        <f>$BI$9-$BN$9</f>
        <v>1.4452832944274735E-8</v>
      </c>
      <c r="CB25">
        <f>$BI$10-$BN$10</f>
        <v>4.2277938424407256E-7</v>
      </c>
      <c r="CC25">
        <f>$BI$11-$BN$11</f>
        <v>0.98589888275857118</v>
      </c>
      <c r="CD25">
        <f>$BI$12-$BN$12</f>
        <v>4.3912758506348416E-10</v>
      </c>
      <c r="CE25">
        <f>$BI$13-$BN$13</f>
        <v>5.4971178925235623E-19</v>
      </c>
      <c r="CF25">
        <f>$BI$14-$BN$14</f>
        <v>-0.99999999999598077</v>
      </c>
      <c r="CG25">
        <f>$BI$15-$BN$15</f>
        <v>1.0483354161766383E-10</v>
      </c>
      <c r="CH25">
        <f>$BI$16-$BN$16</f>
        <v>2.4320198149158431E-8</v>
      </c>
      <c r="CW25">
        <f>IF($AJ$7&gt;0,$CT$7,0)</f>
        <v>4.0088514031081691E-2</v>
      </c>
      <c r="CX25">
        <f>IF($AJ$8&gt;0,$CT$8,0)</f>
        <v>-8.9054278732881801E-3</v>
      </c>
      <c r="CY25">
        <f>IF($AJ$9&gt;0,$CT$9,0)</f>
        <v>-0.48016119705284449</v>
      </c>
      <c r="CZ25">
        <f>IF($AJ$10&gt;0,$CT$10,0)</f>
        <v>-0.22920065232785616</v>
      </c>
      <c r="DA25">
        <f>IF($AJ$11&gt;0,$CT$11,0)</f>
        <v>5.5288725862335804E-2</v>
      </c>
      <c r="DB25">
        <f>IF($AJ$12&gt;0,$CT$12,0)</f>
        <v>0.43332904770354469</v>
      </c>
      <c r="DC25">
        <f>IF($AJ$13&gt;0,$CT$13,0)</f>
        <v>0.56889031473088314</v>
      </c>
      <c r="DD25">
        <f>IF($AJ$14&gt;0,$CT$14,0)</f>
        <v>0.59590760841619539</v>
      </c>
      <c r="DE25">
        <f>IF($AJ$15&gt;0,$CT$15,0)</f>
        <v>0.36315780283246213</v>
      </c>
      <c r="DF25">
        <f>IF($AJ$16&gt;0,$CT$16,0)</f>
        <v>0.47429337696975282</v>
      </c>
      <c r="DT25">
        <f>IF($U$7&gt;0,$DQ$7,0)</f>
        <v>1.0099197592051965</v>
      </c>
      <c r="DU25">
        <f>IF($U$8&gt;0,$DQ$8,0)</f>
        <v>0.77570424475336019</v>
      </c>
      <c r="DV25">
        <f>IF($U$9&gt;0,$DQ$9,0)</f>
        <v>0.83207093827511946</v>
      </c>
      <c r="DW25">
        <f>IF($U$10&gt;0,$DQ$10,0)</f>
        <v>0.83817540801043977</v>
      </c>
      <c r="DX25">
        <f>IF($U$11&gt;0,$DQ$11,0)</f>
        <v>1.1689604717040631</v>
      </c>
      <c r="DY25">
        <f>IF($U$12&gt;0,$DQ$12,0)</f>
        <v>1.0228430064704135</v>
      </c>
      <c r="DZ25">
        <f>IF($U$13&gt;0,$DQ$13,0)</f>
        <v>0.93944302208251362</v>
      </c>
      <c r="EA25">
        <f>IF($U$14&gt;0,$DQ$14,0)</f>
        <v>0.79946504902060322</v>
      </c>
      <c r="EB25">
        <f>IF($U$15&gt;0,$DQ$15,0)</f>
        <v>1.2448056872562601</v>
      </c>
      <c r="EC25">
        <f>IF($U$16&gt;0,$DQ$16,0)</f>
        <v>0.74660308597948088</v>
      </c>
      <c r="EN25">
        <f>Sheet21!FL25</f>
        <v>0.99643313816973444</v>
      </c>
      <c r="EO25">
        <f>Sheet21!FM25</f>
        <v>0.58760873553755766</v>
      </c>
      <c r="EP25">
        <f>Sheet21!FN25</f>
        <v>0.7204979616940751</v>
      </c>
      <c r="EQ25">
        <f>Sheet21!FO25</f>
        <v>0.11879939974814972</v>
      </c>
      <c r="ER25">
        <f>Sheet21!FP25</f>
        <v>0.14975065125036829</v>
      </c>
      <c r="ES25">
        <f>Sheet21!FQ25</f>
        <v>0.53320488510270325</v>
      </c>
      <c r="ET25">
        <f>Sheet21!FR25</f>
        <v>0.23387195283810872</v>
      </c>
      <c r="EU25">
        <f>Sheet21!FS25</f>
        <v>0.14343860467146291</v>
      </c>
      <c r="EV25">
        <f>Sheet21!FT25</f>
        <v>0.23842247197289013</v>
      </c>
      <c r="EW25">
        <f>Sheet21!FU25</f>
        <v>0.63030243057251345</v>
      </c>
      <c r="EZ25">
        <v>0.33839181988921702</v>
      </c>
      <c r="FA25">
        <v>0.46529160676855053</v>
      </c>
      <c r="FB25">
        <v>0.32695025290889779</v>
      </c>
      <c r="FC25">
        <v>0.49503517923690976</v>
      </c>
      <c r="FD25">
        <v>0.5066512421864442</v>
      </c>
      <c r="FE25">
        <v>0.31983801126327294</v>
      </c>
      <c r="FF25">
        <v>0.33730539400982884</v>
      </c>
      <c r="FG25">
        <v>0.39454373562225004</v>
      </c>
      <c r="FH25">
        <v>0.53453892791327617</v>
      </c>
      <c r="FI25">
        <v>0.56011821619182467</v>
      </c>
      <c r="FL25">
        <f t="shared" si="19"/>
        <v>0.99609474634984518</v>
      </c>
      <c r="FM25">
        <f t="shared" si="17"/>
        <v>0.5871434439307891</v>
      </c>
      <c r="FN25">
        <f t="shared" si="17"/>
        <v>0.72017101144116624</v>
      </c>
      <c r="FO25">
        <f t="shared" si="17"/>
        <v>0.11830436456891281</v>
      </c>
      <c r="FP25">
        <f t="shared" si="17"/>
        <v>0.14924400000818186</v>
      </c>
      <c r="FQ25">
        <f t="shared" si="17"/>
        <v>0.53288504709144002</v>
      </c>
      <c r="FR25">
        <f t="shared" si="17"/>
        <v>0.23353464744409888</v>
      </c>
      <c r="FS25">
        <f t="shared" si="17"/>
        <v>0.14304406093584066</v>
      </c>
      <c r="FT25">
        <f t="shared" si="17"/>
        <v>0.23788793304497685</v>
      </c>
      <c r="FU25">
        <f t="shared" si="17"/>
        <v>0.62974231235632161</v>
      </c>
    </row>
    <row r="26" spans="1:177">
      <c r="A26">
        <v>25</v>
      </c>
      <c r="B26">
        <v>0.15691996354935178</v>
      </c>
      <c r="C26">
        <v>0.12190093368955324</v>
      </c>
      <c r="D26">
        <v>9.2049400331166327E-3</v>
      </c>
      <c r="E26">
        <v>0.92167122407186641</v>
      </c>
      <c r="F26">
        <v>0.65947086234631602</v>
      </c>
      <c r="G26">
        <v>0.75145890800653781</v>
      </c>
      <c r="H26">
        <v>0.33541393358108657</v>
      </c>
      <c r="I26">
        <v>0.9631987103505314</v>
      </c>
      <c r="J26">
        <v>0.12689635783776462</v>
      </c>
      <c r="K26">
        <v>0.11879939974814972</v>
      </c>
      <c r="M26">
        <v>0.28709966123524572</v>
      </c>
      <c r="S26">
        <f t="shared" si="25"/>
        <v>0.99058804340872975</v>
      </c>
      <c r="T26">
        <f t="shared" si="23"/>
        <v>0.96588999622565463</v>
      </c>
      <c r="U26">
        <f t="shared" si="23"/>
        <v>0.88174874056681207</v>
      </c>
      <c r="V26">
        <f t="shared" si="23"/>
        <v>0.92167122407186641</v>
      </c>
      <c r="W26">
        <f t="shared" si="23"/>
        <v>0.35433927248142627</v>
      </c>
      <c r="X26">
        <f t="shared" si="23"/>
        <v>0.81094060811633695</v>
      </c>
      <c r="Y26">
        <f t="shared" si="23"/>
        <v>0.64963784422450765</v>
      </c>
      <c r="Z26">
        <f t="shared" si="23"/>
        <v>0.79069634829150026</v>
      </c>
      <c r="AA26">
        <f t="shared" si="23"/>
        <v>0.80724467942898304</v>
      </c>
      <c r="AB26">
        <f t="shared" si="23"/>
        <v>0.61201797518824985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1.2311937480164946E-7</v>
      </c>
      <c r="BN26">
        <f t="shared" si="24"/>
        <v>7.4299188171924279E-8</v>
      </c>
      <c r="BO26">
        <f t="shared" si="24"/>
        <v>4.2365460506636622E-10</v>
      </c>
      <c r="BP26">
        <f t="shared" si="24"/>
        <v>4.2473892264106635E-6</v>
      </c>
      <c r="BQ26">
        <f t="shared" si="24"/>
        <v>2.1745090914189685E-6</v>
      </c>
      <c r="BR26">
        <f t="shared" si="24"/>
        <v>2.8234524521118914E-6</v>
      </c>
      <c r="BS26">
        <f t="shared" si="24"/>
        <v>5.6251253420168782E-7</v>
      </c>
      <c r="BT26">
        <f t="shared" si="24"/>
        <v>4.6387587781046345E-6</v>
      </c>
      <c r="BU26">
        <f t="shared" si="24"/>
        <v>8.0513428162450045E-8</v>
      </c>
      <c r="BV26">
        <f t="shared" si="24"/>
        <v>7.0566486902603392E-8</v>
      </c>
      <c r="BY26">
        <f>$BJ$7-$BO$7</f>
        <v>1.7133207493634729E-16</v>
      </c>
      <c r="BZ26">
        <f>$BJ$8-$BO$8</f>
        <v>1.1664354026173905E-2</v>
      </c>
      <c r="CA26">
        <f>$BJ$9-$BO$9</f>
        <v>-0.99999999891608538</v>
      </c>
      <c r="CB26">
        <f>$BJ$10-$BO$10</f>
        <v>4.417612259571676E-8</v>
      </c>
      <c r="CC26">
        <f>$BJ$11-$BO$11</f>
        <v>0.98833559950634342</v>
      </c>
      <c r="CD26">
        <f>$BJ$12-$BO$12</f>
        <v>7.8512191181836449E-12</v>
      </c>
      <c r="CE26">
        <f>$BJ$13-$BO$13</f>
        <v>6.0879898371713585E-22</v>
      </c>
      <c r="CF26">
        <f>$BJ$14-$BO$14</f>
        <v>3.9117934922325872E-14</v>
      </c>
      <c r="CG26">
        <f>$BJ$15-$BO$15</f>
        <v>1.6247730283639469E-12</v>
      </c>
      <c r="CH26">
        <f>$BJ$16-$BO$16</f>
        <v>1.1979301515994429E-9</v>
      </c>
      <c r="CW26">
        <f>IF($AK$7&gt;0,$CU$7,0)</f>
        <v>0.24965501104999308</v>
      </c>
      <c r="CX26">
        <f>IF($AK$8&gt;0,$CU$8,0)</f>
        <v>0.20817601217625051</v>
      </c>
      <c r="CY26">
        <f>IF($AK$9&gt;0,$CU$9,0)</f>
        <v>-0.13190946439555457</v>
      </c>
      <c r="CZ26">
        <f>IF($AK$10&gt;0,$CU$10,0)</f>
        <v>-0.31917962395316657</v>
      </c>
      <c r="DA26">
        <f>IF($AK$11&gt;0,$CU$11,0)</f>
        <v>-0.58845899750094</v>
      </c>
      <c r="DB26">
        <f>IF($AK$12&gt;0,$CU$12,0)</f>
        <v>0.20987579877543919</v>
      </c>
      <c r="DC26">
        <f>IF($AK$13&gt;0,$CU$13,0)</f>
        <v>0.69318256203005468</v>
      </c>
      <c r="DD26">
        <f>IF($AK$14&gt;0,$CU$14,0)</f>
        <v>0.27718071664671068</v>
      </c>
      <c r="DE26">
        <f>IF($AK$15&gt;0,$CU$15,0)</f>
        <v>0.57582011176457548</v>
      </c>
      <c r="DF26">
        <f>IF($AK$16&gt;0,$CU$16,0)</f>
        <v>-4.9043711823643477E-2</v>
      </c>
      <c r="DT26">
        <f>IF($V$7&gt;0,$DR$7,0)</f>
        <v>0.33619648958937809</v>
      </c>
      <c r="DU26">
        <f>IF($V$8&gt;0,$DR$8,0)</f>
        <v>1.0043986745641713</v>
      </c>
      <c r="DV26">
        <f>IF($V$9&gt;0,$DR$9,0)</f>
        <v>0.62123862882122116</v>
      </c>
      <c r="DW26">
        <f>IF($V$10&gt;0,$DR$10,0)</f>
        <v>0.69447478257571738</v>
      </c>
      <c r="DX26">
        <f>IF($V$11&gt;0,$DR$11,0)</f>
        <v>0.77265805354857986</v>
      </c>
      <c r="DY26">
        <f>IF($V$12&gt;0,$DR$12,0)</f>
        <v>0.15636375493359911</v>
      </c>
      <c r="DZ26">
        <f>IF($V$13&gt;0,$DR$13,0)</f>
        <v>0.41622236339602381</v>
      </c>
      <c r="EA26">
        <f>IF($V$14&gt;0,$DR$14,0)</f>
        <v>0.45218423057170226</v>
      </c>
      <c r="EB26">
        <f>IF($V$15&gt;0,$DR$15,0)</f>
        <v>1.123809200358814</v>
      </c>
      <c r="EC26">
        <f>IF($V$16&gt;0,$DR$16,0)</f>
        <v>0.93311001250597236</v>
      </c>
    </row>
    <row r="27" spans="1:177">
      <c r="A27">
        <v>26</v>
      </c>
      <c r="B27">
        <v>0.43192308381589201</v>
      </c>
      <c r="C27">
        <v>0.84681890605208265</v>
      </c>
      <c r="D27">
        <v>0.37178637681074805</v>
      </c>
      <c r="E27">
        <v>0.35433927248142627</v>
      </c>
      <c r="F27">
        <v>0.49652426169666786</v>
      </c>
      <c r="G27">
        <v>0.46076159972725345</v>
      </c>
      <c r="H27">
        <v>-5.8672408482304307E-5</v>
      </c>
      <c r="I27">
        <v>0.53838805492870412</v>
      </c>
      <c r="J27">
        <v>0.53364401800134698</v>
      </c>
      <c r="K27">
        <v>0.14975065125036829</v>
      </c>
      <c r="M27">
        <v>0.80127268767457349</v>
      </c>
      <c r="S27">
        <f t="shared" si="25"/>
        <v>0.62868226955546447</v>
      </c>
      <c r="T27">
        <f t="shared" si="23"/>
        <v>0.28868171397349052</v>
      </c>
      <c r="U27">
        <f t="shared" si="23"/>
        <v>0.77617101542196953</v>
      </c>
      <c r="V27">
        <f t="shared" si="23"/>
        <v>0.65947086234631602</v>
      </c>
      <c r="W27">
        <f t="shared" si="23"/>
        <v>0.49652426169666786</v>
      </c>
      <c r="X27">
        <f t="shared" si="23"/>
        <v>0.45572902408759003</v>
      </c>
      <c r="Y27">
        <f t="shared" si="23"/>
        <v>0.32663808297332225</v>
      </c>
      <c r="Z27">
        <f t="shared" si="23"/>
        <v>0.54340663718873983</v>
      </c>
      <c r="AA27">
        <f t="shared" si="23"/>
        <v>0.38368290646193204</v>
      </c>
      <c r="AB27">
        <f t="shared" si="23"/>
        <v>9.9610993100813811E-2</v>
      </c>
      <c r="BG27">
        <f t="shared" si="22"/>
        <v>1.5819928376402203E-10</v>
      </c>
      <c r="BH27">
        <f t="shared" si="22"/>
        <v>9.9999999999999998E-13</v>
      </c>
      <c r="BI27">
        <f t="shared" si="22"/>
        <v>4.0192752960978824E-12</v>
      </c>
      <c r="BJ27">
        <f t="shared" si="22"/>
        <v>9.9999999999999998E-13</v>
      </c>
      <c r="BM27">
        <f t="shared" si="26"/>
        <v>9.3278775166515054E-7</v>
      </c>
      <c r="BN27">
        <f t="shared" si="24"/>
        <v>3.5855112982362302E-6</v>
      </c>
      <c r="BO27">
        <f t="shared" si="24"/>
        <v>6.9112554991031771E-7</v>
      </c>
      <c r="BP27">
        <f t="shared" si="24"/>
        <v>6.2778160011333227E-7</v>
      </c>
      <c r="BQ27">
        <f t="shared" si="24"/>
        <v>1.2326817122671055E-6</v>
      </c>
      <c r="BR27">
        <f t="shared" si="24"/>
        <v>1.0615062589160887E-6</v>
      </c>
      <c r="BS27">
        <f t="shared" si="24"/>
        <v>1.7212257585571873E-14</v>
      </c>
      <c r="BT27">
        <f t="shared" si="24"/>
        <v>1.4493084884495667E-6</v>
      </c>
      <c r="BU27">
        <f t="shared" si="24"/>
        <v>1.4238796897431098E-6</v>
      </c>
      <c r="BV27">
        <f t="shared" si="24"/>
        <v>1.1212628774954716E-7</v>
      </c>
    </row>
    <row r="28" spans="1:177">
      <c r="A28">
        <v>27</v>
      </c>
      <c r="B28">
        <v>0.51019656622031884</v>
      </c>
      <c r="C28">
        <v>0.56992876414662985</v>
      </c>
      <c r="D28">
        <v>0.79052301241928369</v>
      </c>
      <c r="E28">
        <v>0.81094060811633695</v>
      </c>
      <c r="F28">
        <v>0.45572902408759003</v>
      </c>
      <c r="G28">
        <v>0.95730509941230935</v>
      </c>
      <c r="H28">
        <v>5.7367270032981671E-2</v>
      </c>
      <c r="I28">
        <v>0.77825669220542926</v>
      </c>
      <c r="J28">
        <v>0.88633908859642041</v>
      </c>
      <c r="K28">
        <v>0.53320488510270325</v>
      </c>
      <c r="M28">
        <v>0.87071291783405369</v>
      </c>
      <c r="S28">
        <f t="shared" si="25"/>
        <v>0.9438682272272314</v>
      </c>
      <c r="T28">
        <f t="shared" si="23"/>
        <v>0.50561780769774012</v>
      </c>
      <c r="U28">
        <f t="shared" si="23"/>
        <v>0.4535696409665585</v>
      </c>
      <c r="V28">
        <f t="shared" si="23"/>
        <v>0.75145890800653781</v>
      </c>
      <c r="W28">
        <f t="shared" si="23"/>
        <v>0.46076159972725345</v>
      </c>
      <c r="X28">
        <f t="shared" si="23"/>
        <v>0.95730509941230935</v>
      </c>
      <c r="Y28">
        <f t="shared" si="23"/>
        <v>0.35209002700109238</v>
      </c>
      <c r="Z28">
        <f t="shared" si="23"/>
        <v>0.86226406319684623</v>
      </c>
      <c r="AA28">
        <f t="shared" si="23"/>
        <v>0.1381290878672301</v>
      </c>
      <c r="AB28">
        <f t="shared" si="23"/>
        <v>0.98672602357810646</v>
      </c>
      <c r="BG28">
        <f t="shared" si="22"/>
        <v>2.2899075022373991E-9</v>
      </c>
      <c r="BH28">
        <f t="shared" si="22"/>
        <v>6.7144068700217893E-12</v>
      </c>
      <c r="BI28">
        <f t="shared" si="22"/>
        <v>1.0483354161766383E-10</v>
      </c>
      <c r="BJ28">
        <f t="shared" si="22"/>
        <v>1.6247730283639469E-12</v>
      </c>
      <c r="BM28">
        <f t="shared" si="26"/>
        <v>1.301502680915021E-6</v>
      </c>
      <c r="BN28">
        <f t="shared" si="24"/>
        <v>1.6240939810085242E-6</v>
      </c>
      <c r="BO28">
        <f t="shared" si="24"/>
        <v>3.124633165822295E-6</v>
      </c>
      <c r="BP28">
        <f t="shared" si="24"/>
        <v>3.2881233494604719E-6</v>
      </c>
      <c r="BQ28">
        <f t="shared" si="24"/>
        <v>1.0384447169791361E-6</v>
      </c>
      <c r="BR28">
        <f t="shared" si="24"/>
        <v>4.5821652668040578E-6</v>
      </c>
      <c r="BS28">
        <f t="shared" si="24"/>
        <v>1.6455018355185184E-8</v>
      </c>
      <c r="BT28">
        <f t="shared" si="24"/>
        <v>3.0284173948126818E-6</v>
      </c>
      <c r="BU28">
        <f t="shared" si="24"/>
        <v>3.9279848998696664E-6</v>
      </c>
      <c r="BV28">
        <f t="shared" si="24"/>
        <v>1.4215372474869351E-6</v>
      </c>
      <c r="EN28" t="s">
        <v>19</v>
      </c>
      <c r="EZ28" t="s">
        <v>25</v>
      </c>
    </row>
    <row r="29" spans="1:177">
      <c r="A29">
        <v>28</v>
      </c>
      <c r="B29">
        <v>0.75220228299325098</v>
      </c>
      <c r="C29">
        <v>3.7625320112276359E-2</v>
      </c>
      <c r="D29">
        <v>0.49160838674557839</v>
      </c>
      <c r="E29">
        <v>0.64963784422450765</v>
      </c>
      <c r="F29">
        <v>0.32663808297332225</v>
      </c>
      <c r="G29">
        <v>0.35209002700109238</v>
      </c>
      <c r="H29">
        <v>0.63109410523173715</v>
      </c>
      <c r="I29">
        <v>0.2030476315167499</v>
      </c>
      <c r="J29">
        <v>0.54370142636483532</v>
      </c>
      <c r="K29">
        <v>0.23387195283810872</v>
      </c>
      <c r="M29">
        <v>0.40995179472696947</v>
      </c>
      <c r="S29">
        <f t="shared" si="25"/>
        <v>0.23595258328671331</v>
      </c>
      <c r="T29">
        <f t="shared" si="23"/>
        <v>0.55516608552120694</v>
      </c>
      <c r="U29">
        <f t="shared" si="23"/>
        <v>0.9911167684360499</v>
      </c>
      <c r="V29">
        <f t="shared" si="23"/>
        <v>0.33541393358108657</v>
      </c>
      <c r="W29">
        <f t="shared" si="23"/>
        <v>-5.8672408482304307E-5</v>
      </c>
      <c r="X29">
        <f t="shared" si="23"/>
        <v>5.7367270032981671E-2</v>
      </c>
      <c r="Y29">
        <f t="shared" si="23"/>
        <v>0.63109410523173715</v>
      </c>
      <c r="Z29">
        <f t="shared" si="23"/>
        <v>0.73023936325004279</v>
      </c>
      <c r="AA29">
        <f t="shared" si="23"/>
        <v>0.20557627595698436</v>
      </c>
      <c r="AB29">
        <f t="shared" si="23"/>
        <v>0.60330641627808279</v>
      </c>
      <c r="BG29">
        <f t="shared" si="22"/>
        <v>5.1394555334682382E-7</v>
      </c>
      <c r="BH29">
        <f t="shared" si="22"/>
        <v>4.3320589131572623E-9</v>
      </c>
      <c r="BI29">
        <f t="shared" si="22"/>
        <v>2.4320198149158431E-8</v>
      </c>
      <c r="BJ29">
        <f t="shared" si="22"/>
        <v>1.1979301515994429E-9</v>
      </c>
      <c r="BM29">
        <f t="shared" si="26"/>
        <v>2.8290413727012942E-6</v>
      </c>
      <c r="BN29">
        <f t="shared" si="24"/>
        <v>7.0783235677563396E-9</v>
      </c>
      <c r="BO29">
        <f t="shared" si="24"/>
        <v>1.208394029592951E-6</v>
      </c>
      <c r="BP29">
        <f t="shared" si="24"/>
        <v>2.1101466432433282E-6</v>
      </c>
      <c r="BQ29">
        <f t="shared" si="24"/>
        <v>5.3346218624243481E-7</v>
      </c>
      <c r="BR29">
        <f t="shared" si="24"/>
        <v>6.1983693556814981E-7</v>
      </c>
      <c r="BS29">
        <f t="shared" si="24"/>
        <v>1.9913988482912347E-6</v>
      </c>
      <c r="BT29">
        <f t="shared" si="24"/>
        <v>2.0614170332280923E-7</v>
      </c>
      <c r="BU29">
        <f t="shared" si="24"/>
        <v>1.4780562051557822E-6</v>
      </c>
      <c r="BV29">
        <f t="shared" si="24"/>
        <v>2.7348045162155276E-7</v>
      </c>
    </row>
    <row r="30" spans="1:177">
      <c r="A30">
        <v>29</v>
      </c>
      <c r="B30">
        <v>0.95163118639582278</v>
      </c>
      <c r="C30">
        <v>0.4431542887081974</v>
      </c>
      <c r="D30">
        <v>0.8665482671893302</v>
      </c>
      <c r="E30">
        <v>0.79069634829150026</v>
      </c>
      <c r="F30">
        <v>0.54340663718873983</v>
      </c>
      <c r="G30">
        <v>0.86226406319684623</v>
      </c>
      <c r="H30">
        <v>0.73023936325004279</v>
      </c>
      <c r="I30">
        <v>0.40054969723046596</v>
      </c>
      <c r="J30">
        <v>0.7431795770944668</v>
      </c>
      <c r="K30">
        <v>0.14343860467146291</v>
      </c>
      <c r="M30">
        <v>5.2545988284180487E-2</v>
      </c>
      <c r="S30">
        <f t="shared" si="25"/>
        <v>0.67266521090101983</v>
      </c>
      <c r="T30">
        <f t="shared" si="23"/>
        <v>0.2105256673017214</v>
      </c>
      <c r="U30">
        <f t="shared" si="23"/>
        <v>0.69427455644944913</v>
      </c>
      <c r="V30">
        <f t="shared" si="23"/>
        <v>0.9631987103505314</v>
      </c>
      <c r="W30">
        <f t="shared" si="23"/>
        <v>0.53838805492870412</v>
      </c>
      <c r="X30">
        <f t="shared" si="23"/>
        <v>0.77825669220542926</v>
      </c>
      <c r="Y30">
        <f t="shared" si="23"/>
        <v>0.2030476315167499</v>
      </c>
      <c r="Z30">
        <f t="shared" si="23"/>
        <v>0.40054969723046596</v>
      </c>
      <c r="AA30">
        <f t="shared" si="23"/>
        <v>0.27338433119531497</v>
      </c>
      <c r="AB30">
        <f t="shared" si="23"/>
        <v>0.76928488023208108</v>
      </c>
      <c r="BM30">
        <f t="shared" si="26"/>
        <v>4.5280095746056064E-6</v>
      </c>
      <c r="BN30">
        <f t="shared" si="24"/>
        <v>9.8192861800234196E-7</v>
      </c>
      <c r="BO30">
        <f t="shared" si="24"/>
        <v>3.7545294968441544E-6</v>
      </c>
      <c r="BP30">
        <f t="shared" si="24"/>
        <v>3.1260035760075679E-6</v>
      </c>
      <c r="BQ30">
        <f t="shared" si="24"/>
        <v>1.4764538667038737E-6</v>
      </c>
      <c r="BR30">
        <f t="shared" si="24"/>
        <v>3.7174965734036749E-6</v>
      </c>
      <c r="BS30">
        <f t="shared" si="24"/>
        <v>2.6662476381991398E-6</v>
      </c>
      <c r="BT30">
        <f t="shared" si="24"/>
        <v>8.0220029975708974E-7</v>
      </c>
      <c r="BU30">
        <f t="shared" si="24"/>
        <v>2.7615794190515529E-6</v>
      </c>
      <c r="BV30">
        <f t="shared" si="24"/>
        <v>1.0287316655048112E-7</v>
      </c>
      <c r="EN30">
        <f>Sheet21!FL30</f>
        <v>0.33903297863589915</v>
      </c>
      <c r="EO30">
        <f>Sheet21!FM30</f>
        <v>0.40212753739627605</v>
      </c>
      <c r="EP30">
        <f>Sheet21!FN30</f>
        <v>0.39015596996508378</v>
      </c>
      <c r="EQ30">
        <f>Sheet21!FO30</f>
        <v>9.1725084637622911E-2</v>
      </c>
      <c r="ER30">
        <f>Sheet21!FP30</f>
        <v>0.24437021478424192</v>
      </c>
      <c r="ES30">
        <f>Sheet21!FQ30</f>
        <v>0.72152153250404882</v>
      </c>
      <c r="ET30">
        <f>Sheet21!FR30</f>
        <v>0.87230108349652125</v>
      </c>
      <c r="EU30">
        <f>Sheet21!FS30</f>
        <v>0.25715383714176898</v>
      </c>
      <c r="EV30">
        <f>Sheet21!FT30</f>
        <v>0.20494215230636081</v>
      </c>
      <c r="EW30">
        <f>Sheet21!FU30</f>
        <v>0.48884116254266891</v>
      </c>
      <c r="EZ30">
        <f>(1/4)*SUM($CW$7:$CZ$7)</f>
        <v>0.1260231010870756</v>
      </c>
      <c r="FA30">
        <f>(1/4)*SUM($CW$8:$CZ$8)</f>
        <v>0.21891000907738453</v>
      </c>
      <c r="FB30">
        <f>(1/4)*SUM($CW$9:$CZ$9)</f>
        <v>-0.12931314587608361</v>
      </c>
      <c r="FC30">
        <f>(1/4)*SUM($CW$10:$CZ$10)</f>
        <v>6.4519076601199932E-3</v>
      </c>
      <c r="FD30">
        <f>(1/4)*SUM($CW$11:$CZ$11)</f>
        <v>-0.28514215297510404</v>
      </c>
      <c r="FE30">
        <f>(1/4)*SUM($CW$12:$CZ$12)</f>
        <v>0.21859419120103871</v>
      </c>
      <c r="FF30">
        <f>(1/4)*SUM($CW$13:$CZ$13)</f>
        <v>0.30753945941919569</v>
      </c>
      <c r="FG30">
        <f>(1/4)*SUM($CW$14:$CZ$14)</f>
        <v>0.37851234934115718</v>
      </c>
      <c r="FH30">
        <f>(1/4)*SUM($CW$15:$CZ$15)</f>
        <v>0.28321862787246344</v>
      </c>
      <c r="FI30">
        <f>(1/4)*SUM($CW$16:$CZ$16)</f>
        <v>0.24193570665300279</v>
      </c>
      <c r="FL30">
        <f t="shared" ref="FL30:FU30" si="27">EN30-($EU$10*EZ30)</f>
        <v>0.33890695553481209</v>
      </c>
      <c r="FM30">
        <f t="shared" si="27"/>
        <v>0.40190862738719868</v>
      </c>
      <c r="FN30">
        <f t="shared" si="27"/>
        <v>0.39028528311095989</v>
      </c>
      <c r="FO30">
        <f t="shared" si="27"/>
        <v>9.1718632729962793E-2</v>
      </c>
      <c r="FP30">
        <f t="shared" si="27"/>
        <v>0.24465535693721702</v>
      </c>
      <c r="FQ30">
        <f t="shared" si="27"/>
        <v>0.72130293831284775</v>
      </c>
      <c r="FR30">
        <f t="shared" si="27"/>
        <v>0.87199354403710205</v>
      </c>
      <c r="FS30">
        <f t="shared" si="27"/>
        <v>0.25677532479242782</v>
      </c>
      <c r="FT30">
        <f t="shared" si="27"/>
        <v>0.20465893367848836</v>
      </c>
      <c r="FU30">
        <f t="shared" si="27"/>
        <v>0.48859922683601592</v>
      </c>
    </row>
    <row r="31" spans="1:177">
      <c r="A31">
        <v>30</v>
      </c>
      <c r="B31">
        <v>0.38091564098987596</v>
      </c>
      <c r="C31">
        <v>0.88378941539284639</v>
      </c>
      <c r="D31">
        <v>0.72088714701841494</v>
      </c>
      <c r="E31">
        <v>0.80724467942898304</v>
      </c>
      <c r="F31">
        <v>0.38368290646193204</v>
      </c>
      <c r="G31">
        <v>0.1381290878672301</v>
      </c>
      <c r="H31">
        <v>0.20557627595698436</v>
      </c>
      <c r="I31">
        <v>0.27338433119531497</v>
      </c>
      <c r="J31">
        <v>0.11935205302108093</v>
      </c>
      <c r="K31">
        <v>0.23842247197289013</v>
      </c>
      <c r="M31">
        <v>0.22343832680997078</v>
      </c>
      <c r="S31">
        <f t="shared" si="25"/>
        <v>0.9664550040492309</v>
      </c>
      <c r="T31">
        <f t="shared" si="23"/>
        <v>0.26632279813733817</v>
      </c>
      <c r="U31">
        <f t="shared" si="23"/>
        <v>0.89144831971913785</v>
      </c>
      <c r="V31">
        <f t="shared" si="23"/>
        <v>0.12689635783776462</v>
      </c>
      <c r="W31">
        <f t="shared" si="23"/>
        <v>0.53364401800134698</v>
      </c>
      <c r="X31">
        <f t="shared" si="23"/>
        <v>0.88633908859642041</v>
      </c>
      <c r="Y31">
        <f t="shared" si="23"/>
        <v>0.54370142636483532</v>
      </c>
      <c r="Z31">
        <f t="shared" si="23"/>
        <v>0.7431795770944668</v>
      </c>
      <c r="AA31">
        <f t="shared" si="23"/>
        <v>0.11935205302108093</v>
      </c>
      <c r="AB31">
        <f t="shared" si="23"/>
        <v>0.8773720025247238</v>
      </c>
      <c r="BM31">
        <f t="shared" si="26"/>
        <v>7.2548362775364045E-7</v>
      </c>
      <c r="BN31">
        <f t="shared" si="24"/>
        <v>3.9054186538021458E-6</v>
      </c>
      <c r="BO31">
        <f t="shared" si="24"/>
        <v>2.5983913936817493E-6</v>
      </c>
      <c r="BP31">
        <f t="shared" si="24"/>
        <v>3.2582198623320079E-6</v>
      </c>
      <c r="BQ31">
        <f t="shared" si="24"/>
        <v>7.3606286355537854E-7</v>
      </c>
      <c r="BR31">
        <f t="shared" si="24"/>
        <v>9.5398224575164882E-8</v>
      </c>
      <c r="BS31">
        <f t="shared" si="24"/>
        <v>2.1130802618171092E-7</v>
      </c>
      <c r="BT31">
        <f t="shared" si="24"/>
        <v>3.7369496271554835E-7</v>
      </c>
      <c r="BU31">
        <f t="shared" si="24"/>
        <v>7.1224562801734568E-8</v>
      </c>
      <c r="BV31">
        <f t="shared" si="24"/>
        <v>2.8422637570831794E-7</v>
      </c>
    </row>
    <row r="32" spans="1:177">
      <c r="A32">
        <v>31</v>
      </c>
      <c r="B32">
        <v>0.38966274245159932</v>
      </c>
      <c r="C32">
        <v>0.2321920651645733</v>
      </c>
      <c r="D32">
        <v>0.66255565843264963</v>
      </c>
      <c r="E32">
        <v>0.61201797518824985</v>
      </c>
      <c r="F32">
        <v>9.9610993100813811E-2</v>
      </c>
      <c r="G32">
        <v>0.98672602357810646</v>
      </c>
      <c r="H32">
        <v>0.60330641627808279</v>
      </c>
      <c r="I32">
        <v>0.76928488023208108</v>
      </c>
      <c r="J32">
        <v>0.8773720025247238</v>
      </c>
      <c r="K32">
        <v>0.63030243057251345</v>
      </c>
      <c r="M32">
        <v>0.64633675858107353</v>
      </c>
      <c r="S32">
        <f t="shared" si="25"/>
        <v>0.99643313816973444</v>
      </c>
      <c r="T32">
        <f t="shared" si="23"/>
        <v>0.58760873553755766</v>
      </c>
      <c r="U32">
        <f t="shared" si="23"/>
        <v>0.7204979616940751</v>
      </c>
      <c r="V32">
        <f t="shared" si="23"/>
        <v>0.11879939974814972</v>
      </c>
      <c r="W32">
        <f t="shared" si="23"/>
        <v>0.14975065125036829</v>
      </c>
      <c r="X32">
        <f t="shared" si="23"/>
        <v>0.53320488510270325</v>
      </c>
      <c r="Y32">
        <f t="shared" si="23"/>
        <v>0.23387195283810872</v>
      </c>
      <c r="Z32">
        <f t="shared" si="23"/>
        <v>0.14343860467146291</v>
      </c>
      <c r="AA32">
        <f t="shared" si="23"/>
        <v>0.23842247197289013</v>
      </c>
      <c r="AB32">
        <f t="shared" si="23"/>
        <v>0.63030243057251345</v>
      </c>
      <c r="BG32">
        <f>IF(BG20&gt;(1-0.000000000001),(1-0.000000000001),BG20)</f>
        <v>2.5390043762497476E-12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7.5918526427450716E-7</v>
      </c>
      <c r="BN32">
        <f t="shared" si="24"/>
        <v>2.6956577562694729E-7</v>
      </c>
      <c r="BO32">
        <f t="shared" si="24"/>
        <v>2.1949000026056097E-6</v>
      </c>
      <c r="BP32">
        <f t="shared" si="24"/>
        <v>1.8728300097676264E-6</v>
      </c>
      <c r="BQ32">
        <f t="shared" si="24"/>
        <v>4.9611749732651885E-8</v>
      </c>
      <c r="BR32">
        <f t="shared" si="24"/>
        <v>4.8681412280313098E-6</v>
      </c>
      <c r="BS32">
        <f t="shared" si="24"/>
        <v>1.8198931596115167E-6</v>
      </c>
      <c r="BT32">
        <f t="shared" si="24"/>
        <v>2.9589961347684373E-6</v>
      </c>
      <c r="BU32">
        <f t="shared" si="24"/>
        <v>3.8489081540712196E-6</v>
      </c>
      <c r="BV32">
        <f t="shared" si="24"/>
        <v>1.9864057699280908E-6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3.6943887256748631E-2</v>
      </c>
      <c r="BH33">
        <f t="shared" si="29"/>
        <v>1.4012984306884876E-2</v>
      </c>
      <c r="BI33">
        <f t="shared" si="29"/>
        <v>1.4100655141000713E-2</v>
      </c>
      <c r="BJ33">
        <f t="shared" si="29"/>
        <v>1.1664354026173905E-2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3.1363276097331861E-7</v>
      </c>
      <c r="BH34">
        <f t="shared" si="29"/>
        <v>3.4589793442678586E-9</v>
      </c>
      <c r="BI34">
        <f t="shared" si="29"/>
        <v>1.4452832944274735E-8</v>
      </c>
      <c r="BJ34">
        <f t="shared" si="29"/>
        <v>1.0839146676383439E-9</v>
      </c>
      <c r="BS34">
        <f>SUM(BM36:BV45)</f>
        <v>1.589377248930121E-4</v>
      </c>
      <c r="EN34">
        <f>Sheet21!FL34</f>
        <v>9.2499106345263385E-2</v>
      </c>
      <c r="EO34">
        <f>Sheet21!FM34</f>
        <v>0.53040062597441828</v>
      </c>
      <c r="EP34">
        <f>Sheet21!FN34</f>
        <v>6.6925729123146802E-2</v>
      </c>
      <c r="EQ34">
        <f>Sheet21!FO34</f>
        <v>0.68679011597799544</v>
      </c>
      <c r="ER34">
        <f>Sheet21!FP34</f>
        <v>0.73880338505483778</v>
      </c>
      <c r="ES34">
        <f>Sheet21!FQ34</f>
        <v>0.49248843330686071</v>
      </c>
      <c r="ET34">
        <f>Sheet21!FR34</f>
        <v>0.80560652052972448</v>
      </c>
      <c r="EU34">
        <f>Sheet21!FS34</f>
        <v>0.49473105817031954</v>
      </c>
      <c r="EV34">
        <f>Sheet21!FT34</f>
        <v>0.14106381372227006</v>
      </c>
      <c r="EW34">
        <f>Sheet21!FU34</f>
        <v>0.2991433671955519</v>
      </c>
      <c r="EZ34">
        <f t="array" ref="EZ34:FI43">(1/4)*(MMULT($X$7:$AA$16,$CW$23:$DF$26))</f>
        <v>0.52429108564695692</v>
      </c>
      <c r="FA34">
        <v>0.88233802411091067</v>
      </c>
      <c r="FB34">
        <v>-0.45889075527040601</v>
      </c>
      <c r="FC34">
        <v>-1.799112920964685E-3</v>
      </c>
      <c r="FD34">
        <v>-1.2115893541373213</v>
      </c>
      <c r="FE34">
        <v>0.82233062591395401</v>
      </c>
      <c r="FF34">
        <v>1.229508369178085</v>
      </c>
      <c r="FG34">
        <v>1.4275788667250517</v>
      </c>
      <c r="FH34">
        <v>1.1482317460751901</v>
      </c>
      <c r="FI34">
        <v>0.86166752082378251</v>
      </c>
      <c r="FL34">
        <f t="shared" ref="FL34:FU43" si="30">EN34-($EU$10*EZ34)</f>
        <v>9.1974815259616427E-2</v>
      </c>
      <c r="FM34">
        <f t="shared" si="30"/>
        <v>0.52951828795030742</v>
      </c>
      <c r="FN34">
        <f t="shared" si="30"/>
        <v>6.7384619878417207E-2</v>
      </c>
      <c r="FO34">
        <f t="shared" si="30"/>
        <v>0.68679191509091642</v>
      </c>
      <c r="FP34">
        <f t="shared" si="30"/>
        <v>0.74001497440897512</v>
      </c>
      <c r="FQ34">
        <f t="shared" si="30"/>
        <v>0.49166610268094674</v>
      </c>
      <c r="FR34">
        <f t="shared" si="30"/>
        <v>0.80437701216054636</v>
      </c>
      <c r="FS34">
        <f t="shared" si="30"/>
        <v>0.49330347930359447</v>
      </c>
      <c r="FT34">
        <f t="shared" si="30"/>
        <v>0.13991558197619486</v>
      </c>
      <c r="FU34">
        <f t="shared" si="30"/>
        <v>0.29828169967472812</v>
      </c>
    </row>
    <row r="35" spans="1:177">
      <c r="A35">
        <v>34</v>
      </c>
      <c r="BG35">
        <f t="shared" si="29"/>
        <v>5.1836380781272719E-6</v>
      </c>
      <c r="BH35">
        <f t="shared" si="29"/>
        <v>8.8388154543410202E-8</v>
      </c>
      <c r="BI35">
        <f t="shared" si="29"/>
        <v>4.2277938424407256E-7</v>
      </c>
      <c r="BJ35">
        <f t="shared" si="29"/>
        <v>4.417612259571676E-8</v>
      </c>
      <c r="EN35">
        <f>Sheet21!FL35</f>
        <v>0.18872068540621145</v>
      </c>
      <c r="EO35">
        <f>Sheet21!FM35</f>
        <v>0.27268475399918152</v>
      </c>
      <c r="EP35">
        <f>Sheet21!FN35</f>
        <v>0.85073500669820168</v>
      </c>
      <c r="EQ35">
        <f>Sheet21!FO35</f>
        <v>0.12489164225025179</v>
      </c>
      <c r="ER35">
        <f>Sheet21!FP35</f>
        <v>2.0742382190075025E-2</v>
      </c>
      <c r="ES35">
        <f>Sheet21!FQ35</f>
        <v>0.79215102141152538</v>
      </c>
      <c r="ET35">
        <f>Sheet21!FR35</f>
        <v>0.45713161621819498</v>
      </c>
      <c r="EU35">
        <f>Sheet21!FS35</f>
        <v>0.1695164603134719</v>
      </c>
      <c r="EV35">
        <f>Sheet21!FT35</f>
        <v>0.95638491257528346</v>
      </c>
      <c r="EW35">
        <f>Sheet21!FU35</f>
        <v>0.32655076221875129</v>
      </c>
      <c r="EZ35">
        <v>0.33064435792713531</v>
      </c>
      <c r="FA35">
        <v>0.56256231051506156</v>
      </c>
      <c r="FB35">
        <v>-0.33744293140537324</v>
      </c>
      <c r="FC35">
        <v>-3.6410257848360217E-3</v>
      </c>
      <c r="FD35">
        <v>-0.74996876926959599</v>
      </c>
      <c r="FE35">
        <v>0.56519845496419208</v>
      </c>
      <c r="FF35">
        <v>0.81310741653576923</v>
      </c>
      <c r="FG35">
        <v>0.97108196358607757</v>
      </c>
      <c r="FH35">
        <v>0.74985038362632883</v>
      </c>
      <c r="FI35">
        <v>0.61086169506382049</v>
      </c>
      <c r="FL35">
        <f t="shared" si="30"/>
        <v>0.18839004104828433</v>
      </c>
      <c r="FM35">
        <f t="shared" si="30"/>
        <v>0.27212219168866647</v>
      </c>
      <c r="FN35">
        <f t="shared" si="30"/>
        <v>0.85107244962960704</v>
      </c>
      <c r="FO35">
        <f t="shared" si="30"/>
        <v>0.12489528327603662</v>
      </c>
      <c r="FP35">
        <f t="shared" si="30"/>
        <v>2.1492350959344621E-2</v>
      </c>
      <c r="FQ35">
        <f t="shared" si="30"/>
        <v>0.79158582295656121</v>
      </c>
      <c r="FR35">
        <f t="shared" si="30"/>
        <v>0.4563185088016592</v>
      </c>
      <c r="FS35">
        <f t="shared" si="30"/>
        <v>0.16854537834988581</v>
      </c>
      <c r="FT35">
        <f t="shared" si="30"/>
        <v>0.95563506219165717</v>
      </c>
      <c r="FU35">
        <f t="shared" si="30"/>
        <v>0.32593990052368749</v>
      </c>
    </row>
    <row r="36" spans="1:177">
      <c r="A36">
        <v>35</v>
      </c>
      <c r="B36">
        <f t="array" ref="B36:K45">TRANSPOSE(EN34:EW43)</f>
        <v>9.2499106345263385E-2</v>
      </c>
      <c r="C36">
        <v>0.18872068540621145</v>
      </c>
      <c r="D36">
        <v>0.62936937983591912</v>
      </c>
      <c r="E36">
        <v>0.34729772570104295</v>
      </c>
      <c r="F36">
        <v>0.24702381890451394</v>
      </c>
      <c r="G36">
        <v>0.86751149146161322</v>
      </c>
      <c r="H36">
        <v>0.30070060800778481</v>
      </c>
      <c r="I36">
        <v>0.19276080363320872</v>
      </c>
      <c r="J36">
        <v>0.67950066138527454</v>
      </c>
      <c r="K36">
        <v>0.31374057343832157</v>
      </c>
      <c r="M36">
        <f t="array" ref="M36:M45">TRANSPOSE(EN30:EW30)</f>
        <v>0.33903297863589915</v>
      </c>
      <c r="S36">
        <f>EN34</f>
        <v>9.2499106345263385E-2</v>
      </c>
      <c r="T36">
        <f t="shared" ref="T36:AB45" si="31">EO34</f>
        <v>0.53040062597441828</v>
      </c>
      <c r="U36">
        <f t="shared" si="31"/>
        <v>6.6925729123146802E-2</v>
      </c>
      <c r="V36">
        <f t="shared" si="31"/>
        <v>0.68679011597799544</v>
      </c>
      <c r="W36">
        <f t="shared" si="31"/>
        <v>0.73880338505483778</v>
      </c>
      <c r="X36">
        <f t="shared" si="31"/>
        <v>0.49248843330686071</v>
      </c>
      <c r="Y36">
        <f t="shared" si="31"/>
        <v>0.80560652052972448</v>
      </c>
      <c r="Z36">
        <f t="shared" si="31"/>
        <v>0.49473105817031954</v>
      </c>
      <c r="AA36">
        <f t="shared" si="31"/>
        <v>0.14106381372227006</v>
      </c>
      <c r="AB36">
        <f t="shared" si="31"/>
        <v>0.2991433671955519</v>
      </c>
      <c r="BG36">
        <f t="shared" si="29"/>
        <v>0.96305009148596665</v>
      </c>
      <c r="BH36">
        <f t="shared" si="29"/>
        <v>0.98598691947346795</v>
      </c>
      <c r="BI36">
        <f t="shared" si="29"/>
        <v>0.98589888275857118</v>
      </c>
      <c r="BJ36">
        <f t="shared" si="29"/>
        <v>0.98833559950634342</v>
      </c>
      <c r="BM36">
        <f>0.5*$BL$21*B36*B36</f>
        <v>4.278042337336173E-8</v>
      </c>
      <c r="BN36">
        <f t="shared" ref="BN36:BV45" si="32">0.5*$BL$21*C36*C36</f>
        <v>1.7807748550095117E-7</v>
      </c>
      <c r="BO36">
        <f t="shared" si="32"/>
        <v>1.9805290813752473E-6</v>
      </c>
      <c r="BP36">
        <f t="shared" si="32"/>
        <v>6.0307855138558444E-7</v>
      </c>
      <c r="BQ36">
        <f t="shared" si="32"/>
        <v>3.0510383553085052E-7</v>
      </c>
      <c r="BR36">
        <f t="shared" si="32"/>
        <v>3.7628809390897635E-6</v>
      </c>
      <c r="BS36">
        <f t="shared" si="32"/>
        <v>4.5210427828125733E-7</v>
      </c>
      <c r="BT36">
        <f t="shared" si="32"/>
        <v>1.8578363708660226E-7</v>
      </c>
      <c r="BU36">
        <f t="shared" si="32"/>
        <v>2.3086057441151278E-6</v>
      </c>
      <c r="BV36">
        <f t="shared" si="32"/>
        <v>4.921657371070343E-7</v>
      </c>
      <c r="EN36">
        <f>Sheet21!FL36</f>
        <v>0.62936937983591912</v>
      </c>
      <c r="EO36">
        <f>Sheet21!FM36</f>
        <v>0.34226432752459912</v>
      </c>
      <c r="EP36">
        <f>Sheet21!FN36</f>
        <v>0.54713769417298086</v>
      </c>
      <c r="EQ36">
        <f>Sheet21!FO36</f>
        <v>0.33076254721135839</v>
      </c>
      <c r="ER36">
        <f>Sheet21!FP36</f>
        <v>0.70885030629782719</v>
      </c>
      <c r="ES36">
        <f>Sheet21!FQ36</f>
        <v>0.31071978758974045</v>
      </c>
      <c r="ET36">
        <f>Sheet21!FR36</f>
        <v>0.94760508534292864</v>
      </c>
      <c r="EU36">
        <f>Sheet21!FS36</f>
        <v>0.17620224195003345</v>
      </c>
      <c r="EV36">
        <f>Sheet21!FT36</f>
        <v>0.40920597774029627</v>
      </c>
      <c r="EW36">
        <f>Sheet21!FU36</f>
        <v>0.38349355147213643</v>
      </c>
      <c r="EZ36">
        <v>0.44232644701750978</v>
      </c>
      <c r="FA36">
        <v>0.72378160017754256</v>
      </c>
      <c r="FB36">
        <v>-0.42830688757075641</v>
      </c>
      <c r="FC36">
        <v>-4.4474182385577432E-2</v>
      </c>
      <c r="FD36">
        <v>-1.0075558052704516</v>
      </c>
      <c r="FE36">
        <v>0.72143871070547938</v>
      </c>
      <c r="FF36">
        <v>1.0930615135299178</v>
      </c>
      <c r="FG36">
        <v>1.2308630167126224</v>
      </c>
      <c r="FH36">
        <v>0.99927054733394405</v>
      </c>
      <c r="FI36">
        <v>0.74194414193213376</v>
      </c>
      <c r="FL36">
        <f t="shared" si="30"/>
        <v>0.62892705338890165</v>
      </c>
      <c r="FM36">
        <f t="shared" si="30"/>
        <v>0.34154054592442157</v>
      </c>
      <c r="FN36">
        <f t="shared" si="30"/>
        <v>0.54756600106055164</v>
      </c>
      <c r="FO36">
        <f t="shared" si="30"/>
        <v>0.33080702139374396</v>
      </c>
      <c r="FP36">
        <f t="shared" si="30"/>
        <v>0.70985786210309765</v>
      </c>
      <c r="FQ36">
        <f t="shared" si="30"/>
        <v>0.30999834887903499</v>
      </c>
      <c r="FR36">
        <f t="shared" si="30"/>
        <v>0.9465120238293987</v>
      </c>
      <c r="FS36">
        <f t="shared" si="30"/>
        <v>0.17497137893332082</v>
      </c>
      <c r="FT36">
        <f t="shared" si="30"/>
        <v>0.40820670719296231</v>
      </c>
      <c r="FU36">
        <f t="shared" si="30"/>
        <v>0.3827516073302043</v>
      </c>
    </row>
    <row r="37" spans="1:177">
      <c r="A37">
        <v>36</v>
      </c>
      <c r="B37">
        <v>0.53040062597441828</v>
      </c>
      <c r="C37">
        <v>0.27268475399918152</v>
      </c>
      <c r="D37">
        <v>0.34226432752459912</v>
      </c>
      <c r="E37">
        <v>0.76707345071964805</v>
      </c>
      <c r="F37">
        <v>0.91568556547769842</v>
      </c>
      <c r="G37">
        <v>0.11442198012403071</v>
      </c>
      <c r="H37">
        <v>0.96171077061022947</v>
      </c>
      <c r="I37">
        <v>0.85680407579586593</v>
      </c>
      <c r="J37">
        <v>0.27813679733787483</v>
      </c>
      <c r="K37">
        <v>0.91029930393403391</v>
      </c>
      <c r="M37">
        <v>0.40212753739627605</v>
      </c>
      <c r="S37">
        <f t="shared" ref="S37:S45" si="33">EN35</f>
        <v>0.18872068540621145</v>
      </c>
      <c r="T37">
        <f t="shared" si="31"/>
        <v>0.27268475399918152</v>
      </c>
      <c r="U37">
        <f t="shared" si="31"/>
        <v>0.85073500669820168</v>
      </c>
      <c r="V37">
        <f t="shared" si="31"/>
        <v>0.12489164225025179</v>
      </c>
      <c r="W37">
        <f t="shared" si="31"/>
        <v>2.0742382190075025E-2</v>
      </c>
      <c r="X37">
        <f t="shared" si="31"/>
        <v>0.79215102141152538</v>
      </c>
      <c r="Y37">
        <f t="shared" si="31"/>
        <v>0.45713161621819498</v>
      </c>
      <c r="Z37">
        <f t="shared" si="31"/>
        <v>0.1695164603134719</v>
      </c>
      <c r="AA37">
        <f t="shared" si="31"/>
        <v>0.95638491257528346</v>
      </c>
      <c r="AB37">
        <f t="shared" si="31"/>
        <v>0.32655076221875129</v>
      </c>
      <c r="BG37">
        <f t="shared" si="29"/>
        <v>7.5902463612304231E-9</v>
      </c>
      <c r="BH37">
        <f t="shared" si="29"/>
        <v>3.3474691460518494E-11</v>
      </c>
      <c r="BI37">
        <f t="shared" si="29"/>
        <v>4.3912758506348416E-10</v>
      </c>
      <c r="BJ37">
        <f t="shared" si="29"/>
        <v>7.8512191181836449E-12</v>
      </c>
      <c r="BM37">
        <f t="shared" ref="BM37:BM45" si="34">0.5*$BL$21*B37*B37</f>
        <v>1.4066241201702738E-6</v>
      </c>
      <c r="BN37">
        <f t="shared" si="32"/>
        <v>3.7178487531797073E-7</v>
      </c>
      <c r="BO37">
        <f t="shared" si="32"/>
        <v>5.8572434947933031E-7</v>
      </c>
      <c r="BP37">
        <f t="shared" si="32"/>
        <v>2.9420083939947417E-6</v>
      </c>
      <c r="BQ37">
        <f t="shared" si="32"/>
        <v>4.192400274121062E-6</v>
      </c>
      <c r="BR37">
        <f t="shared" si="32"/>
        <v>6.54619476775204E-8</v>
      </c>
      <c r="BS37">
        <f t="shared" si="32"/>
        <v>4.6244380315386068E-6</v>
      </c>
      <c r="BT37">
        <f t="shared" si="32"/>
        <v>3.6705661215020401E-6</v>
      </c>
      <c r="BU37">
        <f t="shared" si="32"/>
        <v>3.8680039016685033E-7</v>
      </c>
      <c r="BV37">
        <f t="shared" si="32"/>
        <v>4.1432241137139337E-6</v>
      </c>
      <c r="EN37">
        <f>Sheet21!FL37</f>
        <v>0.34729772570104295</v>
      </c>
      <c r="EO37">
        <f>Sheet21!FM37</f>
        <v>0.76707345071964805</v>
      </c>
      <c r="EP37">
        <f>Sheet21!FN37</f>
        <v>0.98889734439165711</v>
      </c>
      <c r="EQ37">
        <f>Sheet21!FO37</f>
        <v>0.4307672368438174</v>
      </c>
      <c r="ER37">
        <f>Sheet21!FP37</f>
        <v>0.41179459712241229</v>
      </c>
      <c r="ES37">
        <f>Sheet21!FQ37</f>
        <v>0.87430113434480627</v>
      </c>
      <c r="ET37">
        <f>Sheet21!FR37</f>
        <v>0.57605986805123588</v>
      </c>
      <c r="EU37">
        <f>Sheet21!FS37</f>
        <v>0.80396008040443256</v>
      </c>
      <c r="EV37">
        <f>Sheet21!FT37</f>
        <v>0.28202014563325656</v>
      </c>
      <c r="EW37">
        <f>Sheet21!FU37</f>
        <v>0.19776754859771625</v>
      </c>
      <c r="EZ37">
        <v>0.27670725371899141</v>
      </c>
      <c r="FA37">
        <v>0.46790460674276202</v>
      </c>
      <c r="FB37">
        <v>-0.28395442146891642</v>
      </c>
      <c r="FC37">
        <v>-8.169355647247023E-3</v>
      </c>
      <c r="FD37">
        <v>-0.62703891607447049</v>
      </c>
      <c r="FE37">
        <v>0.47297291144339743</v>
      </c>
      <c r="FF37">
        <v>0.6842941737142354</v>
      </c>
      <c r="FG37">
        <v>0.81060595921160972</v>
      </c>
      <c r="FH37">
        <v>0.62965495278027217</v>
      </c>
      <c r="FI37">
        <v>0.50813777912483771</v>
      </c>
      <c r="FL37">
        <f t="shared" si="30"/>
        <v>0.34702101844732397</v>
      </c>
      <c r="FM37">
        <f t="shared" si="30"/>
        <v>0.76660554611290532</v>
      </c>
      <c r="FN37">
        <f t="shared" si="30"/>
        <v>0.989181298813126</v>
      </c>
      <c r="FO37">
        <f t="shared" si="30"/>
        <v>0.43077540619946464</v>
      </c>
      <c r="FP37">
        <f t="shared" si="30"/>
        <v>0.41242163603848675</v>
      </c>
      <c r="FQ37">
        <f t="shared" si="30"/>
        <v>0.87382816143336284</v>
      </c>
      <c r="FR37">
        <f t="shared" si="30"/>
        <v>0.5753755738775217</v>
      </c>
      <c r="FS37">
        <f t="shared" si="30"/>
        <v>0.803149474445221</v>
      </c>
      <c r="FT37">
        <f t="shared" si="30"/>
        <v>0.28139049068047628</v>
      </c>
      <c r="FU37">
        <f t="shared" si="30"/>
        <v>0.19725941081859141</v>
      </c>
    </row>
    <row r="38" spans="1:177">
      <c r="A38">
        <v>37</v>
      </c>
      <c r="B38">
        <v>6.6925729123146802E-2</v>
      </c>
      <c r="C38">
        <v>0.85073500669820168</v>
      </c>
      <c r="D38">
        <v>0.54713769417298086</v>
      </c>
      <c r="E38">
        <v>0.98889734439165711</v>
      </c>
      <c r="F38">
        <v>0.4012727618671223</v>
      </c>
      <c r="G38">
        <v>0.24802236840474601</v>
      </c>
      <c r="H38">
        <v>9.7149686194725915E-2</v>
      </c>
      <c r="I38">
        <v>0.69203448597185813</v>
      </c>
      <c r="J38">
        <v>3.7233626116058516E-2</v>
      </c>
      <c r="K38">
        <v>0.75063699790708138</v>
      </c>
      <c r="M38">
        <v>0.39015596996508378</v>
      </c>
      <c r="S38">
        <f t="shared" si="33"/>
        <v>0.62936937983591912</v>
      </c>
      <c r="T38">
        <f t="shared" si="31"/>
        <v>0.34226432752459912</v>
      </c>
      <c r="U38">
        <f t="shared" si="31"/>
        <v>0.54713769417298086</v>
      </c>
      <c r="V38">
        <f t="shared" si="31"/>
        <v>0.33076254721135839</v>
      </c>
      <c r="W38">
        <f t="shared" si="31"/>
        <v>0.70885030629782719</v>
      </c>
      <c r="X38">
        <f t="shared" si="31"/>
        <v>0.31071978758974045</v>
      </c>
      <c r="Y38">
        <f t="shared" si="31"/>
        <v>0.94760508534292864</v>
      </c>
      <c r="Z38">
        <f t="shared" si="31"/>
        <v>0.17620224195003345</v>
      </c>
      <c r="AA38">
        <f t="shared" si="31"/>
        <v>0.40920597774029627</v>
      </c>
      <c r="AB38">
        <f t="shared" si="31"/>
        <v>0.38349355147213643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2.23952660933241E-8</v>
      </c>
      <c r="BN38">
        <f t="shared" si="32"/>
        <v>3.6187502581089468E-6</v>
      </c>
      <c r="BO38">
        <f t="shared" si="32"/>
        <v>1.496798281924632E-6</v>
      </c>
      <c r="BP38">
        <f t="shared" si="32"/>
        <v>4.8895897887243584E-6</v>
      </c>
      <c r="BQ38">
        <f t="shared" si="32"/>
        <v>8.0509914708234124E-7</v>
      </c>
      <c r="BR38">
        <f t="shared" si="32"/>
        <v>3.0757547614549782E-7</v>
      </c>
      <c r="BS38">
        <f t="shared" si="32"/>
        <v>4.7190307638668602E-8</v>
      </c>
      <c r="BT38">
        <f t="shared" si="32"/>
        <v>2.3945586488716696E-6</v>
      </c>
      <c r="BU38">
        <f t="shared" si="32"/>
        <v>6.9317145687521742E-9</v>
      </c>
      <c r="BV38">
        <f t="shared" si="32"/>
        <v>2.8172795131347788E-6</v>
      </c>
      <c r="EN38">
        <f>Sheet21!FL38</f>
        <v>0.24702381890451394</v>
      </c>
      <c r="EO38">
        <f>Sheet21!FM38</f>
        <v>0.91568556547769842</v>
      </c>
      <c r="EP38">
        <f>Sheet21!FN38</f>
        <v>0.4012727618671223</v>
      </c>
      <c r="EQ38">
        <f>Sheet21!FO38</f>
        <v>0.26354109246910856</v>
      </c>
      <c r="ER38">
        <f>Sheet21!FP38</f>
        <v>0.53941699656090725</v>
      </c>
      <c r="ES38">
        <f>Sheet21!FQ38</f>
        <v>0.87901420212155024</v>
      </c>
      <c r="ET38">
        <f>Sheet21!FR38</f>
        <v>0.73357425241001217</v>
      </c>
      <c r="EU38">
        <f>Sheet21!FS38</f>
        <v>9.8749668904333246E-2</v>
      </c>
      <c r="EV38">
        <f>Sheet21!FT38</f>
        <v>0.5048094414004437</v>
      </c>
      <c r="EW38">
        <f>Sheet21!FU38</f>
        <v>0.73808980496437082</v>
      </c>
      <c r="EZ38">
        <v>0.38283014595049003</v>
      </c>
      <c r="FA38">
        <v>0.69352717707321421</v>
      </c>
      <c r="FB38">
        <v>-0.28720376739251258</v>
      </c>
      <c r="FC38">
        <v>8.8369534070647265E-2</v>
      </c>
      <c r="FD38">
        <v>-0.90433581634693261</v>
      </c>
      <c r="FE38">
        <v>0.5801709135531673</v>
      </c>
      <c r="FF38">
        <v>0.80976949800696296</v>
      </c>
      <c r="FG38">
        <v>1.0447270813879732</v>
      </c>
      <c r="FH38">
        <v>0.79485295496887232</v>
      </c>
      <c r="FI38">
        <v>0.65342540235415925</v>
      </c>
      <c r="FL38">
        <f t="shared" si="30"/>
        <v>0.24664098875856344</v>
      </c>
      <c r="FM38">
        <f t="shared" si="30"/>
        <v>0.91499203830062525</v>
      </c>
      <c r="FN38">
        <f t="shared" si="30"/>
        <v>0.40155996563451479</v>
      </c>
      <c r="FO38">
        <f t="shared" si="30"/>
        <v>0.26345272293503791</v>
      </c>
      <c r="FP38">
        <f t="shared" si="30"/>
        <v>0.54032133237725422</v>
      </c>
      <c r="FQ38">
        <f t="shared" si="30"/>
        <v>0.87843403120799712</v>
      </c>
      <c r="FR38">
        <f t="shared" si="30"/>
        <v>0.73276448291200524</v>
      </c>
      <c r="FS38">
        <f t="shared" si="30"/>
        <v>9.7704941822945271E-2</v>
      </c>
      <c r="FT38">
        <f t="shared" si="30"/>
        <v>0.50401458844547486</v>
      </c>
      <c r="FU38">
        <f t="shared" si="30"/>
        <v>0.73743637956201669</v>
      </c>
    </row>
    <row r="39" spans="1:177">
      <c r="A39">
        <v>38</v>
      </c>
      <c r="B39">
        <v>0.68679011597799544</v>
      </c>
      <c r="C39">
        <v>0.12489164225025179</v>
      </c>
      <c r="D39">
        <v>0.33076254721135839</v>
      </c>
      <c r="E39">
        <v>0.4307672368438174</v>
      </c>
      <c r="F39">
        <v>0.26354109246910856</v>
      </c>
      <c r="G39">
        <v>0.23421087535004742</v>
      </c>
      <c r="H39">
        <v>0.14919991767046367</v>
      </c>
      <c r="I39">
        <v>0.73927225675926378</v>
      </c>
      <c r="J39">
        <v>0.40252361345243876</v>
      </c>
      <c r="K39">
        <v>0.31524932757167823</v>
      </c>
      <c r="M39">
        <v>9.1725084637622911E-2</v>
      </c>
      <c r="S39">
        <f t="shared" si="33"/>
        <v>0.34729772570104295</v>
      </c>
      <c r="T39">
        <f t="shared" si="31"/>
        <v>0.76707345071964805</v>
      </c>
      <c r="U39">
        <f t="shared" si="31"/>
        <v>0.98889734439165711</v>
      </c>
      <c r="V39">
        <f t="shared" si="31"/>
        <v>0.4307672368438174</v>
      </c>
      <c r="W39">
        <f t="shared" si="31"/>
        <v>0.41179459712241229</v>
      </c>
      <c r="X39">
        <f t="shared" si="31"/>
        <v>0.87430113434480627</v>
      </c>
      <c r="Y39">
        <f t="shared" si="31"/>
        <v>0.57605986805123588</v>
      </c>
      <c r="Z39">
        <f t="shared" si="31"/>
        <v>0.80396008040443256</v>
      </c>
      <c r="AA39">
        <f t="shared" si="31"/>
        <v>0.28202014563325656</v>
      </c>
      <c r="AB39">
        <f t="shared" si="31"/>
        <v>0.19776754859771625</v>
      </c>
      <c r="BG39">
        <f t="shared" si="29"/>
        <v>1.5819928376402203E-10</v>
      </c>
      <c r="BH39">
        <f t="shared" si="29"/>
        <v>9.9999999999999998E-13</v>
      </c>
      <c r="BI39">
        <f t="shared" si="29"/>
        <v>4.0192752960978824E-12</v>
      </c>
      <c r="BJ39">
        <f t="shared" si="29"/>
        <v>9.9999999999999998E-13</v>
      </c>
      <c r="BM39">
        <f t="shared" si="34"/>
        <v>2.3584033170253426E-6</v>
      </c>
      <c r="BN39">
        <f t="shared" si="32"/>
        <v>7.7989611519824402E-8</v>
      </c>
      <c r="BO39">
        <f t="shared" si="32"/>
        <v>5.4701931318873046E-7</v>
      </c>
      <c r="BP39">
        <f t="shared" si="32"/>
        <v>9.2780206169028748E-7</v>
      </c>
      <c r="BQ39">
        <f t="shared" si="32"/>
        <v>3.4726953709905619E-7</v>
      </c>
      <c r="BR39">
        <f t="shared" si="32"/>
        <v>2.7427367066117725E-7</v>
      </c>
      <c r="BS39">
        <f t="shared" si="32"/>
        <v>1.113030771643657E-7</v>
      </c>
      <c r="BT39">
        <f t="shared" si="32"/>
        <v>2.7326173480696741E-6</v>
      </c>
      <c r="BU39">
        <f t="shared" si="32"/>
        <v>8.1012629693404173E-7</v>
      </c>
      <c r="BV39">
        <f t="shared" si="32"/>
        <v>4.9691069267197653E-7</v>
      </c>
      <c r="EN39">
        <f>Sheet21!FL39</f>
        <v>0.86751149146161322</v>
      </c>
      <c r="EO39">
        <f>Sheet21!FM39</f>
        <v>0.11442198012403071</v>
      </c>
      <c r="EP39">
        <f>Sheet21!FN39</f>
        <v>0.24802236840474601</v>
      </c>
      <c r="EQ39">
        <f>Sheet21!FO39</f>
        <v>0.23421087535004742</v>
      </c>
      <c r="ER39">
        <f>Sheet21!FP39</f>
        <v>0.74124334331261266</v>
      </c>
      <c r="ES39">
        <f>Sheet21!FQ39</f>
        <v>0.33873316922517527</v>
      </c>
      <c r="ET39">
        <f>Sheet21!FR39</f>
        <v>9.3579865972716031E-2</v>
      </c>
      <c r="EU39">
        <f>Sheet21!FS39</f>
        <v>0.96248003809129656</v>
      </c>
      <c r="EV39">
        <f>Sheet21!FT39</f>
        <v>0.15129541159237483</v>
      </c>
      <c r="EW39">
        <f>Sheet21!FU39</f>
        <v>0.61641478781820569</v>
      </c>
      <c r="EZ39">
        <v>0.52106361466228679</v>
      </c>
      <c r="FA39">
        <v>0.93997431877313042</v>
      </c>
      <c r="FB39">
        <v>-0.42588384358907055</v>
      </c>
      <c r="FC39">
        <v>0.10603473829254167</v>
      </c>
      <c r="FD39">
        <v>-1.2188907053988176</v>
      </c>
      <c r="FE39">
        <v>0.81997854942425286</v>
      </c>
      <c r="FF39">
        <v>1.138288481842872</v>
      </c>
      <c r="FG39">
        <v>1.4638179435730945</v>
      </c>
      <c r="FH39">
        <v>1.1019261566255707</v>
      </c>
      <c r="FI39">
        <v>0.92532174498777797</v>
      </c>
      <c r="FL39">
        <f t="shared" si="30"/>
        <v>0.86699042784695091</v>
      </c>
      <c r="FM39">
        <f t="shared" si="30"/>
        <v>0.11348200580525758</v>
      </c>
      <c r="FN39">
        <f t="shared" si="30"/>
        <v>0.24844825224833508</v>
      </c>
      <c r="FO39">
        <f t="shared" si="30"/>
        <v>0.23410484061175488</v>
      </c>
      <c r="FP39">
        <f t="shared" si="30"/>
        <v>0.74246223401801148</v>
      </c>
      <c r="FQ39">
        <f t="shared" si="30"/>
        <v>0.33791319067575104</v>
      </c>
      <c r="FR39">
        <f t="shared" si="30"/>
        <v>9.2441577490873159E-2</v>
      </c>
      <c r="FS39">
        <f t="shared" si="30"/>
        <v>0.96101622014772348</v>
      </c>
      <c r="FT39">
        <f t="shared" si="30"/>
        <v>0.15019348543574926</v>
      </c>
      <c r="FU39">
        <f t="shared" si="30"/>
        <v>0.61548946607321786</v>
      </c>
    </row>
    <row r="40" spans="1:177">
      <c r="A40">
        <v>39</v>
      </c>
      <c r="B40">
        <v>0.73880338505483778</v>
      </c>
      <c r="C40">
        <v>2.0742382190075025E-2</v>
      </c>
      <c r="D40">
        <v>0.70885030629782719</v>
      </c>
      <c r="E40">
        <v>0.41179459712241229</v>
      </c>
      <c r="F40">
        <v>0.53941699656090725</v>
      </c>
      <c r="G40">
        <v>0.74124334331261266</v>
      </c>
      <c r="H40">
        <v>0.99606655778659903</v>
      </c>
      <c r="I40">
        <v>0.93541502579056657</v>
      </c>
      <c r="J40">
        <v>0.28964440331896851</v>
      </c>
      <c r="K40">
        <v>1.3768407412938454E-2</v>
      </c>
      <c r="M40">
        <v>0.24437021478424192</v>
      </c>
      <c r="S40">
        <f t="shared" si="33"/>
        <v>0.24702381890451394</v>
      </c>
      <c r="T40">
        <f t="shared" si="31"/>
        <v>0.91568556547769842</v>
      </c>
      <c r="U40">
        <f t="shared" si="31"/>
        <v>0.4012727618671223</v>
      </c>
      <c r="V40">
        <f t="shared" si="31"/>
        <v>0.26354109246910856</v>
      </c>
      <c r="W40">
        <f t="shared" si="31"/>
        <v>0.53941699656090725</v>
      </c>
      <c r="X40">
        <f t="shared" si="31"/>
        <v>0.87901420212155024</v>
      </c>
      <c r="Y40">
        <f t="shared" si="31"/>
        <v>0.73357425241001217</v>
      </c>
      <c r="Z40">
        <f t="shared" si="31"/>
        <v>9.8749668904333246E-2</v>
      </c>
      <c r="AA40">
        <f t="shared" si="31"/>
        <v>0.5048094414004437</v>
      </c>
      <c r="AB40">
        <f t="shared" si="31"/>
        <v>0.73808980496437082</v>
      </c>
      <c r="BG40">
        <f t="shared" si="29"/>
        <v>2.2899075022373991E-9</v>
      </c>
      <c r="BH40">
        <f t="shared" si="29"/>
        <v>6.7144068700217893E-12</v>
      </c>
      <c r="BI40">
        <f t="shared" si="29"/>
        <v>1.0483354161766383E-10</v>
      </c>
      <c r="BJ40">
        <f t="shared" si="29"/>
        <v>1.6247730283639469E-12</v>
      </c>
      <c r="BM40">
        <f t="shared" si="34"/>
        <v>2.7291522088424347E-6</v>
      </c>
      <c r="BN40">
        <f t="shared" si="32"/>
        <v>2.1512320945957082E-9</v>
      </c>
      <c r="BO40">
        <f t="shared" si="32"/>
        <v>2.5123437836926173E-6</v>
      </c>
      <c r="BP40">
        <f t="shared" si="32"/>
        <v>8.4787395109604932E-7</v>
      </c>
      <c r="BQ40">
        <f t="shared" si="32"/>
        <v>1.4548534808939491E-6</v>
      </c>
      <c r="BR40">
        <f t="shared" si="32"/>
        <v>2.7472084700262993E-6</v>
      </c>
      <c r="BS40">
        <f t="shared" si="32"/>
        <v>4.9607429377042215E-6</v>
      </c>
      <c r="BT40">
        <f t="shared" si="32"/>
        <v>4.3750063523738319E-6</v>
      </c>
      <c r="BU40">
        <f t="shared" si="32"/>
        <v>4.1946940187000653E-7</v>
      </c>
      <c r="BV40">
        <f t="shared" si="32"/>
        <v>9.478452134432929E-10</v>
      </c>
      <c r="EN40">
        <f>Sheet21!FL40</f>
        <v>0.30070060800778481</v>
      </c>
      <c r="EO40">
        <f>Sheet21!FM40</f>
        <v>0.96171077061022947</v>
      </c>
      <c r="EP40">
        <f>Sheet21!FN40</f>
        <v>9.7149686194725915E-2</v>
      </c>
      <c r="EQ40">
        <f>Sheet21!FO40</f>
        <v>0.14919991767046367</v>
      </c>
      <c r="ER40">
        <f>Sheet21!FP40</f>
        <v>0.99606655778659903</v>
      </c>
      <c r="ES40">
        <f>Sheet21!FQ40</f>
        <v>0.10453585196788406</v>
      </c>
      <c r="ET40">
        <f>Sheet21!FR40</f>
        <v>0.31553256653057843</v>
      </c>
      <c r="EU40">
        <f>Sheet21!FS40</f>
        <v>0.21386486708285316</v>
      </c>
      <c r="EV40">
        <f>Sheet21!FT40</f>
        <v>0.89767517583309031</v>
      </c>
      <c r="EW40">
        <f>Sheet21!FU40</f>
        <v>0.59769444436881114</v>
      </c>
      <c r="EZ40">
        <v>0.30474566578050422</v>
      </c>
      <c r="FA40">
        <v>0.48725509288019142</v>
      </c>
      <c r="FB40">
        <v>-0.3542547689326212</v>
      </c>
      <c r="FC40">
        <v>-6.1263121110793239E-2</v>
      </c>
      <c r="FD40">
        <v>-0.67257129494103618</v>
      </c>
      <c r="FE40">
        <v>0.54649348978932599</v>
      </c>
      <c r="FF40">
        <v>0.81943363042069173</v>
      </c>
      <c r="FG40">
        <v>0.91407420289847485</v>
      </c>
      <c r="FH40">
        <v>0.72254453807284413</v>
      </c>
      <c r="FI40">
        <v>0.56502965179965137</v>
      </c>
      <c r="FL40">
        <f t="shared" si="30"/>
        <v>0.30039586234200433</v>
      </c>
      <c r="FM40">
        <f t="shared" si="30"/>
        <v>0.9612235155173493</v>
      </c>
      <c r="FN40">
        <f t="shared" si="30"/>
        <v>9.7503940963658539E-2</v>
      </c>
      <c r="FO40">
        <f t="shared" si="30"/>
        <v>0.14926118079157447</v>
      </c>
      <c r="FP40">
        <f t="shared" si="30"/>
        <v>0.99673912908154005</v>
      </c>
      <c r="FQ40">
        <f t="shared" si="30"/>
        <v>0.10398935847809473</v>
      </c>
      <c r="FR40">
        <f t="shared" si="30"/>
        <v>0.31471313290015773</v>
      </c>
      <c r="FS40">
        <f t="shared" si="30"/>
        <v>0.21295079287995469</v>
      </c>
      <c r="FT40">
        <f t="shared" si="30"/>
        <v>0.89695263129501746</v>
      </c>
      <c r="FU40">
        <f t="shared" si="30"/>
        <v>0.59712941471701153</v>
      </c>
    </row>
    <row r="41" spans="1:177">
      <c r="A41">
        <v>40</v>
      </c>
      <c r="B41">
        <v>0.49248843330686071</v>
      </c>
      <c r="C41">
        <v>0.79215102141152538</v>
      </c>
      <c r="D41">
        <v>0.31071978758974045</v>
      </c>
      <c r="E41">
        <v>0.87430113434480627</v>
      </c>
      <c r="F41">
        <v>0.87901420212155024</v>
      </c>
      <c r="G41">
        <v>0.33873316922517527</v>
      </c>
      <c r="H41">
        <v>0.10453585196788406</v>
      </c>
      <c r="I41">
        <v>0.84706861367611042</v>
      </c>
      <c r="J41">
        <v>0.54035032469739119</v>
      </c>
      <c r="K41">
        <v>0.57836086285568966</v>
      </c>
      <c r="M41">
        <v>0.72152153250404882</v>
      </c>
      <c r="S41">
        <f t="shared" si="33"/>
        <v>0.86751149146161322</v>
      </c>
      <c r="T41">
        <f t="shared" si="31"/>
        <v>0.11442198012403071</v>
      </c>
      <c r="U41">
        <f t="shared" si="31"/>
        <v>0.24802236840474601</v>
      </c>
      <c r="V41">
        <f t="shared" si="31"/>
        <v>0.23421087535004742</v>
      </c>
      <c r="W41">
        <f t="shared" si="31"/>
        <v>0.74124334331261266</v>
      </c>
      <c r="X41">
        <f t="shared" si="31"/>
        <v>0.33873316922517527</v>
      </c>
      <c r="Y41">
        <f t="shared" si="31"/>
        <v>9.3579865972716031E-2</v>
      </c>
      <c r="Z41">
        <f t="shared" si="31"/>
        <v>0.96248003809129656</v>
      </c>
      <c r="AA41">
        <f t="shared" si="31"/>
        <v>0.15129541159237483</v>
      </c>
      <c r="AB41">
        <f t="shared" si="31"/>
        <v>0.61641478781820569</v>
      </c>
      <c r="BG41">
        <f t="shared" si="29"/>
        <v>5.1394555334682382E-7</v>
      </c>
      <c r="BH41">
        <f t="shared" si="29"/>
        <v>4.3320589131572623E-9</v>
      </c>
      <c r="BI41">
        <f t="shared" si="29"/>
        <v>2.4320198149158431E-8</v>
      </c>
      <c r="BJ41">
        <f t="shared" si="29"/>
        <v>1.1979301515994429E-9</v>
      </c>
      <c r="BM41">
        <f t="shared" si="34"/>
        <v>1.2127242847052312E-6</v>
      </c>
      <c r="BN41">
        <f t="shared" si="32"/>
        <v>3.137516203616615E-6</v>
      </c>
      <c r="BO41">
        <f t="shared" si="32"/>
        <v>4.8273393199906721E-7</v>
      </c>
      <c r="BP41">
        <f t="shared" si="32"/>
        <v>3.8220123675830751E-6</v>
      </c>
      <c r="BQ41">
        <f t="shared" si="32"/>
        <v>3.8633298376569279E-6</v>
      </c>
      <c r="BR41">
        <f t="shared" si="32"/>
        <v>5.7370079966665616E-7</v>
      </c>
      <c r="BS41">
        <f t="shared" si="32"/>
        <v>5.4638721733256859E-8</v>
      </c>
      <c r="BT41">
        <f t="shared" si="32"/>
        <v>3.587626181375838E-6</v>
      </c>
      <c r="BU41">
        <f t="shared" si="32"/>
        <v>1.4598923670028807E-6</v>
      </c>
      <c r="BV41">
        <f t="shared" si="32"/>
        <v>1.6725064384158895E-6</v>
      </c>
      <c r="EN41">
        <f>Sheet21!FL41</f>
        <v>0.19276080363320872</v>
      </c>
      <c r="EO41">
        <f>Sheet21!FM41</f>
        <v>0.85680407579586593</v>
      </c>
      <c r="EP41">
        <f>Sheet21!FN41</f>
        <v>0.69203448597185813</v>
      </c>
      <c r="EQ41">
        <f>Sheet21!FO41</f>
        <v>0.73927225675926378</v>
      </c>
      <c r="ER41">
        <f>Sheet21!FP41</f>
        <v>0.93541502579056657</v>
      </c>
      <c r="ES41">
        <f>Sheet21!FQ41</f>
        <v>0.84706861367611042</v>
      </c>
      <c r="ET41">
        <f>Sheet21!FR41</f>
        <v>0.39019296097027234</v>
      </c>
      <c r="EU41">
        <f>Sheet21!FS41</f>
        <v>0.50847653631038758</v>
      </c>
      <c r="EV41">
        <f>Sheet21!FT41</f>
        <v>0.89855824700374398</v>
      </c>
      <c r="EW41">
        <f>Sheet21!FU41</f>
        <v>6.5402009675257694E-2</v>
      </c>
      <c r="EZ41">
        <v>0.40313948449564091</v>
      </c>
      <c r="FA41">
        <v>0.68518509743135225</v>
      </c>
      <c r="FB41">
        <v>-0.40337741147022377</v>
      </c>
      <c r="FC41">
        <v>-1.7783902230152915E-3</v>
      </c>
      <c r="FD41">
        <v>-0.91503075408248591</v>
      </c>
      <c r="FE41">
        <v>0.68223267279420308</v>
      </c>
      <c r="FF41">
        <v>0.98683511253886191</v>
      </c>
      <c r="FG41">
        <v>1.1754693217663725</v>
      </c>
      <c r="FH41">
        <v>0.90698107977466247</v>
      </c>
      <c r="FI41">
        <v>0.73559182479532093</v>
      </c>
      <c r="FL41">
        <f t="shared" si="30"/>
        <v>0.19235766414871308</v>
      </c>
      <c r="FM41">
        <f t="shared" si="30"/>
        <v>0.85611889069843461</v>
      </c>
      <c r="FN41">
        <f t="shared" si="30"/>
        <v>0.69243786338332836</v>
      </c>
      <c r="FO41">
        <f t="shared" si="30"/>
        <v>0.73927403514948675</v>
      </c>
      <c r="FP41">
        <f t="shared" si="30"/>
        <v>0.93633005654464907</v>
      </c>
      <c r="FQ41">
        <f t="shared" si="30"/>
        <v>0.8463863810033162</v>
      </c>
      <c r="FR41">
        <f t="shared" si="30"/>
        <v>0.38920612585773345</v>
      </c>
      <c r="FS41">
        <f t="shared" si="30"/>
        <v>0.50730106698862121</v>
      </c>
      <c r="FT41">
        <f t="shared" si="30"/>
        <v>0.89765126592396927</v>
      </c>
      <c r="FU41">
        <f t="shared" si="30"/>
        <v>6.4666417850462371E-2</v>
      </c>
    </row>
    <row r="42" spans="1:177">
      <c r="A42">
        <v>41</v>
      </c>
      <c r="B42">
        <v>0.80560652052972448</v>
      </c>
      <c r="C42">
        <v>0.45713161621819498</v>
      </c>
      <c r="D42">
        <v>0.94760508534292864</v>
      </c>
      <c r="E42">
        <v>0.57605986805123588</v>
      </c>
      <c r="F42">
        <v>0.73357425241001217</v>
      </c>
      <c r="G42">
        <v>9.3579865972716031E-2</v>
      </c>
      <c r="H42">
        <v>0.31553256653057843</v>
      </c>
      <c r="I42">
        <v>0.39019296097027234</v>
      </c>
      <c r="J42">
        <v>0.97052803082518202</v>
      </c>
      <c r="K42">
        <v>0.42514721653122678</v>
      </c>
      <c r="M42">
        <v>0.87230108349652125</v>
      </c>
      <c r="S42">
        <f t="shared" si="33"/>
        <v>0.30070060800778481</v>
      </c>
      <c r="T42">
        <f t="shared" si="31"/>
        <v>0.96171077061022947</v>
      </c>
      <c r="U42">
        <f t="shared" si="31"/>
        <v>9.7149686194725915E-2</v>
      </c>
      <c r="V42">
        <f t="shared" si="31"/>
        <v>0.14919991767046367</v>
      </c>
      <c r="W42">
        <f t="shared" si="31"/>
        <v>0.99606655778659903</v>
      </c>
      <c r="X42">
        <f t="shared" si="31"/>
        <v>0.10453585196788406</v>
      </c>
      <c r="Y42">
        <f t="shared" si="31"/>
        <v>0.31553256653057843</v>
      </c>
      <c r="Z42">
        <f t="shared" si="31"/>
        <v>0.21386486708285316</v>
      </c>
      <c r="AA42">
        <f t="shared" si="31"/>
        <v>0.89767517583309031</v>
      </c>
      <c r="AB42">
        <f t="shared" si="31"/>
        <v>0.59769444436881114</v>
      </c>
      <c r="BM42">
        <f t="shared" si="34"/>
        <v>3.2450093296000472E-6</v>
      </c>
      <c r="BN42">
        <f t="shared" si="32"/>
        <v>1.0448465727312955E-6</v>
      </c>
      <c r="BO42">
        <f t="shared" si="32"/>
        <v>4.4897769888388952E-6</v>
      </c>
      <c r="BP42">
        <f t="shared" si="32"/>
        <v>1.6592248578960365E-6</v>
      </c>
      <c r="BQ42">
        <f t="shared" si="32"/>
        <v>2.6906559189945415E-6</v>
      </c>
      <c r="BR42">
        <f t="shared" si="32"/>
        <v>4.3785956577357481E-8</v>
      </c>
      <c r="BS42">
        <f t="shared" si="32"/>
        <v>4.9780400270686957E-7</v>
      </c>
      <c r="BT42">
        <f t="shared" si="32"/>
        <v>7.6125273395374245E-7</v>
      </c>
      <c r="BU42">
        <f t="shared" si="32"/>
        <v>4.7096232930870279E-6</v>
      </c>
      <c r="BV42">
        <f t="shared" si="32"/>
        <v>9.0375077862124932E-7</v>
      </c>
      <c r="EN42">
        <f>Sheet21!FL42</f>
        <v>0.67950066138527454</v>
      </c>
      <c r="EO42">
        <f>Sheet21!FM42</f>
        <v>0.27813679733787483</v>
      </c>
      <c r="EP42">
        <f>Sheet21!FN42</f>
        <v>3.7233626116058516E-2</v>
      </c>
      <c r="EQ42">
        <f>Sheet21!FO42</f>
        <v>0.40252361345243876</v>
      </c>
      <c r="ER42">
        <f>Sheet21!FP42</f>
        <v>0.28964440331896851</v>
      </c>
      <c r="ES42">
        <f>Sheet21!FQ42</f>
        <v>0.54035032469739119</v>
      </c>
      <c r="ET42">
        <f>Sheet21!FR42</f>
        <v>0.97052803082518202</v>
      </c>
      <c r="EU42">
        <f>Sheet21!FS42</f>
        <v>0.35047368056883832</v>
      </c>
      <c r="EV42">
        <f>Sheet21!FT42</f>
        <v>0.57026684584970821</v>
      </c>
      <c r="EW42">
        <f>Sheet21!FU42</f>
        <v>0.23602461942274405</v>
      </c>
      <c r="EZ42">
        <v>0.29177820766890972</v>
      </c>
      <c r="FA42">
        <v>0.50384997037033075</v>
      </c>
      <c r="FB42">
        <v>-0.30380038505386914</v>
      </c>
      <c r="FC42">
        <v>7.7275109211961401E-3</v>
      </c>
      <c r="FD42">
        <v>-0.65992742495445222</v>
      </c>
      <c r="FE42">
        <v>0.50808800354046002</v>
      </c>
      <c r="FF42">
        <v>0.71711070837494084</v>
      </c>
      <c r="FG42">
        <v>0.87586133079048634</v>
      </c>
      <c r="FH42">
        <v>0.66150320961936904</v>
      </c>
      <c r="FI42">
        <v>0.55920748761201944</v>
      </c>
      <c r="FL42">
        <f t="shared" si="30"/>
        <v>0.67920888317760564</v>
      </c>
      <c r="FM42">
        <f t="shared" si="30"/>
        <v>0.27763294736750449</v>
      </c>
      <c r="FN42">
        <f t="shared" si="30"/>
        <v>3.7537426501112386E-2</v>
      </c>
      <c r="FO42">
        <f t="shared" si="30"/>
        <v>0.40251588594151755</v>
      </c>
      <c r="FP42">
        <f t="shared" si="30"/>
        <v>0.29030433074392298</v>
      </c>
      <c r="FQ42">
        <f t="shared" si="30"/>
        <v>0.53984223669385079</v>
      </c>
      <c r="FR42">
        <f t="shared" si="30"/>
        <v>0.96981092011680703</v>
      </c>
      <c r="FS42">
        <f t="shared" si="30"/>
        <v>0.34959781923804784</v>
      </c>
      <c r="FT42">
        <f t="shared" si="30"/>
        <v>0.56960534264008889</v>
      </c>
      <c r="FU42">
        <f t="shared" si="30"/>
        <v>0.23546541193513204</v>
      </c>
    </row>
    <row r="43" spans="1:177">
      <c r="A43">
        <v>42</v>
      </c>
      <c r="B43">
        <v>0.49473105817031954</v>
      </c>
      <c r="C43">
        <v>0.1695164603134719</v>
      </c>
      <c r="D43">
        <v>0.17620224195003345</v>
      </c>
      <c r="E43">
        <v>0.80396008040443256</v>
      </c>
      <c r="F43">
        <v>9.8749668904333246E-2</v>
      </c>
      <c r="G43">
        <v>0.96248003809129656</v>
      </c>
      <c r="H43">
        <v>0.21386486708285316</v>
      </c>
      <c r="I43">
        <v>0.50847653631038758</v>
      </c>
      <c r="J43">
        <v>0.35047368056883832</v>
      </c>
      <c r="K43">
        <v>0.7706496653501691</v>
      </c>
      <c r="M43">
        <v>0.25715383714176898</v>
      </c>
      <c r="S43">
        <f t="shared" si="33"/>
        <v>0.19276080363320872</v>
      </c>
      <c r="T43">
        <f t="shared" si="31"/>
        <v>0.85680407579586593</v>
      </c>
      <c r="U43">
        <f t="shared" si="31"/>
        <v>0.69203448597185813</v>
      </c>
      <c r="V43">
        <f t="shared" si="31"/>
        <v>0.73927225675926378</v>
      </c>
      <c r="W43">
        <f t="shared" si="31"/>
        <v>0.93541502579056657</v>
      </c>
      <c r="X43">
        <f t="shared" si="31"/>
        <v>0.84706861367611042</v>
      </c>
      <c r="Y43">
        <f t="shared" si="31"/>
        <v>0.39019296097027234</v>
      </c>
      <c r="Z43">
        <f t="shared" si="31"/>
        <v>0.50847653631038758</v>
      </c>
      <c r="AA43">
        <f t="shared" si="31"/>
        <v>0.89855824700374398</v>
      </c>
      <c r="AB43">
        <f t="shared" si="31"/>
        <v>6.5402009675257694E-2</v>
      </c>
      <c r="BM43">
        <f t="shared" si="34"/>
        <v>1.2237940995916207E-6</v>
      </c>
      <c r="BN43">
        <f t="shared" si="32"/>
        <v>1.4367915158604446E-7</v>
      </c>
      <c r="BO43">
        <f t="shared" si="32"/>
        <v>1.5523615034109065E-7</v>
      </c>
      <c r="BP43">
        <f t="shared" si="32"/>
        <v>3.2317590544195084E-6</v>
      </c>
      <c r="BQ43">
        <f t="shared" si="32"/>
        <v>4.8757485543577203E-8</v>
      </c>
      <c r="BR43">
        <f t="shared" si="32"/>
        <v>4.6318391186211183E-6</v>
      </c>
      <c r="BS43">
        <f t="shared" si="32"/>
        <v>2.2869090686183222E-7</v>
      </c>
      <c r="BT43">
        <f t="shared" si="32"/>
        <v>1.2927419398910447E-6</v>
      </c>
      <c r="BU43">
        <f t="shared" si="32"/>
        <v>6.1415900385734062E-7</v>
      </c>
      <c r="BV43">
        <f t="shared" si="32"/>
        <v>2.969504533521638E-6</v>
      </c>
      <c r="EN43">
        <f>Sheet21!FL43</f>
        <v>0.31374057343832157</v>
      </c>
      <c r="EO43">
        <f>Sheet21!FM43</f>
        <v>0.91029930393403391</v>
      </c>
      <c r="EP43">
        <f>Sheet21!FN43</f>
        <v>0.75063699790708138</v>
      </c>
      <c r="EQ43">
        <f>Sheet21!FO43</f>
        <v>0.31524932757167823</v>
      </c>
      <c r="ER43">
        <f>Sheet21!FP43</f>
        <v>1.3768407412938454E-2</v>
      </c>
      <c r="ES43">
        <f>Sheet21!FQ43</f>
        <v>0.57836086285568966</v>
      </c>
      <c r="ET43">
        <f>Sheet21!FR43</f>
        <v>0.42514721653122678</v>
      </c>
      <c r="EU43">
        <f>Sheet21!FS43</f>
        <v>0.7706496653501691</v>
      </c>
      <c r="EV43">
        <f>Sheet21!FT43</f>
        <v>0.43417773824365613</v>
      </c>
      <c r="EW43">
        <f>Sheet21!FU43</f>
        <v>0.13632794723271383</v>
      </c>
      <c r="EZ43">
        <v>0.44393167391619603</v>
      </c>
      <c r="FA43">
        <v>0.79159759462030688</v>
      </c>
      <c r="FB43">
        <v>-0.38809816541736458</v>
      </c>
      <c r="FC43">
        <v>6.985355269493132E-2</v>
      </c>
      <c r="FD43">
        <v>-1.0293385937271453</v>
      </c>
      <c r="FE43">
        <v>0.71740910188015916</v>
      </c>
      <c r="FF43">
        <v>1.0014726984522633</v>
      </c>
      <c r="FG43">
        <v>1.268691673855709</v>
      </c>
      <c r="FH43">
        <v>0.95564637413897446</v>
      </c>
      <c r="FI43">
        <v>0.80363848534915439</v>
      </c>
      <c r="FL43">
        <f t="shared" si="30"/>
        <v>0.31329664176440536</v>
      </c>
      <c r="FM43">
        <f t="shared" si="30"/>
        <v>0.90950770633941358</v>
      </c>
      <c r="FN43">
        <f t="shared" si="30"/>
        <v>0.75102509607249879</v>
      </c>
      <c r="FO43">
        <f t="shared" si="30"/>
        <v>0.31517947401898327</v>
      </c>
      <c r="FP43">
        <f t="shared" si="30"/>
        <v>1.4797746006665599E-2</v>
      </c>
      <c r="FQ43">
        <f t="shared" si="30"/>
        <v>0.57764345375380954</v>
      </c>
      <c r="FR43">
        <f t="shared" si="30"/>
        <v>0.42414574383277454</v>
      </c>
      <c r="FS43">
        <f t="shared" si="30"/>
        <v>0.76938097367631342</v>
      </c>
      <c r="FT43">
        <f t="shared" si="30"/>
        <v>0.43322209186951716</v>
      </c>
      <c r="FU43">
        <f t="shared" si="30"/>
        <v>0.13552430874736468</v>
      </c>
    </row>
    <row r="44" spans="1:177">
      <c r="A44">
        <v>43</v>
      </c>
      <c r="B44">
        <v>0.14106381372227006</v>
      </c>
      <c r="C44">
        <v>0.95638491257528346</v>
      </c>
      <c r="D44">
        <v>0.40920597774029627</v>
      </c>
      <c r="E44">
        <v>0.28202014563325656</v>
      </c>
      <c r="F44">
        <v>0.5048094414004437</v>
      </c>
      <c r="G44">
        <v>0.15129541159237483</v>
      </c>
      <c r="H44">
        <v>0.89767517583309031</v>
      </c>
      <c r="I44">
        <v>0.89855824700374398</v>
      </c>
      <c r="J44">
        <v>0.57026684584970821</v>
      </c>
      <c r="K44">
        <v>0.43417773824365613</v>
      </c>
      <c r="M44">
        <v>0.20494215230636081</v>
      </c>
      <c r="S44">
        <f t="shared" si="33"/>
        <v>0.67950066138527454</v>
      </c>
      <c r="T44">
        <f t="shared" si="31"/>
        <v>0.27813679733787483</v>
      </c>
      <c r="U44">
        <f t="shared" si="31"/>
        <v>3.7233626116058516E-2</v>
      </c>
      <c r="V44">
        <f t="shared" si="31"/>
        <v>0.40252361345243876</v>
      </c>
      <c r="W44">
        <f t="shared" si="31"/>
        <v>0.28964440331896851</v>
      </c>
      <c r="X44">
        <f t="shared" si="31"/>
        <v>0.54035032469739119</v>
      </c>
      <c r="Y44">
        <f t="shared" si="31"/>
        <v>0.97052803082518202</v>
      </c>
      <c r="Z44">
        <f t="shared" si="31"/>
        <v>0.35047368056883832</v>
      </c>
      <c r="AA44">
        <f t="shared" si="31"/>
        <v>0.57026684584970821</v>
      </c>
      <c r="AB44">
        <f t="shared" si="31"/>
        <v>0.23602461942274405</v>
      </c>
      <c r="BM44">
        <f t="shared" si="34"/>
        <v>9.9494997709356537E-8</v>
      </c>
      <c r="BN44">
        <f t="shared" si="32"/>
        <v>4.573360505008164E-6</v>
      </c>
      <c r="BO44">
        <f t="shared" si="32"/>
        <v>8.3724766109195919E-7</v>
      </c>
      <c r="BP44">
        <f t="shared" si="32"/>
        <v>3.9767681271501622E-7</v>
      </c>
      <c r="BQ44">
        <f t="shared" si="32"/>
        <v>1.27416286063514E-6</v>
      </c>
      <c r="BR44">
        <f t="shared" si="32"/>
        <v>1.1445150784453057E-7</v>
      </c>
      <c r="BS44">
        <f t="shared" si="32"/>
        <v>4.0291036065348486E-6</v>
      </c>
      <c r="BT44">
        <f t="shared" si="32"/>
        <v>4.0370346162922076E-6</v>
      </c>
      <c r="BU44">
        <f t="shared" si="32"/>
        <v>1.6260213773768743E-6</v>
      </c>
      <c r="BV44">
        <f t="shared" si="32"/>
        <v>9.4255154193188401E-7</v>
      </c>
    </row>
    <row r="45" spans="1:177">
      <c r="A45">
        <v>44</v>
      </c>
      <c r="B45">
        <v>0.2991433671955519</v>
      </c>
      <c r="C45">
        <v>0.32655076221875129</v>
      </c>
      <c r="D45">
        <v>0.38349355147213643</v>
      </c>
      <c r="E45">
        <v>0.19776754859771625</v>
      </c>
      <c r="F45">
        <v>0.73808980496437082</v>
      </c>
      <c r="G45">
        <v>0.61641478781820569</v>
      </c>
      <c r="H45">
        <v>0.59769444436881114</v>
      </c>
      <c r="I45">
        <v>6.5402009675257694E-2</v>
      </c>
      <c r="J45">
        <v>0.23602461942274405</v>
      </c>
      <c r="K45">
        <v>0.13632794723271383</v>
      </c>
      <c r="M45">
        <v>0.48884116254266891</v>
      </c>
      <c r="S45">
        <f t="shared" si="33"/>
        <v>0.31374057343832157</v>
      </c>
      <c r="T45">
        <f t="shared" si="31"/>
        <v>0.91029930393403391</v>
      </c>
      <c r="U45">
        <f t="shared" si="31"/>
        <v>0.75063699790708138</v>
      </c>
      <c r="V45">
        <f t="shared" si="31"/>
        <v>0.31524932757167823</v>
      </c>
      <c r="W45">
        <f t="shared" si="31"/>
        <v>1.3768407412938454E-2</v>
      </c>
      <c r="X45">
        <f t="shared" si="31"/>
        <v>0.57836086285568966</v>
      </c>
      <c r="Y45">
        <f t="shared" si="31"/>
        <v>0.42514721653122678</v>
      </c>
      <c r="Z45">
        <f t="shared" si="31"/>
        <v>0.7706496653501691</v>
      </c>
      <c r="AA45">
        <f t="shared" si="31"/>
        <v>0.43417773824365613</v>
      </c>
      <c r="AB45">
        <f t="shared" si="31"/>
        <v>0.13632794723271383</v>
      </c>
      <c r="BM45">
        <f t="shared" si="34"/>
        <v>4.4743377068546405E-7</v>
      </c>
      <c r="BN45">
        <f t="shared" si="32"/>
        <v>5.3317700152823721E-7</v>
      </c>
      <c r="BO45">
        <f t="shared" si="32"/>
        <v>7.3533652010356089E-7</v>
      </c>
      <c r="BP45">
        <f t="shared" si="32"/>
        <v>1.9556001639175032E-7</v>
      </c>
      <c r="BQ45">
        <f t="shared" si="32"/>
        <v>2.723882800961715E-6</v>
      </c>
      <c r="BR45">
        <f t="shared" si="32"/>
        <v>1.8998359532048177E-6</v>
      </c>
      <c r="BS45">
        <f t="shared" si="32"/>
        <v>1.7861932441467095E-6</v>
      </c>
      <c r="BT45">
        <f t="shared" si="32"/>
        <v>2.1387114347812505E-8</v>
      </c>
      <c r="BU45">
        <f t="shared" si="32"/>
        <v>2.7853810486825584E-7</v>
      </c>
      <c r="BV45">
        <f t="shared" si="32"/>
        <v>9.2926545983428028E-8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1.7171347820772444E-4</v>
      </c>
    </row>
    <row r="48" spans="1:177">
      <c r="A48">
        <v>47</v>
      </c>
      <c r="EN48">
        <f>Sheet21!FL48</f>
        <v>0.69667410498046034</v>
      </c>
      <c r="EO48">
        <f>Sheet21!FM48</f>
        <v>0.78451561826840777</v>
      </c>
      <c r="EP48">
        <f>Sheet21!FN48</f>
        <v>0.29490426377769791</v>
      </c>
      <c r="EQ48">
        <f>Sheet21!FO48</f>
        <v>0.46947786195822666</v>
      </c>
      <c r="ER48">
        <f>Sheet21!FP48</f>
        <v>0.26348297522831066</v>
      </c>
      <c r="ES48">
        <f>Sheet21!FQ48</f>
        <v>0.85263655767508217</v>
      </c>
      <c r="ET48">
        <f>Sheet21!FR48</f>
        <v>0.19517575051130454</v>
      </c>
      <c r="EU48">
        <f>Sheet21!FS48</f>
        <v>0.80651643521788741</v>
      </c>
      <c r="EV48">
        <f>Sheet21!FT48</f>
        <v>2.6598324644243354E-3</v>
      </c>
      <c r="EW48">
        <f>Sheet21!FU48</f>
        <v>0.60949948757577788</v>
      </c>
      <c r="EZ48">
        <f>(1/4)*SUM($BY$7:$CB$7)</f>
        <v>-0.24999999999935688</v>
      </c>
      <c r="FA48">
        <f>(1/4)*SUM($BY$8:$CB$8)</f>
        <v>1.9180470182702032E-2</v>
      </c>
      <c r="FB48">
        <f>(1/4)*SUM($BY$9:$CB$9)</f>
        <v>-0.24999991684287803</v>
      </c>
      <c r="FC48">
        <f>(1/4)*SUM($BY$10:$CB$10)</f>
        <v>1.4347454348776179E-6</v>
      </c>
      <c r="FD48">
        <f>(1/4)*SUM($BY$11:$CB$11)</f>
        <v>0.73081787330608727</v>
      </c>
      <c r="FE48">
        <f>(1/4)*SUM($BY$12:$CB$12)</f>
        <v>2.0176749642181524E-9</v>
      </c>
      <c r="FF48">
        <f>(1/4)*SUM($BY$13:$CB$13)</f>
        <v>7.9289734188082319E-17</v>
      </c>
      <c r="FG48">
        <f>(1/4)*SUM($BY$14:$CB$14)</f>
        <v>-0.24999999995936953</v>
      </c>
      <c r="FH48">
        <f>(1/4)*SUM($BY$15:$CB$15)</f>
        <v>6.0077005593836208E-10</v>
      </c>
      <c r="FI48">
        <f>(1/4)*SUM($BY$16:$CB$16)</f>
        <v>1.3594893514018472E-7</v>
      </c>
      <c r="FL48">
        <f t="shared" ref="FL48:FU48" si="35">EN48-($EU$10*EZ48)</f>
        <v>0.69692410498045965</v>
      </c>
      <c r="FM48">
        <f t="shared" si="35"/>
        <v>0.78449643779822509</v>
      </c>
      <c r="FN48">
        <f t="shared" si="35"/>
        <v>0.29515426369454079</v>
      </c>
      <c r="FO48">
        <f t="shared" si="35"/>
        <v>0.46947786052348123</v>
      </c>
      <c r="FP48">
        <f t="shared" si="35"/>
        <v>0.26275215735500457</v>
      </c>
      <c r="FQ48">
        <f t="shared" si="35"/>
        <v>0.85263655767306445</v>
      </c>
      <c r="FR48">
        <f t="shared" si="35"/>
        <v>0.19517575051130454</v>
      </c>
      <c r="FS48">
        <f t="shared" si="35"/>
        <v>0.80676643521784674</v>
      </c>
      <c r="FT48">
        <f t="shared" si="35"/>
        <v>2.6598324638235655E-3</v>
      </c>
      <c r="FU48">
        <f t="shared" si="35"/>
        <v>0.60949948743982896</v>
      </c>
    </row>
    <row r="49" spans="1:177">
      <c r="A49">
        <v>48</v>
      </c>
      <c r="B49">
        <f t="array" ref="B49:K58">TRANSPOSE(EN52:EW61)</f>
        <v>0.24633868142482954</v>
      </c>
      <c r="C49">
        <v>0.11920125367860601</v>
      </c>
      <c r="D49">
        <v>0.27445360858062307</v>
      </c>
      <c r="E49">
        <v>7.9131857665634756E-2</v>
      </c>
      <c r="F49">
        <v>0.88901689230024294</v>
      </c>
      <c r="G49">
        <v>0.62639584323629371</v>
      </c>
      <c r="H49">
        <v>0.7854910558071363</v>
      </c>
      <c r="I49">
        <v>0.1746865975080662</v>
      </c>
      <c r="J49">
        <v>0.58155982182631416</v>
      </c>
      <c r="K49">
        <v>0.32807476951228876</v>
      </c>
      <c r="M49">
        <f t="array" ref="M49:M58">TRANSPOSE(EN48:EW48)</f>
        <v>0.69667410498046034</v>
      </c>
      <c r="S49">
        <f>EN52</f>
        <v>0.24633868142482954</v>
      </c>
      <c r="T49">
        <f t="shared" ref="T49:AB58" si="36">EO52</f>
        <v>0.36028879117015666</v>
      </c>
      <c r="U49">
        <f t="shared" si="36"/>
        <v>0.2151904689943403</v>
      </c>
      <c r="V49">
        <f t="shared" si="36"/>
        <v>0.27698503869072394</v>
      </c>
      <c r="W49">
        <f t="shared" si="36"/>
        <v>0.46607946874730899</v>
      </c>
      <c r="X49">
        <f t="shared" si="36"/>
        <v>0.58445155886088929</v>
      </c>
      <c r="Y49">
        <f t="shared" si="36"/>
        <v>2.4574650748654614E-2</v>
      </c>
      <c r="Z49">
        <f t="shared" si="36"/>
        <v>0.42449915002651178</v>
      </c>
      <c r="AA49">
        <f t="shared" si="36"/>
        <v>0.35410526197390185</v>
      </c>
      <c r="AB49">
        <f t="shared" si="36"/>
        <v>0.33051925453162478</v>
      </c>
      <c r="BM49">
        <f>0.5*$BL$21*B49*B49</f>
        <v>3.0341372983061831E-7</v>
      </c>
      <c r="BN49">
        <f t="shared" ref="BN49:BV58" si="37">0.5*$BL$21*C49*C49</f>
        <v>7.1044694392756922E-8</v>
      </c>
      <c r="BO49">
        <f t="shared" si="37"/>
        <v>3.7662391631462934E-7</v>
      </c>
      <c r="BP49">
        <f t="shared" si="37"/>
        <v>3.130925448807139E-8</v>
      </c>
      <c r="BQ49">
        <f t="shared" si="37"/>
        <v>3.9517551739759089E-6</v>
      </c>
      <c r="BR49">
        <f t="shared" si="37"/>
        <v>1.9618587621185375E-6</v>
      </c>
      <c r="BS49">
        <f t="shared" si="37"/>
        <v>3.0849809937650483E-6</v>
      </c>
      <c r="BT49">
        <f t="shared" si="37"/>
        <v>1.5257703674472561E-7</v>
      </c>
      <c r="BU49">
        <f t="shared" si="37"/>
        <v>1.6910591318132714E-6</v>
      </c>
      <c r="BV49">
        <f t="shared" si="37"/>
        <v>5.3816527195270698E-7</v>
      </c>
    </row>
    <row r="50" spans="1:177">
      <c r="A50">
        <v>49</v>
      </c>
      <c r="B50">
        <v>0.36028879117015666</v>
      </c>
      <c r="C50">
        <v>0.65980218001171365</v>
      </c>
      <c r="D50">
        <v>0.58069349494119271</v>
      </c>
      <c r="E50">
        <v>0.97936804650540354</v>
      </c>
      <c r="F50">
        <v>0.71519554367734717</v>
      </c>
      <c r="G50">
        <v>0.71015357280876346</v>
      </c>
      <c r="H50">
        <v>0.6576995770070303</v>
      </c>
      <c r="I50">
        <v>0.82785234242146222</v>
      </c>
      <c r="J50">
        <v>7.972876569855103E-2</v>
      </c>
      <c r="K50">
        <v>0.8325721119497036</v>
      </c>
      <c r="M50">
        <v>0.78451561826840777</v>
      </c>
      <c r="S50">
        <f t="shared" ref="S50:S58" si="38">EN53</f>
        <v>0.11920125367860601</v>
      </c>
      <c r="T50">
        <f t="shared" si="36"/>
        <v>0.65980218001171365</v>
      </c>
      <c r="U50">
        <f t="shared" si="36"/>
        <v>0.59301497736320352</v>
      </c>
      <c r="V50">
        <f t="shared" si="36"/>
        <v>0.98069223256513016</v>
      </c>
      <c r="W50">
        <f t="shared" si="36"/>
        <v>0.80285965507959711</v>
      </c>
      <c r="X50">
        <f t="shared" si="36"/>
        <v>0.56204501055732148</v>
      </c>
      <c r="Y50">
        <f t="shared" si="36"/>
        <v>0.75153712225129521</v>
      </c>
      <c r="Z50">
        <f t="shared" si="36"/>
        <v>0.80974794819467755</v>
      </c>
      <c r="AA50">
        <f t="shared" si="36"/>
        <v>0.61914122589120779</v>
      </c>
      <c r="AB50">
        <f t="shared" si="36"/>
        <v>0.69336103636210478</v>
      </c>
      <c r="BM50">
        <f t="shared" ref="BM50:BM58" si="39">0.5*$BL$21*B50*B50</f>
        <v>6.4904006521426388E-7</v>
      </c>
      <c r="BN50">
        <f t="shared" si="37"/>
        <v>2.176694583741049E-6</v>
      </c>
      <c r="BO50">
        <f t="shared" si="37"/>
        <v>1.686024675335085E-6</v>
      </c>
      <c r="BP50">
        <f t="shared" si="37"/>
        <v>4.7958088525790523E-6</v>
      </c>
      <c r="BQ50">
        <f t="shared" si="37"/>
        <v>2.5575233284796811E-6</v>
      </c>
      <c r="BR50">
        <f t="shared" si="37"/>
        <v>2.5215904848652589E-6</v>
      </c>
      <c r="BS50">
        <f t="shared" si="37"/>
        <v>2.162843667976133E-6</v>
      </c>
      <c r="BT50">
        <f t="shared" si="37"/>
        <v>3.4266975042635103E-6</v>
      </c>
      <c r="BU50">
        <f t="shared" si="37"/>
        <v>3.1783380399072237E-8</v>
      </c>
      <c r="BV50">
        <f t="shared" si="37"/>
        <v>3.4658816079819488E-6</v>
      </c>
      <c r="EN50" t="s">
        <v>22</v>
      </c>
      <c r="EZ50" t="s">
        <v>27</v>
      </c>
    </row>
    <row r="51" spans="1:177">
      <c r="A51">
        <v>50</v>
      </c>
      <c r="B51">
        <v>0.2151904689943403</v>
      </c>
      <c r="C51">
        <v>0.59301497736320352</v>
      </c>
      <c r="D51">
        <v>0.49242959121716967</v>
      </c>
      <c r="E51">
        <v>0.95900375754289779</v>
      </c>
      <c r="F51">
        <v>0.85212225539711683</v>
      </c>
      <c r="G51">
        <v>0.65379496637709034</v>
      </c>
      <c r="H51">
        <v>6.4364013292493555E-2</v>
      </c>
      <c r="I51">
        <v>0.53796441294795139</v>
      </c>
      <c r="J51">
        <v>0.22844355441839528</v>
      </c>
      <c r="K51">
        <v>0.9211864949792129</v>
      </c>
      <c r="M51">
        <v>0.29490426377769791</v>
      </c>
      <c r="S51">
        <f t="shared" si="38"/>
        <v>0.27445360858062307</v>
      </c>
      <c r="T51">
        <f t="shared" si="36"/>
        <v>0.58069349494119271</v>
      </c>
      <c r="U51">
        <f t="shared" si="36"/>
        <v>0.49242959121716967</v>
      </c>
      <c r="V51">
        <f t="shared" si="36"/>
        <v>3.591872349039172E-2</v>
      </c>
      <c r="W51">
        <f t="shared" si="36"/>
        <v>0.35792165141080262</v>
      </c>
      <c r="X51">
        <f t="shared" si="36"/>
        <v>0.918313217631889</v>
      </c>
      <c r="Y51">
        <f t="shared" si="36"/>
        <v>0.10657928293794949</v>
      </c>
      <c r="Z51">
        <f t="shared" si="36"/>
        <v>0.84122394015087432</v>
      </c>
      <c r="AA51">
        <f t="shared" si="36"/>
        <v>0.79714616693674079</v>
      </c>
      <c r="AB51">
        <f t="shared" si="36"/>
        <v>0.2199536311555215</v>
      </c>
      <c r="BM51">
        <f t="shared" si="39"/>
        <v>2.3153468973002072E-7</v>
      </c>
      <c r="BN51">
        <f t="shared" si="37"/>
        <v>1.7583338168854042E-6</v>
      </c>
      <c r="BO51">
        <f t="shared" si="37"/>
        <v>1.2124345115315443E-6</v>
      </c>
      <c r="BP51">
        <f t="shared" si="37"/>
        <v>4.5984410349069862E-6</v>
      </c>
      <c r="BQ51">
        <f t="shared" si="37"/>
        <v>3.6305616907153466E-6</v>
      </c>
      <c r="BR51">
        <f t="shared" si="37"/>
        <v>2.1372392903001038E-6</v>
      </c>
      <c r="BS51">
        <f t="shared" si="37"/>
        <v>2.0713631035581436E-8</v>
      </c>
      <c r="BT51">
        <f t="shared" si="37"/>
        <v>1.4470285479921699E-6</v>
      </c>
      <c r="BU51">
        <f t="shared" si="37"/>
        <v>2.6093228777655163E-7</v>
      </c>
      <c r="BV51">
        <f t="shared" si="37"/>
        <v>4.2429227926604377E-6</v>
      </c>
    </row>
    <row r="52" spans="1:177">
      <c r="A52">
        <v>51</v>
      </c>
      <c r="B52">
        <v>0.27698503869072394</v>
      </c>
      <c r="C52">
        <v>0.98069223256513016</v>
      </c>
      <c r="D52">
        <v>3.591872349039172E-2</v>
      </c>
      <c r="E52">
        <v>2.8897386213324553E-2</v>
      </c>
      <c r="F52">
        <v>0.94726555774507726</v>
      </c>
      <c r="G52">
        <v>0.9675554145144889</v>
      </c>
      <c r="H52">
        <v>0.66162199337840222</v>
      </c>
      <c r="I52">
        <v>0.31926158945174699</v>
      </c>
      <c r="J52">
        <v>0.38342584005902791</v>
      </c>
      <c r="K52">
        <v>0.55236747463793023</v>
      </c>
      <c r="M52">
        <v>0.46947786195822666</v>
      </c>
      <c r="S52">
        <f t="shared" si="38"/>
        <v>7.9131857665634756E-2</v>
      </c>
      <c r="T52">
        <f t="shared" si="36"/>
        <v>0.97936804650540354</v>
      </c>
      <c r="U52">
        <f t="shared" si="36"/>
        <v>0.95900375754289779</v>
      </c>
      <c r="V52">
        <f t="shared" si="36"/>
        <v>2.8897386213324553E-2</v>
      </c>
      <c r="W52">
        <f t="shared" si="36"/>
        <v>0.63581685802947063</v>
      </c>
      <c r="X52">
        <f t="shared" si="36"/>
        <v>0.44810837249401159</v>
      </c>
      <c r="Y52">
        <f t="shared" si="36"/>
        <v>0.45109575170941452</v>
      </c>
      <c r="Z52">
        <f t="shared" si="36"/>
        <v>0.86986154164340179</v>
      </c>
      <c r="AA52">
        <f t="shared" si="36"/>
        <v>0.26280074522244867</v>
      </c>
      <c r="AB52">
        <f t="shared" si="36"/>
        <v>8.0590262003414487E-2</v>
      </c>
      <c r="BM52">
        <f t="shared" si="39"/>
        <v>3.8360355829250923E-7</v>
      </c>
      <c r="BN52">
        <f t="shared" si="37"/>
        <v>4.8087862750678972E-6</v>
      </c>
      <c r="BO52">
        <f t="shared" si="37"/>
        <v>6.4507734858960907E-9</v>
      </c>
      <c r="BP52">
        <f t="shared" si="37"/>
        <v>4.1752946498101999E-9</v>
      </c>
      <c r="BQ52">
        <f t="shared" si="37"/>
        <v>4.4865601844504614E-6</v>
      </c>
      <c r="BR52">
        <f t="shared" si="37"/>
        <v>4.6808174007815223E-6</v>
      </c>
      <c r="BS52">
        <f t="shared" si="37"/>
        <v>2.1887183106100526E-6</v>
      </c>
      <c r="BT52">
        <f t="shared" si="37"/>
        <v>5.0963981249627931E-7</v>
      </c>
      <c r="BU52">
        <f t="shared" si="37"/>
        <v>7.3507687412485629E-7</v>
      </c>
      <c r="BV52">
        <f t="shared" si="37"/>
        <v>1.5255491351894227E-6</v>
      </c>
      <c r="EN52">
        <f>Sheet21!FL52</f>
        <v>0.24633868142482954</v>
      </c>
      <c r="EO52">
        <f>Sheet21!FM52</f>
        <v>0.36028879117015666</v>
      </c>
      <c r="EP52">
        <f>Sheet21!FN52</f>
        <v>0.2151904689943403</v>
      </c>
      <c r="EQ52">
        <f>Sheet21!FO52</f>
        <v>0.27698503869072394</v>
      </c>
      <c r="ER52">
        <f>Sheet21!FP52</f>
        <v>0.46607946874730899</v>
      </c>
      <c r="ES52">
        <f>Sheet21!FQ52</f>
        <v>0.58445155886088929</v>
      </c>
      <c r="ET52">
        <f>Sheet21!FR52</f>
        <v>2.4574650748654614E-2</v>
      </c>
      <c r="EU52">
        <f>Sheet21!FS52</f>
        <v>0.42449915002651178</v>
      </c>
      <c r="EV52">
        <f>Sheet21!FT52</f>
        <v>0.35410526197390185</v>
      </c>
      <c r="EW52">
        <f>Sheet21!FU52</f>
        <v>0.33051925453162478</v>
      </c>
      <c r="EZ52">
        <f t="array" ref="EZ52:FI61">(1/4)*(MMULT($AM$7:$AP$16,$BY$23:$CH$26))</f>
        <v>-3.0809655663515794</v>
      </c>
      <c r="FA52">
        <v>0.20786417560655773</v>
      </c>
      <c r="FB52">
        <v>-3.2338202472865354</v>
      </c>
      <c r="FC52">
        <v>1.391873737567708E-5</v>
      </c>
      <c r="FD52">
        <v>8.8785053394239029</v>
      </c>
      <c r="FE52">
        <v>1.940267214094257E-8</v>
      </c>
      <c r="FF52">
        <v>7.5474059250863892E-16</v>
      </c>
      <c r="FG52">
        <v>-2.771598952590637</v>
      </c>
      <c r="FH52">
        <v>5.7641473431433611E-9</v>
      </c>
      <c r="FI52">
        <v>1.307294096164988E-6</v>
      </c>
      <c r="FL52">
        <f t="shared" ref="FL52:FU61" si="40">EN52-($EU$10*EZ52)</f>
        <v>0.2494196469911811</v>
      </c>
      <c r="FM52">
        <f t="shared" si="40"/>
        <v>0.36008092699455013</v>
      </c>
      <c r="FN52">
        <f t="shared" si="40"/>
        <v>0.21842428924162682</v>
      </c>
      <c r="FO52">
        <f t="shared" si="40"/>
        <v>0.27698502477198655</v>
      </c>
      <c r="FP52">
        <f t="shared" si="40"/>
        <v>0.45720096340788507</v>
      </c>
      <c r="FQ52">
        <f t="shared" si="40"/>
        <v>0.58445155884148658</v>
      </c>
      <c r="FR52">
        <f t="shared" si="40"/>
        <v>2.4574650748654614E-2</v>
      </c>
      <c r="FS52">
        <f t="shared" si="40"/>
        <v>0.42727074897910244</v>
      </c>
      <c r="FT52">
        <f t="shared" si="40"/>
        <v>0.35410526196813769</v>
      </c>
      <c r="FU52">
        <f t="shared" si="40"/>
        <v>0.33051925322433068</v>
      </c>
    </row>
    <row r="53" spans="1:177">
      <c r="A53">
        <v>52</v>
      </c>
      <c r="B53">
        <v>0.46607946874730899</v>
      </c>
      <c r="C53">
        <v>0.80285965507959711</v>
      </c>
      <c r="D53">
        <v>0.35792165141080262</v>
      </c>
      <c r="E53">
        <v>0.63581685802947063</v>
      </c>
      <c r="F53">
        <v>0.25833423413036755</v>
      </c>
      <c r="G53">
        <v>0.86548257379010296</v>
      </c>
      <c r="H53">
        <v>0.75872497706333508</v>
      </c>
      <c r="I53">
        <v>0.81499518124297399</v>
      </c>
      <c r="J53">
        <v>0.81281465924278062</v>
      </c>
      <c r="K53">
        <v>0.87260981116729386</v>
      </c>
      <c r="M53">
        <v>0.26348297522831066</v>
      </c>
      <c r="S53">
        <f t="shared" si="38"/>
        <v>0.88901689230024294</v>
      </c>
      <c r="T53">
        <f t="shared" si="36"/>
        <v>0.71519554367734717</v>
      </c>
      <c r="U53">
        <f t="shared" si="36"/>
        <v>0.85212225539711683</v>
      </c>
      <c r="V53">
        <f t="shared" si="36"/>
        <v>0.94726555774507726</v>
      </c>
      <c r="W53">
        <f t="shared" si="36"/>
        <v>0.25833423413036755</v>
      </c>
      <c r="X53">
        <f t="shared" si="36"/>
        <v>0.35222968703612306</v>
      </c>
      <c r="Y53">
        <f t="shared" si="36"/>
        <v>0.28347304169185694</v>
      </c>
      <c r="Z53">
        <f t="shared" si="36"/>
        <v>0.20948786477625708</v>
      </c>
      <c r="AA53">
        <f t="shared" si="36"/>
        <v>0.54905030078568362</v>
      </c>
      <c r="AB53">
        <f t="shared" si="36"/>
        <v>0.78528818890960461</v>
      </c>
      <c r="BM53">
        <f t="shared" si="39"/>
        <v>1.086150355938869E-6</v>
      </c>
      <c r="BN53">
        <f t="shared" si="37"/>
        <v>3.2229181287726484E-6</v>
      </c>
      <c r="BO53">
        <f t="shared" si="37"/>
        <v>6.4053954274318059E-7</v>
      </c>
      <c r="BP53">
        <f t="shared" si="37"/>
        <v>2.0213153847723402E-6</v>
      </c>
      <c r="BQ53">
        <f t="shared" si="37"/>
        <v>3.3368288261861784E-7</v>
      </c>
      <c r="BR53">
        <f t="shared" si="37"/>
        <v>3.7453004276717051E-6</v>
      </c>
      <c r="BS53">
        <f t="shared" si="37"/>
        <v>2.8783179540987922E-6</v>
      </c>
      <c r="BT53">
        <f t="shared" si="37"/>
        <v>3.3210857272463407E-6</v>
      </c>
      <c r="BU53">
        <f t="shared" si="37"/>
        <v>3.3033383513997878E-6</v>
      </c>
      <c r="BV53">
        <f t="shared" si="37"/>
        <v>3.8072394127271015E-6</v>
      </c>
      <c r="EN53">
        <f>Sheet21!FL53</f>
        <v>0.11920125367860601</v>
      </c>
      <c r="EO53">
        <f>Sheet21!FM53</f>
        <v>0.65980218001171365</v>
      </c>
      <c r="EP53">
        <f>Sheet21!FN53</f>
        <v>0.59301497736320352</v>
      </c>
      <c r="EQ53">
        <f>Sheet21!FO53</f>
        <v>0.98069223256513016</v>
      </c>
      <c r="ER53">
        <f>Sheet21!FP53</f>
        <v>0.80285965507959711</v>
      </c>
      <c r="ES53">
        <f>Sheet21!FQ53</f>
        <v>0.56204501055732148</v>
      </c>
      <c r="ET53">
        <f>Sheet21!FR53</f>
        <v>0.75153712225129521</v>
      </c>
      <c r="EU53">
        <f>Sheet21!FS53</f>
        <v>0.80974794819467755</v>
      </c>
      <c r="EV53">
        <f>Sheet21!FT53</f>
        <v>0.61914122589120779</v>
      </c>
      <c r="EW53">
        <f>Sheet21!FU53</f>
        <v>0.69336103636210478</v>
      </c>
      <c r="EZ53">
        <v>-4.4521545606077293</v>
      </c>
      <c r="FA53">
        <v>0.30876277422205461</v>
      </c>
      <c r="FB53">
        <v>-4.7833997669377588</v>
      </c>
      <c r="FC53">
        <v>2.0956996392168E-5</v>
      </c>
      <c r="FD53">
        <v>13.033126903309693</v>
      </c>
      <c r="FE53">
        <v>2.9248779247193614E-8</v>
      </c>
      <c r="FF53">
        <v>1.1393125247526453E-15</v>
      </c>
      <c r="FG53">
        <v>-4.1063583155489294</v>
      </c>
      <c r="FH53">
        <v>8.6919312979448323E-9</v>
      </c>
      <c r="FI53">
        <v>1.9706255674567442E-6</v>
      </c>
      <c r="FL53">
        <f t="shared" si="40"/>
        <v>0.12365340823921374</v>
      </c>
      <c r="FM53">
        <f t="shared" si="40"/>
        <v>0.65949341723749155</v>
      </c>
      <c r="FN53">
        <f t="shared" si="40"/>
        <v>0.59779837713014128</v>
      </c>
      <c r="FO53">
        <f t="shared" si="40"/>
        <v>0.9806922116081338</v>
      </c>
      <c r="FP53">
        <f t="shared" si="40"/>
        <v>0.7898265281762874</v>
      </c>
      <c r="FQ53">
        <f t="shared" si="40"/>
        <v>0.56204501052807265</v>
      </c>
      <c r="FR53">
        <f t="shared" si="40"/>
        <v>0.75153712225129521</v>
      </c>
      <c r="FS53">
        <f t="shared" si="40"/>
        <v>0.8138543065102265</v>
      </c>
      <c r="FT53">
        <f t="shared" si="40"/>
        <v>0.61914122588251586</v>
      </c>
      <c r="FU53">
        <f t="shared" si="40"/>
        <v>0.69336103439147923</v>
      </c>
    </row>
    <row r="54" spans="1:177">
      <c r="A54">
        <v>53</v>
      </c>
      <c r="B54">
        <v>0.58445155886088929</v>
      </c>
      <c r="C54">
        <v>0.56204501055732148</v>
      </c>
      <c r="D54">
        <v>0.918313217631889</v>
      </c>
      <c r="E54">
        <v>0.44810837249401159</v>
      </c>
      <c r="F54">
        <v>0.35222968703612306</v>
      </c>
      <c r="G54">
        <v>9.5069802160902939E-2</v>
      </c>
      <c r="H54">
        <v>0.53558801283063784</v>
      </c>
      <c r="I54">
        <v>0.47163962580464536</v>
      </c>
      <c r="J54">
        <v>0.76565161060633113</v>
      </c>
      <c r="K54">
        <v>0.38408248667655187</v>
      </c>
      <c r="M54">
        <v>0.85263655767508217</v>
      </c>
      <c r="S54">
        <f t="shared" si="38"/>
        <v>0.62639584323629371</v>
      </c>
      <c r="T54">
        <f t="shared" si="36"/>
        <v>0.71015357280876346</v>
      </c>
      <c r="U54">
        <f t="shared" si="36"/>
        <v>0.65379496637709034</v>
      </c>
      <c r="V54">
        <f t="shared" si="36"/>
        <v>0.9675554145144889</v>
      </c>
      <c r="W54">
        <f t="shared" si="36"/>
        <v>0.86548257379010296</v>
      </c>
      <c r="X54">
        <f t="shared" si="36"/>
        <v>9.5069802160902939E-2</v>
      </c>
      <c r="Y54">
        <f t="shared" si="36"/>
        <v>0.51653787876912682</v>
      </c>
      <c r="Z54">
        <f t="shared" si="36"/>
        <v>0.42996331590721348</v>
      </c>
      <c r="AA54">
        <f t="shared" si="36"/>
        <v>8.8506209960268062E-2</v>
      </c>
      <c r="AB54">
        <f t="shared" si="36"/>
        <v>0.48816669524159484</v>
      </c>
      <c r="BM54">
        <f t="shared" si="39"/>
        <v>1.7079181232746176E-6</v>
      </c>
      <c r="BN54">
        <f t="shared" si="37"/>
        <v>1.5794729694618983E-6</v>
      </c>
      <c r="BO54">
        <f t="shared" si="37"/>
        <v>4.2164958283871659E-6</v>
      </c>
      <c r="BP54">
        <f t="shared" si="37"/>
        <v>1.0040055674961593E-6</v>
      </c>
      <c r="BQ54">
        <f t="shared" si="37"/>
        <v>6.2032876214782605E-7</v>
      </c>
      <c r="BR54">
        <f t="shared" si="37"/>
        <v>4.5191336414566127E-8</v>
      </c>
      <c r="BS54">
        <f t="shared" si="37"/>
        <v>1.4342725974393577E-6</v>
      </c>
      <c r="BT54">
        <f t="shared" si="37"/>
        <v>1.1122196831457295E-6</v>
      </c>
      <c r="BU54">
        <f t="shared" si="37"/>
        <v>2.9311119441203446E-6</v>
      </c>
      <c r="BV54">
        <f t="shared" si="37"/>
        <v>7.3759678285821824E-7</v>
      </c>
      <c r="EN54">
        <f>Sheet21!FL54</f>
        <v>0.27445360858062307</v>
      </c>
      <c r="EO54">
        <f>Sheet21!FM54</f>
        <v>0.58069349494119271</v>
      </c>
      <c r="EP54">
        <f>Sheet21!FN54</f>
        <v>0.49242959121716967</v>
      </c>
      <c r="EQ54">
        <f>Sheet21!FO54</f>
        <v>3.591872349039172E-2</v>
      </c>
      <c r="ER54">
        <f>Sheet21!FP54</f>
        <v>0.35792165141080262</v>
      </c>
      <c r="ES54">
        <f>Sheet21!FQ54</f>
        <v>0.918313217631889</v>
      </c>
      <c r="ET54">
        <f>Sheet21!FR54</f>
        <v>0.10657928293794949</v>
      </c>
      <c r="EU54">
        <f>Sheet21!FS54</f>
        <v>0.84122394015087432</v>
      </c>
      <c r="EV54">
        <f>Sheet21!FT54</f>
        <v>0.79714616693674079</v>
      </c>
      <c r="EW54">
        <f>Sheet21!FU54</f>
        <v>0.2199536311555215</v>
      </c>
      <c r="EZ54">
        <v>-3.5128248776832316</v>
      </c>
      <c r="FA54">
        <v>0.23626641400572507</v>
      </c>
      <c r="FB54">
        <v>-3.7275071416010652</v>
      </c>
      <c r="FC54">
        <v>1.5581243827998867E-5</v>
      </c>
      <c r="FD54">
        <v>10.242013041089827</v>
      </c>
      <c r="FE54">
        <v>2.168361974307287E-8</v>
      </c>
      <c r="FF54">
        <v>8.4083624704168183E-16</v>
      </c>
      <c r="FG54">
        <v>-3.2379645056124904</v>
      </c>
      <c r="FH54">
        <v>6.4375656360930599E-9</v>
      </c>
      <c r="FI54">
        <v>1.4604362198254459E-6</v>
      </c>
      <c r="FL54">
        <f t="shared" si="40"/>
        <v>0.27796643345830629</v>
      </c>
      <c r="FM54">
        <f t="shared" si="40"/>
        <v>0.58045722852718695</v>
      </c>
      <c r="FN54">
        <f t="shared" si="40"/>
        <v>0.49615709835877075</v>
      </c>
      <c r="FO54">
        <f t="shared" si="40"/>
        <v>3.591870790914789E-2</v>
      </c>
      <c r="FP54">
        <f t="shared" si="40"/>
        <v>0.34767963836971277</v>
      </c>
      <c r="FQ54">
        <f t="shared" si="40"/>
        <v>0.91831321761020535</v>
      </c>
      <c r="FR54">
        <f t="shared" si="40"/>
        <v>0.10657928293794949</v>
      </c>
      <c r="FS54">
        <f t="shared" si="40"/>
        <v>0.84446190465648685</v>
      </c>
      <c r="FT54">
        <f t="shared" si="40"/>
        <v>0.79714616693030327</v>
      </c>
      <c r="FU54">
        <f t="shared" si="40"/>
        <v>0.21995362969508528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0.7854910558071363</v>
      </c>
      <c r="T55">
        <f t="shared" si="36"/>
        <v>0.6576995770070303</v>
      </c>
      <c r="U55">
        <f t="shared" si="36"/>
        <v>6.4364013292493555E-2</v>
      </c>
      <c r="V55">
        <f t="shared" si="36"/>
        <v>0.66162199337840222</v>
      </c>
      <c r="W55">
        <f t="shared" si="36"/>
        <v>0.75872497706333508</v>
      </c>
      <c r="X55">
        <f t="shared" si="36"/>
        <v>0.53558801283063784</v>
      </c>
      <c r="Y55">
        <f t="shared" si="36"/>
        <v>0.25096598745755117</v>
      </c>
      <c r="Z55">
        <f t="shared" si="36"/>
        <v>0.18841007329824677</v>
      </c>
      <c r="AA55">
        <f t="shared" si="36"/>
        <v>0.46964341589442959</v>
      </c>
      <c r="AB55">
        <f t="shared" si="36"/>
        <v>0.20411088916218989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Sheet21!FL55</f>
        <v>7.9131857665634756E-2</v>
      </c>
      <c r="EO55">
        <f>Sheet21!FM55</f>
        <v>0.97936804650540354</v>
      </c>
      <c r="EP55">
        <f>Sheet21!FN55</f>
        <v>0.95900375754289779</v>
      </c>
      <c r="EQ55">
        <f>Sheet21!FO55</f>
        <v>2.8897386213324553E-2</v>
      </c>
      <c r="ER55">
        <f>Sheet21!FP55</f>
        <v>0.63581685802947063</v>
      </c>
      <c r="ES55">
        <f>Sheet21!FQ55</f>
        <v>0.44810837249401159</v>
      </c>
      <c r="ET55">
        <f>Sheet21!FR55</f>
        <v>0.45109575170941452</v>
      </c>
      <c r="EU55">
        <f>Sheet21!FS55</f>
        <v>0.86986154164340179</v>
      </c>
      <c r="EV55">
        <f>Sheet21!FT55</f>
        <v>0.26280074522244867</v>
      </c>
      <c r="EW55">
        <f>Sheet21!FU55</f>
        <v>8.0590262003414487E-2</v>
      </c>
      <c r="EZ55">
        <v>-2.8715133250670291</v>
      </c>
      <c r="FA55">
        <v>0.19699013829264828</v>
      </c>
      <c r="FB55">
        <v>-3.1209709342965484</v>
      </c>
      <c r="FC55">
        <v>1.3196065319359017E-5</v>
      </c>
      <c r="FD55">
        <v>8.4191960980780056</v>
      </c>
      <c r="FE55">
        <v>1.8397604944230567E-8</v>
      </c>
      <c r="FF55">
        <v>7.1577243266935823E-16</v>
      </c>
      <c r="FG55">
        <v>-2.6237164364682743</v>
      </c>
      <c r="FH55">
        <v>5.4658092119005849E-9</v>
      </c>
      <c r="FI55">
        <v>1.2395324636270253E-6</v>
      </c>
      <c r="FL55">
        <f t="shared" si="40"/>
        <v>8.200337099070179E-2</v>
      </c>
      <c r="FM55">
        <f t="shared" si="40"/>
        <v>0.97917105636711088</v>
      </c>
      <c r="FN55">
        <f t="shared" si="40"/>
        <v>0.96212472847719432</v>
      </c>
      <c r="FO55">
        <f t="shared" si="40"/>
        <v>2.8897373017259233E-2</v>
      </c>
      <c r="FP55">
        <f t="shared" si="40"/>
        <v>0.62739766193139268</v>
      </c>
      <c r="FQ55">
        <f t="shared" si="40"/>
        <v>0.44810837247561397</v>
      </c>
      <c r="FR55">
        <f t="shared" si="40"/>
        <v>0.45109575170941452</v>
      </c>
      <c r="FS55">
        <f t="shared" si="40"/>
        <v>0.8724852580798701</v>
      </c>
      <c r="FT55">
        <f t="shared" si="40"/>
        <v>0.26280074521698288</v>
      </c>
      <c r="FU55">
        <f t="shared" si="40"/>
        <v>8.0590260763882024E-2</v>
      </c>
    </row>
    <row r="56" spans="1:177">
      <c r="A56">
        <v>55</v>
      </c>
      <c r="B56">
        <v>0.42449915002651178</v>
      </c>
      <c r="C56">
        <v>0.80974794819467755</v>
      </c>
      <c r="D56">
        <v>0.84122394015087432</v>
      </c>
      <c r="E56">
        <v>0.86986154164340179</v>
      </c>
      <c r="F56">
        <v>0.20948786477625708</v>
      </c>
      <c r="G56">
        <v>0.42996331590721348</v>
      </c>
      <c r="H56">
        <v>0.18841007329824677</v>
      </c>
      <c r="I56">
        <v>0.21926865497871431</v>
      </c>
      <c r="J56">
        <v>0.43931967374914654</v>
      </c>
      <c r="K56">
        <v>0.39775174114851403</v>
      </c>
      <c r="M56">
        <v>0.80651643521788741</v>
      </c>
      <c r="S56">
        <f t="shared" si="38"/>
        <v>0.1746865975080662</v>
      </c>
      <c r="T56">
        <f t="shared" si="36"/>
        <v>0.82785234242146222</v>
      </c>
      <c r="U56">
        <f t="shared" si="36"/>
        <v>0.53796441294795139</v>
      </c>
      <c r="V56">
        <f t="shared" si="36"/>
        <v>0.31926158945174699</v>
      </c>
      <c r="W56">
        <f t="shared" si="36"/>
        <v>0.81499518124297399</v>
      </c>
      <c r="X56">
        <f t="shared" si="36"/>
        <v>0.47163962580464536</v>
      </c>
      <c r="Y56">
        <f t="shared" si="36"/>
        <v>0.21765632819622915</v>
      </c>
      <c r="Z56">
        <f t="shared" si="36"/>
        <v>0.21926865497871431</v>
      </c>
      <c r="AA56">
        <f t="shared" si="36"/>
        <v>0.62397140324453371</v>
      </c>
      <c r="AB56">
        <f t="shared" si="36"/>
        <v>0.87745788753408371</v>
      </c>
      <c r="BM56">
        <f t="shared" si="39"/>
        <v>9.0099764186615488E-7</v>
      </c>
      <c r="BN56">
        <f t="shared" si="37"/>
        <v>3.278458698027451E-6</v>
      </c>
      <c r="BO56">
        <f t="shared" si="37"/>
        <v>3.5382885874148093E-6</v>
      </c>
      <c r="BP56">
        <f t="shared" si="37"/>
        <v>3.7832955081511785E-6</v>
      </c>
      <c r="BQ56">
        <f t="shared" si="37"/>
        <v>2.1942582744257686E-7</v>
      </c>
      <c r="BR56">
        <f t="shared" si="37"/>
        <v>9.2434226512963129E-7</v>
      </c>
      <c r="BS56">
        <f t="shared" si="37"/>
        <v>1.7749177860125361E-7</v>
      </c>
      <c r="BT56">
        <f t="shared" si="37"/>
        <v>2.4039371528087234E-7</v>
      </c>
      <c r="BU56">
        <f t="shared" si="37"/>
        <v>9.6500887871528279E-7</v>
      </c>
      <c r="BV56">
        <f t="shared" si="37"/>
        <v>7.9103223793337268E-7</v>
      </c>
      <c r="EN56">
        <f>Sheet21!FL56</f>
        <v>0.88901689230024294</v>
      </c>
      <c r="EO56">
        <f>Sheet21!FM56</f>
        <v>0.71519554367734717</v>
      </c>
      <c r="EP56">
        <f>Sheet21!FN56</f>
        <v>0.85212225539711683</v>
      </c>
      <c r="EQ56">
        <f>Sheet21!FO56</f>
        <v>0.94726555774507726</v>
      </c>
      <c r="ER56">
        <f>Sheet21!FP56</f>
        <v>0.25833423413036755</v>
      </c>
      <c r="ES56">
        <f>Sheet21!FQ56</f>
        <v>0.35222968703612306</v>
      </c>
      <c r="ET56">
        <f>Sheet21!FR56</f>
        <v>0.28347304169185694</v>
      </c>
      <c r="EU56">
        <f>Sheet21!FS56</f>
        <v>0.20948786477625708</v>
      </c>
      <c r="EV56">
        <f>Sheet21!FT56</f>
        <v>0.54905030078568362</v>
      </c>
      <c r="EW56">
        <f>Sheet21!FU56</f>
        <v>0.78528818890960461</v>
      </c>
      <c r="EZ56">
        <v>-4.2042269239150309</v>
      </c>
      <c r="FA56">
        <v>0.29523635839476947</v>
      </c>
      <c r="FB56">
        <v>-4.630041581208685</v>
      </c>
      <c r="FC56">
        <v>2.0085637910490583E-5</v>
      </c>
      <c r="FD56">
        <v>12.441746236514801</v>
      </c>
      <c r="FE56">
        <v>2.8042018515351213E-8</v>
      </c>
      <c r="FF56">
        <v>1.09298833716508E-15</v>
      </c>
      <c r="FG56">
        <v>-3.9027361012025263</v>
      </c>
      <c r="FH56">
        <v>8.334445486847696E-9</v>
      </c>
      <c r="FI56">
        <v>1.88940229870787E-6</v>
      </c>
      <c r="FL56">
        <f t="shared" si="40"/>
        <v>0.89322111922415792</v>
      </c>
      <c r="FM56">
        <f t="shared" si="40"/>
        <v>0.71490030731895238</v>
      </c>
      <c r="FN56">
        <f t="shared" si="40"/>
        <v>0.85675229697832556</v>
      </c>
      <c r="FO56">
        <f t="shared" si="40"/>
        <v>0.94726553765943933</v>
      </c>
      <c r="FP56">
        <f t="shared" si="40"/>
        <v>0.24589248789385273</v>
      </c>
      <c r="FQ56">
        <f t="shared" si="40"/>
        <v>0.35222968700808105</v>
      </c>
      <c r="FR56">
        <f t="shared" si="40"/>
        <v>0.28347304169185694</v>
      </c>
      <c r="FS56">
        <f t="shared" si="40"/>
        <v>0.21339060087745962</v>
      </c>
      <c r="FT56">
        <f t="shared" si="40"/>
        <v>0.54905030077734918</v>
      </c>
      <c r="FU56">
        <f t="shared" si="40"/>
        <v>0.78528818702020231</v>
      </c>
    </row>
    <row r="57" spans="1:177">
      <c r="A57">
        <v>56</v>
      </c>
      <c r="B57">
        <v>0.35410526197390185</v>
      </c>
      <c r="C57">
        <v>0.61914122589120779</v>
      </c>
      <c r="D57">
        <v>0.79714616693674079</v>
      </c>
      <c r="E57">
        <v>0.26280074522244867</v>
      </c>
      <c r="F57">
        <v>0.54905030078568362</v>
      </c>
      <c r="G57">
        <v>8.8506209960268062E-2</v>
      </c>
      <c r="H57">
        <v>0.46964341589442959</v>
      </c>
      <c r="I57">
        <v>0.62397140324453371</v>
      </c>
      <c r="J57">
        <v>0.87028464208553158</v>
      </c>
      <c r="K57">
        <v>0.30175467585185534</v>
      </c>
      <c r="M57">
        <v>2.6598324644243354E-3</v>
      </c>
      <c r="S57">
        <f t="shared" si="38"/>
        <v>0.58155982182631416</v>
      </c>
      <c r="T57">
        <f t="shared" si="36"/>
        <v>7.972876569855103E-2</v>
      </c>
      <c r="U57">
        <f t="shared" si="36"/>
        <v>0.22844355441839528</v>
      </c>
      <c r="V57">
        <f t="shared" si="36"/>
        <v>0.38342584005902791</v>
      </c>
      <c r="W57">
        <f t="shared" si="36"/>
        <v>0.81281465924278062</v>
      </c>
      <c r="X57">
        <f t="shared" si="36"/>
        <v>0.76565161060633113</v>
      </c>
      <c r="Y57">
        <f t="shared" si="36"/>
        <v>0.18729908954158336</v>
      </c>
      <c r="Z57">
        <f t="shared" si="36"/>
        <v>0.43931967374914654</v>
      </c>
      <c r="AA57">
        <f t="shared" si="36"/>
        <v>0.87028464208553158</v>
      </c>
      <c r="AB57">
        <f t="shared" si="36"/>
        <v>0.75982087429222023</v>
      </c>
      <c r="BM57">
        <f t="shared" si="39"/>
        <v>6.2695268278802839E-7</v>
      </c>
      <c r="BN57">
        <f t="shared" si="37"/>
        <v>1.9166792879903379E-6</v>
      </c>
      <c r="BO57">
        <f t="shared" si="37"/>
        <v>3.1772100573096911E-6</v>
      </c>
      <c r="BP57">
        <f t="shared" si="37"/>
        <v>3.4532115844737193E-7</v>
      </c>
      <c r="BQ57">
        <f t="shared" si="37"/>
        <v>1.5072811639642482E-6</v>
      </c>
      <c r="BR57">
        <f t="shared" si="37"/>
        <v>3.9166746007655273E-8</v>
      </c>
      <c r="BS57">
        <f t="shared" si="37"/>
        <v>1.1028246904649409E-6</v>
      </c>
      <c r="BT57">
        <f t="shared" si="37"/>
        <v>1.9467015603347627E-6</v>
      </c>
      <c r="BU57">
        <f t="shared" si="37"/>
        <v>3.7869767912497092E-6</v>
      </c>
      <c r="BV57">
        <f t="shared" si="37"/>
        <v>4.5527942199229142E-7</v>
      </c>
      <c r="EN57">
        <f>Sheet21!FL57</f>
        <v>0.62639584323629371</v>
      </c>
      <c r="EO57">
        <f>Sheet21!FM57</f>
        <v>0.71015357280876346</v>
      </c>
      <c r="EP57">
        <f>Sheet21!FN57</f>
        <v>0.65379496637709034</v>
      </c>
      <c r="EQ57">
        <f>Sheet21!FO57</f>
        <v>0.9675554145144889</v>
      </c>
      <c r="ER57">
        <f>Sheet21!FP57</f>
        <v>0.86548257379010296</v>
      </c>
      <c r="ES57">
        <f>Sheet21!FQ57</f>
        <v>9.5069802160902939E-2</v>
      </c>
      <c r="ET57">
        <f>Sheet21!FR57</f>
        <v>0.51653787876912682</v>
      </c>
      <c r="EU57">
        <f>Sheet21!FS57</f>
        <v>0.42996331590721348</v>
      </c>
      <c r="EV57">
        <f>Sheet21!FT57</f>
        <v>8.8506209960268062E-2</v>
      </c>
      <c r="EW57">
        <f>Sheet21!FU57</f>
        <v>0.48816669524159484</v>
      </c>
      <c r="EZ57">
        <v>-4.4587234524099992</v>
      </c>
      <c r="FA57">
        <v>0.29906569040140335</v>
      </c>
      <c r="FB57">
        <v>-4.6879245280709316</v>
      </c>
      <c r="FC57">
        <v>1.9878977120782464E-5</v>
      </c>
      <c r="FD57">
        <v>12.862073599472469</v>
      </c>
      <c r="FE57">
        <v>2.7691590081245712E-8</v>
      </c>
      <c r="FF57">
        <v>1.076014625819365E-15</v>
      </c>
      <c r="FG57">
        <v>-4.0145130899198005</v>
      </c>
      <c r="FH57">
        <v>8.2247297038837196E-9</v>
      </c>
      <c r="FI57">
        <v>1.8656334175199111E-6</v>
      </c>
      <c r="FL57">
        <f t="shared" si="40"/>
        <v>0.63085456668870377</v>
      </c>
      <c r="FM57">
        <f t="shared" si="40"/>
        <v>0.70985450711836207</v>
      </c>
      <c r="FN57">
        <f t="shared" si="40"/>
        <v>0.65848289090516132</v>
      </c>
      <c r="FO57">
        <f t="shared" si="40"/>
        <v>0.96755539463551177</v>
      </c>
      <c r="FP57">
        <f t="shared" si="40"/>
        <v>0.85262050019063051</v>
      </c>
      <c r="FQ57">
        <f t="shared" si="40"/>
        <v>9.5069802133211354E-2</v>
      </c>
      <c r="FR57">
        <f t="shared" si="40"/>
        <v>0.51653787876912682</v>
      </c>
      <c r="FS57">
        <f t="shared" si="40"/>
        <v>0.43397782899713327</v>
      </c>
      <c r="FT57">
        <f t="shared" si="40"/>
        <v>8.8506209952043335E-2</v>
      </c>
      <c r="FU57">
        <f t="shared" si="40"/>
        <v>0.48816669337596141</v>
      </c>
    </row>
    <row r="58" spans="1:177">
      <c r="A58">
        <v>57</v>
      </c>
      <c r="B58">
        <v>0.33051925453162478</v>
      </c>
      <c r="C58">
        <v>0.69336103636210478</v>
      </c>
      <c r="D58">
        <v>0.2199536311555215</v>
      </c>
      <c r="E58">
        <v>8.0590262003414487E-2</v>
      </c>
      <c r="F58">
        <v>0.78528818890960461</v>
      </c>
      <c r="G58">
        <v>0.48816669524159484</v>
      </c>
      <c r="H58">
        <v>0.20411088916218989</v>
      </c>
      <c r="I58">
        <v>0.87745788753408371</v>
      </c>
      <c r="J58">
        <v>0.75982087429222023</v>
      </c>
      <c r="K58">
        <v>0.86053603056156514</v>
      </c>
      <c r="M58">
        <v>0.60949948757577788</v>
      </c>
      <c r="S58">
        <f t="shared" si="38"/>
        <v>0.32807476951228876</v>
      </c>
      <c r="T58">
        <f t="shared" si="36"/>
        <v>0.8325721119497036</v>
      </c>
      <c r="U58">
        <f t="shared" si="36"/>
        <v>0.9211864949792129</v>
      </c>
      <c r="V58">
        <f t="shared" si="36"/>
        <v>0.55236747463793023</v>
      </c>
      <c r="W58">
        <f t="shared" si="36"/>
        <v>0.87260981116729386</v>
      </c>
      <c r="X58">
        <f t="shared" si="36"/>
        <v>0.38408248667655187</v>
      </c>
      <c r="Y58">
        <f t="shared" si="36"/>
        <v>0.8030999860316419</v>
      </c>
      <c r="Z58">
        <f t="shared" si="36"/>
        <v>0.39775174114851403</v>
      </c>
      <c r="AA58">
        <f t="shared" si="36"/>
        <v>0.30175467585185534</v>
      </c>
      <c r="AB58">
        <f t="shared" si="36"/>
        <v>0.86053603056156514</v>
      </c>
      <c r="BM58">
        <f t="shared" si="39"/>
        <v>5.4621488808070494E-7</v>
      </c>
      <c r="BN58">
        <f t="shared" si="37"/>
        <v>2.4037476337256602E-6</v>
      </c>
      <c r="BO58">
        <f t="shared" si="37"/>
        <v>2.41897999292496E-7</v>
      </c>
      <c r="BP58">
        <f t="shared" si="37"/>
        <v>3.2473951648894965E-8</v>
      </c>
      <c r="BQ58">
        <f t="shared" si="37"/>
        <v>3.0833876982046343E-6</v>
      </c>
      <c r="BR58">
        <f t="shared" si="37"/>
        <v>1.1915336117155008E-6</v>
      </c>
      <c r="BS58">
        <f t="shared" si="37"/>
        <v>2.0830627537289887E-7</v>
      </c>
      <c r="BT58">
        <f t="shared" si="37"/>
        <v>3.8496617219788839E-6</v>
      </c>
      <c r="BU58">
        <f t="shared" si="37"/>
        <v>2.8866388050509699E-6</v>
      </c>
      <c r="BV58">
        <f t="shared" si="37"/>
        <v>3.7026112994732749E-6</v>
      </c>
      <c r="EN58">
        <f>Sheet21!FL58</f>
        <v>0.7854910558071363</v>
      </c>
      <c r="EO58">
        <f>Sheet21!FM58</f>
        <v>0.6576995770070303</v>
      </c>
      <c r="EP58">
        <f>Sheet21!FN58</f>
        <v>6.4364013292493555E-2</v>
      </c>
      <c r="EQ58">
        <f>Sheet21!FO58</f>
        <v>0.66162199337840222</v>
      </c>
      <c r="ER58">
        <f>Sheet21!FP58</f>
        <v>0.75872497706333508</v>
      </c>
      <c r="ES58">
        <f>Sheet21!FQ58</f>
        <v>0.53558801283063784</v>
      </c>
      <c r="ET58">
        <f>Sheet21!FR58</f>
        <v>0.25096598745755117</v>
      </c>
      <c r="EU58">
        <f>Sheet21!FS58</f>
        <v>0.18841007329824677</v>
      </c>
      <c r="EV58">
        <f>Sheet21!FT58</f>
        <v>0.46964341589442959</v>
      </c>
      <c r="EW58">
        <f>Sheet21!FU58</f>
        <v>0.20411088916218989</v>
      </c>
      <c r="EZ58">
        <v>-4.413850058574333</v>
      </c>
      <c r="FA58">
        <v>0.30172310352930443</v>
      </c>
      <c r="FB58">
        <v>-4.8198287846821346</v>
      </c>
      <c r="FC58">
        <v>2.0020355251273715E-5</v>
      </c>
      <c r="FD58">
        <v>13.014388476168243</v>
      </c>
      <c r="FE58">
        <v>2.7883189598677685E-8</v>
      </c>
      <c r="FF58">
        <v>1.0828183036724731E-15</v>
      </c>
      <c r="FG58">
        <v>-4.082454671194494</v>
      </c>
      <c r="FH58">
        <v>8.2807088796379894E-9</v>
      </c>
      <c r="FI58">
        <v>1.8782342628871248E-6</v>
      </c>
      <c r="FL58">
        <f t="shared" si="40"/>
        <v>0.7899049058657106</v>
      </c>
      <c r="FM58">
        <f t="shared" si="40"/>
        <v>0.65739785390350103</v>
      </c>
      <c r="FN58">
        <f t="shared" si="40"/>
        <v>6.9183842077175692E-2</v>
      </c>
      <c r="FO58">
        <f t="shared" si="40"/>
        <v>0.66162197335804696</v>
      </c>
      <c r="FP58">
        <f t="shared" si="40"/>
        <v>0.74571058858716688</v>
      </c>
      <c r="FQ58">
        <f t="shared" si="40"/>
        <v>0.5355880128027547</v>
      </c>
      <c r="FR58">
        <f t="shared" si="40"/>
        <v>0.25096598745755117</v>
      </c>
      <c r="FS58">
        <f t="shared" si="40"/>
        <v>0.19249252796944127</v>
      </c>
      <c r="FT58">
        <f t="shared" si="40"/>
        <v>0.46964341588614889</v>
      </c>
      <c r="FU58">
        <f t="shared" si="40"/>
        <v>0.20411088728395563</v>
      </c>
    </row>
    <row r="59" spans="1:177">
      <c r="EN59">
        <f>Sheet21!FL59</f>
        <v>0.1746865975080662</v>
      </c>
      <c r="EO59">
        <f>Sheet21!FM59</f>
        <v>0.82785234242146222</v>
      </c>
      <c r="EP59">
        <f>Sheet21!FN59</f>
        <v>0.53796441294795139</v>
      </c>
      <c r="EQ59">
        <f>Sheet21!FO59</f>
        <v>0.31926158945174699</v>
      </c>
      <c r="ER59">
        <f>Sheet21!FP59</f>
        <v>0.81499518124297399</v>
      </c>
      <c r="ES59">
        <f>Sheet21!FQ59</f>
        <v>0.47163962580464536</v>
      </c>
      <c r="ET59">
        <f>Sheet21!FR59</f>
        <v>0.21765632819622915</v>
      </c>
      <c r="EU59">
        <f>Sheet21!FS59</f>
        <v>0.21926865497871431</v>
      </c>
      <c r="EV59">
        <f>Sheet21!FT59</f>
        <v>0.62397140324453371</v>
      </c>
      <c r="EW59">
        <f>Sheet21!FU59</f>
        <v>0.87745788753408371</v>
      </c>
      <c r="EZ59">
        <v>-3.7295454830759547</v>
      </c>
      <c r="FA59">
        <v>0.2501817313430314</v>
      </c>
      <c r="FB59">
        <v>-3.8745582013764706</v>
      </c>
      <c r="FC59">
        <v>1.6806035008519322E-5</v>
      </c>
      <c r="FD59">
        <v>10.647504434065013</v>
      </c>
      <c r="FE59">
        <v>2.3437882097752542E-8</v>
      </c>
      <c r="FF59">
        <v>9.1267170346260534E-16</v>
      </c>
      <c r="FG59">
        <v>-3.2936008968569745</v>
      </c>
      <c r="FH59">
        <v>6.9644293604191049E-9</v>
      </c>
      <c r="FI59">
        <v>1.5794640358748965E-6</v>
      </c>
      <c r="FL59">
        <f t="shared" si="40"/>
        <v>0.17841614299114214</v>
      </c>
      <c r="FM59">
        <f t="shared" si="40"/>
        <v>0.82760216069011916</v>
      </c>
      <c r="FN59">
        <f t="shared" si="40"/>
        <v>0.54183897114932789</v>
      </c>
      <c r="FO59">
        <f t="shared" si="40"/>
        <v>0.31926157264571198</v>
      </c>
      <c r="FP59">
        <f t="shared" si="40"/>
        <v>0.80434767680890895</v>
      </c>
      <c r="FQ59">
        <f t="shared" si="40"/>
        <v>0.47163962578120749</v>
      </c>
      <c r="FR59">
        <f t="shared" si="40"/>
        <v>0.21765632819622915</v>
      </c>
      <c r="FS59">
        <f t="shared" si="40"/>
        <v>0.2225622558755713</v>
      </c>
      <c r="FT59">
        <f t="shared" si="40"/>
        <v>0.62397140323756928</v>
      </c>
      <c r="FU59">
        <f t="shared" si="40"/>
        <v>0.87745788595461971</v>
      </c>
    </row>
    <row r="60" spans="1:177">
      <c r="EN60">
        <f>Sheet21!FL60</f>
        <v>0.58155982182631416</v>
      </c>
      <c r="EO60">
        <f>Sheet21!FM60</f>
        <v>7.972876569855103E-2</v>
      </c>
      <c r="EP60">
        <f>Sheet21!FN60</f>
        <v>0.22844355441839528</v>
      </c>
      <c r="EQ60">
        <f>Sheet21!FO60</f>
        <v>0.38342584005902791</v>
      </c>
      <c r="ER60">
        <f>Sheet21!FP60</f>
        <v>0.81281465924278062</v>
      </c>
      <c r="ES60">
        <f>Sheet21!FQ60</f>
        <v>0.76565161060633113</v>
      </c>
      <c r="ET60">
        <f>Sheet21!FR60</f>
        <v>0.18729908954158336</v>
      </c>
      <c r="EU60">
        <f>Sheet21!FS60</f>
        <v>0.43931967374914654</v>
      </c>
      <c r="EV60">
        <f>Sheet21!FT60</f>
        <v>0.87028464208553158</v>
      </c>
      <c r="EW60">
        <f>Sheet21!FU60</f>
        <v>0.75982087429222023</v>
      </c>
      <c r="EZ60">
        <v>-3.7022921523821171</v>
      </c>
      <c r="FA60">
        <v>0.25968452424512561</v>
      </c>
      <c r="FB60">
        <v>-4.015207496623634</v>
      </c>
      <c r="FC60">
        <v>1.7529054193717335E-5</v>
      </c>
      <c r="FD60">
        <v>11.032637242051013</v>
      </c>
      <c r="FE60">
        <v>2.44405935124737E-8</v>
      </c>
      <c r="FF60">
        <v>9.494907503725252E-16</v>
      </c>
      <c r="FG60">
        <v>-3.5748413239181409</v>
      </c>
      <c r="FH60">
        <v>7.259150273667423E-9</v>
      </c>
      <c r="FI60">
        <v>1.6458738160952424E-6</v>
      </c>
      <c r="FL60">
        <f t="shared" si="40"/>
        <v>0.58526211397869632</v>
      </c>
      <c r="FM60">
        <f t="shared" si="40"/>
        <v>7.94690811743059E-2</v>
      </c>
      <c r="FN60">
        <f t="shared" si="40"/>
        <v>0.23245876191501891</v>
      </c>
      <c r="FO60">
        <f t="shared" si="40"/>
        <v>0.3834258225299737</v>
      </c>
      <c r="FP60">
        <f t="shared" si="40"/>
        <v>0.80178202200072957</v>
      </c>
      <c r="FQ60">
        <f t="shared" si="40"/>
        <v>0.76565161058189057</v>
      </c>
      <c r="FR60">
        <f t="shared" si="40"/>
        <v>0.18729908954158336</v>
      </c>
      <c r="FS60">
        <f t="shared" si="40"/>
        <v>0.44289451507306471</v>
      </c>
      <c r="FT60">
        <f t="shared" si="40"/>
        <v>0.87028464207827239</v>
      </c>
      <c r="FU60">
        <f t="shared" si="40"/>
        <v>0.75982087264634646</v>
      </c>
    </row>
    <row r="61" spans="1:177">
      <c r="EN61">
        <f>Sheet21!FL61</f>
        <v>0.32807476951228876</v>
      </c>
      <c r="EO61">
        <f>Sheet21!FM61</f>
        <v>0.8325721119497036</v>
      </c>
      <c r="EP61">
        <f>Sheet21!FN61</f>
        <v>0.9211864949792129</v>
      </c>
      <c r="EQ61">
        <f>Sheet21!FO61</f>
        <v>0.55236747463793023</v>
      </c>
      <c r="ER61">
        <f>Sheet21!FP61</f>
        <v>0.87260981116729386</v>
      </c>
      <c r="ES61">
        <f>Sheet21!FQ61</f>
        <v>0.38408248667655187</v>
      </c>
      <c r="ET61">
        <f>Sheet21!FR61</f>
        <v>0.8030999860316419</v>
      </c>
      <c r="EU61">
        <f>Sheet21!FS61</f>
        <v>0.39775174114851403</v>
      </c>
      <c r="EV61">
        <f>Sheet21!FT61</f>
        <v>0.30175467585185534</v>
      </c>
      <c r="EW61">
        <f>Sheet21!FU61</f>
        <v>0.86053603056156514</v>
      </c>
      <c r="EZ61">
        <v>-2.8976069926540955</v>
      </c>
      <c r="FA61">
        <v>0.19658141891586339</v>
      </c>
      <c r="FB61">
        <v>-3.0679025924396206</v>
      </c>
      <c r="FC61">
        <v>1.326028722028064E-5</v>
      </c>
      <c r="FD61">
        <v>8.3373116358008854</v>
      </c>
      <c r="FE61">
        <v>1.8502109355403584E-8</v>
      </c>
      <c r="FF61">
        <v>7.2109547166275229E-16</v>
      </c>
      <c r="FG61">
        <v>-2.5683980008377874</v>
      </c>
      <c r="FH61">
        <v>5.4988177910507445E-9</v>
      </c>
      <c r="FI61">
        <v>1.2469266072745239E-6</v>
      </c>
      <c r="FL61">
        <f t="shared" si="40"/>
        <v>0.33097237650494288</v>
      </c>
      <c r="FM61">
        <f t="shared" si="40"/>
        <v>0.83237553053078772</v>
      </c>
      <c r="FN61">
        <f t="shared" si="40"/>
        <v>0.92425439757165251</v>
      </c>
      <c r="FO61">
        <f t="shared" si="40"/>
        <v>0.55236746137764303</v>
      </c>
      <c r="FP61">
        <f t="shared" si="40"/>
        <v>0.86427249953149299</v>
      </c>
      <c r="FQ61">
        <f t="shared" si="40"/>
        <v>0.38408248665804978</v>
      </c>
      <c r="FR61">
        <f t="shared" si="40"/>
        <v>0.8030999860316419</v>
      </c>
      <c r="FS61">
        <f t="shared" si="40"/>
        <v>0.40032013914935183</v>
      </c>
      <c r="FT61">
        <f t="shared" si="40"/>
        <v>0.30175467584635651</v>
      </c>
      <c r="FU61">
        <f t="shared" si="40"/>
        <v>0.86053602931463857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U61"/>
  <sheetViews>
    <sheetView topLeftCell="BL1" workbookViewId="0">
      <selection activeCell="E4"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17.529734937583669</v>
      </c>
      <c r="EN2" t="s">
        <v>10</v>
      </c>
    </row>
    <row r="3" spans="1:177">
      <c r="A3">
        <v>2</v>
      </c>
      <c r="C3" t="s">
        <v>83</v>
      </c>
      <c r="E3" t="s">
        <v>90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17.529734937583669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2.195037079783829</v>
      </c>
      <c r="O7">
        <v>3.0646748464447948</v>
      </c>
      <c r="P7">
        <v>2.5295153491094919</v>
      </c>
      <c r="Q7">
        <v>3.7488592046614202</v>
      </c>
      <c r="S7">
        <f>N7+$M23</f>
        <v>2.9855932020020828</v>
      </c>
      <c r="T7">
        <f t="shared" ref="T7:V16" si="0">O7+$M23</f>
        <v>3.8552309686630486</v>
      </c>
      <c r="U7">
        <f t="shared" si="0"/>
        <v>3.3200714713277457</v>
      </c>
      <c r="V7">
        <f t="shared" si="0"/>
        <v>4.5394153268796735</v>
      </c>
      <c r="X7">
        <f xml:space="preserve"> IF(S7&gt;0,S7,0)</f>
        <v>2.9855932020020828</v>
      </c>
      <c r="Y7">
        <f t="shared" ref="Y7:AA16" si="1" xml:space="preserve"> IF(T7&gt;0,T7,0)</f>
        <v>3.8552309686630486</v>
      </c>
      <c r="Z7">
        <f t="shared" si="1"/>
        <v>3.3200714713277457</v>
      </c>
      <c r="AA7">
        <f t="shared" si="1"/>
        <v>4.5394153268796735</v>
      </c>
      <c r="AC7">
        <f t="array" ref="AC7:AF16">MMULT(B36:K45,X7:AA16)</f>
        <v>9.1599059081213063</v>
      </c>
      <c r="AD7">
        <v>11.963117478851435</v>
      </c>
      <c r="AE7">
        <v>10.727803079584007</v>
      </c>
      <c r="AF7">
        <v>12.573477191143958</v>
      </c>
      <c r="AH7">
        <f>AC7+$M36</f>
        <v>9.4988128636561182</v>
      </c>
      <c r="AI7">
        <f t="shared" ref="AI7:AK16" si="2">AD7+$M36</f>
        <v>12.302024434386247</v>
      </c>
      <c r="AJ7">
        <f t="shared" si="2"/>
        <v>11.066710035118819</v>
      </c>
      <c r="AK7">
        <f t="shared" si="2"/>
        <v>12.91238414667877</v>
      </c>
      <c r="AM7">
        <f xml:space="preserve"> IF(AH7&gt;0,AH7,0)</f>
        <v>9.4988128636561182</v>
      </c>
      <c r="AN7">
        <f t="shared" ref="AN7:AP16" si="3" xml:space="preserve"> IF(AI7&gt;0,AI7,0)</f>
        <v>12.302024434386247</v>
      </c>
      <c r="AO7">
        <f t="shared" si="3"/>
        <v>11.066710035118819</v>
      </c>
      <c r="AP7">
        <f t="shared" si="3"/>
        <v>12.91238414667877</v>
      </c>
      <c r="AR7">
        <f t="array" ref="AR7:AU16">MMULT(B49:K58,AM7:AP16)</f>
        <v>51.481979095237023</v>
      </c>
      <c r="AS7">
        <v>65.412031980909703</v>
      </c>
      <c r="AT7">
        <v>60.264307731584751</v>
      </c>
      <c r="AU7">
        <v>70.488950904889236</v>
      </c>
      <c r="AW7">
        <f>AR7+$M49</f>
        <v>52.178903200217484</v>
      </c>
      <c r="AX7">
        <f t="shared" ref="AX7:AZ16" si="4">AS7+$M49</f>
        <v>66.108956085890156</v>
      </c>
      <c r="AY7">
        <f t="shared" si="4"/>
        <v>60.961231836565211</v>
      </c>
      <c r="AZ7">
        <f t="shared" si="4"/>
        <v>71.18587500986969</v>
      </c>
      <c r="BB7">
        <f>EXP(AW7-AW$20)</f>
        <v>1.6637721464445816E-11</v>
      </c>
      <c r="BC7">
        <f t="shared" ref="BC7:BE16" si="5">EXP(AX7-AX$20)</f>
        <v>1.0981982434712615E-14</v>
      </c>
      <c r="BD7">
        <f t="shared" si="5"/>
        <v>2.8130394476226362E-13</v>
      </c>
      <c r="BE7">
        <f t="shared" si="5"/>
        <v>2.1416782732609199E-15</v>
      </c>
      <c r="BG7">
        <f>BB7/BB$20</f>
        <v>1.4550453094158059E-11</v>
      </c>
      <c r="BH7">
        <f t="shared" ref="BH7:BJ16" si="6">BC7/BC$20</f>
        <v>1.0203616983313546E-14</v>
      </c>
      <c r="BI7">
        <f t="shared" si="6"/>
        <v>2.637156535667583E-13</v>
      </c>
      <c r="BJ7">
        <f t="shared" si="6"/>
        <v>1.9988717260646839E-15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1.4550453094158059E-11</v>
      </c>
      <c r="BZ7">
        <f>$BH$7-$BM$7</f>
        <v>-0.99999999999998979</v>
      </c>
      <c r="CA7">
        <f>$BI$7-$BN$7</f>
        <v>2.637156535667583E-13</v>
      </c>
      <c r="CB7">
        <f>$BJ$7-$BO$7</f>
        <v>1.9988717260646839E-15</v>
      </c>
      <c r="CD7">
        <f t="array" ref="CD7:CM16">(1/4)*(MMULT($AM$7:$AP$16,$BY$23:$CH$26))</f>
        <v>-3.0755061085612412</v>
      </c>
      <c r="CE7">
        <v>0.90406916057418174</v>
      </c>
      <c r="CF7">
        <v>-3.2280912005932691</v>
      </c>
      <c r="CG7">
        <v>5.1331211803870524E-5</v>
      </c>
      <c r="CH7">
        <v>8.1661495332872995</v>
      </c>
      <c r="CI7">
        <v>7.0903538579540448E-8</v>
      </c>
      <c r="CJ7">
        <v>2.748814676185221E-15</v>
      </c>
      <c r="CK7">
        <v>-2.7666775066326204</v>
      </c>
      <c r="CL7">
        <v>2.0998040494123625E-8</v>
      </c>
      <c r="CM7">
        <v>4.6988122644573481E-6</v>
      </c>
      <c r="CO7">
        <f>(1/4)*SUM($BY$7:$CB$7)</f>
        <v>-0.24999999999629341</v>
      </c>
      <c r="CR7">
        <f t="array" ref="CR7:CU16">MMULT(S49:AB58,BY7:CB16)</f>
        <v>-1.2185926861364155E-2</v>
      </c>
      <c r="CS7">
        <v>0.20089773477068884</v>
      </c>
      <c r="CT7">
        <v>2.3857682862666131E-2</v>
      </c>
      <c r="CU7">
        <v>0.2323007112901089</v>
      </c>
      <c r="CW7">
        <f>IF($AH$7&gt;0,$CR$7,0)</f>
        <v>-1.2185926861364155E-2</v>
      </c>
      <c r="CX7">
        <f>IF($AI$7&gt;0,$CS$7,0)</f>
        <v>0.20089773477068884</v>
      </c>
      <c r="CY7">
        <f>IF($AJ$7&gt;0,$CT$7,0)</f>
        <v>2.3857682862666131E-2</v>
      </c>
      <c r="CZ7">
        <f>IF($AK$7&gt;0,$CU$7,0)</f>
        <v>0.2323007112901089</v>
      </c>
      <c r="DB7">
        <f t="array" ref="DB7:DK16">(1/4)*(MMULT($X$7:$AA$16,$CW$23:$DF$26))</f>
        <v>0.46796089243613115</v>
      </c>
      <c r="DC7">
        <v>0.80231455247494332</v>
      </c>
      <c r="DD7">
        <v>-0.44626436108488099</v>
      </c>
      <c r="DE7">
        <v>4.4189925751450143E-2</v>
      </c>
      <c r="DF7">
        <v>-1.1543695582853735</v>
      </c>
      <c r="DG7">
        <v>0.74020883430648343</v>
      </c>
      <c r="DH7">
        <v>1.1587754011157876</v>
      </c>
      <c r="DI7">
        <v>1.3908030070067352</v>
      </c>
      <c r="DJ7">
        <v>0.94354886304513141</v>
      </c>
      <c r="DK7">
        <v>0.82177776669336167</v>
      </c>
      <c r="DM7">
        <f>(1/4)*SUM($CW$7:$CZ$7)</f>
        <v>0.11121755051552493</v>
      </c>
      <c r="DO7">
        <f t="array" ref="DO7:DR16">MMULT(S36:AB45,CW7:CZ16)</f>
        <v>3.5876635793520781E-2</v>
      </c>
      <c r="DP7">
        <v>0.86400238344279456</v>
      </c>
      <c r="DQ7">
        <v>0.95659462367245229</v>
      </c>
      <c r="DR7">
        <v>0.28167613942796643</v>
      </c>
      <c r="DT7">
        <f>IF($S$7&gt;0,$DO$7,0)</f>
        <v>3.5876635793520781E-2</v>
      </c>
      <c r="DU7">
        <f>IF($T$7&gt;0,$DP$7,0)</f>
        <v>0.86400238344279456</v>
      </c>
      <c r="DV7">
        <f>IF($U$7&gt;0,$DQ$7,0)</f>
        <v>0.95659462367245229</v>
      </c>
      <c r="DW7">
        <f>IF($V$7&gt;0,$DR$7,0)</f>
        <v>0.28167613942796643</v>
      </c>
      <c r="DY7">
        <f t="array" ref="DY7:EH16">(1/4)*(MMULT($C$7:$F$16,$DT$23:$EC$26))</f>
        <v>0.17141639641728931</v>
      </c>
      <c r="DZ7">
        <v>0.23269925050734458</v>
      </c>
      <c r="EA7">
        <v>0.18671270030796949</v>
      </c>
      <c r="EB7">
        <v>0.21392563906892748</v>
      </c>
      <c r="EC7">
        <v>0.24625847357433378</v>
      </c>
      <c r="ED7">
        <v>0.1428426030044917</v>
      </c>
      <c r="EE7">
        <v>0.15445616378451185</v>
      </c>
      <c r="EF7">
        <v>0.15520323328889918</v>
      </c>
      <c r="EG7">
        <v>0.31057186663461001</v>
      </c>
      <c r="EH7">
        <v>0.24052295510356014</v>
      </c>
      <c r="EJ7">
        <f>(1/4)*SUM($DT$7:$DW$7)</f>
        <v>0.53453744558418348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1.5674345293334893</v>
      </c>
      <c r="O8">
        <v>2.4537240575222325</v>
      </c>
      <c r="P8">
        <v>2.4834005624224051</v>
      </c>
      <c r="Q8">
        <v>2.6465656266630733</v>
      </c>
      <c r="S8">
        <f t="shared" ref="S8:S16" si="8">N8+$M24</f>
        <v>1.6300665659551696</v>
      </c>
      <c r="T8">
        <f t="shared" si="0"/>
        <v>2.5163560941439131</v>
      </c>
      <c r="U8">
        <f t="shared" si="0"/>
        <v>2.5460325990440857</v>
      </c>
      <c r="V8">
        <f t="shared" si="0"/>
        <v>2.7091976632847539</v>
      </c>
      <c r="X8">
        <f t="shared" ref="X8:X16" si="9" xml:space="preserve"> IF(S8&gt;0,S8,0)</f>
        <v>1.6300665659551696</v>
      </c>
      <c r="Y8">
        <f t="shared" si="1"/>
        <v>2.5163560941439131</v>
      </c>
      <c r="Z8">
        <f t="shared" si="1"/>
        <v>2.5460325990440857</v>
      </c>
      <c r="AA8">
        <f t="shared" si="1"/>
        <v>2.7091976632847539</v>
      </c>
      <c r="AC8">
        <v>13.934740238097911</v>
      </c>
      <c r="AD8">
        <v>17.369871894458058</v>
      </c>
      <c r="AE8">
        <v>15.990834073485903</v>
      </c>
      <c r="AF8">
        <v>18.693356527633775</v>
      </c>
      <c r="AH8">
        <f t="shared" ref="AH8:AH16" si="10">AC8+$M37</f>
        <v>14.33664886548511</v>
      </c>
      <c r="AI8">
        <f t="shared" si="2"/>
        <v>17.771780521845255</v>
      </c>
      <c r="AJ8">
        <f t="shared" si="2"/>
        <v>16.3927427008731</v>
      </c>
      <c r="AK8">
        <f t="shared" si="2"/>
        <v>19.095265155020972</v>
      </c>
      <c r="AM8">
        <f t="shared" ref="AM8:AM16" si="11" xml:space="preserve"> IF(AH8&gt;0,AH8,0)</f>
        <v>14.33664886548511</v>
      </c>
      <c r="AN8">
        <f t="shared" si="3"/>
        <v>17.771780521845255</v>
      </c>
      <c r="AO8">
        <f t="shared" si="3"/>
        <v>16.3927427008731</v>
      </c>
      <c r="AP8">
        <f t="shared" si="3"/>
        <v>19.095265155020972</v>
      </c>
      <c r="AR8">
        <v>74.271813865934064</v>
      </c>
      <c r="AS8">
        <v>94.893671202988997</v>
      </c>
      <c r="AT8">
        <v>86.368402773843641</v>
      </c>
      <c r="AU8">
        <v>101.53971362894768</v>
      </c>
      <c r="AW8">
        <f t="shared" ref="AW8:AW16" si="12">AR8+$M50</f>
        <v>75.056310303732289</v>
      </c>
      <c r="AX8">
        <f t="shared" si="4"/>
        <v>95.678167640787223</v>
      </c>
      <c r="AY8">
        <f t="shared" si="4"/>
        <v>87.152899211641866</v>
      </c>
      <c r="AZ8">
        <f t="shared" si="4"/>
        <v>102.32421006674591</v>
      </c>
      <c r="BB8">
        <f t="shared" ref="BB8:BB16" si="13">EXP(AW8-AW$20)</f>
        <v>0.14342521669732136</v>
      </c>
      <c r="BC8">
        <f t="shared" si="5"/>
        <v>7.628271772403622E-2</v>
      </c>
      <c r="BD8">
        <f t="shared" si="5"/>
        <v>6.6691799402485138E-2</v>
      </c>
      <c r="BE8">
        <f t="shared" si="5"/>
        <v>7.1443269590667116E-2</v>
      </c>
      <c r="BG8">
        <f t="shared" ref="BG8:BG16" si="14">BB8/BB$20</f>
        <v>0.12543195247819602</v>
      </c>
      <c r="BH8">
        <f t="shared" si="6"/>
        <v>7.087605892010862E-2</v>
      </c>
      <c r="BI8">
        <f t="shared" si="6"/>
        <v>6.2521951058429878E-2</v>
      </c>
      <c r="BJ8">
        <f t="shared" si="6"/>
        <v>6.6679451057307965E-2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0.12543195247819602</v>
      </c>
      <c r="BZ8">
        <f>$BH$8-$BM$8</f>
        <v>7.087605892010862E-2</v>
      </c>
      <c r="CA8">
        <f>$BI$8-$BN$8</f>
        <v>6.2521951058429878E-2</v>
      </c>
      <c r="CB8">
        <f>$BJ$8-$BO$8</f>
        <v>6.6679451057307965E-2</v>
      </c>
      <c r="CD8">
        <v>-4.4429451304080265</v>
      </c>
      <c r="CE8">
        <v>1.3390089194404038</v>
      </c>
      <c r="CF8">
        <v>-4.7738090072202928</v>
      </c>
      <c r="CG8">
        <v>7.7201937645933656E-5</v>
      </c>
      <c r="CH8">
        <v>11.975846471797084</v>
      </c>
      <c r="CI8">
        <v>1.0681417641500581E-7</v>
      </c>
      <c r="CJ8">
        <v>4.1485928198626342E-15</v>
      </c>
      <c r="CK8">
        <v>-4.0981856719805991</v>
      </c>
      <c r="CL8">
        <v>3.1645933918232816E-8</v>
      </c>
      <c r="CM8">
        <v>7.0779736714922961E-6</v>
      </c>
      <c r="CO8">
        <f>(1/4)*SUM($BY$8:$CB$8)</f>
        <v>8.1377353378510625E-2</v>
      </c>
      <c r="CR8">
        <v>-1.6344968205162003E-2</v>
      </c>
      <c r="CS8">
        <v>0.65693570373135812</v>
      </c>
      <c r="CT8">
        <v>-3.2176117810979669E-2</v>
      </c>
      <c r="CU8">
        <v>0.18333765855014797</v>
      </c>
      <c r="CW8">
        <f>IF($AH$8&gt;0,$CR$8,0)</f>
        <v>-1.6344968205162003E-2</v>
      </c>
      <c r="CX8">
        <f>IF($AI$8&gt;0,$CS$8,0)</f>
        <v>0.65693570373135812</v>
      </c>
      <c r="CY8">
        <f>IF($AJ$8&gt;0,$CT$8,0)</f>
        <v>-3.2176117810979669E-2</v>
      </c>
      <c r="CZ8">
        <f>IF($AK$8&gt;0,$CU$8,0)</f>
        <v>0.18333765855014797</v>
      </c>
      <c r="DB8">
        <v>0.29393933743764955</v>
      </c>
      <c r="DC8">
        <v>0.51030432165775252</v>
      </c>
      <c r="DD8">
        <v>-0.33086293731429928</v>
      </c>
      <c r="DE8">
        <v>2.3936789812445458E-2</v>
      </c>
      <c r="DF8">
        <v>-0.7155359290822958</v>
      </c>
      <c r="DG8">
        <v>0.51167765805902199</v>
      </c>
      <c r="DH8">
        <v>0.76658037444180405</v>
      </c>
      <c r="DI8">
        <v>0.94607134684848915</v>
      </c>
      <c r="DJ8">
        <v>0.61974953769982122</v>
      </c>
      <c r="DK8">
        <v>0.58441164865536299</v>
      </c>
      <c r="DM8">
        <f>(1/4)*SUM($CW$8:$CZ$8)</f>
        <v>0.19793806906634112</v>
      </c>
      <c r="DO8">
        <v>-8.1761582839266198E-2</v>
      </c>
      <c r="DP8">
        <v>0.92938589165078878</v>
      </c>
      <c r="DQ8">
        <v>0.68172224871504927</v>
      </c>
      <c r="DR8">
        <v>0.90363147638692487</v>
      </c>
      <c r="DT8">
        <f>IF($S$8&gt;0,$DO$8,0)</f>
        <v>-8.1761582839266198E-2</v>
      </c>
      <c r="DU8">
        <f>IF($T$8&gt;0,$DP$8,0)</f>
        <v>0.92938589165078878</v>
      </c>
      <c r="DV8">
        <f>IF($U$8&gt;0,$DQ$8,0)</f>
        <v>0.68172224871504927</v>
      </c>
      <c r="DW8">
        <f>IF($V$8&gt;0,$DR$8,0)</f>
        <v>0.90363147638692487</v>
      </c>
      <c r="DY8">
        <v>0.23617249318100564</v>
      </c>
      <c r="DZ8">
        <v>0.3371288271451845</v>
      </c>
      <c r="EA8">
        <v>0.21308132067353097</v>
      </c>
      <c r="EB8">
        <v>0.39368101851555048</v>
      </c>
      <c r="EC8">
        <v>0.36182306678419168</v>
      </c>
      <c r="ED8">
        <v>0.22830208285117995</v>
      </c>
      <c r="EE8">
        <v>0.22330741822144173</v>
      </c>
      <c r="EF8">
        <v>0.29598746671161597</v>
      </c>
      <c r="EG8">
        <v>0.36317226706769923</v>
      </c>
      <c r="EH8">
        <v>0.45754416497517814</v>
      </c>
      <c r="EJ8">
        <f>(1/4)*SUM($DT$8:$DW$8)</f>
        <v>0.60824450847837419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2.2372544627209692</v>
      </c>
      <c r="O9">
        <v>2.9770577833615253</v>
      </c>
      <c r="P9">
        <v>2.9610208271538978</v>
      </c>
      <c r="Q9">
        <v>3.7681834760627586</v>
      </c>
      <c r="S9">
        <f t="shared" si="8"/>
        <v>2.3719433558514607</v>
      </c>
      <c r="T9">
        <f t="shared" si="0"/>
        <v>3.1117466764920167</v>
      </c>
      <c r="U9">
        <f t="shared" si="0"/>
        <v>3.0957097202843893</v>
      </c>
      <c r="V9">
        <f t="shared" si="0"/>
        <v>3.9028723691932501</v>
      </c>
      <c r="X9">
        <f t="shared" si="9"/>
        <v>2.3719433558514607</v>
      </c>
      <c r="Y9">
        <f t="shared" si="1"/>
        <v>3.1117466764920167</v>
      </c>
      <c r="Z9">
        <f t="shared" si="1"/>
        <v>3.0957097202843893</v>
      </c>
      <c r="AA9">
        <f t="shared" si="1"/>
        <v>3.9028723691932501</v>
      </c>
      <c r="AC9">
        <v>10.209728861886171</v>
      </c>
      <c r="AD9">
        <v>13.660357712520636</v>
      </c>
      <c r="AE9">
        <v>12.561455719962193</v>
      </c>
      <c r="AF9">
        <v>14.519927531907289</v>
      </c>
      <c r="AH9">
        <f t="shared" si="10"/>
        <v>10.600014144997131</v>
      </c>
      <c r="AI9">
        <f t="shared" si="2"/>
        <v>14.050642995631595</v>
      </c>
      <c r="AJ9">
        <f t="shared" si="2"/>
        <v>12.951741003073153</v>
      </c>
      <c r="AK9">
        <f t="shared" si="2"/>
        <v>14.910212815018248</v>
      </c>
      <c r="AM9">
        <f t="shared" si="11"/>
        <v>10.600014144997131</v>
      </c>
      <c r="AN9">
        <f t="shared" si="3"/>
        <v>14.050642995631595</v>
      </c>
      <c r="AO9">
        <f t="shared" si="3"/>
        <v>12.951741003073153</v>
      </c>
      <c r="AP9">
        <f t="shared" si="3"/>
        <v>14.910212815018248</v>
      </c>
      <c r="AR9">
        <v>63.627519064208684</v>
      </c>
      <c r="AS9">
        <v>80.860432306443968</v>
      </c>
      <c r="AT9">
        <v>73.700549421164183</v>
      </c>
      <c r="AU9">
        <v>86.578565100978182</v>
      </c>
      <c r="AW9">
        <f t="shared" si="12"/>
        <v>63.922673327903226</v>
      </c>
      <c r="AX9">
        <f t="shared" si="4"/>
        <v>81.15558657013851</v>
      </c>
      <c r="AY9">
        <f t="shared" si="4"/>
        <v>73.995703684858725</v>
      </c>
      <c r="AZ9">
        <f t="shared" si="4"/>
        <v>86.873719364672723</v>
      </c>
      <c r="BB9">
        <f t="shared" si="13"/>
        <v>2.0957931309359724E-6</v>
      </c>
      <c r="BC9">
        <f t="shared" si="5"/>
        <v>3.761398398238191E-8</v>
      </c>
      <c r="BD9">
        <f t="shared" si="5"/>
        <v>1.2881754573653692E-7</v>
      </c>
      <c r="BE9">
        <f t="shared" si="5"/>
        <v>1.392831137635547E-8</v>
      </c>
      <c r="BG9">
        <f t="shared" si="14"/>
        <v>1.8328675421035649E-6</v>
      </c>
      <c r="BH9">
        <f t="shared" si="6"/>
        <v>3.494803311281742E-8</v>
      </c>
      <c r="BI9">
        <f t="shared" si="6"/>
        <v>1.2076333765417494E-7</v>
      </c>
      <c r="BJ9">
        <f t="shared" si="6"/>
        <v>1.2999575216137137E-8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18.158349155700495</v>
      </c>
      <c r="BY9">
        <f>$BG$9-$BL$9</f>
        <v>1.8328675421035649E-6</v>
      </c>
      <c r="BZ9">
        <f>$BH$9-$BM$9</f>
        <v>3.494803311281742E-8</v>
      </c>
      <c r="CA9">
        <f>$BI$9-$BN$9</f>
        <v>1.2076333765417494E-7</v>
      </c>
      <c r="CB9">
        <f>$BJ$9-$BO$9</f>
        <v>-0.99999998700042481</v>
      </c>
      <c r="CD9">
        <v>-3.5126607488684423</v>
      </c>
      <c r="CE9">
        <v>1.0323518985239841</v>
      </c>
      <c r="CF9">
        <v>-3.7275477844080336</v>
      </c>
      <c r="CG9">
        <v>5.7649647210934006E-5</v>
      </c>
      <c r="CH9">
        <v>9.4457288672949247</v>
      </c>
      <c r="CI9">
        <v>7.9455349176862294E-8</v>
      </c>
      <c r="CJ9">
        <v>3.0678902726129071E-15</v>
      </c>
      <c r="CK9">
        <v>-3.2379352483673673</v>
      </c>
      <c r="CL9">
        <v>2.3511008304631234E-8</v>
      </c>
      <c r="CM9">
        <v>5.2632113654283169E-6</v>
      </c>
      <c r="CO9">
        <f>(1/4)*SUM($BY$9:$CB$9)</f>
        <v>-0.24999949960537798</v>
      </c>
      <c r="CR9">
        <v>2.919208765921041E-2</v>
      </c>
      <c r="CS9">
        <v>8.6211418456843908E-2</v>
      </c>
      <c r="CT9">
        <v>-0.48222916552478323</v>
      </c>
      <c r="CU9">
        <v>-0.13295606031452367</v>
      </c>
      <c r="CW9">
        <f>IF($AH$9&gt;0,$CR$9,0)</f>
        <v>2.919208765921041E-2</v>
      </c>
      <c r="CX9">
        <f>IF($AI$9&gt;0,$CS$9,0)</f>
        <v>8.6211418456843908E-2</v>
      </c>
      <c r="CY9">
        <f>IF($AJ$9&gt;0,$CT$9,0)</f>
        <v>-0.48222916552478323</v>
      </c>
      <c r="CZ9">
        <f>IF($AK$9&gt;0,$CU$9,0)</f>
        <v>-0.13295606031452367</v>
      </c>
      <c r="DB9">
        <v>0.39418375460332084</v>
      </c>
      <c r="DC9">
        <v>0.65534592878466347</v>
      </c>
      <c r="DD9">
        <v>-0.41856049400315065</v>
      </c>
      <c r="DE9">
        <v>-6.5367322727084565E-3</v>
      </c>
      <c r="DF9">
        <v>-0.96049088147066963</v>
      </c>
      <c r="DG9">
        <v>0.65125625418191735</v>
      </c>
      <c r="DH9">
        <v>1.032410232404086</v>
      </c>
      <c r="DI9">
        <v>1.1989727278008058</v>
      </c>
      <c r="DJ9">
        <v>0.82618824401611435</v>
      </c>
      <c r="DK9">
        <v>0.70765992522592602</v>
      </c>
      <c r="DM9">
        <f>(1/4)*SUM($CW$9:$CZ$9)</f>
        <v>-0.12494542993081315</v>
      </c>
      <c r="DO9">
        <v>5.0496709278076563E-3</v>
      </c>
      <c r="DP9">
        <v>0.54908688442661391</v>
      </c>
      <c r="DQ9">
        <v>0.76239245656067811</v>
      </c>
      <c r="DR9">
        <v>0.54869027363464029</v>
      </c>
      <c r="DT9">
        <f>IF($S$9&gt;0,$DO$9,0)</f>
        <v>5.0496709278076563E-3</v>
      </c>
      <c r="DU9">
        <f>IF($T$9&gt;0,$DP$9,0)</f>
        <v>0.54908688442661391</v>
      </c>
      <c r="DV9">
        <f>IF($U$9&gt;0,$DQ$9,0)</f>
        <v>0.76239245656067811</v>
      </c>
      <c r="DW9">
        <f>IF($V$9&gt;0,$DR$9,0)</f>
        <v>0.54869027363464029</v>
      </c>
      <c r="DY9">
        <v>0.35857385960454874</v>
      </c>
      <c r="DZ9">
        <v>0.31556138095543229</v>
      </c>
      <c r="EA9">
        <v>0.25957449775737174</v>
      </c>
      <c r="EB9">
        <v>0.45013562050578798</v>
      </c>
      <c r="EC9">
        <v>0.44146490822677031</v>
      </c>
      <c r="ED9">
        <v>0.37767701975085327</v>
      </c>
      <c r="EE9">
        <v>0.30938645504714457</v>
      </c>
      <c r="EF9">
        <v>0.37068026645242669</v>
      </c>
      <c r="EG9">
        <v>0.39736358363992669</v>
      </c>
      <c r="EH9">
        <v>0.46387839141546916</v>
      </c>
      <c r="EJ9">
        <f>(1/4)*SUM($DT$9:$DW$9)</f>
        <v>0.46630482138743501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1.0054989934195229</v>
      </c>
      <c r="O10">
        <v>1.7955624182686869</v>
      </c>
      <c r="P10">
        <v>1.8462329752633366</v>
      </c>
      <c r="Q10">
        <v>1.9990761942632338</v>
      </c>
      <c r="S10">
        <f t="shared" si="8"/>
        <v>1.291829177717585</v>
      </c>
      <c r="T10">
        <f t="shared" si="0"/>
        <v>2.0818926025667492</v>
      </c>
      <c r="U10">
        <f t="shared" si="0"/>
        <v>2.132563159561399</v>
      </c>
      <c r="V10">
        <f t="shared" si="0"/>
        <v>2.2854063785612961</v>
      </c>
      <c r="X10">
        <f t="shared" si="9"/>
        <v>1.291829177717585</v>
      </c>
      <c r="Y10">
        <f t="shared" si="1"/>
        <v>2.0818926025667492</v>
      </c>
      <c r="Z10">
        <f t="shared" si="1"/>
        <v>2.132563159561399</v>
      </c>
      <c r="AA10">
        <f t="shared" si="1"/>
        <v>2.2854063785612961</v>
      </c>
      <c r="AC10">
        <v>8.925404514758867</v>
      </c>
      <c r="AD10">
        <v>11.384629477128957</v>
      </c>
      <c r="AE10">
        <v>10.394658561766988</v>
      </c>
      <c r="AF10">
        <v>12.382493441239344</v>
      </c>
      <c r="AH10">
        <f t="shared" si="10"/>
        <v>9.0171231474888298</v>
      </c>
      <c r="AI10">
        <f t="shared" si="2"/>
        <v>11.47634810985892</v>
      </c>
      <c r="AJ10">
        <f t="shared" si="2"/>
        <v>10.486377194496951</v>
      </c>
      <c r="AK10">
        <f t="shared" si="2"/>
        <v>12.474212073969307</v>
      </c>
      <c r="AM10">
        <f t="shared" si="11"/>
        <v>9.0171231474888298</v>
      </c>
      <c r="AN10">
        <f t="shared" si="3"/>
        <v>11.47634810985892</v>
      </c>
      <c r="AO10">
        <f t="shared" si="3"/>
        <v>10.486377194496951</v>
      </c>
      <c r="AP10">
        <f t="shared" si="3"/>
        <v>12.474212073969307</v>
      </c>
      <c r="AR10">
        <v>65.756932098096001</v>
      </c>
      <c r="AS10">
        <v>83.288406805388917</v>
      </c>
      <c r="AT10">
        <v>76.316817303904372</v>
      </c>
      <c r="AU10">
        <v>89.427295842430269</v>
      </c>
      <c r="AW10">
        <f t="shared" si="12"/>
        <v>66.226409958619485</v>
      </c>
      <c r="AX10">
        <f t="shared" si="4"/>
        <v>83.7578846659124</v>
      </c>
      <c r="AY10">
        <f t="shared" si="4"/>
        <v>76.786295164427855</v>
      </c>
      <c r="AZ10">
        <f t="shared" si="4"/>
        <v>89.896773702953752</v>
      </c>
      <c r="BB10">
        <f t="shared" si="13"/>
        <v>2.0982079058695727E-5</v>
      </c>
      <c r="BC10">
        <f t="shared" si="5"/>
        <v>5.0758997784735342E-7</v>
      </c>
      <c r="BD10">
        <f t="shared" si="5"/>
        <v>2.0985218787614418E-6</v>
      </c>
      <c r="BE10">
        <f t="shared" si="5"/>
        <v>2.8628215963842699E-7</v>
      </c>
      <c r="BG10">
        <f t="shared" si="14"/>
        <v>1.8349793739117473E-5</v>
      </c>
      <c r="BH10">
        <f t="shared" si="6"/>
        <v>4.7161373179327405E-7</v>
      </c>
      <c r="BI10">
        <f t="shared" si="6"/>
        <v>1.9673135733998226E-6</v>
      </c>
      <c r="BJ10">
        <f t="shared" si="6"/>
        <v>2.671929400986513E-7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1.8349793739117473E-5</v>
      </c>
      <c r="BZ10">
        <f>$BH$10-$BM$10</f>
        <v>4.7161373179327405E-7</v>
      </c>
      <c r="CA10">
        <f>$BI$10-$BN$10</f>
        <v>1.9673135733998226E-6</v>
      </c>
      <c r="CB10">
        <f>$BJ$10-$BO$10</f>
        <v>2.671929400986513E-7</v>
      </c>
      <c r="CD10">
        <v>-2.8690870274312021</v>
      </c>
      <c r="CE10">
        <v>0.8579590155367971</v>
      </c>
      <c r="CF10">
        <v>-3.1185484292929515</v>
      </c>
      <c r="CG10">
        <v>4.8709441706518289E-5</v>
      </c>
      <c r="CH10">
        <v>7.7512174818833621</v>
      </c>
      <c r="CI10">
        <v>6.7291566669770794E-8</v>
      </c>
      <c r="CJ10">
        <v>2.6094049413208053E-15</v>
      </c>
      <c r="CK10">
        <v>-2.6215942965862817</v>
      </c>
      <c r="CL10">
        <v>1.9929557438243248E-8</v>
      </c>
      <c r="CM10">
        <v>4.459227443479209E-6</v>
      </c>
      <c r="CO10">
        <f>(1/4)*SUM($BY$10:$CB$10)</f>
        <v>5.2639784961023053E-6</v>
      </c>
      <c r="CR10">
        <v>4.4112258403737906E-2</v>
      </c>
      <c r="CS10">
        <v>0.5703263196242444</v>
      </c>
      <c r="CT10">
        <v>-0.22309523620978389</v>
      </c>
      <c r="CU10">
        <v>-0.31127116921253489</v>
      </c>
      <c r="CW10">
        <f>IF($AH$10&gt;0,$CR$10,0)</f>
        <v>4.4112258403737906E-2</v>
      </c>
      <c r="CX10">
        <f>IF($AI$10&gt;0,$CS$10,0)</f>
        <v>0.5703263196242444</v>
      </c>
      <c r="CY10">
        <f>IF($AJ$10&gt;0,$CT$10,0)</f>
        <v>-0.22309523620978389</v>
      </c>
      <c r="CZ10">
        <f>IF($AK$10&gt;0,$CU$10,0)</f>
        <v>-0.31127116921253489</v>
      </c>
      <c r="DB10">
        <v>0.24607122872165832</v>
      </c>
      <c r="DC10">
        <v>0.42423453148589996</v>
      </c>
      <c r="DD10">
        <v>-0.27876216905915852</v>
      </c>
      <c r="DE10">
        <v>1.4299462745151814E-2</v>
      </c>
      <c r="DF10">
        <v>-0.59879706412087141</v>
      </c>
      <c r="DG10">
        <v>0.42829232390536998</v>
      </c>
      <c r="DH10">
        <v>0.64533088563383645</v>
      </c>
      <c r="DI10">
        <v>0.78939608625822388</v>
      </c>
      <c r="DJ10">
        <v>0.52180975024806342</v>
      </c>
      <c r="DK10">
        <v>0.48590011893263507</v>
      </c>
      <c r="DM10">
        <f>(1/4)*SUM($CW$10:$CZ$10)</f>
        <v>2.0018043151415879E-2</v>
      </c>
      <c r="DO10">
        <v>9.4134954095460941E-3</v>
      </c>
      <c r="DP10">
        <v>1.4622519246537622</v>
      </c>
      <c r="DQ10">
        <v>0.75698114012427797</v>
      </c>
      <c r="DR10">
        <v>0.61019135146756509</v>
      </c>
      <c r="DT10">
        <f>IF($S$10&gt;0,$DO$10,0)</f>
        <v>9.4134954095460941E-3</v>
      </c>
      <c r="DU10">
        <f>IF($T$10&gt;0,$DP$10,0)</f>
        <v>1.4622519246537622</v>
      </c>
      <c r="DV10">
        <f>IF($U$10&gt;0,$DQ$10,0)</f>
        <v>0.75698114012427797</v>
      </c>
      <c r="DW10">
        <f>IF($V$10&gt;0,$DR$10,0)</f>
        <v>0.61019135146756509</v>
      </c>
      <c r="DY10">
        <v>0.27495841957809153</v>
      </c>
      <c r="DZ10">
        <v>0.28416802950326236</v>
      </c>
      <c r="EA10">
        <v>0.26201431566016642</v>
      </c>
      <c r="EB10">
        <v>0.26957685516979163</v>
      </c>
      <c r="EC10">
        <v>0.3517993321774423</v>
      </c>
      <c r="ED10">
        <v>0.25350928909539605</v>
      </c>
      <c r="EE10">
        <v>0.24969466577650595</v>
      </c>
      <c r="EF10">
        <v>0.21930770357087703</v>
      </c>
      <c r="EG10">
        <v>0.42181165260420894</v>
      </c>
      <c r="EH10">
        <v>0.27538667967957331</v>
      </c>
      <c r="EJ10">
        <f>(1/4)*SUM($DT$10:$DW$10)</f>
        <v>0.70970947791378791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1.4072386498035789</v>
      </c>
      <c r="O11">
        <v>2.3861518677891849</v>
      </c>
      <c r="P11">
        <v>1.369820690222703</v>
      </c>
      <c r="Q11">
        <v>2.2275906281825142</v>
      </c>
      <c r="S11">
        <f t="shared" si="8"/>
        <v>2.2077070839465112</v>
      </c>
      <c r="T11">
        <f t="shared" si="0"/>
        <v>3.1866203019321171</v>
      </c>
      <c r="U11">
        <f t="shared" si="0"/>
        <v>2.1702891243656355</v>
      </c>
      <c r="V11">
        <f t="shared" si="0"/>
        <v>3.0280590623254464</v>
      </c>
      <c r="X11">
        <f t="shared" si="9"/>
        <v>2.2077070839465112</v>
      </c>
      <c r="Y11">
        <f t="shared" si="1"/>
        <v>3.1866203019321171</v>
      </c>
      <c r="Z11">
        <f t="shared" si="1"/>
        <v>2.1702891243656355</v>
      </c>
      <c r="AA11">
        <f t="shared" si="1"/>
        <v>3.0280590623254464</v>
      </c>
      <c r="AC11">
        <v>13.549663467758243</v>
      </c>
      <c r="AD11">
        <v>16.58908982375906</v>
      </c>
      <c r="AE11">
        <v>15.38102544093004</v>
      </c>
      <c r="AF11">
        <v>18.294151914371273</v>
      </c>
      <c r="AH11">
        <f t="shared" si="10"/>
        <v>13.794318824695461</v>
      </c>
      <c r="AI11">
        <f t="shared" si="2"/>
        <v>16.833745180696276</v>
      </c>
      <c r="AJ11">
        <f t="shared" si="2"/>
        <v>15.625680797867258</v>
      </c>
      <c r="AK11">
        <f t="shared" si="2"/>
        <v>18.538807271308489</v>
      </c>
      <c r="AM11">
        <f t="shared" si="11"/>
        <v>13.794318824695461</v>
      </c>
      <c r="AN11">
        <f t="shared" si="3"/>
        <v>16.833745180696276</v>
      </c>
      <c r="AO11">
        <f t="shared" si="3"/>
        <v>15.625680797867258</v>
      </c>
      <c r="AP11">
        <f t="shared" si="3"/>
        <v>18.538807271308489</v>
      </c>
      <c r="AR11">
        <v>76.735499663997103</v>
      </c>
      <c r="AS11">
        <v>97.988724354052039</v>
      </c>
      <c r="AT11">
        <v>89.597820335395056</v>
      </c>
      <c r="AU11">
        <v>104.70030948590544</v>
      </c>
      <c r="AW11">
        <f t="shared" si="12"/>
        <v>76.998251821352113</v>
      </c>
      <c r="AX11">
        <f t="shared" si="4"/>
        <v>98.251476511407049</v>
      </c>
      <c r="AY11">
        <f t="shared" si="4"/>
        <v>89.860572492750066</v>
      </c>
      <c r="AZ11">
        <f t="shared" si="4"/>
        <v>104.96306164326045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0.87454602033408413</v>
      </c>
      <c r="BH11">
        <f t="shared" si="6"/>
        <v>0.92912341136708099</v>
      </c>
      <c r="BI11">
        <f t="shared" si="6"/>
        <v>0.93747584588488597</v>
      </c>
      <c r="BJ11">
        <f t="shared" si="6"/>
        <v>0.93332026150743985</v>
      </c>
      <c r="BL11">
        <v>1</v>
      </c>
      <c r="BM11">
        <v>0</v>
      </c>
      <c r="BN11">
        <v>0</v>
      </c>
      <c r="BO11">
        <v>0</v>
      </c>
      <c r="BQ11">
        <f t="shared" si="15"/>
        <v>0.13405036116930924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-0.12545397966591587</v>
      </c>
      <c r="BZ11">
        <f>$BH$11-$BM$11</f>
        <v>0.92912341136708099</v>
      </c>
      <c r="CA11">
        <f>$BI$11-$BN$11</f>
        <v>0.93747584588488597</v>
      </c>
      <c r="CB11">
        <f>$BJ$11-$BO$11</f>
        <v>0.93332026150743985</v>
      </c>
      <c r="CD11">
        <v>-4.2084362951228087</v>
      </c>
      <c r="CE11">
        <v>1.2841158501920984</v>
      </c>
      <c r="CF11">
        <v>-4.6346948179592449</v>
      </c>
      <c r="CG11">
        <v>7.4188995734378172E-5</v>
      </c>
      <c r="CH11">
        <v>11.465354332258919</v>
      </c>
      <c r="CI11">
        <v>1.0268757216156846E-7</v>
      </c>
      <c r="CJ11">
        <v>3.9915572594293027E-15</v>
      </c>
      <c r="CK11">
        <v>-3.9064201963528991</v>
      </c>
      <c r="CL11">
        <v>3.0428643817364595E-8</v>
      </c>
      <c r="CM11">
        <v>6.8048719834084354E-6</v>
      </c>
      <c r="CO11">
        <f>(1/4)*SUM($BY$11:$CB$11)</f>
        <v>0.66861638477337271</v>
      </c>
      <c r="CR11">
        <v>5.884353693570285E-2</v>
      </c>
      <c r="CS11">
        <v>-0.6140868409620055</v>
      </c>
      <c r="CT11">
        <v>6.1826685527960321E-2</v>
      </c>
      <c r="CU11">
        <v>-0.57958642591752774</v>
      </c>
      <c r="CW11">
        <f>IF($AH$11&gt;0,$CR$11,0)</f>
        <v>5.884353693570285E-2</v>
      </c>
      <c r="CX11">
        <f>IF($AI$11&gt;0,$CS$11,0)</f>
        <v>-0.6140868409620055</v>
      </c>
      <c r="CY11">
        <f>IF($AJ$11&gt;0,$CT$11,0)</f>
        <v>6.1826685527960321E-2</v>
      </c>
      <c r="CZ11">
        <f>IF($AK$11&gt;0,$CU$11,0)</f>
        <v>-0.57958642591752774</v>
      </c>
      <c r="DB11">
        <v>0.34212004670805829</v>
      </c>
      <c r="DC11">
        <v>0.63566138209245471</v>
      </c>
      <c r="DD11">
        <v>-0.27750122042086617</v>
      </c>
      <c r="DE11">
        <v>0.12201793114728093</v>
      </c>
      <c r="DF11">
        <v>-0.86194811185623643</v>
      </c>
      <c r="DG11">
        <v>0.52078648798362015</v>
      </c>
      <c r="DH11">
        <v>0.7585376685939732</v>
      </c>
      <c r="DI11">
        <v>1.0179148164896037</v>
      </c>
      <c r="DJ11">
        <v>0.64644169009958485</v>
      </c>
      <c r="DK11">
        <v>0.62447180681660608</v>
      </c>
      <c r="DM11">
        <f>(1/4)*SUM($CW$11:$CZ$11)</f>
        <v>-0.26825076110396751</v>
      </c>
      <c r="DO11">
        <v>-3.5011297240977242E-2</v>
      </c>
      <c r="DP11">
        <v>1.1889084268848611</v>
      </c>
      <c r="DQ11">
        <v>1.0744443752394555</v>
      </c>
      <c r="DR11">
        <v>0.6727546094908019</v>
      </c>
      <c r="DT11">
        <f>IF($S$11&gt;0,$DO$11,0)</f>
        <v>-3.5011297240977242E-2</v>
      </c>
      <c r="DU11">
        <f>IF($T$11&gt;0,$DP$11,0)</f>
        <v>1.1889084268848611</v>
      </c>
      <c r="DV11">
        <f>IF($U$11&gt;0,$DQ$11,0)</f>
        <v>1.0744443752394555</v>
      </c>
      <c r="DW11">
        <f>IF($V$11&gt;0,$DR$11,0)</f>
        <v>0.6727546094908019</v>
      </c>
      <c r="DY11">
        <v>0.34958822313782617</v>
      </c>
      <c r="DZ11">
        <v>0.43074527224554243</v>
      </c>
      <c r="EA11">
        <v>0.31313063960196208</v>
      </c>
      <c r="EB11">
        <v>0.48950658306969591</v>
      </c>
      <c r="EC11">
        <v>0.49376966620065643</v>
      </c>
      <c r="ED11">
        <v>0.3364660761823785</v>
      </c>
      <c r="EE11">
        <v>0.32162432453952727</v>
      </c>
      <c r="EF11">
        <v>0.37807170110911675</v>
      </c>
      <c r="EG11">
        <v>0.51754429210382136</v>
      </c>
      <c r="EH11">
        <v>0.54611133508684395</v>
      </c>
      <c r="EJ11">
        <f>(1/4)*SUM($DT$11:$DW$11)</f>
        <v>0.72527402859353529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2.3495245170373105</v>
      </c>
      <c r="O12">
        <v>3.4640124615236827</v>
      </c>
      <c r="P12">
        <v>2.3910004537971519</v>
      </c>
      <c r="Q12">
        <v>3.2120971842104358</v>
      </c>
      <c r="S12">
        <f t="shared" si="8"/>
        <v>3.2196858638237078</v>
      </c>
      <c r="T12">
        <f t="shared" si="0"/>
        <v>4.33417380831008</v>
      </c>
      <c r="U12">
        <f t="shared" si="0"/>
        <v>3.2611618005835492</v>
      </c>
      <c r="V12">
        <f t="shared" si="0"/>
        <v>4.0822585309968327</v>
      </c>
      <c r="X12">
        <f t="shared" si="9"/>
        <v>3.2196858638237078</v>
      </c>
      <c r="Y12">
        <f t="shared" si="1"/>
        <v>4.33417380831008</v>
      </c>
      <c r="Z12">
        <f t="shared" si="1"/>
        <v>3.2611618005835492</v>
      </c>
      <c r="AA12">
        <f t="shared" si="1"/>
        <v>4.0822585309968327</v>
      </c>
      <c r="AC12">
        <v>12.817247210434095</v>
      </c>
      <c r="AD12">
        <v>17.078174415855631</v>
      </c>
      <c r="AE12">
        <v>15.30507076957992</v>
      </c>
      <c r="AF12">
        <v>17.993364289544846</v>
      </c>
      <c r="AH12">
        <f t="shared" si="10"/>
        <v>13.538550148746943</v>
      </c>
      <c r="AI12">
        <f t="shared" si="2"/>
        <v>17.799477354168481</v>
      </c>
      <c r="AJ12">
        <f t="shared" si="2"/>
        <v>16.02637370789277</v>
      </c>
      <c r="AK12">
        <f t="shared" si="2"/>
        <v>18.714667227857696</v>
      </c>
      <c r="AM12">
        <f t="shared" si="11"/>
        <v>13.538550148746943</v>
      </c>
      <c r="AN12">
        <f t="shared" si="3"/>
        <v>17.799477354168481</v>
      </c>
      <c r="AO12">
        <f t="shared" si="3"/>
        <v>16.02637370789277</v>
      </c>
      <c r="AP12">
        <f t="shared" si="3"/>
        <v>18.714667227857696</v>
      </c>
      <c r="AR12">
        <v>58.857714555958701</v>
      </c>
      <c r="AS12">
        <v>75.039480709643186</v>
      </c>
      <c r="AT12">
        <v>69.075989718260971</v>
      </c>
      <c r="AU12">
        <v>80.422571197238028</v>
      </c>
      <c r="AW12">
        <f t="shared" si="12"/>
        <v>59.710351113631766</v>
      </c>
      <c r="AX12">
        <f t="shared" si="4"/>
        <v>75.892117267316252</v>
      </c>
      <c r="AY12">
        <f t="shared" si="4"/>
        <v>69.928626275934036</v>
      </c>
      <c r="AZ12">
        <f t="shared" si="4"/>
        <v>81.275207754911094</v>
      </c>
      <c r="BB12">
        <f t="shared" si="13"/>
        <v>3.1042745109977497E-8</v>
      </c>
      <c r="BC12">
        <f t="shared" si="5"/>
        <v>1.9473932547772605E-10</v>
      </c>
      <c r="BD12">
        <f t="shared" si="5"/>
        <v>2.2063059918736883E-9</v>
      </c>
      <c r="BE12">
        <f t="shared" si="5"/>
        <v>5.1581713883632514E-11</v>
      </c>
      <c r="BG12">
        <f t="shared" si="14"/>
        <v>2.7148309196176171E-8</v>
      </c>
      <c r="BH12">
        <f t="shared" si="6"/>
        <v>1.8093686641518913E-10</v>
      </c>
      <c r="BI12">
        <f t="shared" si="6"/>
        <v>2.0683585760126784E-9</v>
      </c>
      <c r="BJ12">
        <f t="shared" si="6"/>
        <v>4.8142258690873842E-11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2.7148309196176171E-8</v>
      </c>
      <c r="BZ12">
        <f>$BH$12-$BM$12</f>
        <v>1.8093686641518913E-10</v>
      </c>
      <c r="CA12">
        <f>$BI$12-$BN$12</f>
        <v>2.0683585760126784E-9</v>
      </c>
      <c r="CB12">
        <f>$BJ$12-$BO$12</f>
        <v>4.8142258690873842E-11</v>
      </c>
      <c r="CD12">
        <v>-4.4498693384917605</v>
      </c>
      <c r="CE12">
        <v>1.3024018686663015</v>
      </c>
      <c r="CF12">
        <v>-4.6786599031876834</v>
      </c>
      <c r="CG12">
        <v>7.3338352545667133E-5</v>
      </c>
      <c r="CH12">
        <v>11.832640621048043</v>
      </c>
      <c r="CI12">
        <v>1.0120464525362788E-7</v>
      </c>
      <c r="CJ12">
        <v>3.9180266920703292E-15</v>
      </c>
      <c r="CK12">
        <v>-4.0065934239108181</v>
      </c>
      <c r="CL12">
        <v>2.9962769565408095E-8</v>
      </c>
      <c r="CM12">
        <v>6.7063559539389136E-6</v>
      </c>
      <c r="CO12">
        <f>(1/4)*SUM($BY$12:$CB$12)</f>
        <v>7.3614367243237281E-9</v>
      </c>
      <c r="CR12">
        <v>-1.7906350296121688E-2</v>
      </c>
      <c r="CS12">
        <v>0.21164728146201328</v>
      </c>
      <c r="CT12">
        <v>0.40971682251282393</v>
      </c>
      <c r="CU12">
        <v>0.18461807676126279</v>
      </c>
      <c r="CW12">
        <f>IF($AH$12&gt;0,$CR$12,0)</f>
        <v>-1.7906350296121688E-2</v>
      </c>
      <c r="CX12">
        <f>IF($AI$12&gt;0,$CS$12,0)</f>
        <v>0.21164728146201328</v>
      </c>
      <c r="CY12">
        <f>IF($AJ$12&gt;0,$CT$12,0)</f>
        <v>0.40971682251282393</v>
      </c>
      <c r="CZ12">
        <f>IF($AK$12&gt;0,$CU$12,0)</f>
        <v>0.18461807676126279</v>
      </c>
      <c r="DB12">
        <v>0.464401542040416</v>
      </c>
      <c r="DC12">
        <v>0.85953701303861962</v>
      </c>
      <c r="DD12">
        <v>-0.4119359303446557</v>
      </c>
      <c r="DE12">
        <v>0.15392049082959913</v>
      </c>
      <c r="DF12">
        <v>-1.1591240511568617</v>
      </c>
      <c r="DG12">
        <v>0.7373687126154439</v>
      </c>
      <c r="DH12">
        <v>1.0673729624274624</v>
      </c>
      <c r="DI12">
        <v>1.4273481377627317</v>
      </c>
      <c r="DJ12">
        <v>0.89385808687922319</v>
      </c>
      <c r="DK12">
        <v>0.88542258273086094</v>
      </c>
      <c r="DM12">
        <f>(1/4)*SUM($CW$12:$CZ$12)</f>
        <v>0.1970189576099946</v>
      </c>
      <c r="DO12">
        <v>2.8492884555776279E-2</v>
      </c>
      <c r="DP12">
        <v>0.96937399067415797</v>
      </c>
      <c r="DQ12">
        <v>0.9719300319770019</v>
      </c>
      <c r="DR12">
        <v>0.10417651501311653</v>
      </c>
      <c r="DT12">
        <f>IF($S$12&gt;0,$DO$12,0)</f>
        <v>2.8492884555776279E-2</v>
      </c>
      <c r="DU12">
        <f>IF($T$12&gt;0,$DP$12,0)</f>
        <v>0.96937399067415797</v>
      </c>
      <c r="DV12">
        <f>IF($U$12&gt;0,$DQ$12,0)</f>
        <v>0.9719300319770019</v>
      </c>
      <c r="DW12">
        <f>IF($V$12&gt;0,$DR$12,0)</f>
        <v>0.10417651501311653</v>
      </c>
      <c r="DY12">
        <v>0.18427922209228878</v>
      </c>
      <c r="DZ12">
        <v>0.257431264017287</v>
      </c>
      <c r="EA12">
        <v>0.15797025579699947</v>
      </c>
      <c r="EB12">
        <v>0.3163674395195219</v>
      </c>
      <c r="EC12">
        <v>0.28064027951184817</v>
      </c>
      <c r="ED12">
        <v>0.1830287613854587</v>
      </c>
      <c r="EE12">
        <v>0.17303323489531944</v>
      </c>
      <c r="EF12">
        <v>0.23922591468477861</v>
      </c>
      <c r="EG12">
        <v>0.2681518811247357</v>
      </c>
      <c r="EH12">
        <v>0.36670362426713032</v>
      </c>
      <c r="EJ12">
        <f>(1/4)*SUM($DT$12:$DW$12)</f>
        <v>0.51849335555501319</v>
      </c>
      <c r="EN12">
        <f>Sheet22!FL12</f>
        <v>0.79055612221825367</v>
      </c>
      <c r="EO12">
        <f>Sheet22!FM12</f>
        <v>6.263203662168039E-2</v>
      </c>
      <c r="EP12">
        <f>Sheet22!FN12</f>
        <v>0.13468889313049151</v>
      </c>
      <c r="EQ12">
        <f>Sheet22!FO12</f>
        <v>0.28633018429806212</v>
      </c>
      <c r="ER12">
        <f>Sheet22!FP12</f>
        <v>0.80046843414293234</v>
      </c>
      <c r="ES12">
        <f>Sheet22!FQ12</f>
        <v>0.87016134678639723</v>
      </c>
      <c r="ET12">
        <f>Sheet22!FR12</f>
        <v>0.40939930996300122</v>
      </c>
      <c r="EU12">
        <f>Sheet22!FS12</f>
        <v>5.1917638502072039E-2</v>
      </c>
      <c r="EV12">
        <f>Sheet22!FT12</f>
        <v>0.22260874998045407</v>
      </c>
      <c r="EW12">
        <f>Sheet22!FU12</f>
        <v>0.64549207951051335</v>
      </c>
      <c r="EZ12">
        <f>(1/4)*SUM($DT$7:$DW$7)</f>
        <v>0.53453744558418348</v>
      </c>
      <c r="FA12">
        <f>(1/4)*SUM($DT$8:$DW$8)</f>
        <v>0.60824450847837419</v>
      </c>
      <c r="FB12">
        <f>(1/4)*SUM($DT$9:$DW$9)</f>
        <v>0.46630482138743501</v>
      </c>
      <c r="FC12">
        <f>(1/4)*SUM($DT$10:$DW$10)</f>
        <v>0.70970947791378791</v>
      </c>
      <c r="FD12">
        <f>(1/4)*SUM($DT$11:$DW$11)</f>
        <v>0.72527402859353529</v>
      </c>
      <c r="FE12">
        <f>(1/4)*SUM($DT$12:$DW$12)</f>
        <v>0.51849335555501319</v>
      </c>
      <c r="FF12">
        <f>(1/4)*SUM($DT$13:$DW$13)</f>
        <v>0.47961224944916203</v>
      </c>
      <c r="FG12">
        <f>(1/4)*SUM($DT$14:$DW$14)</f>
        <v>0.5538063025049802</v>
      </c>
      <c r="FH12">
        <f>(1/4)*SUM($DT$15:$DW$15)</f>
        <v>0.75606365235090423</v>
      </c>
      <c r="FI12">
        <f>(1/4)*SUM($DT$16:$DW$16)</f>
        <v>0.77400591417039233</v>
      </c>
      <c r="FL12">
        <f>EN12-($EU$10*EZ12)</f>
        <v>0.79002158477266948</v>
      </c>
      <c r="FM12">
        <f t="shared" ref="FM12:FU12" si="16">EO12-($EU$10*FA12)</f>
        <v>6.2023792113202018E-2</v>
      </c>
      <c r="FN12">
        <f t="shared" si="16"/>
        <v>0.13422258830910408</v>
      </c>
      <c r="FO12">
        <f t="shared" si="16"/>
        <v>0.28562047482014835</v>
      </c>
      <c r="FP12">
        <f t="shared" si="16"/>
        <v>0.79974316011433877</v>
      </c>
      <c r="FQ12">
        <f t="shared" si="16"/>
        <v>0.86964285343084224</v>
      </c>
      <c r="FR12">
        <f t="shared" si="16"/>
        <v>0.40891969771355208</v>
      </c>
      <c r="FS12">
        <f t="shared" si="16"/>
        <v>5.1363832199567055E-2</v>
      </c>
      <c r="FT12">
        <f t="shared" si="16"/>
        <v>0.22185268632810318</v>
      </c>
      <c r="FU12">
        <f t="shared" si="16"/>
        <v>0.64471807359634292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1.9629922105968856</v>
      </c>
      <c r="O13">
        <v>1.688305885868719</v>
      </c>
      <c r="P13">
        <v>2.2283581899669311</v>
      </c>
      <c r="Q13">
        <v>2.2489722995834454</v>
      </c>
      <c r="S13">
        <f t="shared" si="8"/>
        <v>2.3723915205598867</v>
      </c>
      <c r="T13">
        <f t="shared" si="0"/>
        <v>2.0977051958317201</v>
      </c>
      <c r="U13">
        <f t="shared" si="0"/>
        <v>2.6377574999299322</v>
      </c>
      <c r="V13">
        <f t="shared" si="0"/>
        <v>2.6583716095464465</v>
      </c>
      <c r="X13">
        <f t="shared" si="9"/>
        <v>2.3723915205598867</v>
      </c>
      <c r="Y13">
        <f t="shared" si="1"/>
        <v>2.0977051958317201</v>
      </c>
      <c r="Z13">
        <f t="shared" si="1"/>
        <v>2.6377574999299322</v>
      </c>
      <c r="AA13">
        <f t="shared" si="1"/>
        <v>2.6583716095464465</v>
      </c>
      <c r="AC13">
        <v>12.745410306032205</v>
      </c>
      <c r="AD13">
        <v>16.739730693151721</v>
      </c>
      <c r="AE13">
        <v>15.418305489618945</v>
      </c>
      <c r="AF13">
        <v>18.361087832615137</v>
      </c>
      <c r="AH13">
        <f t="shared" si="10"/>
        <v>13.617403850069307</v>
      </c>
      <c r="AI13">
        <f t="shared" si="2"/>
        <v>17.611724237188824</v>
      </c>
      <c r="AJ13">
        <f t="shared" si="2"/>
        <v>16.290299033656048</v>
      </c>
      <c r="AK13">
        <f t="shared" si="2"/>
        <v>19.23308137665224</v>
      </c>
      <c r="AM13">
        <f t="shared" si="11"/>
        <v>13.617403850069307</v>
      </c>
      <c r="AN13">
        <f t="shared" si="3"/>
        <v>17.611724237188824</v>
      </c>
      <c r="AO13">
        <f t="shared" si="3"/>
        <v>16.290299033656048</v>
      </c>
      <c r="AP13">
        <f t="shared" si="3"/>
        <v>19.23308137665224</v>
      </c>
      <c r="AR13">
        <v>42.541898363307602</v>
      </c>
      <c r="AS13">
        <v>54.005423727647702</v>
      </c>
      <c r="AT13">
        <v>49.256724342629653</v>
      </c>
      <c r="AU13">
        <v>57.825255037864707</v>
      </c>
      <c r="AW13">
        <f t="shared" si="12"/>
        <v>42.737074113818906</v>
      </c>
      <c r="AX13">
        <f t="shared" si="4"/>
        <v>54.200599478159006</v>
      </c>
      <c r="AY13">
        <f t="shared" si="4"/>
        <v>49.451900093140956</v>
      </c>
      <c r="AZ13">
        <f t="shared" si="4"/>
        <v>58.020430788376011</v>
      </c>
      <c r="BB13">
        <f t="shared" si="13"/>
        <v>1.3199563757494199E-15</v>
      </c>
      <c r="BC13">
        <f t="shared" si="5"/>
        <v>7.3951533034154704E-20</v>
      </c>
      <c r="BD13">
        <f t="shared" si="5"/>
        <v>2.8231669148442661E-18</v>
      </c>
      <c r="BE13">
        <f t="shared" si="5"/>
        <v>4.1027443275947975E-21</v>
      </c>
      <c r="BG13">
        <f t="shared" si="14"/>
        <v>1.1543625954262563E-15</v>
      </c>
      <c r="BH13">
        <f t="shared" si="6"/>
        <v>6.87101006485192E-20</v>
      </c>
      <c r="BI13">
        <f t="shared" si="6"/>
        <v>2.6466507915678522E-18</v>
      </c>
      <c r="BJ13">
        <f t="shared" si="6"/>
        <v>3.8291744087289421E-21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1.1543625954262563E-15</v>
      </c>
      <c r="BZ13">
        <f>$BH$13-$BM$13</f>
        <v>6.87101006485192E-20</v>
      </c>
      <c r="CA13">
        <f>$BI$13-$BN$13</f>
        <v>2.6466507915678522E-18</v>
      </c>
      <c r="CB13">
        <f>$BJ$13-$BO$13</f>
        <v>3.8291744087289421E-21</v>
      </c>
      <c r="CD13">
        <v>-4.4029310592465425</v>
      </c>
      <c r="CE13">
        <v>1.3143149361407831</v>
      </c>
      <c r="CF13">
        <v>-4.8082633962417063</v>
      </c>
      <c r="CG13">
        <v>7.3842388216422119E-5</v>
      </c>
      <c r="CH13">
        <v>11.969373550987351</v>
      </c>
      <c r="CI13">
        <v>1.0187405101441443E-7</v>
      </c>
      <c r="CJ13">
        <v>3.9409550335834355E-15</v>
      </c>
      <c r="CK13">
        <v>-4.072574755332611</v>
      </c>
      <c r="CL13">
        <v>3.0156756505692459E-8</v>
      </c>
      <c r="CM13">
        <v>6.7492736982983419E-6</v>
      </c>
      <c r="CO13">
        <f>(1/4)*SUM($BY$13:$CB$13)</f>
        <v>2.892704463732203E-16</v>
      </c>
      <c r="CR13">
        <v>-1.1081009551406031E-2</v>
      </c>
      <c r="CS13">
        <v>-5.0453651634989702E-2</v>
      </c>
      <c r="CT13">
        <v>0.54769626755747414</v>
      </c>
      <c r="CU13">
        <v>0.67063806667341208</v>
      </c>
      <c r="CW13">
        <f>IF($AH$13&gt;0,$CR$13,0)</f>
        <v>-1.1081009551406031E-2</v>
      </c>
      <c r="CX13">
        <f>IF($AI$13&gt;0,$CS$13,0)</f>
        <v>-5.0453651634989702E-2</v>
      </c>
      <c r="CY13">
        <f>IF($AJ$13&gt;0,$CT$13,0)</f>
        <v>0.54769626755747414</v>
      </c>
      <c r="CZ13">
        <f>IF($AK$13&gt;0,$CU$13,0)</f>
        <v>0.67063806667341208</v>
      </c>
      <c r="DB13">
        <v>0.26824670754406299</v>
      </c>
      <c r="DC13">
        <v>0.43544690136169578</v>
      </c>
      <c r="DD13">
        <v>-0.34383725310953211</v>
      </c>
      <c r="DE13">
        <v>-2.872938495769839E-2</v>
      </c>
      <c r="DF13">
        <v>-0.6315613863505839</v>
      </c>
      <c r="DG13">
        <v>0.49325245092542491</v>
      </c>
      <c r="DH13">
        <v>0.77384243846916834</v>
      </c>
      <c r="DI13">
        <v>0.89094586188252867</v>
      </c>
      <c r="DJ13">
        <v>0.58620267538834625</v>
      </c>
      <c r="DK13">
        <v>0.53947053436119097</v>
      </c>
      <c r="DM13">
        <f>(1/4)*SUM($CW$13:$CZ$13)</f>
        <v>0.28919991826112262</v>
      </c>
      <c r="DO13">
        <v>-3.9684984192199846E-2</v>
      </c>
      <c r="DP13">
        <v>0.77842207563132648</v>
      </c>
      <c r="DQ13">
        <v>0.85396509451190772</v>
      </c>
      <c r="DR13">
        <v>0.32574681184561377</v>
      </c>
      <c r="DT13">
        <f>IF($S$13&gt;0,$DO$13,0)</f>
        <v>-3.9684984192199846E-2</v>
      </c>
      <c r="DU13">
        <f>IF($T$13&gt;0,$DP$13,0)</f>
        <v>0.77842207563132648</v>
      </c>
      <c r="DV13">
        <f>IF($U$13&gt;0,$DQ$13,0)</f>
        <v>0.85396509451190772</v>
      </c>
      <c r="DW13">
        <f>IF($V$13&gt;0,$DR$13,0)</f>
        <v>0.32574681184561377</v>
      </c>
      <c r="DY13">
        <v>0.2729269918492841</v>
      </c>
      <c r="DZ13">
        <v>0.27420390714267195</v>
      </c>
      <c r="EA13">
        <v>0.24657641552141388</v>
      </c>
      <c r="EB13">
        <v>0.28547150225629592</v>
      </c>
      <c r="EC13">
        <v>0.34708835592430037</v>
      </c>
      <c r="ED13">
        <v>0.25943023929767567</v>
      </c>
      <c r="EE13">
        <v>0.24534393052093273</v>
      </c>
      <c r="EF13">
        <v>0.23270896587168682</v>
      </c>
      <c r="EG13">
        <v>0.39387126144788032</v>
      </c>
      <c r="EH13">
        <v>0.29292439070919901</v>
      </c>
      <c r="EJ13">
        <f>(1/4)*SUM($DT$13:$DW$13)</f>
        <v>0.47961224944916203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2.7264946209137659</v>
      </c>
      <c r="O14">
        <v>3.0090145421401968</v>
      </c>
      <c r="P14">
        <v>2.9900597148679862</v>
      </c>
      <c r="Q14">
        <v>3.2816367773551738</v>
      </c>
      <c r="S14">
        <f t="shared" si="8"/>
        <v>2.778412259415838</v>
      </c>
      <c r="T14">
        <f t="shared" si="0"/>
        <v>3.0609321806422689</v>
      </c>
      <c r="U14">
        <f t="shared" si="0"/>
        <v>3.0419773533700583</v>
      </c>
      <c r="V14">
        <f t="shared" si="0"/>
        <v>3.3335544158572459</v>
      </c>
      <c r="X14">
        <f t="shared" si="9"/>
        <v>2.778412259415838</v>
      </c>
      <c r="Y14">
        <f t="shared" si="1"/>
        <v>3.0609321806422689</v>
      </c>
      <c r="Z14">
        <f t="shared" si="1"/>
        <v>3.0419773533700583</v>
      </c>
      <c r="AA14">
        <f t="shared" si="1"/>
        <v>3.3335544158572459</v>
      </c>
      <c r="AC14">
        <v>11.214185784979161</v>
      </c>
      <c r="AD14">
        <v>14.614376793735392</v>
      </c>
      <c r="AE14">
        <v>12.875611119005294</v>
      </c>
      <c r="AF14">
        <v>15.191971209168099</v>
      </c>
      <c r="AH14">
        <f t="shared" si="10"/>
        <v>11.47096110977159</v>
      </c>
      <c r="AI14">
        <f t="shared" si="2"/>
        <v>14.871152118527821</v>
      </c>
      <c r="AJ14">
        <f t="shared" si="2"/>
        <v>13.132386443797721</v>
      </c>
      <c r="AK14">
        <f t="shared" si="2"/>
        <v>15.448746533960527</v>
      </c>
      <c r="AM14">
        <f t="shared" si="11"/>
        <v>11.47096110977159</v>
      </c>
      <c r="AN14">
        <f t="shared" si="3"/>
        <v>14.871152118527821</v>
      </c>
      <c r="AO14">
        <f t="shared" si="3"/>
        <v>13.132386443797721</v>
      </c>
      <c r="AP14">
        <f t="shared" si="3"/>
        <v>15.448746533960527</v>
      </c>
      <c r="AR14">
        <v>55.456345102391538</v>
      </c>
      <c r="AS14">
        <v>70.783248486375086</v>
      </c>
      <c r="AT14">
        <v>64.922851225854828</v>
      </c>
      <c r="AU14">
        <v>75.744718724986356</v>
      </c>
      <c r="AW14">
        <f t="shared" si="12"/>
        <v>56.263111537609383</v>
      </c>
      <c r="AX14">
        <f t="shared" si="4"/>
        <v>71.590014921592939</v>
      </c>
      <c r="AY14">
        <f t="shared" si="4"/>
        <v>65.72961766107268</v>
      </c>
      <c r="AZ14">
        <f t="shared" si="4"/>
        <v>76.551485160204209</v>
      </c>
      <c r="BB14">
        <f t="shared" si="13"/>
        <v>9.8819577621905997E-10</v>
      </c>
      <c r="BC14">
        <f t="shared" si="5"/>
        <v>2.6367827695740336E-12</v>
      </c>
      <c r="BD14">
        <f t="shared" si="5"/>
        <v>3.3117647064376969E-11</v>
      </c>
      <c r="BE14">
        <f t="shared" si="5"/>
        <v>4.5815149835601416E-13</v>
      </c>
      <c r="BG14">
        <f t="shared" si="14"/>
        <v>8.6422268340333008E-10</v>
      </c>
      <c r="BH14">
        <f t="shared" si="6"/>
        <v>2.4498966019005657E-12</v>
      </c>
      <c r="BI14">
        <f t="shared" si="6"/>
        <v>3.1046994195393911E-11</v>
      </c>
      <c r="BJ14">
        <f t="shared" si="6"/>
        <v>4.2760207625566053E-13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24.195519117536321</v>
      </c>
      <c r="BT14">
        <f t="shared" si="7"/>
        <v>0</v>
      </c>
      <c r="BY14">
        <f>$BG$14-$BL$14</f>
        <v>8.6422268340333008E-10</v>
      </c>
      <c r="BZ14">
        <f>$BH$14-$BM$14</f>
        <v>2.4498966019005657E-12</v>
      </c>
      <c r="CA14">
        <f>$BI$14-$BN$14</f>
        <v>-0.99999999996895306</v>
      </c>
      <c r="CB14">
        <f>$BJ$14-$BO$14</f>
        <v>4.2760207625566053E-13</v>
      </c>
      <c r="CD14">
        <v>-3.7177880295893164</v>
      </c>
      <c r="CE14">
        <v>1.0860025158725668</v>
      </c>
      <c r="CF14">
        <v>-3.862180800688189</v>
      </c>
      <c r="CG14">
        <v>6.1866632002423492E-5</v>
      </c>
      <c r="CH14">
        <v>9.7769952776090587</v>
      </c>
      <c r="CI14">
        <v>8.5503540081582648E-8</v>
      </c>
      <c r="CJ14">
        <v>3.3193715584974829E-15</v>
      </c>
      <c r="CK14">
        <v>-3.2830966083583744</v>
      </c>
      <c r="CL14">
        <v>2.5328741857795247E-8</v>
      </c>
      <c r="CM14">
        <v>5.6676899673494211E-6</v>
      </c>
      <c r="CO14">
        <f>(1/4)*SUM($BY$14:$CB$14)</f>
        <v>-0.24999999977546322</v>
      </c>
      <c r="CR14">
        <v>2.9075941238195166E-3</v>
      </c>
      <c r="CS14">
        <v>0.6275794836483749</v>
      </c>
      <c r="CT14">
        <v>0.58323835803942203</v>
      </c>
      <c r="CU14">
        <v>0.26405916936248514</v>
      </c>
      <c r="CW14">
        <f>IF($AH$14&gt;0,$CR$14,0)</f>
        <v>2.9075941238195166E-3</v>
      </c>
      <c r="CX14">
        <f>IF($AI$14&gt;0,$CS$14,0)</f>
        <v>0.6275794836483749</v>
      </c>
      <c r="CY14">
        <f>IF($AJ$14&gt;0,$CT$14,0)</f>
        <v>0.58323835803942203</v>
      </c>
      <c r="CZ14">
        <f>IF($AK$14&gt;0,$CU$14,0)</f>
        <v>0.26405916936248514</v>
      </c>
      <c r="DB14">
        <v>0.35700960142345373</v>
      </c>
      <c r="DC14">
        <v>0.61967740391890302</v>
      </c>
      <c r="DD14">
        <v>-0.39128787582843305</v>
      </c>
      <c r="DE14">
        <v>3.8000546973045668E-2</v>
      </c>
      <c r="DF14">
        <v>-0.86504852026957846</v>
      </c>
      <c r="DG14">
        <v>0.61496761300042979</v>
      </c>
      <c r="DH14">
        <v>0.92911632808286959</v>
      </c>
      <c r="DI14">
        <v>1.1458775548544409</v>
      </c>
      <c r="DJ14">
        <v>0.73648978114035124</v>
      </c>
      <c r="DK14">
        <v>0.70314107303255913</v>
      </c>
      <c r="DM14">
        <f>(1/4)*SUM($CW$14:$CZ$14)</f>
        <v>0.36944615129352537</v>
      </c>
      <c r="DO14">
        <v>-8.0042255580843914E-3</v>
      </c>
      <c r="DP14">
        <v>1.1680096535829272</v>
      </c>
      <c r="DQ14">
        <v>0.70340333691354384</v>
      </c>
      <c r="DR14">
        <v>0.35181644508153426</v>
      </c>
      <c r="DT14">
        <f>IF($S$14&gt;0,$DO$14,0)</f>
        <v>-8.0042255580843914E-3</v>
      </c>
      <c r="DU14">
        <f>IF($T$14&gt;0,$DP$14,0)</f>
        <v>1.1680096535829272</v>
      </c>
      <c r="DV14">
        <f>IF($U$14&gt;0,$DQ$14,0)</f>
        <v>0.70340333691354384</v>
      </c>
      <c r="DW14">
        <f>IF($V$14&gt;0,$DR$14,0)</f>
        <v>0.35181644508153426</v>
      </c>
      <c r="DY14">
        <v>0.14556503421550462</v>
      </c>
      <c r="DZ14">
        <v>0.16764178591060808</v>
      </c>
      <c r="EA14">
        <v>0.10950645676074991</v>
      </c>
      <c r="EB14">
        <v>0.22916797004452633</v>
      </c>
      <c r="EC14">
        <v>0.20308885316505718</v>
      </c>
      <c r="ED14">
        <v>0.15278897828520832</v>
      </c>
      <c r="EE14">
        <v>0.13204374568211516</v>
      </c>
      <c r="EF14">
        <v>0.18012575292289112</v>
      </c>
      <c r="EG14">
        <v>0.17816346588365489</v>
      </c>
      <c r="EH14">
        <v>0.25524793809199686</v>
      </c>
      <c r="EJ14">
        <f>(1/4)*SUM($DT$14:$DW$14)</f>
        <v>0.5538063025049802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1.4895702666254973</v>
      </c>
      <c r="O15">
        <v>2.0650547341417247</v>
      </c>
      <c r="P15">
        <v>2.1093345779221222</v>
      </c>
      <c r="Q15">
        <v>2.0986088172501267</v>
      </c>
      <c r="S15">
        <f t="shared" si="8"/>
        <v>1.7121790166059514</v>
      </c>
      <c r="T15">
        <f t="shared" si="0"/>
        <v>2.2876634841221786</v>
      </c>
      <c r="U15">
        <f t="shared" si="0"/>
        <v>2.3319433279025761</v>
      </c>
      <c r="V15">
        <f t="shared" si="0"/>
        <v>2.3212175672305806</v>
      </c>
      <c r="X15">
        <f t="shared" si="9"/>
        <v>1.7121790166059514</v>
      </c>
      <c r="Y15">
        <f t="shared" si="1"/>
        <v>2.2876634841221786</v>
      </c>
      <c r="Z15">
        <f t="shared" si="1"/>
        <v>2.3319433279025761</v>
      </c>
      <c r="AA15">
        <f t="shared" si="1"/>
        <v>2.3212175672305806</v>
      </c>
      <c r="AC15">
        <v>11.734433147831691</v>
      </c>
      <c r="AD15">
        <v>14.563921653466039</v>
      </c>
      <c r="AE15">
        <v>14.05824865246797</v>
      </c>
      <c r="AF15">
        <v>15.813353749530329</v>
      </c>
      <c r="AH15">
        <f t="shared" si="10"/>
        <v>11.939092081510179</v>
      </c>
      <c r="AI15">
        <f t="shared" si="2"/>
        <v>14.768580587144527</v>
      </c>
      <c r="AJ15">
        <f t="shared" si="2"/>
        <v>14.262907586146458</v>
      </c>
      <c r="AK15">
        <f t="shared" si="2"/>
        <v>16.018012683208816</v>
      </c>
      <c r="AM15">
        <f t="shared" si="11"/>
        <v>11.939092081510179</v>
      </c>
      <c r="AN15">
        <f t="shared" si="3"/>
        <v>14.768580587144527</v>
      </c>
      <c r="AO15">
        <f t="shared" si="3"/>
        <v>14.262907586146458</v>
      </c>
      <c r="AP15">
        <f t="shared" si="3"/>
        <v>16.018012683208816</v>
      </c>
      <c r="AR15">
        <v>58.511149104983474</v>
      </c>
      <c r="AS15">
        <v>74.285272017414655</v>
      </c>
      <c r="AT15">
        <v>68.495584121531593</v>
      </c>
      <c r="AU15">
        <v>79.699709392883051</v>
      </c>
      <c r="AW15">
        <f t="shared" si="12"/>
        <v>58.513808937447294</v>
      </c>
      <c r="AX15">
        <f t="shared" si="4"/>
        <v>74.287931849878476</v>
      </c>
      <c r="AY15">
        <f t="shared" si="4"/>
        <v>68.498243953995413</v>
      </c>
      <c r="AZ15">
        <f t="shared" si="4"/>
        <v>79.702369225346871</v>
      </c>
      <c r="BB15">
        <f t="shared" si="13"/>
        <v>9.3822813998156359E-9</v>
      </c>
      <c r="BC15">
        <f t="shared" si="5"/>
        <v>3.9152976764521029E-11</v>
      </c>
      <c r="BD15">
        <f t="shared" si="5"/>
        <v>5.2778688597156765E-10</v>
      </c>
      <c r="BE15">
        <f t="shared" si="5"/>
        <v>1.0700909073669444E-11</v>
      </c>
      <c r="BG15">
        <f t="shared" si="14"/>
        <v>8.2052368598632651E-9</v>
      </c>
      <c r="BH15">
        <f t="shared" si="6"/>
        <v>3.6377947336627838E-11</v>
      </c>
      <c r="BI15">
        <f t="shared" si="6"/>
        <v>4.9478745737314524E-10</v>
      </c>
      <c r="BJ15">
        <f t="shared" si="6"/>
        <v>9.987375255004502E-12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8.2052368598632651E-9</v>
      </c>
      <c r="BZ15">
        <f>$BH$15-$BM$15</f>
        <v>3.6377947336627838E-11</v>
      </c>
      <c r="CA15">
        <f>$BI$15-$BN$15</f>
        <v>4.9478745737314524E-10</v>
      </c>
      <c r="CB15">
        <f>$BJ$15-$BO$15</f>
        <v>9.987375255004502E-12</v>
      </c>
      <c r="CD15">
        <v>-3.6921451467417161</v>
      </c>
      <c r="CE15">
        <v>1.1260248803147341</v>
      </c>
      <c r="CF15">
        <v>-4.004497088409483</v>
      </c>
      <c r="CG15">
        <v>6.4596113531443174E-5</v>
      </c>
      <c r="CH15">
        <v>10.13627362534416</v>
      </c>
      <c r="CI15">
        <v>8.9267573644571534E-8</v>
      </c>
      <c r="CJ15">
        <v>3.4552165860802275E-15</v>
      </c>
      <c r="CK15">
        <v>-3.5657268938356435</v>
      </c>
      <c r="CL15">
        <v>2.6429353687537253E-8</v>
      </c>
      <c r="CM15">
        <v>5.9115174855349037E-6</v>
      </c>
      <c r="CO15">
        <f>(1/4)*SUM($BY$15:$CB$15)</f>
        <v>2.1865974099570107E-9</v>
      </c>
      <c r="CR15">
        <v>-9.0609919322428831E-2</v>
      </c>
      <c r="CS15">
        <v>0.16532499530285691</v>
      </c>
      <c r="CT15">
        <v>0.31372619603338486</v>
      </c>
      <c r="CU15">
        <v>0.52115971021436613</v>
      </c>
      <c r="CW15">
        <f>IF($AH$15&gt;0,$CR$15,0)</f>
        <v>-9.0609919322428831E-2</v>
      </c>
      <c r="CX15">
        <f>IF($AI$15&gt;0,$CS$15,0)</f>
        <v>0.16532499530285691</v>
      </c>
      <c r="CY15">
        <f>IF($AJ$15&gt;0,$CT$15,0)</f>
        <v>0.31372619603338486</v>
      </c>
      <c r="CZ15">
        <f>IF($AK$15&gt;0,$CU$15,0)</f>
        <v>0.52115971021436613</v>
      </c>
      <c r="DB15">
        <v>0.25839429497635369</v>
      </c>
      <c r="DC15">
        <v>0.45634900494219205</v>
      </c>
      <c r="DD15">
        <v>-0.29648655851956651</v>
      </c>
      <c r="DE15">
        <v>3.4367306234341061E-2</v>
      </c>
      <c r="DF15">
        <v>-0.62631080992735721</v>
      </c>
      <c r="DG15">
        <v>0.45937350341703809</v>
      </c>
      <c r="DH15">
        <v>0.67487496748523967</v>
      </c>
      <c r="DI15">
        <v>0.85342164252341224</v>
      </c>
      <c r="DJ15">
        <v>0.54109608412937216</v>
      </c>
      <c r="DK15">
        <v>0.5352674282101767</v>
      </c>
      <c r="DM15">
        <f>(1/4)*SUM($CW$15:$CZ$15)</f>
        <v>0.22740024555704477</v>
      </c>
      <c r="DO15">
        <v>-4.883237205918841E-2</v>
      </c>
      <c r="DP15">
        <v>0.87730544482274475</v>
      </c>
      <c r="DQ15">
        <v>1.1610369893273143</v>
      </c>
      <c r="DR15">
        <v>1.0347445473127463</v>
      </c>
      <c r="DT15">
        <f>IF($S$15&gt;0,$DO$15,0)</f>
        <v>-4.883237205918841E-2</v>
      </c>
      <c r="DU15">
        <f>IF($T$15&gt;0,$DP$15,0)</f>
        <v>0.87730544482274475</v>
      </c>
      <c r="DV15">
        <f>IF($U$15&gt;0,$DQ$15,0)</f>
        <v>1.1610369893273143</v>
      </c>
      <c r="DW15">
        <f>IF($V$15&gt;0,$DR$15,0)</f>
        <v>1.0347445473127463</v>
      </c>
      <c r="DY15">
        <v>0.23410206391928479</v>
      </c>
      <c r="DZ15">
        <v>0.32775902964992593</v>
      </c>
      <c r="EA15">
        <v>0.21637373474021371</v>
      </c>
      <c r="EB15">
        <v>0.3880842425463088</v>
      </c>
      <c r="EC15">
        <v>0.3506742689104283</v>
      </c>
      <c r="ED15">
        <v>0.21911684248226593</v>
      </c>
      <c r="EE15">
        <v>0.20913236256880186</v>
      </c>
      <c r="EF15">
        <v>0.28466346636733425</v>
      </c>
      <c r="EG15">
        <v>0.36142841153414706</v>
      </c>
      <c r="EH15">
        <v>0.44753008053002974</v>
      </c>
      <c r="EJ15">
        <f>(1/4)*SUM($DT$15:$DW$15)</f>
        <v>0.75606365235090423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2.2021810422664037</v>
      </c>
      <c r="O16">
        <v>2.9886970927880956</v>
      </c>
      <c r="P16">
        <v>2.3283638022848723</v>
      </c>
      <c r="Q16">
        <v>2.8507492339789895</v>
      </c>
      <c r="S16">
        <f t="shared" si="8"/>
        <v>2.8476731217769169</v>
      </c>
      <c r="T16">
        <f t="shared" si="0"/>
        <v>3.6341891722986088</v>
      </c>
      <c r="U16">
        <f t="shared" si="0"/>
        <v>2.9738558817953855</v>
      </c>
      <c r="V16">
        <f t="shared" si="0"/>
        <v>3.4962413134895027</v>
      </c>
      <c r="X16">
        <f t="shared" si="9"/>
        <v>2.8476731217769169</v>
      </c>
      <c r="Y16">
        <f t="shared" si="1"/>
        <v>3.6341891722986088</v>
      </c>
      <c r="Z16">
        <f t="shared" si="1"/>
        <v>2.9738558817953855</v>
      </c>
      <c r="AA16">
        <f t="shared" si="1"/>
        <v>3.4962413134895027</v>
      </c>
      <c r="AC16">
        <v>8.5796509930741998</v>
      </c>
      <c r="AD16">
        <v>11.071120308153368</v>
      </c>
      <c r="AE16">
        <v>9.757305216853176</v>
      </c>
      <c r="AF16">
        <v>11.750649803943467</v>
      </c>
      <c r="AH16">
        <f t="shared" si="10"/>
        <v>9.0682502199102153</v>
      </c>
      <c r="AI16">
        <f t="shared" si="2"/>
        <v>11.559719534989384</v>
      </c>
      <c r="AJ16">
        <f t="shared" si="2"/>
        <v>10.245904443689192</v>
      </c>
      <c r="AK16">
        <f t="shared" si="2"/>
        <v>12.239249030779483</v>
      </c>
      <c r="AM16">
        <f t="shared" si="11"/>
        <v>9.0682502199102153</v>
      </c>
      <c r="AN16">
        <f t="shared" si="3"/>
        <v>11.559719534989384</v>
      </c>
      <c r="AO16">
        <f t="shared" si="3"/>
        <v>10.245904443689192</v>
      </c>
      <c r="AP16">
        <f t="shared" si="3"/>
        <v>12.239249030779483</v>
      </c>
      <c r="AR16">
        <v>63.299676061983888</v>
      </c>
      <c r="AS16">
        <v>80.1247264039378</v>
      </c>
      <c r="AT16">
        <v>73.314304745304852</v>
      </c>
      <c r="AU16">
        <v>85.671184284369758</v>
      </c>
      <c r="AW16">
        <f t="shared" si="12"/>
        <v>63.909175549423715</v>
      </c>
      <c r="AX16">
        <f t="shared" si="4"/>
        <v>80.734225891377633</v>
      </c>
      <c r="AY16">
        <f t="shared" si="4"/>
        <v>73.923804232744686</v>
      </c>
      <c r="AZ16">
        <f t="shared" si="4"/>
        <v>86.280683771809592</v>
      </c>
      <c r="BB16">
        <f t="shared" si="13"/>
        <v>2.0676946397248093E-6</v>
      </c>
      <c r="BC16">
        <f t="shared" si="5"/>
        <v>2.4680543407256E-8</v>
      </c>
      <c r="BD16">
        <f t="shared" si="5"/>
        <v>1.1988075938137432E-7</v>
      </c>
      <c r="BE16">
        <f t="shared" si="5"/>
        <v>7.6974412273412799E-9</v>
      </c>
      <c r="BG16">
        <f t="shared" si="14"/>
        <v>1.8082941184374499E-6</v>
      </c>
      <c r="BH16">
        <f t="shared" si="6"/>
        <v>2.2931270684943014E-8</v>
      </c>
      <c r="BI16">
        <f t="shared" si="6"/>
        <v>1.1238531630637636E-7</v>
      </c>
      <c r="BJ16">
        <f t="shared" si="6"/>
        <v>7.1841778592403127E-9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1.8082941184374499E-6</v>
      </c>
      <c r="BZ16">
        <f>$BH$16-$BM$16</f>
        <v>2.2931270684943014E-8</v>
      </c>
      <c r="CA16">
        <f>$BI$16-$BN$16</f>
        <v>1.1238531630637636E-7</v>
      </c>
      <c r="CB16">
        <f>$BJ$16-$BO$16</f>
        <v>7.1841778592403127E-9</v>
      </c>
      <c r="CD16">
        <v>-2.889929883713648</v>
      </c>
      <c r="CE16">
        <v>0.85336400910243904</v>
      </c>
      <c r="CF16">
        <v>-3.0598076523634683</v>
      </c>
      <c r="CG16">
        <v>4.8819847848849973E-5</v>
      </c>
      <c r="CH16">
        <v>7.6577962528417478</v>
      </c>
      <c r="CI16">
        <v>6.7515167421461813E-8</v>
      </c>
      <c r="CJ16">
        <v>2.6240018316620953E-15</v>
      </c>
      <c r="CK16">
        <v>-2.5614761088751363</v>
      </c>
      <c r="CL16">
        <v>2.0004860702107878E-8</v>
      </c>
      <c r="CM16">
        <v>4.4756401871327971E-6</v>
      </c>
      <c r="CO16">
        <f>(1/4)*SUM($BY$16:$CB$16)</f>
        <v>4.876987208220024E-7</v>
      </c>
      <c r="CR16">
        <v>-4.0065373714311073E-3</v>
      </c>
      <c r="CS16">
        <v>0.53103924637566235</v>
      </c>
      <c r="CT16">
        <v>0.46195749156996452</v>
      </c>
      <c r="CU16">
        <v>-6.2108853038381852E-2</v>
      </c>
      <c r="CW16">
        <f>IF($AH$16&gt;0,$CR$16,0)</f>
        <v>-4.0065373714311073E-3</v>
      </c>
      <c r="CX16">
        <f>IF($AI$16&gt;0,$CS$16,0)</f>
        <v>0.53103924637566235</v>
      </c>
      <c r="CY16">
        <f>IF($AJ$16&gt;0,$CT$16,0)</f>
        <v>0.46195749156996452</v>
      </c>
      <c r="CZ16">
        <f>IF($AK$16&gt;0,$CU$16,0)</f>
        <v>-6.2108853038381852E-2</v>
      </c>
      <c r="DB16">
        <v>0.39463187263213345</v>
      </c>
      <c r="DC16">
        <v>0.72154726342466657</v>
      </c>
      <c r="DD16">
        <v>-0.37562209608488534</v>
      </c>
      <c r="DE16">
        <v>0.11163970653762606</v>
      </c>
      <c r="DF16">
        <v>-0.97666273609360865</v>
      </c>
      <c r="DG16">
        <v>0.64552073896956941</v>
      </c>
      <c r="DH16">
        <v>0.93964226856974675</v>
      </c>
      <c r="DI16">
        <v>1.2366759601355435</v>
      </c>
      <c r="DJ16">
        <v>0.7744678697859908</v>
      </c>
      <c r="DK16">
        <v>0.76878380899464216</v>
      </c>
      <c r="DM16">
        <f>(1/4)*SUM($CW$16:$CZ$16)</f>
        <v>0.23172033688395346</v>
      </c>
      <c r="DO16">
        <v>-3.4589267421377481E-2</v>
      </c>
      <c r="DP16">
        <v>1.6231395042381562</v>
      </c>
      <c r="DQ16">
        <v>0.66286912147313093</v>
      </c>
      <c r="DR16">
        <v>0.84460429839165996</v>
      </c>
      <c r="DT16">
        <f>IF($S$16&gt;0,$DO$16,0)</f>
        <v>-3.4589267421377481E-2</v>
      </c>
      <c r="DU16">
        <f>IF($T$16&gt;0,$DP$16,0)</f>
        <v>1.6231395042381562</v>
      </c>
      <c r="DV16">
        <f>IF($U$16&gt;0,$DQ$16,0)</f>
        <v>0.66286912147313093</v>
      </c>
      <c r="DW16">
        <f>IF($V$16&gt;0,$DR$16,0)</f>
        <v>0.84460429839165996</v>
      </c>
      <c r="DY16">
        <v>0.31386965350245249</v>
      </c>
      <c r="DZ16">
        <v>0.41370831866940916</v>
      </c>
      <c r="EA16">
        <v>0.29253418549774446</v>
      </c>
      <c r="EB16">
        <v>0.45514996484528059</v>
      </c>
      <c r="EC16">
        <v>0.45744553468404447</v>
      </c>
      <c r="ED16">
        <v>0.29603707050156153</v>
      </c>
      <c r="EE16">
        <v>0.29245778365084851</v>
      </c>
      <c r="EF16">
        <v>0.34625911238619456</v>
      </c>
      <c r="EG16">
        <v>0.48994500844269462</v>
      </c>
      <c r="EH16">
        <v>0.51633432997719653</v>
      </c>
      <c r="EJ16">
        <f>(1/4)*SUM($DT$16:$DW$16)</f>
        <v>0.77400591417039233</v>
      </c>
      <c r="EN16">
        <f>Sheet22!FL16</f>
        <v>0.6258064566491629</v>
      </c>
      <c r="EO16">
        <f>Sheet22!FM16</f>
        <v>0.13949162851559718</v>
      </c>
      <c r="EP16">
        <f>Sheet22!FN16</f>
        <v>0.4549546392500548</v>
      </c>
      <c r="EQ16">
        <f>Sheet22!FO16</f>
        <v>0.15668276727289573</v>
      </c>
      <c r="ER16">
        <f>Sheet22!FP16</f>
        <v>0.43164403614827845</v>
      </c>
      <c r="ES16">
        <f>Sheet22!FQ16</f>
        <v>0.51004188269796935</v>
      </c>
      <c r="ET16">
        <f>Sheet22!FR16</f>
        <v>0.75201722086229206</v>
      </c>
      <c r="EU16">
        <f>Sheet22!FS16</f>
        <v>0.95144609797706126</v>
      </c>
      <c r="EV16">
        <f>Sheet22!FT16</f>
        <v>0.38057383644455084</v>
      </c>
      <c r="EW16">
        <f>Sheet22!FU16</f>
        <v>0.38939275109322286</v>
      </c>
      <c r="EZ16">
        <f t="array" ref="EZ16:FI25">(1/4)*(MMULT($C$7:$F$16,$DT$23:$EC$26))</f>
        <v>0.17141639641728931</v>
      </c>
      <c r="FA16">
        <v>0.23269925050734458</v>
      </c>
      <c r="FB16">
        <v>0.18671270030796949</v>
      </c>
      <c r="FC16">
        <v>0.21392563906892748</v>
      </c>
      <c r="FD16">
        <v>0.24625847357433378</v>
      </c>
      <c r="FE16">
        <v>0.1428426030044917</v>
      </c>
      <c r="FF16">
        <v>0.15445616378451185</v>
      </c>
      <c r="FG16">
        <v>0.15520323328889918</v>
      </c>
      <c r="FH16">
        <v>0.31057186663461001</v>
      </c>
      <c r="FI16">
        <v>0.24052295510356014</v>
      </c>
      <c r="FL16">
        <f>EN16-($EU$10*EZ16)</f>
        <v>0.62563504025274563</v>
      </c>
      <c r="FM16">
        <f t="shared" ref="FM16:FU25" si="17">EO16-($EU$10*FA16)</f>
        <v>0.13925892926508984</v>
      </c>
      <c r="FN16">
        <f t="shared" si="17"/>
        <v>0.45476792654974685</v>
      </c>
      <c r="FO16">
        <f t="shared" si="17"/>
        <v>0.15646884163382679</v>
      </c>
      <c r="FP16">
        <f t="shared" si="17"/>
        <v>0.43139777767470411</v>
      </c>
      <c r="FQ16">
        <f t="shared" si="17"/>
        <v>0.50989904009496489</v>
      </c>
      <c r="FR16">
        <f t="shared" si="17"/>
        <v>0.75186276469850755</v>
      </c>
      <c r="FS16">
        <f t="shared" si="17"/>
        <v>0.95129089474377238</v>
      </c>
      <c r="FT16">
        <f t="shared" si="17"/>
        <v>0.3802632645779162</v>
      </c>
      <c r="FU16">
        <f t="shared" si="17"/>
        <v>0.38915222813811928</v>
      </c>
    </row>
    <row r="17" spans="1:177">
      <c r="A17">
        <v>16</v>
      </c>
      <c r="BQ17">
        <f>SUM(BQ7:BQ16)</f>
        <v>0.13405036116930924</v>
      </c>
      <c r="BR17">
        <f t="shared" ref="BR17:BT17" si="18">SUM(BR7:BR16)</f>
        <v>27.631021115928547</v>
      </c>
      <c r="BS17">
        <f t="shared" si="18"/>
        <v>24.195519117536321</v>
      </c>
      <c r="BT17">
        <f t="shared" si="18"/>
        <v>18.158349155700495</v>
      </c>
      <c r="EN17">
        <f>Sheet22!FL17</f>
        <v>0.24137458523147734</v>
      </c>
      <c r="EO17">
        <f>Sheet22!FM17</f>
        <v>0.91014485316457183</v>
      </c>
      <c r="EP17">
        <f>Sheet22!FN17</f>
        <v>0.61758492675103205</v>
      </c>
      <c r="EQ17">
        <f>Sheet22!FO17</f>
        <v>0.1214760430277035</v>
      </c>
      <c r="ER17">
        <f>Sheet22!FP17</f>
        <v>0.84641965541512443</v>
      </c>
      <c r="ES17">
        <f>Sheet22!FQ17</f>
        <v>0.56968127140075486</v>
      </c>
      <c r="ET17">
        <f>Sheet22!FR17</f>
        <v>3.7368114866243467E-2</v>
      </c>
      <c r="EU17">
        <f>Sheet22!FS17</f>
        <v>0.44282098126036579</v>
      </c>
      <c r="EV17">
        <f>Sheet22!FT17</f>
        <v>0.88339273798523976</v>
      </c>
      <c r="EW17">
        <f>Sheet22!FU17</f>
        <v>0.23170129500416878</v>
      </c>
      <c r="EZ17">
        <v>0.23617249318100564</v>
      </c>
      <c r="FA17">
        <v>0.3371288271451845</v>
      </c>
      <c r="FB17">
        <v>0.21308132067353097</v>
      </c>
      <c r="FC17">
        <v>0.39368101851555048</v>
      </c>
      <c r="FD17">
        <v>0.36182306678419168</v>
      </c>
      <c r="FE17">
        <v>0.22830208285117995</v>
      </c>
      <c r="FF17">
        <v>0.22330741822144173</v>
      </c>
      <c r="FG17">
        <v>0.29598746671161597</v>
      </c>
      <c r="FH17">
        <v>0.36317226706769923</v>
      </c>
      <c r="FI17">
        <v>0.45754416497517814</v>
      </c>
      <c r="FL17">
        <f t="shared" ref="FL17:FL25" si="19">EN17-($EU$10*EZ17)</f>
        <v>0.24113841273829634</v>
      </c>
      <c r="FM17">
        <f t="shared" si="17"/>
        <v>0.90980772433742663</v>
      </c>
      <c r="FN17">
        <f t="shared" si="17"/>
        <v>0.6173718454303585</v>
      </c>
      <c r="FO17">
        <f t="shared" si="17"/>
        <v>0.12108236200918794</v>
      </c>
      <c r="FP17">
        <f t="shared" si="17"/>
        <v>0.8460578323483402</v>
      </c>
      <c r="FQ17">
        <f t="shared" si="17"/>
        <v>0.56945296931790368</v>
      </c>
      <c r="FR17">
        <f t="shared" si="17"/>
        <v>3.7144807448022024E-2</v>
      </c>
      <c r="FS17">
        <f t="shared" si="17"/>
        <v>0.44252499379365418</v>
      </c>
      <c r="FT17">
        <f t="shared" si="17"/>
        <v>0.88302956571817204</v>
      </c>
      <c r="FU17">
        <f t="shared" si="17"/>
        <v>0.2312437508391936</v>
      </c>
    </row>
    <row r="18" spans="1:177">
      <c r="A18">
        <v>17</v>
      </c>
      <c r="EN18">
        <f>Sheet22!FL18</f>
        <v>5.4148357497412328E-2</v>
      </c>
      <c r="EO18">
        <f>Sheet22!FM18</f>
        <v>0.55083256359449695</v>
      </c>
      <c r="EP18">
        <f>Sheet22!FN18</f>
        <v>2.6399447635206505E-2</v>
      </c>
      <c r="EQ18">
        <f>Sheet22!FO18</f>
        <v>8.7234254024026302E-3</v>
      </c>
      <c r="ER18">
        <f>Sheet22!FP18</f>
        <v>0.3713013798365305</v>
      </c>
      <c r="ES18">
        <f>Sheet22!FQ18</f>
        <v>0.79012895702169883</v>
      </c>
      <c r="ET18">
        <f>Sheet22!FR18</f>
        <v>0.49125853655071383</v>
      </c>
      <c r="EU18">
        <f>Sheet22!FS18</f>
        <v>0.86613759806172208</v>
      </c>
      <c r="EV18">
        <f>Sheet22!FT18</f>
        <v>0.72044856313233896</v>
      </c>
      <c r="EW18">
        <f>Sheet22!FU18</f>
        <v>0.6620526666055514</v>
      </c>
      <c r="EZ18">
        <v>0.35857385960454874</v>
      </c>
      <c r="FA18">
        <v>0.31556138095543229</v>
      </c>
      <c r="FB18">
        <v>0.25957449775737174</v>
      </c>
      <c r="FC18">
        <v>0.45013562050578798</v>
      </c>
      <c r="FD18">
        <v>0.44146490822677031</v>
      </c>
      <c r="FE18">
        <v>0.37767701975085327</v>
      </c>
      <c r="FF18">
        <v>0.30938645504714457</v>
      </c>
      <c r="FG18">
        <v>0.37068026645242669</v>
      </c>
      <c r="FH18">
        <v>0.39736358363992669</v>
      </c>
      <c r="FI18">
        <v>0.46387839141546916</v>
      </c>
      <c r="FL18">
        <f t="shared" si="19"/>
        <v>5.378978363780778E-2</v>
      </c>
      <c r="FM18">
        <f t="shared" si="17"/>
        <v>0.5505170022135415</v>
      </c>
      <c r="FN18">
        <f t="shared" si="17"/>
        <v>2.6139873137449133E-2</v>
      </c>
      <c r="FO18">
        <f t="shared" si="17"/>
        <v>8.2732897818968421E-3</v>
      </c>
      <c r="FP18">
        <f t="shared" si="17"/>
        <v>0.37085991492830372</v>
      </c>
      <c r="FQ18">
        <f t="shared" si="17"/>
        <v>0.78975128000194794</v>
      </c>
      <c r="FR18">
        <f t="shared" si="17"/>
        <v>0.4909491500956667</v>
      </c>
      <c r="FS18">
        <f t="shared" si="17"/>
        <v>0.86576691779526971</v>
      </c>
      <c r="FT18">
        <f t="shared" si="17"/>
        <v>0.72005119954869901</v>
      </c>
      <c r="FU18">
        <f t="shared" si="17"/>
        <v>0.66158878821413591</v>
      </c>
    </row>
    <row r="19" spans="1:177">
      <c r="A19">
        <v>18</v>
      </c>
      <c r="BN19" t="s">
        <v>35</v>
      </c>
      <c r="BO19">
        <f>BS21+BS34+BS47</f>
        <v>5.1392625064496968E-4</v>
      </c>
      <c r="EN19">
        <f>Sheet22!FL19</f>
        <v>0.99029484437470428</v>
      </c>
      <c r="EO19">
        <f>Sheet22!FM19</f>
        <v>0.96556428062399213</v>
      </c>
      <c r="EP19">
        <f>Sheet22!FN19</f>
        <v>0.88146018575985741</v>
      </c>
      <c r="EQ19">
        <f>Sheet22!FO19</f>
        <v>0.92137096903458371</v>
      </c>
      <c r="ER19">
        <f>Sheet22!FP19</f>
        <v>0.35394873875243138</v>
      </c>
      <c r="ES19">
        <f>Sheet22!FQ19</f>
        <v>0.81066931711029855</v>
      </c>
      <c r="ET19">
        <f>Sheet22!FR19</f>
        <v>0.64935261713484027</v>
      </c>
      <c r="EU19">
        <f>Sheet22!FS19</f>
        <v>0.79043949899578592</v>
      </c>
      <c r="EV19">
        <f>Sheet22!FT19</f>
        <v>0.80678739085936024</v>
      </c>
      <c r="EW19">
        <f>Sheet22!FU19</f>
        <v>0.61170805698801123</v>
      </c>
      <c r="EZ19">
        <v>0.27495841957809153</v>
      </c>
      <c r="FA19">
        <v>0.28416802950326236</v>
      </c>
      <c r="FB19">
        <v>0.26201431566016642</v>
      </c>
      <c r="FC19">
        <v>0.26957685516979163</v>
      </c>
      <c r="FD19">
        <v>0.3517993321774423</v>
      </c>
      <c r="FE19">
        <v>0.25350928909539605</v>
      </c>
      <c r="FF19">
        <v>0.24969466577650595</v>
      </c>
      <c r="FG19">
        <v>0.21930770357087703</v>
      </c>
      <c r="FH19">
        <v>0.42181165260420894</v>
      </c>
      <c r="FI19">
        <v>0.27538667967957331</v>
      </c>
      <c r="FL19">
        <f t="shared" si="19"/>
        <v>0.99001988595512613</v>
      </c>
      <c r="FM19">
        <f t="shared" si="17"/>
        <v>0.96528011259448887</v>
      </c>
      <c r="FN19">
        <f t="shared" si="17"/>
        <v>0.88119817144419721</v>
      </c>
      <c r="FO19">
        <f t="shared" si="17"/>
        <v>0.92110139217941389</v>
      </c>
      <c r="FP19">
        <f t="shared" si="17"/>
        <v>0.35359693942025394</v>
      </c>
      <c r="FQ19">
        <f t="shared" si="17"/>
        <v>0.81041580782120315</v>
      </c>
      <c r="FR19">
        <f t="shared" si="17"/>
        <v>0.64910292246906376</v>
      </c>
      <c r="FS19">
        <f t="shared" si="17"/>
        <v>0.79022019129221499</v>
      </c>
      <c r="FT19">
        <f t="shared" si="17"/>
        <v>0.806365579206756</v>
      </c>
      <c r="FU19">
        <f t="shared" si="17"/>
        <v>0.6114326703083317</v>
      </c>
    </row>
    <row r="20" spans="1:177">
      <c r="A20">
        <v>19</v>
      </c>
      <c r="AV20" t="s">
        <v>67</v>
      </c>
      <c r="AW20">
        <f>MAX(AW7:AW16)</f>
        <v>76.998251821352113</v>
      </c>
      <c r="AX20">
        <f>MAX(AX7:AX16)</f>
        <v>98.251476511407049</v>
      </c>
      <c r="AY20">
        <f>MAX(AY7:AY16)</f>
        <v>89.860572492750066</v>
      </c>
      <c r="AZ20">
        <f>MAX(AZ7:AZ16)</f>
        <v>104.96306164326045</v>
      </c>
      <c r="BB20">
        <f>SUM(BB7:BB16)</f>
        <v>1.1434504036940119</v>
      </c>
      <c r="BC20">
        <f t="shared" ref="BC20:BE20" si="20">SUM(BC7:BC16)</f>
        <v>1.0762832878450814</v>
      </c>
      <c r="BD20">
        <f t="shared" si="20"/>
        <v>1.0666941493901609</v>
      </c>
      <c r="BE20">
        <f t="shared" si="20"/>
        <v>1.071443577561322</v>
      </c>
      <c r="BG20">
        <f>IF(BG7&lt;0.000000000001,0.000000000001,BG7)</f>
        <v>1.4550453094158059E-11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Sheet22!FL20</f>
        <v>0.62830738242936379</v>
      </c>
      <c r="EO20">
        <f>Sheet22!FM20</f>
        <v>0.28819553599218245</v>
      </c>
      <c r="EP20">
        <f>Sheet22!FN20</f>
        <v>0.77582174056116315</v>
      </c>
      <c r="EQ20">
        <f>Sheet22!FO20</f>
        <v>0.65893951366557946</v>
      </c>
      <c r="ER20">
        <f>Sheet22!FP20</f>
        <v>0.49597822076492382</v>
      </c>
      <c r="ES20">
        <f>Sheet22!FQ20</f>
        <v>0.45536790954488993</v>
      </c>
      <c r="ET20">
        <f>Sheet22!FR20</f>
        <v>0.32626870786432521</v>
      </c>
      <c r="EU20">
        <f>Sheet22!FS20</f>
        <v>0.54297764012537775</v>
      </c>
      <c r="EV20">
        <f>Sheet22!FT20</f>
        <v>0.38311774904256773</v>
      </c>
      <c r="EW20">
        <f>Sheet22!FU20</f>
        <v>9.9018318118799936E-2</v>
      </c>
      <c r="EZ20">
        <v>0.34958822313782617</v>
      </c>
      <c r="FA20">
        <v>0.43074527224554243</v>
      </c>
      <c r="FB20">
        <v>0.31313063960196208</v>
      </c>
      <c r="FC20">
        <v>0.48950658306969591</v>
      </c>
      <c r="FD20">
        <v>0.49376966620065643</v>
      </c>
      <c r="FE20">
        <v>0.3364660761823785</v>
      </c>
      <c r="FF20">
        <v>0.32162432453952727</v>
      </c>
      <c r="FG20">
        <v>0.37807170110911675</v>
      </c>
      <c r="FH20">
        <v>0.51754429210382136</v>
      </c>
      <c r="FI20">
        <v>0.54611133508684395</v>
      </c>
      <c r="FL20">
        <f t="shared" si="19"/>
        <v>0.62795779420622599</v>
      </c>
      <c r="FM20">
        <f t="shared" si="17"/>
        <v>0.28776479071993688</v>
      </c>
      <c r="FN20">
        <f t="shared" si="17"/>
        <v>0.77550860992156123</v>
      </c>
      <c r="FO20">
        <f t="shared" si="17"/>
        <v>0.65845000708250978</v>
      </c>
      <c r="FP20">
        <f t="shared" si="17"/>
        <v>0.49548445109872313</v>
      </c>
      <c r="FQ20">
        <f t="shared" si="17"/>
        <v>0.45503144346870755</v>
      </c>
      <c r="FR20">
        <f t="shared" si="17"/>
        <v>0.32594708353978569</v>
      </c>
      <c r="FS20">
        <f t="shared" si="17"/>
        <v>0.5425995684242686</v>
      </c>
      <c r="FT20">
        <f t="shared" si="17"/>
        <v>0.38260020475046391</v>
      </c>
      <c r="FU20">
        <f t="shared" si="17"/>
        <v>9.8472206783713087E-2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0.12543195247819602</v>
      </c>
      <c r="BH21">
        <f t="shared" si="22"/>
        <v>7.087605892010862E-2</v>
      </c>
      <c r="BI21">
        <f t="shared" si="22"/>
        <v>6.2521951058429878E-2</v>
      </c>
      <c r="BJ21">
        <f t="shared" si="22"/>
        <v>6.6679451057307965E-2</v>
      </c>
      <c r="BL21">
        <v>1.0000000000000001E-5</v>
      </c>
      <c r="BS21">
        <f>SUM(BM23:BV32)</f>
        <v>1.8366954424541094E-4</v>
      </c>
      <c r="EN21">
        <f>Sheet22!FL21</f>
        <v>0.9436690226887392</v>
      </c>
      <c r="EO21">
        <f>Sheet22!FM21</f>
        <v>0.5053314271461633</v>
      </c>
      <c r="EP21">
        <f>Sheet22!FN21</f>
        <v>0.45339144099290363</v>
      </c>
      <c r="EQ21">
        <f>Sheet22!FO21</f>
        <v>0.75111903266643487</v>
      </c>
      <c r="ER21">
        <f>Sheet22!FP21</f>
        <v>0.460452661689499</v>
      </c>
      <c r="ES21">
        <f>Sheet22!FQ21</f>
        <v>0.95710765381840734</v>
      </c>
      <c r="ET21">
        <f>Sheet22!FR21</f>
        <v>0.3518913591529933</v>
      </c>
      <c r="EU21">
        <f>Sheet22!FS21</f>
        <v>0.86199668770132631</v>
      </c>
      <c r="EV21">
        <f>Sheet22!FT21</f>
        <v>0.13783557010941408</v>
      </c>
      <c r="EW21">
        <f>Sheet22!FU21</f>
        <v>0.98633418837563613</v>
      </c>
      <c r="EZ21">
        <v>0.18427922209228878</v>
      </c>
      <c r="FA21">
        <v>0.257431264017287</v>
      </c>
      <c r="FB21">
        <v>0.15797025579699947</v>
      </c>
      <c r="FC21">
        <v>0.3163674395195219</v>
      </c>
      <c r="FD21">
        <v>0.28064027951184817</v>
      </c>
      <c r="FE21">
        <v>0.1830287613854587</v>
      </c>
      <c r="FF21">
        <v>0.17303323489531944</v>
      </c>
      <c r="FG21">
        <v>0.23922591468477861</v>
      </c>
      <c r="FH21">
        <v>0.2681518811247357</v>
      </c>
      <c r="FI21">
        <v>0.36670362426713032</v>
      </c>
      <c r="FL21">
        <f t="shared" si="19"/>
        <v>0.9434847434666469</v>
      </c>
      <c r="FM21">
        <f t="shared" si="17"/>
        <v>0.50507399588214597</v>
      </c>
      <c r="FN21">
        <f t="shared" si="17"/>
        <v>0.45323347073710663</v>
      </c>
      <c r="FO21">
        <f t="shared" si="17"/>
        <v>0.7508026652269153</v>
      </c>
      <c r="FP21">
        <f t="shared" si="17"/>
        <v>0.46017202140998714</v>
      </c>
      <c r="FQ21">
        <f t="shared" si="17"/>
        <v>0.95692462505702192</v>
      </c>
      <c r="FR21">
        <f t="shared" si="17"/>
        <v>0.35171832591809798</v>
      </c>
      <c r="FS21">
        <f t="shared" si="17"/>
        <v>0.86175746178664159</v>
      </c>
      <c r="FT21">
        <f t="shared" si="17"/>
        <v>0.13756741822828936</v>
      </c>
      <c r="FU21">
        <f t="shared" si="17"/>
        <v>0.98596748475136897</v>
      </c>
    </row>
    <row r="22" spans="1:177">
      <c r="A22">
        <v>21</v>
      </c>
      <c r="BG22">
        <f t="shared" si="22"/>
        <v>1.8328675421035649E-6</v>
      </c>
      <c r="BH22">
        <f t="shared" si="22"/>
        <v>3.494803311281742E-8</v>
      </c>
      <c r="BI22">
        <f t="shared" si="22"/>
        <v>1.2076333765417494E-7</v>
      </c>
      <c r="BJ22">
        <f t="shared" si="22"/>
        <v>1.2999575216137137E-8</v>
      </c>
      <c r="EN22">
        <f>Sheet22!FL22</f>
        <v>0.23566272919766695</v>
      </c>
      <c r="EO22">
        <f>Sheet22!FM22</f>
        <v>0.55485127527136857</v>
      </c>
      <c r="EP22">
        <f>Sheet22!FN22</f>
        <v>0.99084497718735598</v>
      </c>
      <c r="EQ22">
        <f>Sheet22!FO22</f>
        <v>0.33509935534671648</v>
      </c>
      <c r="ER22">
        <f>Sheet22!FP22</f>
        <v>-4.4310660717039862E-4</v>
      </c>
      <c r="ES22">
        <f>Sheet22!FQ22</f>
        <v>5.7091241704121928E-2</v>
      </c>
      <c r="ET22">
        <f>Sheet22!FR22</f>
        <v>0.63081442432929369</v>
      </c>
      <c r="EU22">
        <f>Sheet22!FS22</f>
        <v>0.72997079471795578</v>
      </c>
      <c r="EV22">
        <f>Sheet22!FT22</f>
        <v>0.2051479954887214</v>
      </c>
      <c r="EW22">
        <f>Sheet22!FU22</f>
        <v>0.60298015159087459</v>
      </c>
      <c r="EZ22">
        <v>0.2729269918492841</v>
      </c>
      <c r="FA22">
        <v>0.27420390714267195</v>
      </c>
      <c r="FB22">
        <v>0.24657641552141388</v>
      </c>
      <c r="FC22">
        <v>0.28547150225629592</v>
      </c>
      <c r="FD22">
        <v>0.34708835592430037</v>
      </c>
      <c r="FE22">
        <v>0.25943023929767567</v>
      </c>
      <c r="FF22">
        <v>0.24534393052093273</v>
      </c>
      <c r="FG22">
        <v>0.23270896587168682</v>
      </c>
      <c r="FH22">
        <v>0.39387126144788032</v>
      </c>
      <c r="FI22">
        <v>0.29292439070919901</v>
      </c>
      <c r="FL22">
        <f t="shared" si="19"/>
        <v>0.23538980220581768</v>
      </c>
      <c r="FM22">
        <f t="shared" si="17"/>
        <v>0.55457707136422585</v>
      </c>
      <c r="FN22">
        <f t="shared" si="17"/>
        <v>0.99059840077183459</v>
      </c>
      <c r="FO22">
        <f t="shared" si="17"/>
        <v>0.3348138838444602</v>
      </c>
      <c r="FP22">
        <f t="shared" si="17"/>
        <v>-7.9019496309469897E-4</v>
      </c>
      <c r="FQ22">
        <f t="shared" si="17"/>
        <v>5.6831811464824251E-2</v>
      </c>
      <c r="FR22">
        <f t="shared" si="17"/>
        <v>0.6305690803987728</v>
      </c>
      <c r="FS22">
        <f t="shared" si="17"/>
        <v>0.7297380857520841</v>
      </c>
      <c r="FT22">
        <f t="shared" si="17"/>
        <v>0.20475412422727352</v>
      </c>
      <c r="FU22">
        <f t="shared" si="17"/>
        <v>0.60268722720016543</v>
      </c>
    </row>
    <row r="23" spans="1:177">
      <c r="A23">
        <v>22</v>
      </c>
      <c r="B23">
        <f t="array" ref="B23:K32">TRANSPOSE(EN16:EW25)</f>
        <v>0.6258064566491629</v>
      </c>
      <c r="C23">
        <v>0.24137458523147734</v>
      </c>
      <c r="D23">
        <v>5.4148357497412328E-2</v>
      </c>
      <c r="E23">
        <v>0.99029484437470428</v>
      </c>
      <c r="F23">
        <v>0.62830738242936379</v>
      </c>
      <c r="G23">
        <v>0.9436690226887392</v>
      </c>
      <c r="H23">
        <v>0.23566272919766695</v>
      </c>
      <c r="I23">
        <v>0.67251015295400118</v>
      </c>
      <c r="J23">
        <v>0.96620594235164126</v>
      </c>
      <c r="K23">
        <v>0.99609474634984518</v>
      </c>
      <c r="M23">
        <f t="array" ref="M23:M32">TRANSPOSE(EN12:EW12)</f>
        <v>0.79055612221825367</v>
      </c>
      <c r="S23">
        <f>EN16</f>
        <v>0.6258064566491629</v>
      </c>
      <c r="T23">
        <f t="shared" ref="T23:AB32" si="23">EO16</f>
        <v>0.13949162851559718</v>
      </c>
      <c r="U23">
        <f t="shared" si="23"/>
        <v>0.4549546392500548</v>
      </c>
      <c r="V23">
        <f t="shared" si="23"/>
        <v>0.15668276727289573</v>
      </c>
      <c r="W23">
        <f t="shared" si="23"/>
        <v>0.43164403614827845</v>
      </c>
      <c r="X23">
        <f t="shared" si="23"/>
        <v>0.51004188269796935</v>
      </c>
      <c r="Y23">
        <f t="shared" si="23"/>
        <v>0.75201722086229206</v>
      </c>
      <c r="Z23">
        <f t="shared" si="23"/>
        <v>0.95144609797706126</v>
      </c>
      <c r="AA23">
        <f t="shared" si="23"/>
        <v>0.38057383644455084</v>
      </c>
      <c r="AB23">
        <f t="shared" si="23"/>
        <v>0.38939275109322286</v>
      </c>
      <c r="BG23">
        <f t="shared" si="22"/>
        <v>1.8349793739117473E-5</v>
      </c>
      <c r="BH23">
        <f t="shared" si="22"/>
        <v>4.7161373179327405E-7</v>
      </c>
      <c r="BI23">
        <f t="shared" si="22"/>
        <v>1.9673135733998226E-6</v>
      </c>
      <c r="BJ23">
        <f t="shared" si="22"/>
        <v>2.671929400986513E-7</v>
      </c>
      <c r="BM23">
        <f>0.5*$BL$21*B23*B23</f>
        <v>1.9581686059189034E-6</v>
      </c>
      <c r="BN23">
        <f t="shared" ref="BN23:BV32" si="24">0.5*$BL$21*C23*C23</f>
        <v>2.9130845197833864E-7</v>
      </c>
      <c r="BO23">
        <f t="shared" si="24"/>
        <v>1.466022309833785E-8</v>
      </c>
      <c r="BP23">
        <f t="shared" si="24"/>
        <v>4.9034193939755989E-6</v>
      </c>
      <c r="BQ23">
        <f t="shared" si="24"/>
        <v>1.973850834076194E-6</v>
      </c>
      <c r="BR23">
        <f t="shared" si="24"/>
        <v>4.4525561219116013E-6</v>
      </c>
      <c r="BS23">
        <f t="shared" si="24"/>
        <v>2.7768460966446455E-7</v>
      </c>
      <c r="BT23">
        <f t="shared" si="24"/>
        <v>2.2613495291310706E-6</v>
      </c>
      <c r="BU23">
        <f t="shared" si="24"/>
        <v>4.6677696151781166E-6</v>
      </c>
      <c r="BV23">
        <f t="shared" si="24"/>
        <v>4.9610237185288131E-6</v>
      </c>
      <c r="BY23">
        <f>$BG$7-$BL$7</f>
        <v>1.4550453094158059E-11</v>
      </c>
      <c r="BZ23">
        <f>$BG$8-$BL$8</f>
        <v>0.12543195247819602</v>
      </c>
      <c r="CA23">
        <f>$BG$9-$BL$9</f>
        <v>1.8328675421035649E-6</v>
      </c>
      <c r="CB23">
        <f>$BG$10-$BL$10</f>
        <v>1.8349793739117473E-5</v>
      </c>
      <c r="CC23">
        <f>$BG$11-$BL$11</f>
        <v>-0.12545397966591587</v>
      </c>
      <c r="CD23">
        <f>$BG$12-$BL$12</f>
        <v>2.7148309196176171E-8</v>
      </c>
      <c r="CE23">
        <f>$BG$13-$BL$13</f>
        <v>1.1543625954262563E-15</v>
      </c>
      <c r="CF23">
        <f>$BG$14-$BL$14</f>
        <v>8.6422268340333008E-10</v>
      </c>
      <c r="CG23">
        <f>$BG$15-$BL$15</f>
        <v>8.2052368598632651E-9</v>
      </c>
      <c r="CH23">
        <f>$BG$16-$BL$16</f>
        <v>1.8082941184374499E-6</v>
      </c>
      <c r="CW23">
        <f>IF($AH$7&gt;0,$CR$7,0)</f>
        <v>-1.2185926861364155E-2</v>
      </c>
      <c r="CX23">
        <f>IF($AH$8&gt;0,$CR$8,0)</f>
        <v>-1.6344968205162003E-2</v>
      </c>
      <c r="CY23">
        <f>IF($AH$9&gt;0,$CR$9,0)</f>
        <v>2.919208765921041E-2</v>
      </c>
      <c r="CZ23">
        <f>IF($AH$10&gt;0,$CR$10,0)</f>
        <v>4.4112258403737906E-2</v>
      </c>
      <c r="DA23">
        <f>IF($AH$11&gt;0,$CR$11,0)</f>
        <v>5.884353693570285E-2</v>
      </c>
      <c r="DB23">
        <f>IF($AH$12&gt;0,$CR$12,0)</f>
        <v>-1.7906350296121688E-2</v>
      </c>
      <c r="DC23">
        <f>IF($AH$13&gt;0,$CR$13,0)</f>
        <v>-1.1081009551406031E-2</v>
      </c>
      <c r="DD23">
        <f>IF($AH$14&gt;0,$CR$14,0)</f>
        <v>2.9075941238195166E-3</v>
      </c>
      <c r="DE23">
        <f>IF($AH$15&gt;0,$CR$15,0)</f>
        <v>-9.0609919322428831E-2</v>
      </c>
      <c r="DF23">
        <f>IF($AH$16&gt;0,$CR$16,0)</f>
        <v>-4.0065373714311073E-3</v>
      </c>
      <c r="DT23">
        <f>IF($S$7&gt;0,$DO$7,0)</f>
        <v>3.5876635793520781E-2</v>
      </c>
      <c r="DU23">
        <f>IF($S$8&gt;0,$DO$8,0)</f>
        <v>-8.1761582839266198E-2</v>
      </c>
      <c r="DV23">
        <f>IF($S$9&gt;0,$DO$9,0)</f>
        <v>5.0496709278076563E-3</v>
      </c>
      <c r="DW23">
        <f>IF($S$10&gt;0,$DO$10,0)</f>
        <v>9.4134954095460941E-3</v>
      </c>
      <c r="DX23">
        <f>IF($S$11&gt;0,$DO$11,0)</f>
        <v>-3.5011297240977242E-2</v>
      </c>
      <c r="DY23">
        <f>IF($S$12&gt;0,$DO$12,0)</f>
        <v>2.8492884555776279E-2</v>
      </c>
      <c r="DZ23">
        <f>IF($S$13&gt;0,$DO$13,0)</f>
        <v>-3.9684984192199846E-2</v>
      </c>
      <c r="EA23">
        <f>IF($S$14&gt;0,$DO$14,0)</f>
        <v>-8.0042255580843914E-3</v>
      </c>
      <c r="EB23">
        <f>IF($S$15&gt;0,$DO$15,0)</f>
        <v>-4.883237205918841E-2</v>
      </c>
      <c r="EC23">
        <f>IF($S$16&gt;0,$DO$16,0)</f>
        <v>-3.4589267421377481E-2</v>
      </c>
      <c r="EN23">
        <f>Sheet22!FL23</f>
        <v>0.67251015295400118</v>
      </c>
      <c r="EO23">
        <f>Sheet22!FM23</f>
        <v>0.2103378386022404</v>
      </c>
      <c r="EP23">
        <f>Sheet22!FN23</f>
        <v>0.69415167444336412</v>
      </c>
      <c r="EQ23">
        <f>Sheet22!FO23</f>
        <v>0.96295403466816398</v>
      </c>
      <c r="ER23">
        <f>Sheet22!FP23</f>
        <v>0.53816575912914233</v>
      </c>
      <c r="ES23">
        <f>Sheet22!FQ23</f>
        <v>0.77809465236978037</v>
      </c>
      <c r="ET23">
        <f>Sheet22!FR23</f>
        <v>0.20289810013155141</v>
      </c>
      <c r="EU23">
        <f>Sheet22!FS23</f>
        <v>0.40035077856030971</v>
      </c>
      <c r="EV23">
        <f>Sheet22!FT23</f>
        <v>0.2731887479931655</v>
      </c>
      <c r="EW23">
        <f>Sheet22!FU23</f>
        <v>0.76901252839934653</v>
      </c>
      <c r="EZ23">
        <v>0.14556503421550462</v>
      </c>
      <c r="FA23">
        <v>0.16764178591060808</v>
      </c>
      <c r="FB23">
        <v>0.10950645676074991</v>
      </c>
      <c r="FC23">
        <v>0.22916797004452633</v>
      </c>
      <c r="FD23">
        <v>0.20308885316505718</v>
      </c>
      <c r="FE23">
        <v>0.15278897828520832</v>
      </c>
      <c r="FF23">
        <v>0.13204374568211516</v>
      </c>
      <c r="FG23">
        <v>0.18012575292289112</v>
      </c>
      <c r="FH23">
        <v>0.17816346588365489</v>
      </c>
      <c r="FI23">
        <v>0.25524793809199686</v>
      </c>
      <c r="FL23">
        <f t="shared" si="19"/>
        <v>0.67236458791978571</v>
      </c>
      <c r="FM23">
        <f t="shared" si="17"/>
        <v>0.21017019681632979</v>
      </c>
      <c r="FN23">
        <f t="shared" si="17"/>
        <v>0.69404216798660334</v>
      </c>
      <c r="FO23">
        <f t="shared" si="17"/>
        <v>0.96272486669811941</v>
      </c>
      <c r="FP23">
        <f t="shared" si="17"/>
        <v>0.53796267027597722</v>
      </c>
      <c r="FQ23">
        <f t="shared" si="17"/>
        <v>0.77794186339149518</v>
      </c>
      <c r="FR23">
        <f t="shared" si="17"/>
        <v>0.20276605638586928</v>
      </c>
      <c r="FS23">
        <f t="shared" si="17"/>
        <v>0.40017065280738684</v>
      </c>
      <c r="FT23">
        <f t="shared" si="17"/>
        <v>0.27301058452728183</v>
      </c>
      <c r="FU23">
        <f t="shared" si="17"/>
        <v>0.76875728046125458</v>
      </c>
    </row>
    <row r="24" spans="1:177">
      <c r="A24">
        <v>23</v>
      </c>
      <c r="B24">
        <v>0.13949162851559718</v>
      </c>
      <c r="C24">
        <v>0.91014485316457183</v>
      </c>
      <c r="D24">
        <v>0.55083256359449695</v>
      </c>
      <c r="E24">
        <v>0.96556428062399213</v>
      </c>
      <c r="F24">
        <v>0.28819553599218245</v>
      </c>
      <c r="G24">
        <v>0.5053314271461633</v>
      </c>
      <c r="H24">
        <v>0.55485127527136857</v>
      </c>
      <c r="I24">
        <v>0.2103378386022404</v>
      </c>
      <c r="J24">
        <v>0.26594525131441027</v>
      </c>
      <c r="K24">
        <v>0.5871434439307891</v>
      </c>
      <c r="M24">
        <v>6.263203662168039E-2</v>
      </c>
      <c r="S24">
        <f t="shared" ref="S24:S32" si="25">EN17</f>
        <v>0.24137458523147734</v>
      </c>
      <c r="T24">
        <f t="shared" si="23"/>
        <v>0.91014485316457183</v>
      </c>
      <c r="U24">
        <f t="shared" si="23"/>
        <v>0.61758492675103205</v>
      </c>
      <c r="V24">
        <f t="shared" si="23"/>
        <v>0.1214760430277035</v>
      </c>
      <c r="W24">
        <f t="shared" si="23"/>
        <v>0.84641965541512443</v>
      </c>
      <c r="X24">
        <f t="shared" si="23"/>
        <v>0.56968127140075486</v>
      </c>
      <c r="Y24">
        <f t="shared" si="23"/>
        <v>3.7368114866243467E-2</v>
      </c>
      <c r="Z24">
        <f t="shared" si="23"/>
        <v>0.44282098126036579</v>
      </c>
      <c r="AA24">
        <f t="shared" si="23"/>
        <v>0.88339273798523976</v>
      </c>
      <c r="AB24">
        <f t="shared" si="23"/>
        <v>0.23170129500416878</v>
      </c>
      <c r="BG24">
        <f t="shared" si="22"/>
        <v>0.87454602033408413</v>
      </c>
      <c r="BH24">
        <f t="shared" si="22"/>
        <v>0.92912341136708099</v>
      </c>
      <c r="BI24">
        <f t="shared" si="22"/>
        <v>0.93747584588488597</v>
      </c>
      <c r="BJ24">
        <f t="shared" si="22"/>
        <v>0.93332026150743985</v>
      </c>
      <c r="BM24">
        <f t="shared" ref="BM24:BM32" si="26">0.5*$BL$21*B24*B24</f>
        <v>9.7289572129666823E-8</v>
      </c>
      <c r="BN24">
        <f t="shared" si="24"/>
        <v>4.1418182687097997E-6</v>
      </c>
      <c r="BO24">
        <f t="shared" si="24"/>
        <v>1.5170825655804276E-6</v>
      </c>
      <c r="BP24">
        <f t="shared" si="24"/>
        <v>4.6615719000846378E-6</v>
      </c>
      <c r="BQ24">
        <f t="shared" si="24"/>
        <v>4.1528333482910668E-7</v>
      </c>
      <c r="BR24">
        <f t="shared" si="24"/>
        <v>1.2767992563078908E-6</v>
      </c>
      <c r="BS24">
        <f t="shared" si="24"/>
        <v>1.5392996883513202E-6</v>
      </c>
      <c r="BT24">
        <f t="shared" si="24"/>
        <v>2.2121003173931067E-7</v>
      </c>
      <c r="BU24">
        <f t="shared" si="24"/>
        <v>3.5363438348342419E-7</v>
      </c>
      <c r="BV24">
        <f t="shared" si="24"/>
        <v>1.7236871187545386E-6</v>
      </c>
      <c r="BY24">
        <f>$BH$7-$BM$7</f>
        <v>-0.99999999999998979</v>
      </c>
      <c r="BZ24">
        <f>$BH$8-$BM$8</f>
        <v>7.087605892010862E-2</v>
      </c>
      <c r="CA24">
        <f>$BH$9-$BM$9</f>
        <v>3.494803311281742E-8</v>
      </c>
      <c r="CB24">
        <f>$BH$10-$BM$10</f>
        <v>4.7161373179327405E-7</v>
      </c>
      <c r="CC24">
        <f>$BH$11-$BM$11</f>
        <v>0.92912341136708099</v>
      </c>
      <c r="CD24">
        <f>$BH$12-$BM$12</f>
        <v>1.8093686641518913E-10</v>
      </c>
      <c r="CE24">
        <f>$BH$13-$BM$13</f>
        <v>6.87101006485192E-20</v>
      </c>
      <c r="CF24">
        <f>$BH$14-$BM$14</f>
        <v>2.4498966019005657E-12</v>
      </c>
      <c r="CG24">
        <f>$BH$15-$BM$15</f>
        <v>3.6377947336627838E-11</v>
      </c>
      <c r="CH24">
        <f>$BH$16-$BM$16</f>
        <v>2.2931270684943014E-8</v>
      </c>
      <c r="CW24">
        <f>IF($AI$7&gt;0,$CS$7,0)</f>
        <v>0.20089773477068884</v>
      </c>
      <c r="CX24">
        <f>IF($AI$8&gt;0,$CS$8,0)</f>
        <v>0.65693570373135812</v>
      </c>
      <c r="CY24">
        <f>IF($AI$9&gt;0,$CS$9,0)</f>
        <v>8.6211418456843908E-2</v>
      </c>
      <c r="CZ24">
        <f>IF($AI$10&gt;0,$CS$10,0)</f>
        <v>0.5703263196242444</v>
      </c>
      <c r="DA24">
        <f>IF($AI$11&gt;0,$CS$11,0)</f>
        <v>-0.6140868409620055</v>
      </c>
      <c r="DB24">
        <f>IF($AI$12&gt;0,$CS$12,0)</f>
        <v>0.21164728146201328</v>
      </c>
      <c r="DC24">
        <f>IF($AI$13&gt;0,$CS$13,0)</f>
        <v>-5.0453651634989702E-2</v>
      </c>
      <c r="DD24">
        <f>IF($AI$14&gt;0,$CS$14,0)</f>
        <v>0.6275794836483749</v>
      </c>
      <c r="DE24">
        <f>IF($AI$15&gt;0,$CS$15,0)</f>
        <v>0.16532499530285691</v>
      </c>
      <c r="DF24">
        <f>IF($AI$16&gt;0,$CS$16,0)</f>
        <v>0.53103924637566235</v>
      </c>
      <c r="DT24">
        <f>IF($T$7&gt;0,$DP$7,0)</f>
        <v>0.86400238344279456</v>
      </c>
      <c r="DU24">
        <f>IF($T$8&gt;0,$DP$8,0)</f>
        <v>0.92938589165078878</v>
      </c>
      <c r="DV24">
        <f>IF($T$9&gt;0,$DP$9,0)</f>
        <v>0.54908688442661391</v>
      </c>
      <c r="DW24">
        <f>IF($T$10&gt;0,$DP$10,0)</f>
        <v>1.4622519246537622</v>
      </c>
      <c r="DX24">
        <f>IF($T$11&gt;0,$DP$11,0)</f>
        <v>1.1889084268848611</v>
      </c>
      <c r="DY24">
        <f>IF($T$12&gt;0,$DP$12,0)</f>
        <v>0.96937399067415797</v>
      </c>
      <c r="DZ24">
        <f>IF($T$13&gt;0,$DP$13,0)</f>
        <v>0.77842207563132648</v>
      </c>
      <c r="EA24">
        <f>IF($T$14&gt;0,$DP$14,0)</f>
        <v>1.1680096535829272</v>
      </c>
      <c r="EB24">
        <f>IF($T$15&gt;0,$DP$15,0)</f>
        <v>0.87730544482274475</v>
      </c>
      <c r="EC24">
        <f>IF($T$16&gt;0,$DP$16,0)</f>
        <v>1.6231395042381562</v>
      </c>
      <c r="EN24">
        <f>Sheet22!FL24</f>
        <v>0.96620594235164126</v>
      </c>
      <c r="EO24">
        <f>Sheet22!FM24</f>
        <v>0.26594525131441027</v>
      </c>
      <c r="EP24">
        <f>Sheet22!FN24</f>
        <v>0.89120568188351679</v>
      </c>
      <c r="EQ24">
        <f>Sheet22!FO24</f>
        <v>0.12647825048478264</v>
      </c>
      <c r="ER24">
        <f>Sheet22!FP24</f>
        <v>0.53325084775129539</v>
      </c>
      <c r="ES24">
        <f>Sheet22!FQ24</f>
        <v>0.88610469699058969</v>
      </c>
      <c r="ET24">
        <f>Sheet22!FR24</f>
        <v>0.54345268300676408</v>
      </c>
      <c r="EU24">
        <f>Sheet22!FS24</f>
        <v>0.74285631018509468</v>
      </c>
      <c r="EV24">
        <f>Sheet22!FT24</f>
        <v>0.11895012898056206</v>
      </c>
      <c r="EW24">
        <f>Sheet22!FU24</f>
        <v>0.87688625794100949</v>
      </c>
      <c r="EZ24">
        <v>0.23410206391928479</v>
      </c>
      <c r="FA24">
        <v>0.32775902964992593</v>
      </c>
      <c r="FB24">
        <v>0.21637373474021371</v>
      </c>
      <c r="FC24">
        <v>0.3880842425463088</v>
      </c>
      <c r="FD24">
        <v>0.3506742689104283</v>
      </c>
      <c r="FE24">
        <v>0.21911684248226593</v>
      </c>
      <c r="FF24">
        <v>0.20913236256880186</v>
      </c>
      <c r="FG24">
        <v>0.28466346636733425</v>
      </c>
      <c r="FH24">
        <v>0.36142841153414706</v>
      </c>
      <c r="FI24">
        <v>0.44753008053002974</v>
      </c>
      <c r="FL24">
        <f t="shared" si="19"/>
        <v>0.96597184028772198</v>
      </c>
      <c r="FM24">
        <f t="shared" si="17"/>
        <v>0.26561749228476034</v>
      </c>
      <c r="FN24">
        <f t="shared" si="17"/>
        <v>0.89098930814877653</v>
      </c>
      <c r="FO24">
        <f t="shared" si="17"/>
        <v>0.12609016624223635</v>
      </c>
      <c r="FP24">
        <f t="shared" si="17"/>
        <v>0.53290017348238494</v>
      </c>
      <c r="FQ24">
        <f t="shared" si="17"/>
        <v>0.88588558014810748</v>
      </c>
      <c r="FR24">
        <f t="shared" si="17"/>
        <v>0.54324355064419527</v>
      </c>
      <c r="FS24">
        <f t="shared" si="17"/>
        <v>0.74257164671872733</v>
      </c>
      <c r="FT24">
        <f t="shared" si="17"/>
        <v>0.11858870056902791</v>
      </c>
      <c r="FU24">
        <f t="shared" si="17"/>
        <v>0.87643872786047949</v>
      </c>
    </row>
    <row r="25" spans="1:177">
      <c r="A25">
        <v>24</v>
      </c>
      <c r="B25">
        <v>0.4549546392500548</v>
      </c>
      <c r="C25">
        <v>0.61758492675103205</v>
      </c>
      <c r="D25">
        <v>2.6399447635206505E-2</v>
      </c>
      <c r="E25">
        <v>0.88146018575985741</v>
      </c>
      <c r="F25">
        <v>0.77582174056116315</v>
      </c>
      <c r="G25">
        <v>0.45339144099290363</v>
      </c>
      <c r="H25">
        <v>0.99084497718735598</v>
      </c>
      <c r="I25">
        <v>0.69415167444336412</v>
      </c>
      <c r="J25">
        <v>0.89120568188351679</v>
      </c>
      <c r="K25">
        <v>0.72017101144116624</v>
      </c>
      <c r="M25">
        <v>0.13468889313049151</v>
      </c>
      <c r="S25">
        <f t="shared" si="25"/>
        <v>5.4148357497412328E-2</v>
      </c>
      <c r="T25">
        <f t="shared" si="23"/>
        <v>0.55083256359449695</v>
      </c>
      <c r="U25">
        <f t="shared" si="23"/>
        <v>2.6399447635206505E-2</v>
      </c>
      <c r="V25">
        <f t="shared" si="23"/>
        <v>8.7234254024026302E-3</v>
      </c>
      <c r="W25">
        <f t="shared" si="23"/>
        <v>0.3713013798365305</v>
      </c>
      <c r="X25">
        <f t="shared" si="23"/>
        <v>0.79012895702169883</v>
      </c>
      <c r="Y25">
        <f t="shared" si="23"/>
        <v>0.49125853655071383</v>
      </c>
      <c r="Z25">
        <f t="shared" si="23"/>
        <v>0.86613759806172208</v>
      </c>
      <c r="AA25">
        <f t="shared" si="23"/>
        <v>0.72044856313233896</v>
      </c>
      <c r="AB25">
        <f t="shared" si="23"/>
        <v>0.6620526666055514</v>
      </c>
      <c r="BG25">
        <f t="shared" si="22"/>
        <v>2.7148309196176171E-8</v>
      </c>
      <c r="BH25">
        <f t="shared" si="22"/>
        <v>1.8093686641518913E-10</v>
      </c>
      <c r="BI25">
        <f t="shared" si="22"/>
        <v>2.0683585760126784E-9</v>
      </c>
      <c r="BJ25">
        <f t="shared" si="22"/>
        <v>4.8142258690873842E-11</v>
      </c>
      <c r="BM25">
        <f t="shared" si="26"/>
        <v>1.0349186188757376E-6</v>
      </c>
      <c r="BN25">
        <f t="shared" si="24"/>
        <v>1.9070557087503882E-6</v>
      </c>
      <c r="BO25">
        <f t="shared" si="24"/>
        <v>3.4846541772200519E-9</v>
      </c>
      <c r="BP25">
        <f t="shared" si="24"/>
        <v>3.8848602953990122E-6</v>
      </c>
      <c r="BQ25">
        <f t="shared" si="24"/>
        <v>3.0094968656367639E-6</v>
      </c>
      <c r="BR25">
        <f t="shared" si="24"/>
        <v>1.0278189938281082E-6</v>
      </c>
      <c r="BS25">
        <f t="shared" si="24"/>
        <v>4.9088688440870604E-6</v>
      </c>
      <c r="BT25">
        <f t="shared" si="24"/>
        <v>2.4092327356626313E-6</v>
      </c>
      <c r="BU25">
        <f t="shared" si="24"/>
        <v>3.9712378371073209E-6</v>
      </c>
      <c r="BV25">
        <f t="shared" si="24"/>
        <v>2.5932314286009623E-6</v>
      </c>
      <c r="BY25">
        <f>$BI$7-$BN$7</f>
        <v>2.637156535667583E-13</v>
      </c>
      <c r="BZ25">
        <f>$BI$8-$BN$8</f>
        <v>6.2521951058429878E-2</v>
      </c>
      <c r="CA25">
        <f>$BI$9-$BN$9</f>
        <v>1.2076333765417494E-7</v>
      </c>
      <c r="CB25">
        <f>$BI$10-$BN$10</f>
        <v>1.9673135733998226E-6</v>
      </c>
      <c r="CC25">
        <f>$BI$11-$BN$11</f>
        <v>0.93747584588488597</v>
      </c>
      <c r="CD25">
        <f>$BI$12-$BN$12</f>
        <v>2.0683585760126784E-9</v>
      </c>
      <c r="CE25">
        <f>$BI$13-$BN$13</f>
        <v>2.6466507915678522E-18</v>
      </c>
      <c r="CF25">
        <f>$BI$14-$BN$14</f>
        <v>-0.99999999996895306</v>
      </c>
      <c r="CG25">
        <f>$BI$15-$BN$15</f>
        <v>4.9478745737314524E-10</v>
      </c>
      <c r="CH25">
        <f>$BI$16-$BN$16</f>
        <v>1.1238531630637636E-7</v>
      </c>
      <c r="CW25">
        <f>IF($AJ$7&gt;0,$CT$7,0)</f>
        <v>2.3857682862666131E-2</v>
      </c>
      <c r="CX25">
        <f>IF($AJ$8&gt;0,$CT$8,0)</f>
        <v>-3.2176117810979669E-2</v>
      </c>
      <c r="CY25">
        <f>IF($AJ$9&gt;0,$CT$9,0)</f>
        <v>-0.48222916552478323</v>
      </c>
      <c r="CZ25">
        <f>IF($AJ$10&gt;0,$CT$10,0)</f>
        <v>-0.22309523620978389</v>
      </c>
      <c r="DA25">
        <f>IF($AJ$11&gt;0,$CT$11,0)</f>
        <v>6.1826685527960321E-2</v>
      </c>
      <c r="DB25">
        <f>IF($AJ$12&gt;0,$CT$12,0)</f>
        <v>0.40971682251282393</v>
      </c>
      <c r="DC25">
        <f>IF($AJ$13&gt;0,$CT$13,0)</f>
        <v>0.54769626755747414</v>
      </c>
      <c r="DD25">
        <f>IF($AJ$14&gt;0,$CT$14,0)</f>
        <v>0.58323835803942203</v>
      </c>
      <c r="DE25">
        <f>IF($AJ$15&gt;0,$CT$15,0)</f>
        <v>0.31372619603338486</v>
      </c>
      <c r="DF25">
        <f>IF($AJ$16&gt;0,$CT$16,0)</f>
        <v>0.46195749156996452</v>
      </c>
      <c r="DT25">
        <f>IF($U$7&gt;0,$DQ$7,0)</f>
        <v>0.95659462367245229</v>
      </c>
      <c r="DU25">
        <f>IF($U$8&gt;0,$DQ$8,0)</f>
        <v>0.68172224871504927</v>
      </c>
      <c r="DV25">
        <f>IF($U$9&gt;0,$DQ$9,0)</f>
        <v>0.76239245656067811</v>
      </c>
      <c r="DW25">
        <f>IF($U$10&gt;0,$DQ$10,0)</f>
        <v>0.75698114012427797</v>
      </c>
      <c r="DX25">
        <f>IF($U$11&gt;0,$DQ$11,0)</f>
        <v>1.0744443752394555</v>
      </c>
      <c r="DY25">
        <f>IF($U$12&gt;0,$DQ$12,0)</f>
        <v>0.9719300319770019</v>
      </c>
      <c r="DZ25">
        <f>IF($U$13&gt;0,$DQ$13,0)</f>
        <v>0.85396509451190772</v>
      </c>
      <c r="EA25">
        <f>IF($U$14&gt;0,$DQ$14,0)</f>
        <v>0.70340333691354384</v>
      </c>
      <c r="EB25">
        <f>IF($U$15&gt;0,$DQ$15,0)</f>
        <v>1.1610369893273143</v>
      </c>
      <c r="EC25">
        <f>IF($U$16&gt;0,$DQ$16,0)</f>
        <v>0.66286912147313093</v>
      </c>
      <c r="EN25">
        <f>Sheet22!FL25</f>
        <v>0.99609474634984518</v>
      </c>
      <c r="EO25">
        <f>Sheet22!FM25</f>
        <v>0.5871434439307891</v>
      </c>
      <c r="EP25">
        <f>Sheet22!FN25</f>
        <v>0.72017101144116624</v>
      </c>
      <c r="EQ25">
        <f>Sheet22!FO25</f>
        <v>0.11830436456891281</v>
      </c>
      <c r="ER25">
        <f>Sheet22!FP25</f>
        <v>0.14924400000818186</v>
      </c>
      <c r="ES25">
        <f>Sheet22!FQ25</f>
        <v>0.53288504709144002</v>
      </c>
      <c r="ET25">
        <f>Sheet22!FR25</f>
        <v>0.23353464744409888</v>
      </c>
      <c r="EU25">
        <f>Sheet22!FS25</f>
        <v>0.14304406093584066</v>
      </c>
      <c r="EV25">
        <f>Sheet22!FT25</f>
        <v>0.23788793304497685</v>
      </c>
      <c r="EW25">
        <f>Sheet22!FU25</f>
        <v>0.62974231235632161</v>
      </c>
      <c r="EZ25">
        <v>0.31386965350245249</v>
      </c>
      <c r="FA25">
        <v>0.41370831866940916</v>
      </c>
      <c r="FB25">
        <v>0.29253418549774446</v>
      </c>
      <c r="FC25">
        <v>0.45514996484528059</v>
      </c>
      <c r="FD25">
        <v>0.45744553468404447</v>
      </c>
      <c r="FE25">
        <v>0.29603707050156153</v>
      </c>
      <c r="FF25">
        <v>0.29245778365084851</v>
      </c>
      <c r="FG25">
        <v>0.34625911238619456</v>
      </c>
      <c r="FH25">
        <v>0.48994500844269462</v>
      </c>
      <c r="FI25">
        <v>0.51633432997719653</v>
      </c>
      <c r="FL25">
        <f t="shared" si="19"/>
        <v>0.99578087669634274</v>
      </c>
      <c r="FM25">
        <f t="shared" si="17"/>
        <v>0.58672973561211972</v>
      </c>
      <c r="FN25">
        <f t="shared" si="17"/>
        <v>0.71987847725566845</v>
      </c>
      <c r="FO25">
        <f t="shared" si="17"/>
        <v>0.11784921460406754</v>
      </c>
      <c r="FP25">
        <f t="shared" si="17"/>
        <v>0.14878655447349781</v>
      </c>
      <c r="FQ25">
        <f t="shared" si="17"/>
        <v>0.5325890100209385</v>
      </c>
      <c r="FR25">
        <f t="shared" si="17"/>
        <v>0.23324218966044802</v>
      </c>
      <c r="FS25">
        <f t="shared" si="17"/>
        <v>0.14269780182345446</v>
      </c>
      <c r="FT25">
        <f t="shared" si="17"/>
        <v>0.23739798803653417</v>
      </c>
      <c r="FU25">
        <f t="shared" si="17"/>
        <v>0.62922597802634439</v>
      </c>
    </row>
    <row r="26" spans="1:177">
      <c r="A26">
        <v>25</v>
      </c>
      <c r="B26">
        <v>0.15668276727289573</v>
      </c>
      <c r="C26">
        <v>0.1214760430277035</v>
      </c>
      <c r="D26">
        <v>8.7234254024026302E-3</v>
      </c>
      <c r="E26">
        <v>0.92137096903458371</v>
      </c>
      <c r="F26">
        <v>0.65893951366557946</v>
      </c>
      <c r="G26">
        <v>0.75111903266643487</v>
      </c>
      <c r="H26">
        <v>0.33509935534671648</v>
      </c>
      <c r="I26">
        <v>0.96295403466816398</v>
      </c>
      <c r="J26">
        <v>0.12647825048478264</v>
      </c>
      <c r="K26">
        <v>0.11830436456891281</v>
      </c>
      <c r="M26">
        <v>0.28633018429806212</v>
      </c>
      <c r="S26">
        <f t="shared" si="25"/>
        <v>0.99029484437470428</v>
      </c>
      <c r="T26">
        <f t="shared" si="23"/>
        <v>0.96556428062399213</v>
      </c>
      <c r="U26">
        <f t="shared" si="23"/>
        <v>0.88146018575985741</v>
      </c>
      <c r="V26">
        <f t="shared" si="23"/>
        <v>0.92137096903458371</v>
      </c>
      <c r="W26">
        <f t="shared" si="23"/>
        <v>0.35394873875243138</v>
      </c>
      <c r="X26">
        <f t="shared" si="23"/>
        <v>0.81066931711029855</v>
      </c>
      <c r="Y26">
        <f t="shared" si="23"/>
        <v>0.64935261713484027</v>
      </c>
      <c r="Z26">
        <f t="shared" si="23"/>
        <v>0.79043949899578592</v>
      </c>
      <c r="AA26">
        <f t="shared" si="23"/>
        <v>0.80678739085936024</v>
      </c>
      <c r="AB26">
        <f t="shared" si="23"/>
        <v>0.61170805698801123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1.2274744780146203E-7</v>
      </c>
      <c r="BN26">
        <f t="shared" si="24"/>
        <v>7.3782145148342364E-8</v>
      </c>
      <c r="BO26">
        <f t="shared" si="24"/>
        <v>3.8049075375641749E-10</v>
      </c>
      <c r="BP26">
        <f t="shared" si="24"/>
        <v>4.2446223128986389E-6</v>
      </c>
      <c r="BQ26">
        <f t="shared" si="24"/>
        <v>2.171006413349152E-6</v>
      </c>
      <c r="BR26">
        <f t="shared" si="24"/>
        <v>2.8208990061688043E-6</v>
      </c>
      <c r="BS26">
        <f t="shared" si="24"/>
        <v>5.6145788976892483E-7</v>
      </c>
      <c r="BT26">
        <f t="shared" si="24"/>
        <v>4.6364023644184782E-6</v>
      </c>
      <c r="BU26">
        <f t="shared" si="24"/>
        <v>7.9983739228457124E-8</v>
      </c>
      <c r="BV26">
        <f t="shared" si="24"/>
        <v>6.9979613380271174E-8</v>
      </c>
      <c r="BY26">
        <f>$BJ$7-$BO$7</f>
        <v>1.9988717260646839E-15</v>
      </c>
      <c r="BZ26">
        <f>$BJ$8-$BO$8</f>
        <v>6.6679451057307965E-2</v>
      </c>
      <c r="CA26">
        <f>$BJ$9-$BO$9</f>
        <v>-0.99999998700042481</v>
      </c>
      <c r="CB26">
        <f>$BJ$10-$BO$10</f>
        <v>2.671929400986513E-7</v>
      </c>
      <c r="CC26">
        <f>$BJ$11-$BO$11</f>
        <v>0.93332026150743985</v>
      </c>
      <c r="CD26">
        <f>$BJ$12-$BO$12</f>
        <v>4.8142258690873842E-11</v>
      </c>
      <c r="CE26">
        <f>$BJ$13-$BO$13</f>
        <v>3.8291744087289421E-21</v>
      </c>
      <c r="CF26">
        <f>$BJ$14-$BO$14</f>
        <v>4.2760207625566053E-13</v>
      </c>
      <c r="CG26">
        <f>$BJ$15-$BO$15</f>
        <v>9.987375255004502E-12</v>
      </c>
      <c r="CH26">
        <f>$BJ$16-$BO$16</f>
        <v>7.1841778592403127E-9</v>
      </c>
      <c r="CW26">
        <f>IF($AK$7&gt;0,$CU$7,0)</f>
        <v>0.2323007112901089</v>
      </c>
      <c r="CX26">
        <f>IF($AK$8&gt;0,$CU$8,0)</f>
        <v>0.18333765855014797</v>
      </c>
      <c r="CY26">
        <f>IF($AK$9&gt;0,$CU$9,0)</f>
        <v>-0.13295606031452367</v>
      </c>
      <c r="CZ26">
        <f>IF($AK$10&gt;0,$CU$10,0)</f>
        <v>-0.31127116921253489</v>
      </c>
      <c r="DA26">
        <f>IF($AK$11&gt;0,$CU$11,0)</f>
        <v>-0.57958642591752774</v>
      </c>
      <c r="DB26">
        <f>IF($AK$12&gt;0,$CU$12,0)</f>
        <v>0.18461807676126279</v>
      </c>
      <c r="DC26">
        <f>IF($AK$13&gt;0,$CU$13,0)</f>
        <v>0.67063806667341208</v>
      </c>
      <c r="DD26">
        <f>IF($AK$14&gt;0,$CU$14,0)</f>
        <v>0.26405916936248514</v>
      </c>
      <c r="DE26">
        <f>IF($AK$15&gt;0,$CU$15,0)</f>
        <v>0.52115971021436613</v>
      </c>
      <c r="DF26">
        <f>IF($AK$16&gt;0,$CU$16,0)</f>
        <v>-6.2108853038381852E-2</v>
      </c>
      <c r="DT26">
        <f>IF($V$7&gt;0,$DR$7,0)</f>
        <v>0.28167613942796643</v>
      </c>
      <c r="DU26">
        <f>IF($V$8&gt;0,$DR$8,0)</f>
        <v>0.90363147638692487</v>
      </c>
      <c r="DV26">
        <f>IF($V$9&gt;0,$DR$9,0)</f>
        <v>0.54869027363464029</v>
      </c>
      <c r="DW26">
        <f>IF($V$10&gt;0,$DR$10,0)</f>
        <v>0.61019135146756509</v>
      </c>
      <c r="DX26">
        <f>IF($V$11&gt;0,$DR$11,0)</f>
        <v>0.6727546094908019</v>
      </c>
      <c r="DY26">
        <f>IF($V$12&gt;0,$DR$12,0)</f>
        <v>0.10417651501311653</v>
      </c>
      <c r="DZ26">
        <f>IF($V$13&gt;0,$DR$13,0)</f>
        <v>0.32574681184561377</v>
      </c>
      <c r="EA26">
        <f>IF($V$14&gt;0,$DR$14,0)</f>
        <v>0.35181644508153426</v>
      </c>
      <c r="EB26">
        <f>IF($V$15&gt;0,$DR$15,0)</f>
        <v>1.0347445473127463</v>
      </c>
      <c r="EC26">
        <f>IF($V$16&gt;0,$DR$16,0)</f>
        <v>0.84460429839165996</v>
      </c>
    </row>
    <row r="27" spans="1:177">
      <c r="A27">
        <v>26</v>
      </c>
      <c r="B27">
        <v>0.43164403614827845</v>
      </c>
      <c r="C27">
        <v>0.84641965541512443</v>
      </c>
      <c r="D27">
        <v>0.3713013798365305</v>
      </c>
      <c r="E27">
        <v>0.35394873875243138</v>
      </c>
      <c r="F27">
        <v>0.49597822076492382</v>
      </c>
      <c r="G27">
        <v>0.460452661689499</v>
      </c>
      <c r="H27">
        <v>-4.4310660717039862E-4</v>
      </c>
      <c r="I27">
        <v>0.53816575912914233</v>
      </c>
      <c r="J27">
        <v>0.53325084775129539</v>
      </c>
      <c r="K27">
        <v>0.14924400000818186</v>
      </c>
      <c r="M27">
        <v>0.80046843414293234</v>
      </c>
      <c r="S27">
        <f t="shared" si="25"/>
        <v>0.62830738242936379</v>
      </c>
      <c r="T27">
        <f t="shared" si="23"/>
        <v>0.28819553599218245</v>
      </c>
      <c r="U27">
        <f t="shared" si="23"/>
        <v>0.77582174056116315</v>
      </c>
      <c r="V27">
        <f t="shared" si="23"/>
        <v>0.65893951366557946</v>
      </c>
      <c r="W27">
        <f t="shared" si="23"/>
        <v>0.49597822076492382</v>
      </c>
      <c r="X27">
        <f t="shared" si="23"/>
        <v>0.45536790954488993</v>
      </c>
      <c r="Y27">
        <f t="shared" si="23"/>
        <v>0.32626870786432521</v>
      </c>
      <c r="Z27">
        <f t="shared" si="23"/>
        <v>0.54297764012537775</v>
      </c>
      <c r="AA27">
        <f t="shared" si="23"/>
        <v>0.38311774904256773</v>
      </c>
      <c r="AB27">
        <f t="shared" si="23"/>
        <v>9.9018318118799936E-2</v>
      </c>
      <c r="BG27">
        <f t="shared" si="22"/>
        <v>8.6422268340333008E-10</v>
      </c>
      <c r="BH27">
        <f t="shared" si="22"/>
        <v>2.4498966019005657E-12</v>
      </c>
      <c r="BI27">
        <f t="shared" si="22"/>
        <v>3.1046994195393911E-11</v>
      </c>
      <c r="BJ27">
        <f t="shared" si="22"/>
        <v>9.9999999999999998E-13</v>
      </c>
      <c r="BM27">
        <f t="shared" si="26"/>
        <v>9.3158286971188176E-7</v>
      </c>
      <c r="BN27">
        <f t="shared" si="24"/>
        <v>3.58213116536529E-6</v>
      </c>
      <c r="BO27">
        <f t="shared" si="24"/>
        <v>6.8932357334255746E-7</v>
      </c>
      <c r="BP27">
        <f t="shared" si="24"/>
        <v>6.2639854832218462E-7</v>
      </c>
      <c r="BQ27">
        <f t="shared" si="24"/>
        <v>1.2299719773656978E-6</v>
      </c>
      <c r="BR27">
        <f t="shared" si="24"/>
        <v>1.0600832682847211E-6</v>
      </c>
      <c r="BS27">
        <f t="shared" si="24"/>
        <v>9.8171732659030991E-13</v>
      </c>
      <c r="BT27">
        <f t="shared" si="24"/>
        <v>1.4481119214952304E-6</v>
      </c>
      <c r="BU27">
        <f t="shared" si="24"/>
        <v>1.4217823331373761E-6</v>
      </c>
      <c r="BV27">
        <f t="shared" si="24"/>
        <v>1.1136885769221094E-7</v>
      </c>
    </row>
    <row r="28" spans="1:177">
      <c r="A28">
        <v>27</v>
      </c>
      <c r="B28">
        <v>0.51004188269796935</v>
      </c>
      <c r="C28">
        <v>0.56968127140075486</v>
      </c>
      <c r="D28">
        <v>0.79012895702169883</v>
      </c>
      <c r="E28">
        <v>0.81066931711029855</v>
      </c>
      <c r="F28">
        <v>0.45536790954488993</v>
      </c>
      <c r="G28">
        <v>0.95710765381840734</v>
      </c>
      <c r="H28">
        <v>5.7091241704121928E-2</v>
      </c>
      <c r="I28">
        <v>0.77809465236978037</v>
      </c>
      <c r="J28">
        <v>0.88610469699058969</v>
      </c>
      <c r="K28">
        <v>0.53288504709144002</v>
      </c>
      <c r="M28">
        <v>0.87016134678639723</v>
      </c>
      <c r="S28">
        <f t="shared" si="25"/>
        <v>0.9436690226887392</v>
      </c>
      <c r="T28">
        <f t="shared" si="23"/>
        <v>0.5053314271461633</v>
      </c>
      <c r="U28">
        <f t="shared" si="23"/>
        <v>0.45339144099290363</v>
      </c>
      <c r="V28">
        <f t="shared" si="23"/>
        <v>0.75111903266643487</v>
      </c>
      <c r="W28">
        <f t="shared" si="23"/>
        <v>0.460452661689499</v>
      </c>
      <c r="X28">
        <f t="shared" si="23"/>
        <v>0.95710765381840734</v>
      </c>
      <c r="Y28">
        <f t="shared" si="23"/>
        <v>0.3518913591529933</v>
      </c>
      <c r="Z28">
        <f t="shared" si="23"/>
        <v>0.86199668770132631</v>
      </c>
      <c r="AA28">
        <f t="shared" si="23"/>
        <v>0.13783557010941408</v>
      </c>
      <c r="AB28">
        <f t="shared" si="23"/>
        <v>0.98633418837563613</v>
      </c>
      <c r="BG28">
        <f t="shared" si="22"/>
        <v>8.2052368598632651E-9</v>
      </c>
      <c r="BH28">
        <f t="shared" si="22"/>
        <v>3.6377947336627838E-11</v>
      </c>
      <c r="BI28">
        <f t="shared" si="22"/>
        <v>4.9478745737314524E-10</v>
      </c>
      <c r="BJ28">
        <f t="shared" si="22"/>
        <v>9.987375255004502E-12</v>
      </c>
      <c r="BM28">
        <f t="shared" si="26"/>
        <v>1.3007136105304458E-6</v>
      </c>
      <c r="BN28">
        <f t="shared" si="24"/>
        <v>1.6226837549239028E-6</v>
      </c>
      <c r="BO28">
        <f t="shared" si="24"/>
        <v>3.1215188436209886E-6</v>
      </c>
      <c r="BP28">
        <f t="shared" si="24"/>
        <v>3.2859237085203889E-6</v>
      </c>
      <c r="BQ28">
        <f t="shared" si="24"/>
        <v>1.0367996652164154E-6</v>
      </c>
      <c r="BR28">
        <f t="shared" si="24"/>
        <v>4.5802753049888815E-6</v>
      </c>
      <c r="BS28">
        <f t="shared" si="24"/>
        <v>1.6297049396592356E-8</v>
      </c>
      <c r="BT28">
        <f t="shared" si="24"/>
        <v>3.0271564402322471E-6</v>
      </c>
      <c r="BU28">
        <f t="shared" si="24"/>
        <v>3.9259076701439245E-6</v>
      </c>
      <c r="BV28">
        <f t="shared" si="24"/>
        <v>1.4198323670682314E-6</v>
      </c>
      <c r="EN28" t="s">
        <v>19</v>
      </c>
      <c r="EZ28" t="s">
        <v>25</v>
      </c>
    </row>
    <row r="29" spans="1:177">
      <c r="A29">
        <v>28</v>
      </c>
      <c r="B29">
        <v>0.75201722086229206</v>
      </c>
      <c r="C29">
        <v>3.7368114866243467E-2</v>
      </c>
      <c r="D29">
        <v>0.49125853655071383</v>
      </c>
      <c r="E29">
        <v>0.64935261713484027</v>
      </c>
      <c r="F29">
        <v>0.32626870786432521</v>
      </c>
      <c r="G29">
        <v>0.3518913591529933</v>
      </c>
      <c r="H29">
        <v>0.63081442432929369</v>
      </c>
      <c r="I29">
        <v>0.20289810013155141</v>
      </c>
      <c r="J29">
        <v>0.54345268300676408</v>
      </c>
      <c r="K29">
        <v>0.23353464744409888</v>
      </c>
      <c r="M29">
        <v>0.40939930996300122</v>
      </c>
      <c r="S29">
        <f t="shared" si="25"/>
        <v>0.23566272919766695</v>
      </c>
      <c r="T29">
        <f t="shared" si="23"/>
        <v>0.55485127527136857</v>
      </c>
      <c r="U29">
        <f t="shared" si="23"/>
        <v>0.99084497718735598</v>
      </c>
      <c r="V29">
        <f t="shared" si="23"/>
        <v>0.33509935534671648</v>
      </c>
      <c r="W29">
        <f t="shared" si="23"/>
        <v>-4.4310660717039862E-4</v>
      </c>
      <c r="X29">
        <f t="shared" si="23"/>
        <v>5.7091241704121928E-2</v>
      </c>
      <c r="Y29">
        <f t="shared" si="23"/>
        <v>0.63081442432929369</v>
      </c>
      <c r="Z29">
        <f t="shared" si="23"/>
        <v>0.72997079471795578</v>
      </c>
      <c r="AA29">
        <f t="shared" si="23"/>
        <v>0.2051479954887214</v>
      </c>
      <c r="AB29">
        <f t="shared" si="23"/>
        <v>0.60298015159087459</v>
      </c>
      <c r="BG29">
        <f t="shared" si="22"/>
        <v>1.8082941184374499E-6</v>
      </c>
      <c r="BH29">
        <f t="shared" si="22"/>
        <v>2.2931270684943014E-8</v>
      </c>
      <c r="BI29">
        <f t="shared" si="22"/>
        <v>1.1238531630637636E-7</v>
      </c>
      <c r="BJ29">
        <f t="shared" si="22"/>
        <v>7.1841778592403127E-9</v>
      </c>
      <c r="BM29">
        <f t="shared" si="26"/>
        <v>2.8276495023672269E-6</v>
      </c>
      <c r="BN29">
        <f t="shared" si="24"/>
        <v>6.9818800432838302E-9</v>
      </c>
      <c r="BO29">
        <f t="shared" si="24"/>
        <v>1.2066747486697453E-6</v>
      </c>
      <c r="BP29">
        <f t="shared" si="24"/>
        <v>2.1082941068993324E-6</v>
      </c>
      <c r="BQ29">
        <f t="shared" si="24"/>
        <v>5.3225634865728202E-7</v>
      </c>
      <c r="BR29">
        <f t="shared" si="24"/>
        <v>6.1913764323270462E-7</v>
      </c>
      <c r="BS29">
        <f t="shared" si="24"/>
        <v>1.9896341897094911E-6</v>
      </c>
      <c r="BT29">
        <f t="shared" si="24"/>
        <v>2.0583819518496533E-7</v>
      </c>
      <c r="BU29">
        <f t="shared" si="24"/>
        <v>1.4767040933362521E-6</v>
      </c>
      <c r="BV29">
        <f t="shared" si="24"/>
        <v>2.7269215778419785E-7</v>
      </c>
    </row>
    <row r="30" spans="1:177">
      <c r="A30">
        <v>29</v>
      </c>
      <c r="B30">
        <v>0.95144609797706126</v>
      </c>
      <c r="C30">
        <v>0.44282098126036579</v>
      </c>
      <c r="D30">
        <v>0.86613759806172208</v>
      </c>
      <c r="E30">
        <v>0.79043949899578592</v>
      </c>
      <c r="F30">
        <v>0.54297764012537775</v>
      </c>
      <c r="G30">
        <v>0.86199668770132631</v>
      </c>
      <c r="H30">
        <v>0.72997079471795578</v>
      </c>
      <c r="I30">
        <v>0.40035077856030971</v>
      </c>
      <c r="J30">
        <v>0.74285631018509468</v>
      </c>
      <c r="K30">
        <v>0.14304406093584066</v>
      </c>
      <c r="M30">
        <v>5.1917638502072039E-2</v>
      </c>
      <c r="S30">
        <f t="shared" si="25"/>
        <v>0.67251015295400118</v>
      </c>
      <c r="T30">
        <f t="shared" si="23"/>
        <v>0.2103378386022404</v>
      </c>
      <c r="U30">
        <f t="shared" si="23"/>
        <v>0.69415167444336412</v>
      </c>
      <c r="V30">
        <f t="shared" si="23"/>
        <v>0.96295403466816398</v>
      </c>
      <c r="W30">
        <f t="shared" si="23"/>
        <v>0.53816575912914233</v>
      </c>
      <c r="X30">
        <f t="shared" si="23"/>
        <v>0.77809465236978037</v>
      </c>
      <c r="Y30">
        <f t="shared" si="23"/>
        <v>0.20289810013155141</v>
      </c>
      <c r="Z30">
        <f t="shared" si="23"/>
        <v>0.40035077856030971</v>
      </c>
      <c r="AA30">
        <f t="shared" si="23"/>
        <v>0.2731887479931655</v>
      </c>
      <c r="AB30">
        <f t="shared" si="23"/>
        <v>0.76901252839934653</v>
      </c>
      <c r="BM30">
        <f t="shared" si="26"/>
        <v>4.5262483867788789E-6</v>
      </c>
      <c r="BN30">
        <f t="shared" si="24"/>
        <v>9.8045210722196624E-7</v>
      </c>
      <c r="BO30">
        <f t="shared" si="24"/>
        <v>3.7509716938806469E-6</v>
      </c>
      <c r="BP30">
        <f t="shared" si="24"/>
        <v>3.1239730078635455E-6</v>
      </c>
      <c r="BQ30">
        <f t="shared" si="24"/>
        <v>1.4741235883806213E-6</v>
      </c>
      <c r="BR30">
        <f t="shared" si="24"/>
        <v>3.7151914480402899E-6</v>
      </c>
      <c r="BS30">
        <f t="shared" si="24"/>
        <v>2.6642868057058198E-6</v>
      </c>
      <c r="BT30">
        <f t="shared" si="24"/>
        <v>8.0140372946923078E-7</v>
      </c>
      <c r="BU30">
        <f t="shared" si="24"/>
        <v>2.7591774879090683E-6</v>
      </c>
      <c r="BV30">
        <f t="shared" si="24"/>
        <v>1.0230801684508248E-7</v>
      </c>
      <c r="EN30">
        <f>Sheet22!FL30</f>
        <v>0.33890695553481209</v>
      </c>
      <c r="EO30">
        <f>Sheet22!FM30</f>
        <v>0.40190862738719868</v>
      </c>
      <c r="EP30">
        <f>Sheet22!FN30</f>
        <v>0.39028528311095989</v>
      </c>
      <c r="EQ30">
        <f>Sheet22!FO30</f>
        <v>9.1718632729962793E-2</v>
      </c>
      <c r="ER30">
        <f>Sheet22!FP30</f>
        <v>0.24465535693721702</v>
      </c>
      <c r="ES30">
        <f>Sheet22!FQ30</f>
        <v>0.72130293831284775</v>
      </c>
      <c r="ET30">
        <f>Sheet22!FR30</f>
        <v>0.87199354403710205</v>
      </c>
      <c r="EU30">
        <f>Sheet22!FS30</f>
        <v>0.25677532479242782</v>
      </c>
      <c r="EV30">
        <f>Sheet22!FT30</f>
        <v>0.20465893367848836</v>
      </c>
      <c r="EW30">
        <f>Sheet22!FU30</f>
        <v>0.48859922683601592</v>
      </c>
      <c r="EZ30">
        <f>(1/4)*SUM($CW$7:$CZ$7)</f>
        <v>0.11121755051552493</v>
      </c>
      <c r="FA30">
        <f>(1/4)*SUM($CW$8:$CZ$8)</f>
        <v>0.19793806906634112</v>
      </c>
      <c r="FB30">
        <f>(1/4)*SUM($CW$9:$CZ$9)</f>
        <v>-0.12494542993081315</v>
      </c>
      <c r="FC30">
        <f>(1/4)*SUM($CW$10:$CZ$10)</f>
        <v>2.0018043151415879E-2</v>
      </c>
      <c r="FD30">
        <f>(1/4)*SUM($CW$11:$CZ$11)</f>
        <v>-0.26825076110396751</v>
      </c>
      <c r="FE30">
        <f>(1/4)*SUM($CW$12:$CZ$12)</f>
        <v>0.1970189576099946</v>
      </c>
      <c r="FF30">
        <f>(1/4)*SUM($CW$13:$CZ$13)</f>
        <v>0.28919991826112262</v>
      </c>
      <c r="FG30">
        <f>(1/4)*SUM($CW$14:$CZ$14)</f>
        <v>0.36944615129352537</v>
      </c>
      <c r="FH30">
        <f>(1/4)*SUM($CW$15:$CZ$15)</f>
        <v>0.22740024555704477</v>
      </c>
      <c r="FI30">
        <f>(1/4)*SUM($CW$16:$CZ$16)</f>
        <v>0.23172033688395346</v>
      </c>
      <c r="FL30">
        <f t="shared" ref="FL30:FU30" si="27">EN30-($EU$10*EZ30)</f>
        <v>0.33879573798429657</v>
      </c>
      <c r="FM30">
        <f t="shared" si="27"/>
        <v>0.40171068931813236</v>
      </c>
      <c r="FN30">
        <f t="shared" si="27"/>
        <v>0.39041022854089069</v>
      </c>
      <c r="FO30">
        <f t="shared" si="27"/>
        <v>9.1698614686811383E-2</v>
      </c>
      <c r="FP30">
        <f t="shared" si="27"/>
        <v>0.24492360769832097</v>
      </c>
      <c r="FQ30">
        <f t="shared" si="27"/>
        <v>0.72110591935523771</v>
      </c>
      <c r="FR30">
        <f t="shared" si="27"/>
        <v>0.8717043441188409</v>
      </c>
      <c r="FS30">
        <f t="shared" si="27"/>
        <v>0.25640587864113429</v>
      </c>
      <c r="FT30">
        <f t="shared" si="27"/>
        <v>0.20443153343293133</v>
      </c>
      <c r="FU30">
        <f t="shared" si="27"/>
        <v>0.48836750649913196</v>
      </c>
    </row>
    <row r="31" spans="1:177">
      <c r="A31">
        <v>30</v>
      </c>
      <c r="B31">
        <v>0.38057383644455084</v>
      </c>
      <c r="C31">
        <v>0.88339273798523976</v>
      </c>
      <c r="D31">
        <v>0.72044856313233896</v>
      </c>
      <c r="E31">
        <v>0.80678739085936024</v>
      </c>
      <c r="F31">
        <v>0.38311774904256773</v>
      </c>
      <c r="G31">
        <v>0.13783557010941408</v>
      </c>
      <c r="H31">
        <v>0.2051479954887214</v>
      </c>
      <c r="I31">
        <v>0.2731887479931655</v>
      </c>
      <c r="J31">
        <v>0.11895012898056206</v>
      </c>
      <c r="K31">
        <v>0.23788793304497685</v>
      </c>
      <c r="M31">
        <v>0.22260874998045407</v>
      </c>
      <c r="S31">
        <f t="shared" si="25"/>
        <v>0.96620594235164126</v>
      </c>
      <c r="T31">
        <f t="shared" si="23"/>
        <v>0.26594525131441027</v>
      </c>
      <c r="U31">
        <f t="shared" si="23"/>
        <v>0.89120568188351679</v>
      </c>
      <c r="V31">
        <f t="shared" si="23"/>
        <v>0.12647825048478264</v>
      </c>
      <c r="W31">
        <f t="shared" si="23"/>
        <v>0.53325084775129539</v>
      </c>
      <c r="X31">
        <f t="shared" si="23"/>
        <v>0.88610469699058969</v>
      </c>
      <c r="Y31">
        <f t="shared" si="23"/>
        <v>0.54345268300676408</v>
      </c>
      <c r="Z31">
        <f t="shared" si="23"/>
        <v>0.74285631018509468</v>
      </c>
      <c r="AA31">
        <f t="shared" si="23"/>
        <v>0.11895012898056206</v>
      </c>
      <c r="AB31">
        <f t="shared" si="23"/>
        <v>0.87688625794100949</v>
      </c>
      <c r="BM31">
        <f t="shared" si="26"/>
        <v>7.2418222493061867E-7</v>
      </c>
      <c r="BN31">
        <f t="shared" si="24"/>
        <v>3.9019136476252932E-6</v>
      </c>
      <c r="BO31">
        <f t="shared" si="24"/>
        <v>2.595230660597259E-6</v>
      </c>
      <c r="BP31">
        <f t="shared" si="24"/>
        <v>3.2545294702482708E-6</v>
      </c>
      <c r="BQ31">
        <f t="shared" si="24"/>
        <v>7.3389604815721952E-7</v>
      </c>
      <c r="BR31">
        <f t="shared" si="24"/>
        <v>9.4993221936936022E-8</v>
      </c>
      <c r="BS31">
        <f t="shared" si="24"/>
        <v>2.1042850026520228E-7</v>
      </c>
      <c r="BT31">
        <f t="shared" si="24"/>
        <v>3.7316046015036652E-7</v>
      </c>
      <c r="BU31">
        <f t="shared" si="24"/>
        <v>7.0745665922461767E-8</v>
      </c>
      <c r="BV31">
        <f t="shared" si="24"/>
        <v>2.8295334344205695E-7</v>
      </c>
    </row>
    <row r="32" spans="1:177">
      <c r="A32">
        <v>31</v>
      </c>
      <c r="B32">
        <v>0.38939275109322286</v>
      </c>
      <c r="C32">
        <v>0.23170129500416878</v>
      </c>
      <c r="D32">
        <v>0.6620526666055514</v>
      </c>
      <c r="E32">
        <v>0.61170805698801123</v>
      </c>
      <c r="F32">
        <v>9.9018318118799936E-2</v>
      </c>
      <c r="G32">
        <v>0.98633418837563613</v>
      </c>
      <c r="H32">
        <v>0.60298015159087459</v>
      </c>
      <c r="I32">
        <v>0.76901252839934653</v>
      </c>
      <c r="J32">
        <v>0.87688625794100949</v>
      </c>
      <c r="K32">
        <v>0.62974231235632161</v>
      </c>
      <c r="M32">
        <v>0.64549207951051335</v>
      </c>
      <c r="S32">
        <f t="shared" si="25"/>
        <v>0.99609474634984518</v>
      </c>
      <c r="T32">
        <f t="shared" si="23"/>
        <v>0.5871434439307891</v>
      </c>
      <c r="U32">
        <f t="shared" si="23"/>
        <v>0.72017101144116624</v>
      </c>
      <c r="V32">
        <f t="shared" si="23"/>
        <v>0.11830436456891281</v>
      </c>
      <c r="W32">
        <f t="shared" si="23"/>
        <v>0.14924400000818186</v>
      </c>
      <c r="X32">
        <f t="shared" si="23"/>
        <v>0.53288504709144002</v>
      </c>
      <c r="Y32">
        <f t="shared" si="23"/>
        <v>0.23353464744409888</v>
      </c>
      <c r="Z32">
        <f t="shared" si="23"/>
        <v>0.14304406093584066</v>
      </c>
      <c r="AA32">
        <f t="shared" si="23"/>
        <v>0.23788793304497685</v>
      </c>
      <c r="AB32">
        <f t="shared" si="23"/>
        <v>0.62974231235632161</v>
      </c>
      <c r="BG32">
        <f>IF(BG20&gt;(1-0.000000000001),(1-0.000000000001),BG20)</f>
        <v>1.4550453094158059E-11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7.5813357301974308E-7</v>
      </c>
      <c r="BN32">
        <f t="shared" si="24"/>
        <v>2.6842745053304423E-7</v>
      </c>
      <c r="BO32">
        <f t="shared" si="24"/>
        <v>2.1915686667976073E-6</v>
      </c>
      <c r="BP32">
        <f t="shared" si="24"/>
        <v>1.87093373492024E-6</v>
      </c>
      <c r="BQ32">
        <f t="shared" si="24"/>
        <v>4.9023136615379328E-8</v>
      </c>
      <c r="BR32">
        <f t="shared" si="24"/>
        <v>4.8642756557931249E-6</v>
      </c>
      <c r="BS32">
        <f t="shared" si="24"/>
        <v>1.8179253160627706E-6</v>
      </c>
      <c r="BT32">
        <f t="shared" si="24"/>
        <v>2.9569013441757786E-6</v>
      </c>
      <c r="BU32">
        <f t="shared" si="24"/>
        <v>3.8446475468289334E-6</v>
      </c>
      <c r="BV32">
        <f t="shared" si="24"/>
        <v>1.9828768998594351E-6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0.12543195247819602</v>
      </c>
      <c r="BH33">
        <f t="shared" si="29"/>
        <v>7.087605892010862E-2</v>
      </c>
      <c r="BI33">
        <f t="shared" si="29"/>
        <v>6.2521951058429878E-2</v>
      </c>
      <c r="BJ33">
        <f t="shared" si="29"/>
        <v>6.6679451057307965E-2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1.8328675421035649E-6</v>
      </c>
      <c r="BH34">
        <f t="shared" si="29"/>
        <v>3.494803311281742E-8</v>
      </c>
      <c r="BI34">
        <f t="shared" si="29"/>
        <v>1.2076333765417494E-7</v>
      </c>
      <c r="BJ34">
        <f t="shared" si="29"/>
        <v>1.2999575216137137E-8</v>
      </c>
      <c r="BS34">
        <f>SUM(BM36:BV45)</f>
        <v>1.5874005277508653E-4</v>
      </c>
      <c r="EN34">
        <f>Sheet22!FL34</f>
        <v>9.1974815259616427E-2</v>
      </c>
      <c r="EO34">
        <f>Sheet22!FM34</f>
        <v>0.52951828795030742</v>
      </c>
      <c r="EP34">
        <f>Sheet22!FN34</f>
        <v>6.7384619878417207E-2</v>
      </c>
      <c r="EQ34">
        <f>Sheet22!FO34</f>
        <v>0.68679191509091642</v>
      </c>
      <c r="ER34">
        <f>Sheet22!FP34</f>
        <v>0.74001497440897512</v>
      </c>
      <c r="ES34">
        <f>Sheet22!FQ34</f>
        <v>0.49166610268094674</v>
      </c>
      <c r="ET34">
        <f>Sheet22!FR34</f>
        <v>0.80437701216054636</v>
      </c>
      <c r="EU34">
        <f>Sheet22!FS34</f>
        <v>0.49330347930359447</v>
      </c>
      <c r="EV34">
        <f>Sheet22!FT34</f>
        <v>0.13991558197619486</v>
      </c>
      <c r="EW34">
        <f>Sheet22!FU34</f>
        <v>0.29828169967472812</v>
      </c>
      <c r="EZ34">
        <f t="array" ref="EZ34:FI43">(1/4)*(MMULT($X$7:$AA$16,$CW$23:$DF$26))</f>
        <v>0.46796089243613115</v>
      </c>
      <c r="FA34">
        <v>0.80231455247494332</v>
      </c>
      <c r="FB34">
        <v>-0.44626436108488099</v>
      </c>
      <c r="FC34">
        <v>4.4189925751450143E-2</v>
      </c>
      <c r="FD34">
        <v>-1.1543695582853735</v>
      </c>
      <c r="FE34">
        <v>0.74020883430648343</v>
      </c>
      <c r="FF34">
        <v>1.1587754011157876</v>
      </c>
      <c r="FG34">
        <v>1.3908030070067352</v>
      </c>
      <c r="FH34">
        <v>0.94354886304513141</v>
      </c>
      <c r="FI34">
        <v>0.82177776669336167</v>
      </c>
      <c r="FL34">
        <f t="shared" ref="FL34:FU43" si="30">EN34-($EU$10*EZ34)</f>
        <v>9.1506854367180299E-2</v>
      </c>
      <c r="FM34">
        <f t="shared" si="30"/>
        <v>0.52871597339783249</v>
      </c>
      <c r="FN34">
        <f t="shared" si="30"/>
        <v>6.7830884239502093E-2</v>
      </c>
      <c r="FO34">
        <f t="shared" si="30"/>
        <v>0.68674772516516491</v>
      </c>
      <c r="FP34">
        <f t="shared" si="30"/>
        <v>0.74116934396726053</v>
      </c>
      <c r="FQ34">
        <f t="shared" si="30"/>
        <v>0.49092589384664026</v>
      </c>
      <c r="FR34">
        <f t="shared" si="30"/>
        <v>0.8032182367594306</v>
      </c>
      <c r="FS34">
        <f t="shared" si="30"/>
        <v>0.49191267629658775</v>
      </c>
      <c r="FT34">
        <f t="shared" si="30"/>
        <v>0.13897203311314973</v>
      </c>
      <c r="FU34">
        <f t="shared" si="30"/>
        <v>0.29745992190803477</v>
      </c>
    </row>
    <row r="35" spans="1:177">
      <c r="A35">
        <v>34</v>
      </c>
      <c r="BG35">
        <f t="shared" si="29"/>
        <v>1.8349793739117473E-5</v>
      </c>
      <c r="BH35">
        <f t="shared" si="29"/>
        <v>4.7161373179327405E-7</v>
      </c>
      <c r="BI35">
        <f t="shared" si="29"/>
        <v>1.9673135733998226E-6</v>
      </c>
      <c r="BJ35">
        <f t="shared" si="29"/>
        <v>2.671929400986513E-7</v>
      </c>
      <c r="EN35">
        <f>Sheet22!FL35</f>
        <v>0.18839004104828433</v>
      </c>
      <c r="EO35">
        <f>Sheet22!FM35</f>
        <v>0.27212219168866647</v>
      </c>
      <c r="EP35">
        <f>Sheet22!FN35</f>
        <v>0.85107244962960704</v>
      </c>
      <c r="EQ35">
        <f>Sheet22!FO35</f>
        <v>0.12489528327603662</v>
      </c>
      <c r="ER35">
        <f>Sheet22!FP35</f>
        <v>2.1492350959344621E-2</v>
      </c>
      <c r="ES35">
        <f>Sheet22!FQ35</f>
        <v>0.79158582295656121</v>
      </c>
      <c r="ET35">
        <f>Sheet22!FR35</f>
        <v>0.4563185088016592</v>
      </c>
      <c r="EU35">
        <f>Sheet22!FS35</f>
        <v>0.16854537834988581</v>
      </c>
      <c r="EV35">
        <f>Sheet22!FT35</f>
        <v>0.95563506219165717</v>
      </c>
      <c r="EW35">
        <f>Sheet22!FU35</f>
        <v>0.32593990052368749</v>
      </c>
      <c r="EZ35">
        <v>0.29393933743764955</v>
      </c>
      <c r="FA35">
        <v>0.51030432165775252</v>
      </c>
      <c r="FB35">
        <v>-0.33086293731429928</v>
      </c>
      <c r="FC35">
        <v>2.3936789812445458E-2</v>
      </c>
      <c r="FD35">
        <v>-0.7155359290822958</v>
      </c>
      <c r="FE35">
        <v>0.51167765805902199</v>
      </c>
      <c r="FF35">
        <v>0.76658037444180405</v>
      </c>
      <c r="FG35">
        <v>0.94607134684848915</v>
      </c>
      <c r="FH35">
        <v>0.61974953769982122</v>
      </c>
      <c r="FI35">
        <v>0.58441164865536299</v>
      </c>
      <c r="FL35">
        <f t="shared" si="30"/>
        <v>0.18809610171084667</v>
      </c>
      <c r="FM35">
        <f t="shared" si="30"/>
        <v>0.2716118873670087</v>
      </c>
      <c r="FN35">
        <f t="shared" si="30"/>
        <v>0.85140331256692137</v>
      </c>
      <c r="FO35">
        <f t="shared" si="30"/>
        <v>0.12487134648622418</v>
      </c>
      <c r="FP35">
        <f t="shared" si="30"/>
        <v>2.2207886888426918E-2</v>
      </c>
      <c r="FQ35">
        <f t="shared" si="30"/>
        <v>0.79107414529850217</v>
      </c>
      <c r="FR35">
        <f t="shared" si="30"/>
        <v>0.45555192842721737</v>
      </c>
      <c r="FS35">
        <f t="shared" si="30"/>
        <v>0.16759930700303732</v>
      </c>
      <c r="FT35">
        <f t="shared" si="30"/>
        <v>0.95501531265395734</v>
      </c>
      <c r="FU35">
        <f t="shared" si="30"/>
        <v>0.32535548887503213</v>
      </c>
    </row>
    <row r="36" spans="1:177">
      <c r="A36">
        <v>35</v>
      </c>
      <c r="B36">
        <f t="array" ref="B36:K45">TRANSPOSE(EN34:EW43)</f>
        <v>9.1974815259616427E-2</v>
      </c>
      <c r="C36">
        <v>0.18839004104828433</v>
      </c>
      <c r="D36">
        <v>0.62892705338890165</v>
      </c>
      <c r="E36">
        <v>0.34702101844732397</v>
      </c>
      <c r="F36">
        <v>0.24664098875856344</v>
      </c>
      <c r="G36">
        <v>0.86699042784695091</v>
      </c>
      <c r="H36">
        <v>0.30039586234200433</v>
      </c>
      <c r="I36">
        <v>0.19235766414871308</v>
      </c>
      <c r="J36">
        <v>0.67920888317760564</v>
      </c>
      <c r="K36">
        <v>0.31329664176440536</v>
      </c>
      <c r="M36">
        <f t="array" ref="M36:M45">TRANSPOSE(EN30:EW30)</f>
        <v>0.33890695553481209</v>
      </c>
      <c r="S36">
        <f>EN34</f>
        <v>9.1974815259616427E-2</v>
      </c>
      <c r="T36">
        <f t="shared" ref="T36:AB45" si="31">EO34</f>
        <v>0.52951828795030742</v>
      </c>
      <c r="U36">
        <f t="shared" si="31"/>
        <v>6.7384619878417207E-2</v>
      </c>
      <c r="V36">
        <f t="shared" si="31"/>
        <v>0.68679191509091642</v>
      </c>
      <c r="W36">
        <f t="shared" si="31"/>
        <v>0.74001497440897512</v>
      </c>
      <c r="X36">
        <f t="shared" si="31"/>
        <v>0.49166610268094674</v>
      </c>
      <c r="Y36">
        <f t="shared" si="31"/>
        <v>0.80437701216054636</v>
      </c>
      <c r="Z36">
        <f t="shared" si="31"/>
        <v>0.49330347930359447</v>
      </c>
      <c r="AA36">
        <f t="shared" si="31"/>
        <v>0.13991558197619486</v>
      </c>
      <c r="AB36">
        <f t="shared" si="31"/>
        <v>0.29828169967472812</v>
      </c>
      <c r="BG36">
        <f t="shared" si="29"/>
        <v>0.87454602033408413</v>
      </c>
      <c r="BH36">
        <f t="shared" si="29"/>
        <v>0.92912341136708099</v>
      </c>
      <c r="BI36">
        <f t="shared" si="29"/>
        <v>0.93747584588488597</v>
      </c>
      <c r="BJ36">
        <f t="shared" si="29"/>
        <v>0.93332026150743985</v>
      </c>
      <c r="BM36">
        <f>0.5*$BL$21*B36*B36</f>
        <v>4.2296833210202861E-8</v>
      </c>
      <c r="BN36">
        <f t="shared" ref="BN36:BV45" si="32">0.5*$BL$21*C36*C36</f>
        <v>1.7745403783087129E-7</v>
      </c>
      <c r="BO36">
        <f t="shared" si="32"/>
        <v>1.9777461924222319E-6</v>
      </c>
      <c r="BP36">
        <f t="shared" si="32"/>
        <v>6.0211793622108986E-7</v>
      </c>
      <c r="BQ36">
        <f t="shared" si="32"/>
        <v>3.0415888667900911E-7</v>
      </c>
      <c r="BR36">
        <f t="shared" si="32"/>
        <v>3.7583620098911947E-6</v>
      </c>
      <c r="BS36">
        <f t="shared" si="32"/>
        <v>4.5118837056098211E-7</v>
      </c>
      <c r="BT36">
        <f t="shared" si="32"/>
        <v>1.8500735478374553E-7</v>
      </c>
      <c r="BU36">
        <f t="shared" si="32"/>
        <v>2.306623534936852E-6</v>
      </c>
      <c r="BV36">
        <f t="shared" si="32"/>
        <v>4.9077392870427073E-7</v>
      </c>
      <c r="EN36">
        <f>Sheet22!FL36</f>
        <v>0.62892705338890165</v>
      </c>
      <c r="EO36">
        <f>Sheet22!FM36</f>
        <v>0.34154054592442157</v>
      </c>
      <c r="EP36">
        <f>Sheet22!FN36</f>
        <v>0.54756600106055164</v>
      </c>
      <c r="EQ36">
        <f>Sheet22!FO36</f>
        <v>0.33080702139374396</v>
      </c>
      <c r="ER36">
        <f>Sheet22!FP36</f>
        <v>0.70985786210309765</v>
      </c>
      <c r="ES36">
        <f>Sheet22!FQ36</f>
        <v>0.30999834887903499</v>
      </c>
      <c r="ET36">
        <f>Sheet22!FR36</f>
        <v>0.9465120238293987</v>
      </c>
      <c r="EU36">
        <f>Sheet22!FS36</f>
        <v>0.17497137893332082</v>
      </c>
      <c r="EV36">
        <f>Sheet22!FT36</f>
        <v>0.40820670719296231</v>
      </c>
      <c r="EW36">
        <f>Sheet22!FU36</f>
        <v>0.3827516073302043</v>
      </c>
      <c r="EZ36">
        <v>0.39418375460332084</v>
      </c>
      <c r="FA36">
        <v>0.65534592878466347</v>
      </c>
      <c r="FB36">
        <v>-0.41856049400315065</v>
      </c>
      <c r="FC36">
        <v>-6.5367322727084565E-3</v>
      </c>
      <c r="FD36">
        <v>-0.96049088147066963</v>
      </c>
      <c r="FE36">
        <v>0.65125625418191735</v>
      </c>
      <c r="FF36">
        <v>1.032410232404086</v>
      </c>
      <c r="FG36">
        <v>1.1989727278008058</v>
      </c>
      <c r="FH36">
        <v>0.82618824401611435</v>
      </c>
      <c r="FI36">
        <v>0.70765992522592602</v>
      </c>
      <c r="FL36">
        <f t="shared" si="30"/>
        <v>0.62853286963429833</v>
      </c>
      <c r="FM36">
        <f t="shared" si="30"/>
        <v>0.34088519999563688</v>
      </c>
      <c r="FN36">
        <f t="shared" si="30"/>
        <v>0.54798456155455477</v>
      </c>
      <c r="FO36">
        <f t="shared" si="30"/>
        <v>0.33081355812601665</v>
      </c>
      <c r="FP36">
        <f t="shared" si="30"/>
        <v>0.7108183529845683</v>
      </c>
      <c r="FQ36">
        <f t="shared" si="30"/>
        <v>0.30934709262485305</v>
      </c>
      <c r="FR36">
        <f t="shared" si="30"/>
        <v>0.94547961359699462</v>
      </c>
      <c r="FS36">
        <f t="shared" si="30"/>
        <v>0.17377240620552001</v>
      </c>
      <c r="FT36">
        <f t="shared" si="30"/>
        <v>0.40738051894894622</v>
      </c>
      <c r="FU36">
        <f t="shared" si="30"/>
        <v>0.38204394740497838</v>
      </c>
    </row>
    <row r="37" spans="1:177">
      <c r="A37">
        <v>36</v>
      </c>
      <c r="B37">
        <v>0.52951828795030742</v>
      </c>
      <c r="C37">
        <v>0.27212219168866647</v>
      </c>
      <c r="D37">
        <v>0.34154054592442157</v>
      </c>
      <c r="E37">
        <v>0.76660554611290532</v>
      </c>
      <c r="F37">
        <v>0.91499203830062525</v>
      </c>
      <c r="G37">
        <v>0.11348200580525758</v>
      </c>
      <c r="H37">
        <v>0.9612235155173493</v>
      </c>
      <c r="I37">
        <v>0.85611889069843461</v>
      </c>
      <c r="J37">
        <v>0.27763294736750449</v>
      </c>
      <c r="K37">
        <v>0.90950770633941358</v>
      </c>
      <c r="M37">
        <v>0.40190862738719868</v>
      </c>
      <c r="S37">
        <f t="shared" ref="S37:S45" si="33">EN35</f>
        <v>0.18839004104828433</v>
      </c>
      <c r="T37">
        <f t="shared" si="31"/>
        <v>0.27212219168866647</v>
      </c>
      <c r="U37">
        <f t="shared" si="31"/>
        <v>0.85107244962960704</v>
      </c>
      <c r="V37">
        <f t="shared" si="31"/>
        <v>0.12489528327603662</v>
      </c>
      <c r="W37">
        <f t="shared" si="31"/>
        <v>2.1492350959344621E-2</v>
      </c>
      <c r="X37">
        <f t="shared" si="31"/>
        <v>0.79158582295656121</v>
      </c>
      <c r="Y37">
        <f t="shared" si="31"/>
        <v>0.4563185088016592</v>
      </c>
      <c r="Z37">
        <f t="shared" si="31"/>
        <v>0.16854537834988581</v>
      </c>
      <c r="AA37">
        <f t="shared" si="31"/>
        <v>0.95563506219165717</v>
      </c>
      <c r="AB37">
        <f t="shared" si="31"/>
        <v>0.32593990052368749</v>
      </c>
      <c r="BG37">
        <f t="shared" si="29"/>
        <v>2.7148309196176171E-8</v>
      </c>
      <c r="BH37">
        <f t="shared" si="29"/>
        <v>1.8093686641518913E-10</v>
      </c>
      <c r="BI37">
        <f t="shared" si="29"/>
        <v>2.0683585760126784E-9</v>
      </c>
      <c r="BJ37">
        <f t="shared" si="29"/>
        <v>4.8142258690873842E-11</v>
      </c>
      <c r="BM37">
        <f t="shared" ref="BM37:BM45" si="34">0.5*$BL$21*B37*B37</f>
        <v>1.4019480863691236E-6</v>
      </c>
      <c r="BN37">
        <f t="shared" si="32"/>
        <v>3.7025243604721671E-7</v>
      </c>
      <c r="BO37">
        <f t="shared" si="32"/>
        <v>5.8324972255175963E-7</v>
      </c>
      <c r="BP37">
        <f t="shared" si="32"/>
        <v>2.9384203166553296E-6</v>
      </c>
      <c r="BQ37">
        <f t="shared" si="32"/>
        <v>4.186052150767665E-6</v>
      </c>
      <c r="BR37">
        <f t="shared" si="32"/>
        <v>6.4390828207922576E-8</v>
      </c>
      <c r="BS37">
        <f t="shared" si="32"/>
        <v>4.6197532339176597E-6</v>
      </c>
      <c r="BT37">
        <f t="shared" si="32"/>
        <v>3.6646977750535913E-6</v>
      </c>
      <c r="BU37">
        <f t="shared" si="32"/>
        <v>3.8540026731983764E-7</v>
      </c>
      <c r="BV37">
        <f t="shared" si="32"/>
        <v>4.1360213394539058E-6</v>
      </c>
      <c r="EN37">
        <f>Sheet22!FL37</f>
        <v>0.34702101844732397</v>
      </c>
      <c r="EO37">
        <f>Sheet22!FM37</f>
        <v>0.76660554611290532</v>
      </c>
      <c r="EP37">
        <f>Sheet22!FN37</f>
        <v>0.989181298813126</v>
      </c>
      <c r="EQ37">
        <f>Sheet22!FO37</f>
        <v>0.43077540619946464</v>
      </c>
      <c r="ER37">
        <f>Sheet22!FP37</f>
        <v>0.41242163603848675</v>
      </c>
      <c r="ES37">
        <f>Sheet22!FQ37</f>
        <v>0.87382816143336284</v>
      </c>
      <c r="ET37">
        <f>Sheet22!FR37</f>
        <v>0.5753755738775217</v>
      </c>
      <c r="EU37">
        <f>Sheet22!FS37</f>
        <v>0.803149474445221</v>
      </c>
      <c r="EV37">
        <f>Sheet22!FT37</f>
        <v>0.28139049068047628</v>
      </c>
      <c r="EW37">
        <f>Sheet22!FU37</f>
        <v>0.19725941081859141</v>
      </c>
      <c r="EZ37">
        <v>0.24607122872165832</v>
      </c>
      <c r="FA37">
        <v>0.42423453148589996</v>
      </c>
      <c r="FB37">
        <v>-0.27876216905915852</v>
      </c>
      <c r="FC37">
        <v>1.4299462745151814E-2</v>
      </c>
      <c r="FD37">
        <v>-0.59879706412087141</v>
      </c>
      <c r="FE37">
        <v>0.42829232390536998</v>
      </c>
      <c r="FF37">
        <v>0.64533088563383645</v>
      </c>
      <c r="FG37">
        <v>0.78939608625822388</v>
      </c>
      <c r="FH37">
        <v>0.52180975024806342</v>
      </c>
      <c r="FI37">
        <v>0.48590011893263507</v>
      </c>
      <c r="FL37">
        <f t="shared" si="30"/>
        <v>0.3467749472186023</v>
      </c>
      <c r="FM37">
        <f t="shared" si="30"/>
        <v>0.76618131158141944</v>
      </c>
      <c r="FN37">
        <f t="shared" si="30"/>
        <v>0.9894600609821852</v>
      </c>
      <c r="FO37">
        <f t="shared" si="30"/>
        <v>0.43076110673671947</v>
      </c>
      <c r="FP37">
        <f t="shared" si="30"/>
        <v>0.41302043310260761</v>
      </c>
      <c r="FQ37">
        <f t="shared" si="30"/>
        <v>0.87339986910945744</v>
      </c>
      <c r="FR37">
        <f t="shared" si="30"/>
        <v>0.57473024299188791</v>
      </c>
      <c r="FS37">
        <f t="shared" si="30"/>
        <v>0.80236007835896272</v>
      </c>
      <c r="FT37">
        <f t="shared" si="30"/>
        <v>0.28086868093022821</v>
      </c>
      <c r="FU37">
        <f t="shared" si="30"/>
        <v>0.19677351069965879</v>
      </c>
    </row>
    <row r="38" spans="1:177">
      <c r="A38">
        <v>37</v>
      </c>
      <c r="B38">
        <v>6.7384619878417207E-2</v>
      </c>
      <c r="C38">
        <v>0.85107244962960704</v>
      </c>
      <c r="D38">
        <v>0.54756600106055164</v>
      </c>
      <c r="E38">
        <v>0.989181298813126</v>
      </c>
      <c r="F38">
        <v>0.40155996563451479</v>
      </c>
      <c r="G38">
        <v>0.24844825224833508</v>
      </c>
      <c r="H38">
        <v>9.7503940963658539E-2</v>
      </c>
      <c r="I38">
        <v>0.69243786338332836</v>
      </c>
      <c r="J38">
        <v>3.7537426501112386E-2</v>
      </c>
      <c r="K38">
        <v>0.75102509607249879</v>
      </c>
      <c r="M38">
        <v>0.39028528311095989</v>
      </c>
      <c r="S38">
        <f t="shared" si="33"/>
        <v>0.62892705338890165</v>
      </c>
      <c r="T38">
        <f t="shared" si="31"/>
        <v>0.34154054592442157</v>
      </c>
      <c r="U38">
        <f t="shared" si="31"/>
        <v>0.54756600106055164</v>
      </c>
      <c r="V38">
        <f t="shared" si="31"/>
        <v>0.33080702139374396</v>
      </c>
      <c r="W38">
        <f t="shared" si="31"/>
        <v>0.70985786210309765</v>
      </c>
      <c r="X38">
        <f t="shared" si="31"/>
        <v>0.30999834887903499</v>
      </c>
      <c r="Y38">
        <f t="shared" si="31"/>
        <v>0.9465120238293987</v>
      </c>
      <c r="Z38">
        <f t="shared" si="31"/>
        <v>0.17497137893332082</v>
      </c>
      <c r="AA38">
        <f t="shared" si="31"/>
        <v>0.40820670719296231</v>
      </c>
      <c r="AB38">
        <f t="shared" si="31"/>
        <v>0.3827516073302043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2.2703434980793896E-8</v>
      </c>
      <c r="BN38">
        <f t="shared" si="32"/>
        <v>3.6216215725927004E-6</v>
      </c>
      <c r="BO38">
        <f t="shared" si="32"/>
        <v>1.4991426275872203E-6</v>
      </c>
      <c r="BP38">
        <f t="shared" si="32"/>
        <v>4.8923982096081143E-6</v>
      </c>
      <c r="BQ38">
        <f t="shared" si="32"/>
        <v>8.0625203000196349E-7</v>
      </c>
      <c r="BR38">
        <f t="shared" si="32"/>
        <v>3.0863267022626169E-7</v>
      </c>
      <c r="BS38">
        <f t="shared" si="32"/>
        <v>4.7535092517223052E-8</v>
      </c>
      <c r="BT38">
        <f t="shared" si="32"/>
        <v>2.3973509732343448E-6</v>
      </c>
      <c r="BU38">
        <f t="shared" si="32"/>
        <v>7.045291941632073E-9</v>
      </c>
      <c r="BV38">
        <f t="shared" si="32"/>
        <v>2.8201934746535303E-6</v>
      </c>
      <c r="EN38">
        <f>Sheet22!FL38</f>
        <v>0.24664098875856344</v>
      </c>
      <c r="EO38">
        <f>Sheet22!FM38</f>
        <v>0.91499203830062525</v>
      </c>
      <c r="EP38">
        <f>Sheet22!FN38</f>
        <v>0.40155996563451479</v>
      </c>
      <c r="EQ38">
        <f>Sheet22!FO38</f>
        <v>0.26345272293503791</v>
      </c>
      <c r="ER38">
        <f>Sheet22!FP38</f>
        <v>0.54032133237725422</v>
      </c>
      <c r="ES38">
        <f>Sheet22!FQ38</f>
        <v>0.87843403120799712</v>
      </c>
      <c r="ET38">
        <f>Sheet22!FR38</f>
        <v>0.73276448291200524</v>
      </c>
      <c r="EU38">
        <f>Sheet22!FS38</f>
        <v>9.7704941822945271E-2</v>
      </c>
      <c r="EV38">
        <f>Sheet22!FT38</f>
        <v>0.50401458844547486</v>
      </c>
      <c r="EW38">
        <f>Sheet22!FU38</f>
        <v>0.73743637956201669</v>
      </c>
      <c r="EZ38">
        <v>0.34212004670805829</v>
      </c>
      <c r="FA38">
        <v>0.63566138209245471</v>
      </c>
      <c r="FB38">
        <v>-0.27750122042086617</v>
      </c>
      <c r="FC38">
        <v>0.12201793114728093</v>
      </c>
      <c r="FD38">
        <v>-0.86194811185623643</v>
      </c>
      <c r="FE38">
        <v>0.52078648798362015</v>
      </c>
      <c r="FF38">
        <v>0.7585376685939732</v>
      </c>
      <c r="FG38">
        <v>1.0179148164896037</v>
      </c>
      <c r="FH38">
        <v>0.64644169009958485</v>
      </c>
      <c r="FI38">
        <v>0.62447180681660608</v>
      </c>
      <c r="FL38">
        <f t="shared" si="30"/>
        <v>0.24629886871185538</v>
      </c>
      <c r="FM38">
        <f t="shared" si="30"/>
        <v>0.91435637691853278</v>
      </c>
      <c r="FN38">
        <f t="shared" si="30"/>
        <v>0.40183746685493565</v>
      </c>
      <c r="FO38">
        <f t="shared" si="30"/>
        <v>0.26333070500389061</v>
      </c>
      <c r="FP38">
        <f t="shared" si="30"/>
        <v>0.54118328048911046</v>
      </c>
      <c r="FQ38">
        <f t="shared" si="30"/>
        <v>0.87791324472001353</v>
      </c>
      <c r="FR38">
        <f t="shared" si="30"/>
        <v>0.73200594524341123</v>
      </c>
      <c r="FS38">
        <f t="shared" si="30"/>
        <v>9.6687027006455664E-2</v>
      </c>
      <c r="FT38">
        <f t="shared" si="30"/>
        <v>0.50336814675537533</v>
      </c>
      <c r="FU38">
        <f t="shared" si="30"/>
        <v>0.73681190775520011</v>
      </c>
    </row>
    <row r="39" spans="1:177">
      <c r="A39">
        <v>38</v>
      </c>
      <c r="B39">
        <v>0.68679191509091642</v>
      </c>
      <c r="C39">
        <v>0.12489528327603662</v>
      </c>
      <c r="D39">
        <v>0.33080702139374396</v>
      </c>
      <c r="E39">
        <v>0.43077540619946464</v>
      </c>
      <c r="F39">
        <v>0.26345272293503791</v>
      </c>
      <c r="G39">
        <v>0.23410484061175488</v>
      </c>
      <c r="H39">
        <v>0.14926118079157447</v>
      </c>
      <c r="I39">
        <v>0.73927403514948675</v>
      </c>
      <c r="J39">
        <v>0.40251588594151755</v>
      </c>
      <c r="K39">
        <v>0.31517947401898327</v>
      </c>
      <c r="M39">
        <v>9.1718632729962793E-2</v>
      </c>
      <c r="S39">
        <f t="shared" si="33"/>
        <v>0.34702101844732397</v>
      </c>
      <c r="T39">
        <f t="shared" si="31"/>
        <v>0.76660554611290532</v>
      </c>
      <c r="U39">
        <f t="shared" si="31"/>
        <v>0.989181298813126</v>
      </c>
      <c r="V39">
        <f t="shared" si="31"/>
        <v>0.43077540619946464</v>
      </c>
      <c r="W39">
        <f t="shared" si="31"/>
        <v>0.41242163603848675</v>
      </c>
      <c r="X39">
        <f t="shared" si="31"/>
        <v>0.87382816143336284</v>
      </c>
      <c r="Y39">
        <f t="shared" si="31"/>
        <v>0.5753755738775217</v>
      </c>
      <c r="Z39">
        <f t="shared" si="31"/>
        <v>0.803149474445221</v>
      </c>
      <c r="AA39">
        <f t="shared" si="31"/>
        <v>0.28139049068047628</v>
      </c>
      <c r="AB39">
        <f t="shared" si="31"/>
        <v>0.19725941081859141</v>
      </c>
      <c r="BG39">
        <f t="shared" si="29"/>
        <v>8.6422268340333008E-10</v>
      </c>
      <c r="BH39">
        <f t="shared" si="29"/>
        <v>2.4498966019005657E-12</v>
      </c>
      <c r="BI39">
        <f t="shared" si="29"/>
        <v>3.1046994195393911E-11</v>
      </c>
      <c r="BJ39">
        <f t="shared" si="29"/>
        <v>9.9999999999999998E-13</v>
      </c>
      <c r="BM39">
        <f t="shared" si="34"/>
        <v>2.3584156731712427E-6</v>
      </c>
      <c r="BN39">
        <f t="shared" si="32"/>
        <v>7.7994158923007165E-8</v>
      </c>
      <c r="BO39">
        <f t="shared" si="32"/>
        <v>5.4716642701700493E-7</v>
      </c>
      <c r="BP39">
        <f t="shared" si="32"/>
        <v>9.2783725293156891E-7</v>
      </c>
      <c r="BQ39">
        <f t="shared" si="32"/>
        <v>3.4703668610942926E-7</v>
      </c>
      <c r="BR39">
        <f t="shared" si="32"/>
        <v>2.7402538198927577E-7</v>
      </c>
      <c r="BS39">
        <f t="shared" si="32"/>
        <v>1.113945004564754E-7</v>
      </c>
      <c r="BT39">
        <f t="shared" si="32"/>
        <v>2.7326304952310228E-6</v>
      </c>
      <c r="BU39">
        <f t="shared" si="32"/>
        <v>8.1009519217642384E-7</v>
      </c>
      <c r="BV39">
        <f t="shared" si="32"/>
        <v>4.9669050421441476E-7</v>
      </c>
      <c r="EN39">
        <f>Sheet22!FL39</f>
        <v>0.86699042784695091</v>
      </c>
      <c r="EO39">
        <f>Sheet22!FM39</f>
        <v>0.11348200580525758</v>
      </c>
      <c r="EP39">
        <f>Sheet22!FN39</f>
        <v>0.24844825224833508</v>
      </c>
      <c r="EQ39">
        <f>Sheet22!FO39</f>
        <v>0.23410484061175488</v>
      </c>
      <c r="ER39">
        <f>Sheet22!FP39</f>
        <v>0.74246223401801148</v>
      </c>
      <c r="ES39">
        <f>Sheet22!FQ39</f>
        <v>0.33791319067575104</v>
      </c>
      <c r="ET39">
        <f>Sheet22!FR39</f>
        <v>9.2441577490873159E-2</v>
      </c>
      <c r="EU39">
        <f>Sheet22!FS39</f>
        <v>0.96101622014772348</v>
      </c>
      <c r="EV39">
        <f>Sheet22!FT39</f>
        <v>0.15019348543574926</v>
      </c>
      <c r="EW39">
        <f>Sheet22!FU39</f>
        <v>0.61548946607321786</v>
      </c>
      <c r="EZ39">
        <v>0.464401542040416</v>
      </c>
      <c r="FA39">
        <v>0.85953701303861962</v>
      </c>
      <c r="FB39">
        <v>-0.4119359303446557</v>
      </c>
      <c r="FC39">
        <v>0.15392049082959913</v>
      </c>
      <c r="FD39">
        <v>-1.1591240511568617</v>
      </c>
      <c r="FE39">
        <v>0.7373687126154439</v>
      </c>
      <c r="FF39">
        <v>1.0673729624274624</v>
      </c>
      <c r="FG39">
        <v>1.4273481377627317</v>
      </c>
      <c r="FH39">
        <v>0.89385808687922319</v>
      </c>
      <c r="FI39">
        <v>0.88542258273086094</v>
      </c>
      <c r="FL39">
        <f t="shared" si="30"/>
        <v>0.86652602630491049</v>
      </c>
      <c r="FM39">
        <f t="shared" si="30"/>
        <v>0.11262246879221896</v>
      </c>
      <c r="FN39">
        <f t="shared" si="30"/>
        <v>0.24886018817867975</v>
      </c>
      <c r="FO39">
        <f t="shared" si="30"/>
        <v>0.23395092012092528</v>
      </c>
      <c r="FP39">
        <f t="shared" si="30"/>
        <v>0.74362135806916829</v>
      </c>
      <c r="FQ39">
        <f t="shared" si="30"/>
        <v>0.33717582196313561</v>
      </c>
      <c r="FR39">
        <f t="shared" si="30"/>
        <v>9.1374204528445691E-2</v>
      </c>
      <c r="FS39">
        <f t="shared" si="30"/>
        <v>0.95958887200996079</v>
      </c>
      <c r="FT39">
        <f t="shared" si="30"/>
        <v>0.14929962734887003</v>
      </c>
      <c r="FU39">
        <f t="shared" si="30"/>
        <v>0.61460404349048703</v>
      </c>
    </row>
    <row r="40" spans="1:177">
      <c r="A40">
        <v>39</v>
      </c>
      <c r="B40">
        <v>0.74001497440897512</v>
      </c>
      <c r="C40">
        <v>2.1492350959344621E-2</v>
      </c>
      <c r="D40">
        <v>0.70985786210309765</v>
      </c>
      <c r="E40">
        <v>0.41242163603848675</v>
      </c>
      <c r="F40">
        <v>0.54032133237725422</v>
      </c>
      <c r="G40">
        <v>0.74246223401801148</v>
      </c>
      <c r="H40">
        <v>0.99673912908154005</v>
      </c>
      <c r="I40">
        <v>0.93633005654464907</v>
      </c>
      <c r="J40">
        <v>0.29030433074392298</v>
      </c>
      <c r="K40">
        <v>1.4797746006665599E-2</v>
      </c>
      <c r="M40">
        <v>0.24465535693721702</v>
      </c>
      <c r="S40">
        <f t="shared" si="33"/>
        <v>0.24664098875856344</v>
      </c>
      <c r="T40">
        <f t="shared" si="31"/>
        <v>0.91499203830062525</v>
      </c>
      <c r="U40">
        <f t="shared" si="31"/>
        <v>0.40155996563451479</v>
      </c>
      <c r="V40">
        <f t="shared" si="31"/>
        <v>0.26345272293503791</v>
      </c>
      <c r="W40">
        <f t="shared" si="31"/>
        <v>0.54032133237725422</v>
      </c>
      <c r="X40">
        <f t="shared" si="31"/>
        <v>0.87843403120799712</v>
      </c>
      <c r="Y40">
        <f t="shared" si="31"/>
        <v>0.73276448291200524</v>
      </c>
      <c r="Z40">
        <f t="shared" si="31"/>
        <v>9.7704941822945271E-2</v>
      </c>
      <c r="AA40">
        <f t="shared" si="31"/>
        <v>0.50401458844547486</v>
      </c>
      <c r="AB40">
        <f t="shared" si="31"/>
        <v>0.73743637956201669</v>
      </c>
      <c r="BG40">
        <f t="shared" si="29"/>
        <v>8.2052368598632651E-9</v>
      </c>
      <c r="BH40">
        <f t="shared" si="29"/>
        <v>3.6377947336627838E-11</v>
      </c>
      <c r="BI40">
        <f t="shared" si="29"/>
        <v>4.9478745737314524E-10</v>
      </c>
      <c r="BJ40">
        <f t="shared" si="29"/>
        <v>9.987375255004502E-12</v>
      </c>
      <c r="BM40">
        <f t="shared" si="34"/>
        <v>2.7381108117475807E-6</v>
      </c>
      <c r="BN40">
        <f t="shared" si="32"/>
        <v>2.3096057487982085E-9</v>
      </c>
      <c r="BO40">
        <f t="shared" si="32"/>
        <v>2.519490921947902E-6</v>
      </c>
      <c r="BP40">
        <f t="shared" si="32"/>
        <v>8.5045802936331017E-7</v>
      </c>
      <c r="BQ40">
        <f t="shared" si="32"/>
        <v>1.4597357111096563E-6</v>
      </c>
      <c r="BR40">
        <f t="shared" si="32"/>
        <v>2.7562508447150828E-6</v>
      </c>
      <c r="BS40">
        <f t="shared" si="32"/>
        <v>4.9674444572111347E-6</v>
      </c>
      <c r="BT40">
        <f t="shared" si="32"/>
        <v>4.3835698739445291E-6</v>
      </c>
      <c r="BU40">
        <f t="shared" si="32"/>
        <v>4.2138302224338511E-7</v>
      </c>
      <c r="BV40">
        <f t="shared" si="32"/>
        <v>1.0948664343889384E-9</v>
      </c>
      <c r="EN40">
        <f>Sheet22!FL40</f>
        <v>0.30039586234200433</v>
      </c>
      <c r="EO40">
        <f>Sheet22!FM40</f>
        <v>0.9612235155173493</v>
      </c>
      <c r="EP40">
        <f>Sheet22!FN40</f>
        <v>9.7503940963658539E-2</v>
      </c>
      <c r="EQ40">
        <f>Sheet22!FO40</f>
        <v>0.14926118079157447</v>
      </c>
      <c r="ER40">
        <f>Sheet22!FP40</f>
        <v>0.99673912908154005</v>
      </c>
      <c r="ES40">
        <f>Sheet22!FQ40</f>
        <v>0.10398935847809473</v>
      </c>
      <c r="ET40">
        <f>Sheet22!FR40</f>
        <v>0.31471313290015773</v>
      </c>
      <c r="EU40">
        <f>Sheet22!FS40</f>
        <v>0.21295079287995469</v>
      </c>
      <c r="EV40">
        <f>Sheet22!FT40</f>
        <v>0.89695263129501746</v>
      </c>
      <c r="EW40">
        <f>Sheet22!FU40</f>
        <v>0.59712941471701153</v>
      </c>
      <c r="EZ40">
        <v>0.26824670754406299</v>
      </c>
      <c r="FA40">
        <v>0.43544690136169578</v>
      </c>
      <c r="FB40">
        <v>-0.34383725310953211</v>
      </c>
      <c r="FC40">
        <v>-2.872938495769839E-2</v>
      </c>
      <c r="FD40">
        <v>-0.6315613863505839</v>
      </c>
      <c r="FE40">
        <v>0.49325245092542491</v>
      </c>
      <c r="FF40">
        <v>0.77384243846916834</v>
      </c>
      <c r="FG40">
        <v>0.89094586188252867</v>
      </c>
      <c r="FH40">
        <v>0.58620267538834625</v>
      </c>
      <c r="FI40">
        <v>0.53947053436119097</v>
      </c>
      <c r="FL40">
        <f t="shared" si="30"/>
        <v>0.30012761563446028</v>
      </c>
      <c r="FM40">
        <f t="shared" si="30"/>
        <v>0.96078806861598764</v>
      </c>
      <c r="FN40">
        <f t="shared" si="30"/>
        <v>9.7847778216768072E-2</v>
      </c>
      <c r="FO40">
        <f t="shared" si="30"/>
        <v>0.14928991017653218</v>
      </c>
      <c r="FP40">
        <f t="shared" si="30"/>
        <v>0.99737069046789062</v>
      </c>
      <c r="FQ40">
        <f t="shared" si="30"/>
        <v>0.10349610602716931</v>
      </c>
      <c r="FR40">
        <f t="shared" si="30"/>
        <v>0.31393929046168856</v>
      </c>
      <c r="FS40">
        <f t="shared" si="30"/>
        <v>0.21205984701807215</v>
      </c>
      <c r="FT40">
        <f t="shared" si="30"/>
        <v>0.89636642861962912</v>
      </c>
      <c r="FU40">
        <f t="shared" si="30"/>
        <v>0.59658994418265032</v>
      </c>
    </row>
    <row r="41" spans="1:177">
      <c r="A41">
        <v>40</v>
      </c>
      <c r="B41">
        <v>0.49166610268094674</v>
      </c>
      <c r="C41">
        <v>0.79158582295656121</v>
      </c>
      <c r="D41">
        <v>0.30999834887903499</v>
      </c>
      <c r="E41">
        <v>0.87382816143336284</v>
      </c>
      <c r="F41">
        <v>0.87843403120799712</v>
      </c>
      <c r="G41">
        <v>0.33791319067575104</v>
      </c>
      <c r="H41">
        <v>0.10398935847809473</v>
      </c>
      <c r="I41">
        <v>0.8463863810033162</v>
      </c>
      <c r="J41">
        <v>0.53984223669385079</v>
      </c>
      <c r="K41">
        <v>0.57764345375380954</v>
      </c>
      <c r="M41">
        <v>0.72130293831284775</v>
      </c>
      <c r="S41">
        <f t="shared" si="33"/>
        <v>0.86699042784695091</v>
      </c>
      <c r="T41">
        <f t="shared" si="31"/>
        <v>0.11348200580525758</v>
      </c>
      <c r="U41">
        <f t="shared" si="31"/>
        <v>0.24844825224833508</v>
      </c>
      <c r="V41">
        <f t="shared" si="31"/>
        <v>0.23410484061175488</v>
      </c>
      <c r="W41">
        <f t="shared" si="31"/>
        <v>0.74246223401801148</v>
      </c>
      <c r="X41">
        <f t="shared" si="31"/>
        <v>0.33791319067575104</v>
      </c>
      <c r="Y41">
        <f t="shared" si="31"/>
        <v>9.2441577490873159E-2</v>
      </c>
      <c r="Z41">
        <f t="shared" si="31"/>
        <v>0.96101622014772348</v>
      </c>
      <c r="AA41">
        <f t="shared" si="31"/>
        <v>0.15019348543574926</v>
      </c>
      <c r="AB41">
        <f t="shared" si="31"/>
        <v>0.61548946607321786</v>
      </c>
      <c r="BG41">
        <f t="shared" si="29"/>
        <v>1.8082941184374499E-6</v>
      </c>
      <c r="BH41">
        <f t="shared" si="29"/>
        <v>2.2931270684943014E-8</v>
      </c>
      <c r="BI41">
        <f t="shared" si="29"/>
        <v>1.1238531630637636E-7</v>
      </c>
      <c r="BJ41">
        <f t="shared" si="29"/>
        <v>7.1841778592403127E-9</v>
      </c>
      <c r="BM41">
        <f t="shared" si="34"/>
        <v>1.2086777826273563E-6</v>
      </c>
      <c r="BN41">
        <f t="shared" si="32"/>
        <v>3.1330405755290812E-6</v>
      </c>
      <c r="BO41">
        <f t="shared" si="32"/>
        <v>4.8049488153863953E-7</v>
      </c>
      <c r="BP41">
        <f t="shared" si="32"/>
        <v>3.8178782785700562E-6</v>
      </c>
      <c r="BQ41">
        <f t="shared" si="32"/>
        <v>3.8582317359216627E-6</v>
      </c>
      <c r="BR41">
        <f t="shared" si="32"/>
        <v>5.7092662216333243E-7</v>
      </c>
      <c r="BS41">
        <f t="shared" si="32"/>
        <v>5.406893338342847E-8</v>
      </c>
      <c r="BT41">
        <f t="shared" si="32"/>
        <v>3.581849529739454E-6</v>
      </c>
      <c r="BU41">
        <f t="shared" si="32"/>
        <v>1.4571482025930981E-6</v>
      </c>
      <c r="BV41">
        <f t="shared" si="32"/>
        <v>1.6683597983231478E-6</v>
      </c>
      <c r="EN41">
        <f>Sheet22!FL41</f>
        <v>0.19235766414871308</v>
      </c>
      <c r="EO41">
        <f>Sheet22!FM41</f>
        <v>0.85611889069843461</v>
      </c>
      <c r="EP41">
        <f>Sheet22!FN41</f>
        <v>0.69243786338332836</v>
      </c>
      <c r="EQ41">
        <f>Sheet22!FO41</f>
        <v>0.73927403514948675</v>
      </c>
      <c r="ER41">
        <f>Sheet22!FP41</f>
        <v>0.93633005654464907</v>
      </c>
      <c r="ES41">
        <f>Sheet22!FQ41</f>
        <v>0.8463863810033162</v>
      </c>
      <c r="ET41">
        <f>Sheet22!FR41</f>
        <v>0.38920612585773345</v>
      </c>
      <c r="EU41">
        <f>Sheet22!FS41</f>
        <v>0.50730106698862121</v>
      </c>
      <c r="EV41">
        <f>Sheet22!FT41</f>
        <v>0.89765126592396927</v>
      </c>
      <c r="EW41">
        <f>Sheet22!FU41</f>
        <v>6.4666417850462371E-2</v>
      </c>
      <c r="EZ41">
        <v>0.35700960142345373</v>
      </c>
      <c r="FA41">
        <v>0.61967740391890302</v>
      </c>
      <c r="FB41">
        <v>-0.39128787582843305</v>
      </c>
      <c r="FC41">
        <v>3.8000546973045668E-2</v>
      </c>
      <c r="FD41">
        <v>-0.86504852026957846</v>
      </c>
      <c r="FE41">
        <v>0.61496761300042979</v>
      </c>
      <c r="FF41">
        <v>0.92911632808286959</v>
      </c>
      <c r="FG41">
        <v>1.1458775548544409</v>
      </c>
      <c r="FH41">
        <v>0.73648978114035124</v>
      </c>
      <c r="FI41">
        <v>0.70314107303255913</v>
      </c>
      <c r="FL41">
        <f t="shared" si="30"/>
        <v>0.19200065454728962</v>
      </c>
      <c r="FM41">
        <f t="shared" si="30"/>
        <v>0.85549921329451573</v>
      </c>
      <c r="FN41">
        <f t="shared" si="30"/>
        <v>0.69282915125915678</v>
      </c>
      <c r="FO41">
        <f t="shared" si="30"/>
        <v>0.73923603460251375</v>
      </c>
      <c r="FP41">
        <f t="shared" si="30"/>
        <v>0.93719510506491865</v>
      </c>
      <c r="FQ41">
        <f t="shared" si="30"/>
        <v>0.84577141339031581</v>
      </c>
      <c r="FR41">
        <f t="shared" si="30"/>
        <v>0.38827700952965061</v>
      </c>
      <c r="FS41">
        <f t="shared" si="30"/>
        <v>0.50615518943376681</v>
      </c>
      <c r="FT41">
        <f t="shared" si="30"/>
        <v>0.89691477614282888</v>
      </c>
      <c r="FU41">
        <f t="shared" si="30"/>
        <v>6.3963276777429814E-2</v>
      </c>
    </row>
    <row r="42" spans="1:177">
      <c r="A42">
        <v>41</v>
      </c>
      <c r="B42">
        <v>0.80437701216054636</v>
      </c>
      <c r="C42">
        <v>0.4563185088016592</v>
      </c>
      <c r="D42">
        <v>0.9465120238293987</v>
      </c>
      <c r="E42">
        <v>0.5753755738775217</v>
      </c>
      <c r="F42">
        <v>0.73276448291200524</v>
      </c>
      <c r="G42">
        <v>9.2441577490873159E-2</v>
      </c>
      <c r="H42">
        <v>0.31471313290015773</v>
      </c>
      <c r="I42">
        <v>0.38920612585773345</v>
      </c>
      <c r="J42">
        <v>0.96981092011680703</v>
      </c>
      <c r="K42">
        <v>0.42414574383277454</v>
      </c>
      <c r="M42">
        <v>0.87199354403710205</v>
      </c>
      <c r="S42">
        <f t="shared" si="33"/>
        <v>0.30039586234200433</v>
      </c>
      <c r="T42">
        <f t="shared" si="31"/>
        <v>0.9612235155173493</v>
      </c>
      <c r="U42">
        <f t="shared" si="31"/>
        <v>9.7503940963658539E-2</v>
      </c>
      <c r="V42">
        <f t="shared" si="31"/>
        <v>0.14926118079157447</v>
      </c>
      <c r="W42">
        <f t="shared" si="31"/>
        <v>0.99673912908154005</v>
      </c>
      <c r="X42">
        <f t="shared" si="31"/>
        <v>0.10398935847809473</v>
      </c>
      <c r="Y42">
        <f t="shared" si="31"/>
        <v>0.31471313290015773</v>
      </c>
      <c r="Z42">
        <f t="shared" si="31"/>
        <v>0.21295079287995469</v>
      </c>
      <c r="AA42">
        <f t="shared" si="31"/>
        <v>0.89695263129501746</v>
      </c>
      <c r="AB42">
        <f t="shared" si="31"/>
        <v>0.59712941471701153</v>
      </c>
      <c r="BM42">
        <f t="shared" si="34"/>
        <v>3.235111888461639E-6</v>
      </c>
      <c r="BN42">
        <f t="shared" si="32"/>
        <v>1.0411329073748497E-6</v>
      </c>
      <c r="BO42">
        <f t="shared" si="32"/>
        <v>4.4794250562681216E-6</v>
      </c>
      <c r="BP42">
        <f t="shared" si="32"/>
        <v>1.6552852550744373E-6</v>
      </c>
      <c r="BQ42">
        <f t="shared" si="32"/>
        <v>2.6847189370864925E-6</v>
      </c>
      <c r="BR42">
        <f t="shared" si="32"/>
        <v>4.2727226245005539E-8</v>
      </c>
      <c r="BS42">
        <f t="shared" si="32"/>
        <v>4.9522178009916178E-7</v>
      </c>
      <c r="BT42">
        <f t="shared" si="32"/>
        <v>7.5740704202592923E-7</v>
      </c>
      <c r="BU42">
        <f t="shared" si="32"/>
        <v>4.7026661038890393E-6</v>
      </c>
      <c r="BV42">
        <f t="shared" si="32"/>
        <v>8.994980600572881E-7</v>
      </c>
      <c r="EN42">
        <f>Sheet22!FL42</f>
        <v>0.67920888317760564</v>
      </c>
      <c r="EO42">
        <f>Sheet22!FM42</f>
        <v>0.27763294736750449</v>
      </c>
      <c r="EP42">
        <f>Sheet22!FN42</f>
        <v>3.7537426501112386E-2</v>
      </c>
      <c r="EQ42">
        <f>Sheet22!FO42</f>
        <v>0.40251588594151755</v>
      </c>
      <c r="ER42">
        <f>Sheet22!FP42</f>
        <v>0.29030433074392298</v>
      </c>
      <c r="ES42">
        <f>Sheet22!FQ42</f>
        <v>0.53984223669385079</v>
      </c>
      <c r="ET42">
        <f>Sheet22!FR42</f>
        <v>0.96981092011680703</v>
      </c>
      <c r="EU42">
        <f>Sheet22!FS42</f>
        <v>0.34959781923804784</v>
      </c>
      <c r="EV42">
        <f>Sheet22!FT42</f>
        <v>0.56960534264008889</v>
      </c>
      <c r="EW42">
        <f>Sheet22!FU42</f>
        <v>0.23546541193513204</v>
      </c>
      <c r="EZ42">
        <v>0.25839429497635369</v>
      </c>
      <c r="FA42">
        <v>0.45634900494219205</v>
      </c>
      <c r="FB42">
        <v>-0.29648655851956651</v>
      </c>
      <c r="FC42">
        <v>3.4367306234341061E-2</v>
      </c>
      <c r="FD42">
        <v>-0.62631080992735721</v>
      </c>
      <c r="FE42">
        <v>0.45937350341703809</v>
      </c>
      <c r="FF42">
        <v>0.67487496748523967</v>
      </c>
      <c r="FG42">
        <v>0.85342164252341224</v>
      </c>
      <c r="FH42">
        <v>0.54109608412937216</v>
      </c>
      <c r="FI42">
        <v>0.5352674282101767</v>
      </c>
      <c r="FL42">
        <f t="shared" si="30"/>
        <v>0.67895048888262932</v>
      </c>
      <c r="FM42">
        <f t="shared" si="30"/>
        <v>0.27717659836256231</v>
      </c>
      <c r="FN42">
        <f t="shared" si="30"/>
        <v>3.7833913059631956E-2</v>
      </c>
      <c r="FO42">
        <f t="shared" si="30"/>
        <v>0.4024815186352832</v>
      </c>
      <c r="FP42">
        <f t="shared" si="30"/>
        <v>0.29093064155385034</v>
      </c>
      <c r="FQ42">
        <f t="shared" si="30"/>
        <v>0.53938286319043371</v>
      </c>
      <c r="FR42">
        <f t="shared" si="30"/>
        <v>0.96913604514932183</v>
      </c>
      <c r="FS42">
        <f t="shared" si="30"/>
        <v>0.34874439759552445</v>
      </c>
      <c r="FT42">
        <f t="shared" si="30"/>
        <v>0.56906424655595955</v>
      </c>
      <c r="FU42">
        <f t="shared" si="30"/>
        <v>0.23493014450692187</v>
      </c>
    </row>
    <row r="43" spans="1:177">
      <c r="A43">
        <v>42</v>
      </c>
      <c r="B43">
        <v>0.49330347930359447</v>
      </c>
      <c r="C43">
        <v>0.16854537834988581</v>
      </c>
      <c r="D43">
        <v>0.17497137893332082</v>
      </c>
      <c r="E43">
        <v>0.803149474445221</v>
      </c>
      <c r="F43">
        <v>9.7704941822945271E-2</v>
      </c>
      <c r="G43">
        <v>0.96101622014772348</v>
      </c>
      <c r="H43">
        <v>0.21295079287995469</v>
      </c>
      <c r="I43">
        <v>0.50730106698862121</v>
      </c>
      <c r="J43">
        <v>0.34959781923804784</v>
      </c>
      <c r="K43">
        <v>0.76938097367631342</v>
      </c>
      <c r="M43">
        <v>0.25677532479242782</v>
      </c>
      <c r="S43">
        <f t="shared" si="33"/>
        <v>0.19235766414871308</v>
      </c>
      <c r="T43">
        <f t="shared" si="31"/>
        <v>0.85611889069843461</v>
      </c>
      <c r="U43">
        <f t="shared" si="31"/>
        <v>0.69243786338332836</v>
      </c>
      <c r="V43">
        <f t="shared" si="31"/>
        <v>0.73927403514948675</v>
      </c>
      <c r="W43">
        <f t="shared" si="31"/>
        <v>0.93633005654464907</v>
      </c>
      <c r="X43">
        <f t="shared" si="31"/>
        <v>0.8463863810033162</v>
      </c>
      <c r="Y43">
        <f t="shared" si="31"/>
        <v>0.38920612585773345</v>
      </c>
      <c r="Z43">
        <f t="shared" si="31"/>
        <v>0.50730106698862121</v>
      </c>
      <c r="AA43">
        <f t="shared" si="31"/>
        <v>0.89765126592396927</v>
      </c>
      <c r="AB43">
        <f t="shared" si="31"/>
        <v>6.4666417850462371E-2</v>
      </c>
      <c r="BM43">
        <f t="shared" si="34"/>
        <v>1.2167416134651594E-6</v>
      </c>
      <c r="BN43">
        <f t="shared" si="32"/>
        <v>1.420377228155308E-7</v>
      </c>
      <c r="BO43">
        <f t="shared" si="32"/>
        <v>1.5307491722913872E-7</v>
      </c>
      <c r="BP43">
        <f t="shared" si="32"/>
        <v>3.2252453915081737E-6</v>
      </c>
      <c r="BQ43">
        <f t="shared" si="32"/>
        <v>4.7731278283125602E-8</v>
      </c>
      <c r="BR43">
        <f t="shared" si="32"/>
        <v>4.6177608769350888E-6</v>
      </c>
      <c r="BS43">
        <f t="shared" si="32"/>
        <v>2.2674020094100682E-7</v>
      </c>
      <c r="BT43">
        <f t="shared" si="32"/>
        <v>1.2867718628389678E-6</v>
      </c>
      <c r="BU43">
        <f t="shared" si="32"/>
        <v>6.1109317607999388E-7</v>
      </c>
      <c r="BV43">
        <f t="shared" si="32"/>
        <v>2.9597354132755604E-6</v>
      </c>
      <c r="EN43">
        <f>Sheet22!FL43</f>
        <v>0.31329664176440536</v>
      </c>
      <c r="EO43">
        <f>Sheet22!FM43</f>
        <v>0.90950770633941358</v>
      </c>
      <c r="EP43">
        <f>Sheet22!FN43</f>
        <v>0.75102509607249879</v>
      </c>
      <c r="EQ43">
        <f>Sheet22!FO43</f>
        <v>0.31517947401898327</v>
      </c>
      <c r="ER43">
        <f>Sheet22!FP43</f>
        <v>1.4797746006665599E-2</v>
      </c>
      <c r="ES43">
        <f>Sheet22!FQ43</f>
        <v>0.57764345375380954</v>
      </c>
      <c r="ET43">
        <f>Sheet22!FR43</f>
        <v>0.42414574383277454</v>
      </c>
      <c r="EU43">
        <f>Sheet22!FS43</f>
        <v>0.76938097367631342</v>
      </c>
      <c r="EV43">
        <f>Sheet22!FT43</f>
        <v>0.43322209186951716</v>
      </c>
      <c r="EW43">
        <f>Sheet22!FU43</f>
        <v>0.13552430874736468</v>
      </c>
      <c r="EZ43">
        <v>0.39463187263213345</v>
      </c>
      <c r="FA43">
        <v>0.72154726342466657</v>
      </c>
      <c r="FB43">
        <v>-0.37562209608488534</v>
      </c>
      <c r="FC43">
        <v>0.11163970653762606</v>
      </c>
      <c r="FD43">
        <v>-0.97666273609360865</v>
      </c>
      <c r="FE43">
        <v>0.64552073896956941</v>
      </c>
      <c r="FF43">
        <v>0.93964226856974675</v>
      </c>
      <c r="FG43">
        <v>1.2366759601355435</v>
      </c>
      <c r="FH43">
        <v>0.7744678697859908</v>
      </c>
      <c r="FI43">
        <v>0.76878380899464216</v>
      </c>
      <c r="FL43">
        <f t="shared" si="30"/>
        <v>0.31290200989177325</v>
      </c>
      <c r="FM43">
        <f t="shared" si="30"/>
        <v>0.90878615907598892</v>
      </c>
      <c r="FN43">
        <f t="shared" si="30"/>
        <v>0.75140071816858367</v>
      </c>
      <c r="FO43">
        <f t="shared" si="30"/>
        <v>0.31506783431244567</v>
      </c>
      <c r="FP43">
        <f t="shared" si="30"/>
        <v>1.5774408742759208E-2</v>
      </c>
      <c r="FQ43">
        <f t="shared" si="30"/>
        <v>0.57699793301483993</v>
      </c>
      <c r="FR43">
        <f t="shared" si="30"/>
        <v>0.4232061015642048</v>
      </c>
      <c r="FS43">
        <f t="shared" si="30"/>
        <v>0.76814429771617787</v>
      </c>
      <c r="FT43">
        <f t="shared" si="30"/>
        <v>0.43244762399973119</v>
      </c>
      <c r="FU43">
        <f t="shared" si="30"/>
        <v>0.13475552493837004</v>
      </c>
    </row>
    <row r="44" spans="1:177">
      <c r="A44">
        <v>43</v>
      </c>
      <c r="B44">
        <v>0.13991558197619486</v>
      </c>
      <c r="C44">
        <v>0.95563506219165717</v>
      </c>
      <c r="D44">
        <v>0.40820670719296231</v>
      </c>
      <c r="E44">
        <v>0.28139049068047628</v>
      </c>
      <c r="F44">
        <v>0.50401458844547486</v>
      </c>
      <c r="G44">
        <v>0.15019348543574926</v>
      </c>
      <c r="H44">
        <v>0.89695263129501746</v>
      </c>
      <c r="I44">
        <v>0.89765126592396927</v>
      </c>
      <c r="J44">
        <v>0.56960534264008889</v>
      </c>
      <c r="K44">
        <v>0.43322209186951716</v>
      </c>
      <c r="M44">
        <v>0.20465893367848836</v>
      </c>
      <c r="S44">
        <f t="shared" si="33"/>
        <v>0.67920888317760564</v>
      </c>
      <c r="T44">
        <f t="shared" si="31"/>
        <v>0.27763294736750449</v>
      </c>
      <c r="U44">
        <f t="shared" si="31"/>
        <v>3.7537426501112386E-2</v>
      </c>
      <c r="V44">
        <f t="shared" si="31"/>
        <v>0.40251588594151755</v>
      </c>
      <c r="W44">
        <f t="shared" si="31"/>
        <v>0.29030433074392298</v>
      </c>
      <c r="X44">
        <f t="shared" si="31"/>
        <v>0.53984223669385079</v>
      </c>
      <c r="Y44">
        <f t="shared" si="31"/>
        <v>0.96981092011680703</v>
      </c>
      <c r="Z44">
        <f t="shared" si="31"/>
        <v>0.34959781923804784</v>
      </c>
      <c r="AA44">
        <f t="shared" si="31"/>
        <v>0.56960534264008889</v>
      </c>
      <c r="AB44">
        <f t="shared" si="31"/>
        <v>0.23546541193513204</v>
      </c>
      <c r="BM44">
        <f t="shared" si="34"/>
        <v>9.7881850398686524E-8</v>
      </c>
      <c r="BN44">
        <f t="shared" si="32"/>
        <v>4.5661918604502625E-6</v>
      </c>
      <c r="BO44">
        <f t="shared" si="32"/>
        <v>8.3316357898660443E-7</v>
      </c>
      <c r="BP44">
        <f t="shared" si="32"/>
        <v>3.9590304122699611E-7</v>
      </c>
      <c r="BQ44">
        <f t="shared" si="32"/>
        <v>1.2701535268293072E-6</v>
      </c>
      <c r="BR44">
        <f t="shared" si="32"/>
        <v>1.1279041533669314E-7</v>
      </c>
      <c r="BS44">
        <f t="shared" si="32"/>
        <v>4.0226201139352784E-6</v>
      </c>
      <c r="BT44">
        <f t="shared" si="32"/>
        <v>4.0288889760745231E-6</v>
      </c>
      <c r="BU44">
        <f t="shared" si="32"/>
        <v>1.6222512318206656E-6</v>
      </c>
      <c r="BV44">
        <f t="shared" si="32"/>
        <v>9.3840690441900194E-7</v>
      </c>
    </row>
    <row r="45" spans="1:177">
      <c r="A45">
        <v>44</v>
      </c>
      <c r="B45">
        <v>0.29828169967472812</v>
      </c>
      <c r="C45">
        <v>0.32593990052368749</v>
      </c>
      <c r="D45">
        <v>0.3827516073302043</v>
      </c>
      <c r="E45">
        <v>0.19725941081859141</v>
      </c>
      <c r="F45">
        <v>0.73743637956201669</v>
      </c>
      <c r="G45">
        <v>0.61548946607321786</v>
      </c>
      <c r="H45">
        <v>0.59712941471701153</v>
      </c>
      <c r="I45">
        <v>6.4666417850462371E-2</v>
      </c>
      <c r="J45">
        <v>0.23546541193513204</v>
      </c>
      <c r="K45">
        <v>0.13552430874736468</v>
      </c>
      <c r="M45">
        <v>0.48859922683601592</v>
      </c>
      <c r="S45">
        <f t="shared" si="33"/>
        <v>0.31329664176440536</v>
      </c>
      <c r="T45">
        <f t="shared" si="31"/>
        <v>0.90950770633941358</v>
      </c>
      <c r="U45">
        <f t="shared" si="31"/>
        <v>0.75102509607249879</v>
      </c>
      <c r="V45">
        <f t="shared" si="31"/>
        <v>0.31517947401898327</v>
      </c>
      <c r="W45">
        <f t="shared" si="31"/>
        <v>1.4797746006665599E-2</v>
      </c>
      <c r="X45">
        <f t="shared" si="31"/>
        <v>0.57764345375380954</v>
      </c>
      <c r="Y45">
        <f t="shared" si="31"/>
        <v>0.42414574383277454</v>
      </c>
      <c r="Z45">
        <f t="shared" si="31"/>
        <v>0.76938097367631342</v>
      </c>
      <c r="AA45">
        <f t="shared" si="31"/>
        <v>0.43322209186951716</v>
      </c>
      <c r="AB45">
        <f t="shared" si="31"/>
        <v>0.13552430874736468</v>
      </c>
      <c r="BM45">
        <f t="shared" si="34"/>
        <v>4.4485986180422358E-7</v>
      </c>
      <c r="BN45">
        <f t="shared" si="32"/>
        <v>5.3118409376695646E-7</v>
      </c>
      <c r="BO45">
        <f t="shared" si="32"/>
        <v>7.3249396456927453E-7</v>
      </c>
      <c r="BP45">
        <f t="shared" si="32"/>
        <v>1.9455637578248911E-7</v>
      </c>
      <c r="BQ45">
        <f t="shared" si="32"/>
        <v>2.7190620695076737E-6</v>
      </c>
      <c r="BR45">
        <f t="shared" si="32"/>
        <v>1.8941364142354743E-6</v>
      </c>
      <c r="BS45">
        <f t="shared" si="32"/>
        <v>1.7828176896014038E-6</v>
      </c>
      <c r="BT45">
        <f t="shared" si="32"/>
        <v>2.0908727988052992E-8</v>
      </c>
      <c r="BU45">
        <f t="shared" si="32"/>
        <v>2.7721980108890713E-7</v>
      </c>
      <c r="BV45">
        <f t="shared" si="32"/>
        <v>9.1834191307255145E-8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1.7151665362447215E-4</v>
      </c>
    </row>
    <row r="48" spans="1:177">
      <c r="A48">
        <v>47</v>
      </c>
      <c r="EN48">
        <f>Sheet22!FL48</f>
        <v>0.69692410498045965</v>
      </c>
      <c r="EO48">
        <f>Sheet22!FM48</f>
        <v>0.78449643779822509</v>
      </c>
      <c r="EP48">
        <f>Sheet22!FN48</f>
        <v>0.29515426369454079</v>
      </c>
      <c r="EQ48">
        <f>Sheet22!FO48</f>
        <v>0.46947786052348123</v>
      </c>
      <c r="ER48">
        <f>Sheet22!FP48</f>
        <v>0.26275215735500457</v>
      </c>
      <c r="ES48">
        <f>Sheet22!FQ48</f>
        <v>0.85263655767306445</v>
      </c>
      <c r="ET48">
        <f>Sheet22!FR48</f>
        <v>0.19517575051130454</v>
      </c>
      <c r="EU48">
        <f>Sheet22!FS48</f>
        <v>0.80676643521784674</v>
      </c>
      <c r="EV48">
        <f>Sheet22!FT48</f>
        <v>2.6598324638235655E-3</v>
      </c>
      <c r="EW48">
        <f>Sheet22!FU48</f>
        <v>0.60949948743982896</v>
      </c>
      <c r="EZ48">
        <f>(1/4)*SUM($BY$7:$CB$7)</f>
        <v>-0.24999999999629341</v>
      </c>
      <c r="FA48">
        <f>(1/4)*SUM($BY$8:$CB$8)</f>
        <v>8.1377353378510625E-2</v>
      </c>
      <c r="FB48">
        <f>(1/4)*SUM($BY$9:$CB$9)</f>
        <v>-0.24999949960537798</v>
      </c>
      <c r="FC48">
        <f>(1/4)*SUM($BY$10:$CB$10)</f>
        <v>5.2639784961023053E-6</v>
      </c>
      <c r="FD48">
        <f>(1/4)*SUM($BY$11:$CB$11)</f>
        <v>0.66861638477337271</v>
      </c>
      <c r="FE48">
        <f>(1/4)*SUM($BY$12:$CB$12)</f>
        <v>7.3614367243237281E-9</v>
      </c>
      <c r="FF48">
        <f>(1/4)*SUM($BY$13:$CB$13)</f>
        <v>2.892704463732203E-16</v>
      </c>
      <c r="FG48">
        <f>(1/4)*SUM($BY$14:$CB$14)</f>
        <v>-0.24999999977546322</v>
      </c>
      <c r="FH48">
        <f>(1/4)*SUM($BY$15:$CB$15)</f>
        <v>2.1865974099570107E-9</v>
      </c>
      <c r="FI48">
        <f>(1/4)*SUM($BY$16:$CB$16)</f>
        <v>4.876987208220024E-7</v>
      </c>
      <c r="FL48">
        <f t="shared" ref="FL48:FU48" si="35">EN48-($EU$10*EZ48)</f>
        <v>0.69717410498045596</v>
      </c>
      <c r="FM48">
        <f t="shared" si="35"/>
        <v>0.78441506044484655</v>
      </c>
      <c r="FN48">
        <f t="shared" si="35"/>
        <v>0.29540426319414614</v>
      </c>
      <c r="FO48">
        <f t="shared" si="35"/>
        <v>0.46947785525950275</v>
      </c>
      <c r="FP48">
        <f t="shared" si="35"/>
        <v>0.26208354097023118</v>
      </c>
      <c r="FQ48">
        <f t="shared" si="35"/>
        <v>0.85263655766570301</v>
      </c>
      <c r="FR48">
        <f t="shared" si="35"/>
        <v>0.19517575051130454</v>
      </c>
      <c r="FS48">
        <f t="shared" si="35"/>
        <v>0.80701643521762223</v>
      </c>
      <c r="FT48">
        <f t="shared" si="35"/>
        <v>2.6598324616369682E-3</v>
      </c>
      <c r="FU48">
        <f t="shared" si="35"/>
        <v>0.60949948695213019</v>
      </c>
    </row>
    <row r="49" spans="1:177">
      <c r="A49">
        <v>48</v>
      </c>
      <c r="B49">
        <f t="array" ref="B49:K58">TRANSPOSE(EN52:EW61)</f>
        <v>0.2494196469911811</v>
      </c>
      <c r="C49">
        <v>0.12365340823921374</v>
      </c>
      <c r="D49">
        <v>0.27796643345830629</v>
      </c>
      <c r="E49">
        <v>8.200337099070179E-2</v>
      </c>
      <c r="F49">
        <v>0.89322111922415792</v>
      </c>
      <c r="G49">
        <v>0.63085456668870377</v>
      </c>
      <c r="H49">
        <v>0.7899049058657106</v>
      </c>
      <c r="I49">
        <v>0.17841614299114214</v>
      </c>
      <c r="J49">
        <v>0.58526211397869632</v>
      </c>
      <c r="K49">
        <v>0.33097237650494288</v>
      </c>
      <c r="M49">
        <f t="array" ref="M49:M58">TRANSPOSE(EN48:EW48)</f>
        <v>0.69692410498045965</v>
      </c>
      <c r="S49">
        <f>EN52</f>
        <v>0.2494196469911811</v>
      </c>
      <c r="T49">
        <f t="shared" ref="T49:AB58" si="36">EO52</f>
        <v>0.36008092699455013</v>
      </c>
      <c r="U49">
        <f t="shared" si="36"/>
        <v>0.21842428924162682</v>
      </c>
      <c r="V49">
        <f t="shared" si="36"/>
        <v>0.27698502477198655</v>
      </c>
      <c r="W49">
        <f t="shared" si="36"/>
        <v>0.45720096340788507</v>
      </c>
      <c r="X49">
        <f t="shared" si="36"/>
        <v>0.58445155884148658</v>
      </c>
      <c r="Y49">
        <f t="shared" si="36"/>
        <v>2.4574650748654614E-2</v>
      </c>
      <c r="Z49">
        <f t="shared" si="36"/>
        <v>0.42727074897910244</v>
      </c>
      <c r="AA49">
        <f t="shared" si="36"/>
        <v>0.35410526196813769</v>
      </c>
      <c r="AB49">
        <f t="shared" si="36"/>
        <v>0.33051925322433068</v>
      </c>
      <c r="BM49">
        <f>0.5*$BL$21*B49*B49</f>
        <v>3.1105080152602701E-7</v>
      </c>
      <c r="BN49">
        <f t="shared" ref="BN49:BV58" si="37">0.5*$BL$21*C49*C49</f>
        <v>7.6450826845868255E-8</v>
      </c>
      <c r="BO49">
        <f t="shared" si="37"/>
        <v>3.8632669064765511E-7</v>
      </c>
      <c r="BP49">
        <f t="shared" si="37"/>
        <v>3.3622764269193364E-8</v>
      </c>
      <c r="BQ49">
        <f t="shared" si="37"/>
        <v>3.9892198391402868E-6</v>
      </c>
      <c r="BR49">
        <f t="shared" si="37"/>
        <v>1.989887421559961E-6</v>
      </c>
      <c r="BS49">
        <f t="shared" si="37"/>
        <v>3.1197488015535859E-6</v>
      </c>
      <c r="BT49">
        <f t="shared" si="37"/>
        <v>1.5916160039917842E-7</v>
      </c>
      <c r="BU49">
        <f t="shared" si="37"/>
        <v>1.7126587102940626E-6</v>
      </c>
      <c r="BV49">
        <f t="shared" si="37"/>
        <v>5.4771357004664839E-7</v>
      </c>
    </row>
    <row r="50" spans="1:177">
      <c r="A50">
        <v>49</v>
      </c>
      <c r="B50">
        <v>0.36008092699455013</v>
      </c>
      <c r="C50">
        <v>0.65949341723749155</v>
      </c>
      <c r="D50">
        <v>0.58045722852718695</v>
      </c>
      <c r="E50">
        <v>0.97917105636711088</v>
      </c>
      <c r="F50">
        <v>0.71490030731895238</v>
      </c>
      <c r="G50">
        <v>0.70985450711836207</v>
      </c>
      <c r="H50">
        <v>0.65739785390350103</v>
      </c>
      <c r="I50">
        <v>0.82760216069011916</v>
      </c>
      <c r="J50">
        <v>7.94690811743059E-2</v>
      </c>
      <c r="K50">
        <v>0.83237553053078772</v>
      </c>
      <c r="M50">
        <v>0.78449643779822509</v>
      </c>
      <c r="S50">
        <f t="shared" ref="S50:S58" si="38">EN53</f>
        <v>0.12365340823921374</v>
      </c>
      <c r="T50">
        <f t="shared" si="36"/>
        <v>0.65949341723749155</v>
      </c>
      <c r="U50">
        <f t="shared" si="36"/>
        <v>0.59779837713014128</v>
      </c>
      <c r="V50">
        <f t="shared" si="36"/>
        <v>0.9806922116081338</v>
      </c>
      <c r="W50">
        <f t="shared" si="36"/>
        <v>0.7898265281762874</v>
      </c>
      <c r="X50">
        <f t="shared" si="36"/>
        <v>0.56204501052807265</v>
      </c>
      <c r="Y50">
        <f t="shared" si="36"/>
        <v>0.75153712225129521</v>
      </c>
      <c r="Z50">
        <f t="shared" si="36"/>
        <v>0.8138543065102265</v>
      </c>
      <c r="AA50">
        <f t="shared" si="36"/>
        <v>0.61914122588251586</v>
      </c>
      <c r="AB50">
        <f t="shared" si="36"/>
        <v>0.69336103439147923</v>
      </c>
      <c r="BM50">
        <f t="shared" ref="BM50:BM58" si="39">0.5*$BL$21*B50*B50</f>
        <v>6.4829136992627281E-7</v>
      </c>
      <c r="BN50">
        <f t="shared" si="37"/>
        <v>2.174657836897921E-6</v>
      </c>
      <c r="BO50">
        <f t="shared" si="37"/>
        <v>1.6846529707473149E-6</v>
      </c>
      <c r="BP50">
        <f t="shared" si="37"/>
        <v>4.7938797881354193E-6</v>
      </c>
      <c r="BQ50">
        <f t="shared" si="37"/>
        <v>2.5554122470236629E-6</v>
      </c>
      <c r="BR50">
        <f t="shared" si="37"/>
        <v>2.519467106381264E-6</v>
      </c>
      <c r="BS50">
        <f t="shared" si="37"/>
        <v>2.1608596915846445E-6</v>
      </c>
      <c r="BT50">
        <f t="shared" si="37"/>
        <v>3.4246266818947695E-6</v>
      </c>
      <c r="BU50">
        <f t="shared" si="37"/>
        <v>3.1576674313442101E-8</v>
      </c>
      <c r="BV50">
        <f t="shared" si="37"/>
        <v>3.4642451191320517E-6</v>
      </c>
      <c r="EN50" t="s">
        <v>22</v>
      </c>
      <c r="EZ50" t="s">
        <v>27</v>
      </c>
    </row>
    <row r="51" spans="1:177">
      <c r="A51">
        <v>50</v>
      </c>
      <c r="B51">
        <v>0.21842428924162682</v>
      </c>
      <c r="C51">
        <v>0.59779837713014128</v>
      </c>
      <c r="D51">
        <v>0.49615709835877075</v>
      </c>
      <c r="E51">
        <v>0.96212472847719432</v>
      </c>
      <c r="F51">
        <v>0.85675229697832556</v>
      </c>
      <c r="G51">
        <v>0.65848289090516132</v>
      </c>
      <c r="H51">
        <v>6.9183842077175692E-2</v>
      </c>
      <c r="I51">
        <v>0.54183897114932789</v>
      </c>
      <c r="J51">
        <v>0.23245876191501891</v>
      </c>
      <c r="K51">
        <v>0.92425439757165251</v>
      </c>
      <c r="M51">
        <v>0.29515426369454079</v>
      </c>
      <c r="S51">
        <f t="shared" si="38"/>
        <v>0.27796643345830629</v>
      </c>
      <c r="T51">
        <f t="shared" si="36"/>
        <v>0.58045722852718695</v>
      </c>
      <c r="U51">
        <f t="shared" si="36"/>
        <v>0.49615709835877075</v>
      </c>
      <c r="V51">
        <f t="shared" si="36"/>
        <v>3.591870790914789E-2</v>
      </c>
      <c r="W51">
        <f t="shared" si="36"/>
        <v>0.34767963836971277</v>
      </c>
      <c r="X51">
        <f t="shared" si="36"/>
        <v>0.91831321761020535</v>
      </c>
      <c r="Y51">
        <f t="shared" si="36"/>
        <v>0.10657928293794949</v>
      </c>
      <c r="Z51">
        <f t="shared" si="36"/>
        <v>0.84446190465648685</v>
      </c>
      <c r="AA51">
        <f t="shared" si="36"/>
        <v>0.79714616693030327</v>
      </c>
      <c r="AB51">
        <f t="shared" si="36"/>
        <v>0.21995362969508528</v>
      </c>
      <c r="BM51">
        <f t="shared" si="39"/>
        <v>2.385458506535493E-7</v>
      </c>
      <c r="BN51">
        <f t="shared" si="37"/>
        <v>1.7868144984971531E-6</v>
      </c>
      <c r="BO51">
        <f t="shared" si="37"/>
        <v>1.2308593312589747E-6</v>
      </c>
      <c r="BP51">
        <f t="shared" si="37"/>
        <v>4.6284199657365747E-6</v>
      </c>
      <c r="BQ51">
        <f t="shared" si="37"/>
        <v>3.6701224918881854E-6</v>
      </c>
      <c r="BR51">
        <f t="shared" si="37"/>
        <v>2.1679985880740931E-6</v>
      </c>
      <c r="BS51">
        <f t="shared" si="37"/>
        <v>2.393202002279793E-8</v>
      </c>
      <c r="BT51">
        <f t="shared" si="37"/>
        <v>1.467947353280811E-6</v>
      </c>
      <c r="BU51">
        <f t="shared" si="37"/>
        <v>2.7018537995531725E-7</v>
      </c>
      <c r="BV51">
        <f t="shared" si="37"/>
        <v>4.2712309571526923E-6</v>
      </c>
    </row>
    <row r="52" spans="1:177">
      <c r="A52">
        <v>51</v>
      </c>
      <c r="B52">
        <v>0.27698502477198655</v>
      </c>
      <c r="C52">
        <v>0.9806922116081338</v>
      </c>
      <c r="D52">
        <v>3.591870790914789E-2</v>
      </c>
      <c r="E52">
        <v>2.8897373017259233E-2</v>
      </c>
      <c r="F52">
        <v>0.94726553765943933</v>
      </c>
      <c r="G52">
        <v>0.96755539463551177</v>
      </c>
      <c r="H52">
        <v>0.66162197335804696</v>
      </c>
      <c r="I52">
        <v>0.31926157264571198</v>
      </c>
      <c r="J52">
        <v>0.3834258225299737</v>
      </c>
      <c r="K52">
        <v>0.55236746137764303</v>
      </c>
      <c r="M52">
        <v>0.46947786052348123</v>
      </c>
      <c r="S52">
        <f t="shared" si="38"/>
        <v>8.200337099070179E-2</v>
      </c>
      <c r="T52">
        <f t="shared" si="36"/>
        <v>0.97917105636711088</v>
      </c>
      <c r="U52">
        <f t="shared" si="36"/>
        <v>0.96212472847719432</v>
      </c>
      <c r="V52">
        <f t="shared" si="36"/>
        <v>2.8897373017259233E-2</v>
      </c>
      <c r="W52">
        <f t="shared" si="36"/>
        <v>0.62739766193139268</v>
      </c>
      <c r="X52">
        <f t="shared" si="36"/>
        <v>0.44810837247561397</v>
      </c>
      <c r="Y52">
        <f t="shared" si="36"/>
        <v>0.45109575170941452</v>
      </c>
      <c r="Z52">
        <f t="shared" si="36"/>
        <v>0.8724852580798701</v>
      </c>
      <c r="AA52">
        <f t="shared" si="36"/>
        <v>0.26280074521698288</v>
      </c>
      <c r="AB52">
        <f t="shared" si="36"/>
        <v>8.0590260763882024E-2</v>
      </c>
      <c r="BM52">
        <f t="shared" si="39"/>
        <v>3.8360351973969008E-7</v>
      </c>
      <c r="BN52">
        <f t="shared" si="37"/>
        <v>4.8087860695442633E-6</v>
      </c>
      <c r="BO52">
        <f t="shared" si="37"/>
        <v>6.4507678893134169E-9</v>
      </c>
      <c r="BP52">
        <f t="shared" si="37"/>
        <v>4.1752908364931103E-9</v>
      </c>
      <c r="BQ52">
        <f t="shared" si="37"/>
        <v>4.4865599941861337E-6</v>
      </c>
      <c r="BR52">
        <f t="shared" si="37"/>
        <v>4.6808172084414048E-6</v>
      </c>
      <c r="BS52">
        <f t="shared" si="37"/>
        <v>2.1887181781509811E-6</v>
      </c>
      <c r="BT52">
        <f t="shared" si="37"/>
        <v>5.0963975884106621E-7</v>
      </c>
      <c r="BU52">
        <f t="shared" si="37"/>
        <v>7.3507680691393446E-7</v>
      </c>
      <c r="BV52">
        <f t="shared" si="37"/>
        <v>1.5255490619439098E-6</v>
      </c>
      <c r="EN52">
        <f>Sheet22!FL52</f>
        <v>0.2494196469911811</v>
      </c>
      <c r="EO52">
        <f>Sheet22!FM52</f>
        <v>0.36008092699455013</v>
      </c>
      <c r="EP52">
        <f>Sheet22!FN52</f>
        <v>0.21842428924162682</v>
      </c>
      <c r="EQ52">
        <f>Sheet22!FO52</f>
        <v>0.27698502477198655</v>
      </c>
      <c r="ER52">
        <f>Sheet22!FP52</f>
        <v>0.45720096340788507</v>
      </c>
      <c r="ES52">
        <f>Sheet22!FQ52</f>
        <v>0.58445155884148658</v>
      </c>
      <c r="ET52">
        <f>Sheet22!FR52</f>
        <v>2.4574650748654614E-2</v>
      </c>
      <c r="EU52">
        <f>Sheet22!FS52</f>
        <v>0.42727074897910244</v>
      </c>
      <c r="EV52">
        <f>Sheet22!FT52</f>
        <v>0.35410526196813769</v>
      </c>
      <c r="EW52">
        <f>Sheet22!FU52</f>
        <v>0.33051925322433068</v>
      </c>
      <c r="EZ52">
        <f t="array" ref="EZ52:FI61">(1/4)*(MMULT($AM$7:$AP$16,$BY$23:$CH$26))</f>
        <v>-3.0755061085612412</v>
      </c>
      <c r="FA52">
        <v>0.90406916057418174</v>
      </c>
      <c r="FB52">
        <v>-3.2280912005932691</v>
      </c>
      <c r="FC52">
        <v>5.1331211803870524E-5</v>
      </c>
      <c r="FD52">
        <v>8.1661495332872995</v>
      </c>
      <c r="FE52">
        <v>7.0903538579540448E-8</v>
      </c>
      <c r="FF52">
        <v>2.748814676185221E-15</v>
      </c>
      <c r="FG52">
        <v>-2.7666775066326204</v>
      </c>
      <c r="FH52">
        <v>2.0998040494123625E-8</v>
      </c>
      <c r="FI52">
        <v>4.6988122644573481E-6</v>
      </c>
      <c r="FL52">
        <f t="shared" ref="FL52:FU61" si="40">EN52-($EU$10*EZ52)</f>
        <v>0.25249515309974235</v>
      </c>
      <c r="FM52">
        <f t="shared" si="40"/>
        <v>0.35917685783397596</v>
      </c>
      <c r="FN52">
        <f t="shared" si="40"/>
        <v>0.2216523804422201</v>
      </c>
      <c r="FO52">
        <f t="shared" si="40"/>
        <v>0.27698497344077477</v>
      </c>
      <c r="FP52">
        <f t="shared" si="40"/>
        <v>0.44903481387459776</v>
      </c>
      <c r="FQ52">
        <f t="shared" si="40"/>
        <v>0.58445155877058308</v>
      </c>
      <c r="FR52">
        <f t="shared" si="40"/>
        <v>2.457465074865461E-2</v>
      </c>
      <c r="FS52">
        <f t="shared" si="40"/>
        <v>0.43003742648573506</v>
      </c>
      <c r="FT52">
        <f t="shared" si="40"/>
        <v>0.35410526194713965</v>
      </c>
      <c r="FU52">
        <f t="shared" si="40"/>
        <v>0.33051924852551839</v>
      </c>
    </row>
    <row r="53" spans="1:177">
      <c r="A53">
        <v>52</v>
      </c>
      <c r="B53">
        <v>0.45720096340788507</v>
      </c>
      <c r="C53">
        <v>0.7898265281762874</v>
      </c>
      <c r="D53">
        <v>0.34767963836971277</v>
      </c>
      <c r="E53">
        <v>0.62739766193139268</v>
      </c>
      <c r="F53">
        <v>0.24589248789385273</v>
      </c>
      <c r="G53">
        <v>0.85262050019063051</v>
      </c>
      <c r="H53">
        <v>0.74571058858716688</v>
      </c>
      <c r="I53">
        <v>0.80434767680890895</v>
      </c>
      <c r="J53">
        <v>0.80178202200072957</v>
      </c>
      <c r="K53">
        <v>0.86427249953149299</v>
      </c>
      <c r="M53">
        <v>0.26275215735500457</v>
      </c>
      <c r="S53">
        <f t="shared" si="38"/>
        <v>0.89322111922415792</v>
      </c>
      <c r="T53">
        <f t="shared" si="36"/>
        <v>0.71490030731895238</v>
      </c>
      <c r="U53">
        <f t="shared" si="36"/>
        <v>0.85675229697832556</v>
      </c>
      <c r="V53">
        <f t="shared" si="36"/>
        <v>0.94726553765943933</v>
      </c>
      <c r="W53">
        <f t="shared" si="36"/>
        <v>0.24589248789385273</v>
      </c>
      <c r="X53">
        <f t="shared" si="36"/>
        <v>0.35222968700808105</v>
      </c>
      <c r="Y53">
        <f t="shared" si="36"/>
        <v>0.28347304169185694</v>
      </c>
      <c r="Z53">
        <f t="shared" si="36"/>
        <v>0.21339060087745962</v>
      </c>
      <c r="AA53">
        <f t="shared" si="36"/>
        <v>0.54905030077734918</v>
      </c>
      <c r="AB53">
        <f t="shared" si="36"/>
        <v>0.78528818702020231</v>
      </c>
      <c r="BM53">
        <f t="shared" si="39"/>
        <v>1.0451636047054913E-6</v>
      </c>
      <c r="BN53">
        <f t="shared" si="37"/>
        <v>3.1191297230550392E-6</v>
      </c>
      <c r="BO53">
        <f t="shared" si="37"/>
        <v>6.0440565468447129E-7</v>
      </c>
      <c r="BP53">
        <f t="shared" si="37"/>
        <v>1.9681391309848906E-6</v>
      </c>
      <c r="BQ53">
        <f t="shared" si="37"/>
        <v>3.0231557801314259E-7</v>
      </c>
      <c r="BR53">
        <f t="shared" si="37"/>
        <v>3.6348085867266051E-6</v>
      </c>
      <c r="BS53">
        <f t="shared" si="37"/>
        <v>2.7804214096550946E-6</v>
      </c>
      <c r="BT53">
        <f t="shared" si="37"/>
        <v>3.2348759259394455E-6</v>
      </c>
      <c r="BU53">
        <f t="shared" si="37"/>
        <v>3.2142720540178927E-6</v>
      </c>
      <c r="BV53">
        <f t="shared" si="37"/>
        <v>3.7348347672320729E-6</v>
      </c>
      <c r="EN53">
        <f>Sheet22!FL53</f>
        <v>0.12365340823921374</v>
      </c>
      <c r="EO53">
        <f>Sheet22!FM53</f>
        <v>0.65949341723749155</v>
      </c>
      <c r="EP53">
        <f>Sheet22!FN53</f>
        <v>0.59779837713014128</v>
      </c>
      <c r="EQ53">
        <f>Sheet22!FO53</f>
        <v>0.9806922116081338</v>
      </c>
      <c r="ER53">
        <f>Sheet22!FP53</f>
        <v>0.7898265281762874</v>
      </c>
      <c r="ES53">
        <f>Sheet22!FQ53</f>
        <v>0.56204501052807265</v>
      </c>
      <c r="ET53">
        <f>Sheet22!FR53</f>
        <v>0.75153712225129521</v>
      </c>
      <c r="EU53">
        <f>Sheet22!FS53</f>
        <v>0.8138543065102265</v>
      </c>
      <c r="EV53">
        <f>Sheet22!FT53</f>
        <v>0.61914122588251586</v>
      </c>
      <c r="EW53">
        <f>Sheet22!FU53</f>
        <v>0.69336103439147923</v>
      </c>
      <c r="EZ53">
        <v>-4.4429451304080265</v>
      </c>
      <c r="FA53">
        <v>1.3390089194404038</v>
      </c>
      <c r="FB53">
        <v>-4.7738090072202928</v>
      </c>
      <c r="FC53">
        <v>7.7201937645933656E-5</v>
      </c>
      <c r="FD53">
        <v>11.975846471797084</v>
      </c>
      <c r="FE53">
        <v>1.0681417641500581E-7</v>
      </c>
      <c r="FF53">
        <v>4.1485928198626342E-15</v>
      </c>
      <c r="FG53">
        <v>-4.0981856719805991</v>
      </c>
      <c r="FH53">
        <v>3.1645933918232816E-8</v>
      </c>
      <c r="FI53">
        <v>7.0779736714922961E-6</v>
      </c>
      <c r="FL53">
        <f t="shared" si="40"/>
        <v>0.12809635336962177</v>
      </c>
      <c r="FM53">
        <f t="shared" si="40"/>
        <v>0.65815440831805117</v>
      </c>
      <c r="FN53">
        <f t="shared" si="40"/>
        <v>0.60257218613736152</v>
      </c>
      <c r="FO53">
        <f t="shared" si="40"/>
        <v>0.98069213440619618</v>
      </c>
      <c r="FP53">
        <f t="shared" si="40"/>
        <v>0.77785068170449034</v>
      </c>
      <c r="FQ53">
        <f t="shared" si="40"/>
        <v>0.56204501042125843</v>
      </c>
      <c r="FR53">
        <f t="shared" si="40"/>
        <v>0.75153712225129521</v>
      </c>
      <c r="FS53">
        <f t="shared" si="40"/>
        <v>0.81795249218220711</v>
      </c>
      <c r="FT53">
        <f t="shared" si="40"/>
        <v>0.61914122585086995</v>
      </c>
      <c r="FU53">
        <f t="shared" si="40"/>
        <v>0.69336102731350557</v>
      </c>
    </row>
    <row r="54" spans="1:177">
      <c r="A54">
        <v>53</v>
      </c>
      <c r="B54">
        <v>0.58445155884148658</v>
      </c>
      <c r="C54">
        <v>0.56204501052807265</v>
      </c>
      <c r="D54">
        <v>0.91831321761020535</v>
      </c>
      <c r="E54">
        <v>0.44810837247561397</v>
      </c>
      <c r="F54">
        <v>0.35222968700808105</v>
      </c>
      <c r="G54">
        <v>9.5069802133211354E-2</v>
      </c>
      <c r="H54">
        <v>0.5355880128027547</v>
      </c>
      <c r="I54">
        <v>0.47163962578120749</v>
      </c>
      <c r="J54">
        <v>0.76565161058189057</v>
      </c>
      <c r="K54">
        <v>0.38408248665804978</v>
      </c>
      <c r="M54">
        <v>0.85263655767306445</v>
      </c>
      <c r="S54">
        <f t="shared" si="38"/>
        <v>0.63085456668870377</v>
      </c>
      <c r="T54">
        <f t="shared" si="36"/>
        <v>0.70985450711836207</v>
      </c>
      <c r="U54">
        <f t="shared" si="36"/>
        <v>0.65848289090516132</v>
      </c>
      <c r="V54">
        <f t="shared" si="36"/>
        <v>0.96755539463551177</v>
      </c>
      <c r="W54">
        <f t="shared" si="36"/>
        <v>0.85262050019063051</v>
      </c>
      <c r="X54">
        <f t="shared" si="36"/>
        <v>9.5069802133211354E-2</v>
      </c>
      <c r="Y54">
        <f t="shared" si="36"/>
        <v>0.51653787876912682</v>
      </c>
      <c r="Z54">
        <f t="shared" si="36"/>
        <v>0.43397782899713327</v>
      </c>
      <c r="AA54">
        <f t="shared" si="36"/>
        <v>8.8506209952043335E-2</v>
      </c>
      <c r="AB54">
        <f t="shared" si="36"/>
        <v>0.48816669337596141</v>
      </c>
      <c r="BM54">
        <f t="shared" si="39"/>
        <v>1.7079181231612185E-6</v>
      </c>
      <c r="BN54">
        <f t="shared" si="37"/>
        <v>1.5794729692975065E-6</v>
      </c>
      <c r="BO54">
        <f t="shared" si="37"/>
        <v>4.2164958281880421E-6</v>
      </c>
      <c r="BP54">
        <f t="shared" si="37"/>
        <v>1.004005567413718E-6</v>
      </c>
      <c r="BQ54">
        <f t="shared" si="37"/>
        <v>6.2032876204905375E-7</v>
      </c>
      <c r="BR54">
        <f t="shared" si="37"/>
        <v>4.5191336388239793E-8</v>
      </c>
      <c r="BS54">
        <f t="shared" si="37"/>
        <v>1.4342725972900188E-6</v>
      </c>
      <c r="BT54">
        <f t="shared" si="37"/>
        <v>1.1122196830351873E-6</v>
      </c>
      <c r="BU54">
        <f t="shared" si="37"/>
        <v>2.9311119439332156E-6</v>
      </c>
      <c r="BV54">
        <f t="shared" si="37"/>
        <v>7.3759678278715493E-7</v>
      </c>
      <c r="EN54">
        <f>Sheet22!FL54</f>
        <v>0.27796643345830629</v>
      </c>
      <c r="EO54">
        <f>Sheet22!FM54</f>
        <v>0.58045722852718695</v>
      </c>
      <c r="EP54">
        <f>Sheet22!FN54</f>
        <v>0.49615709835877075</v>
      </c>
      <c r="EQ54">
        <f>Sheet22!FO54</f>
        <v>3.591870790914789E-2</v>
      </c>
      <c r="ER54">
        <f>Sheet22!FP54</f>
        <v>0.34767963836971277</v>
      </c>
      <c r="ES54">
        <f>Sheet22!FQ54</f>
        <v>0.91831321761020535</v>
      </c>
      <c r="ET54">
        <f>Sheet22!FR54</f>
        <v>0.10657928293794949</v>
      </c>
      <c r="EU54">
        <f>Sheet22!FS54</f>
        <v>0.84446190465648685</v>
      </c>
      <c r="EV54">
        <f>Sheet22!FT54</f>
        <v>0.79714616693030327</v>
      </c>
      <c r="EW54">
        <f>Sheet22!FU54</f>
        <v>0.21995362969508528</v>
      </c>
      <c r="EZ54">
        <v>-3.5126607488684423</v>
      </c>
      <c r="FA54">
        <v>1.0323518985239841</v>
      </c>
      <c r="FB54">
        <v>-3.7275477844080336</v>
      </c>
      <c r="FC54">
        <v>5.7649647210934006E-5</v>
      </c>
      <c r="FD54">
        <v>9.4457288672949247</v>
      </c>
      <c r="FE54">
        <v>7.9455349176862294E-8</v>
      </c>
      <c r="FF54">
        <v>3.0678902726129071E-15</v>
      </c>
      <c r="FG54">
        <v>-3.2379352483673673</v>
      </c>
      <c r="FH54">
        <v>2.3511008304631234E-8</v>
      </c>
      <c r="FI54">
        <v>5.2632113654283169E-6</v>
      </c>
      <c r="FL54">
        <f t="shared" si="40"/>
        <v>0.28147909420717476</v>
      </c>
      <c r="FM54">
        <f t="shared" si="40"/>
        <v>0.57942487662866293</v>
      </c>
      <c r="FN54">
        <f t="shared" si="40"/>
        <v>0.49988464614317879</v>
      </c>
      <c r="FO54">
        <f t="shared" si="40"/>
        <v>3.5918650259500681E-2</v>
      </c>
      <c r="FP54">
        <f t="shared" si="40"/>
        <v>0.33823390950241783</v>
      </c>
      <c r="FQ54">
        <f t="shared" si="40"/>
        <v>0.91831321753075001</v>
      </c>
      <c r="FR54">
        <f t="shared" si="40"/>
        <v>0.10657928293794949</v>
      </c>
      <c r="FS54">
        <f t="shared" si="40"/>
        <v>0.8476998399048542</v>
      </c>
      <c r="FT54">
        <f t="shared" si="40"/>
        <v>0.7971461669067923</v>
      </c>
      <c r="FU54">
        <f t="shared" si="40"/>
        <v>0.21995362443187391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0.7899049058657106</v>
      </c>
      <c r="T55">
        <f t="shared" si="36"/>
        <v>0.65739785390350103</v>
      </c>
      <c r="U55">
        <f t="shared" si="36"/>
        <v>6.9183842077175692E-2</v>
      </c>
      <c r="V55">
        <f t="shared" si="36"/>
        <v>0.66162197335804696</v>
      </c>
      <c r="W55">
        <f t="shared" si="36"/>
        <v>0.74571058858716688</v>
      </c>
      <c r="X55">
        <f t="shared" si="36"/>
        <v>0.5355880128027547</v>
      </c>
      <c r="Y55">
        <f t="shared" si="36"/>
        <v>0.25096598745755117</v>
      </c>
      <c r="Z55">
        <f t="shared" si="36"/>
        <v>0.19249252796944127</v>
      </c>
      <c r="AA55">
        <f t="shared" si="36"/>
        <v>0.46964341588614889</v>
      </c>
      <c r="AB55">
        <f t="shared" si="36"/>
        <v>0.20411088728395563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Sheet22!FL55</f>
        <v>8.200337099070179E-2</v>
      </c>
      <c r="EO55">
        <f>Sheet22!FM55</f>
        <v>0.97917105636711088</v>
      </c>
      <c r="EP55">
        <f>Sheet22!FN55</f>
        <v>0.96212472847719432</v>
      </c>
      <c r="EQ55">
        <f>Sheet22!FO55</f>
        <v>2.8897373017259233E-2</v>
      </c>
      <c r="ER55">
        <f>Sheet22!FP55</f>
        <v>0.62739766193139268</v>
      </c>
      <c r="ES55">
        <f>Sheet22!FQ55</f>
        <v>0.44810837247561397</v>
      </c>
      <c r="ET55">
        <f>Sheet22!FR55</f>
        <v>0.45109575170941452</v>
      </c>
      <c r="EU55">
        <f>Sheet22!FS55</f>
        <v>0.8724852580798701</v>
      </c>
      <c r="EV55">
        <f>Sheet22!FT55</f>
        <v>0.26280074521698288</v>
      </c>
      <c r="EW55">
        <f>Sheet22!FU55</f>
        <v>8.0590260763882024E-2</v>
      </c>
      <c r="EZ55">
        <v>-2.8690870274312021</v>
      </c>
      <c r="FA55">
        <v>0.8579590155367971</v>
      </c>
      <c r="FB55">
        <v>-3.1185484292929515</v>
      </c>
      <c r="FC55">
        <v>4.8709441706518289E-5</v>
      </c>
      <c r="FD55">
        <v>7.7512174818833621</v>
      </c>
      <c r="FE55">
        <v>6.7291566669770794E-8</v>
      </c>
      <c r="FF55">
        <v>2.6094049413208053E-15</v>
      </c>
      <c r="FG55">
        <v>-2.6215942965862817</v>
      </c>
      <c r="FH55">
        <v>1.9929557438243248E-8</v>
      </c>
      <c r="FI55">
        <v>4.459227443479209E-6</v>
      </c>
      <c r="FL55">
        <f t="shared" si="40"/>
        <v>8.4872458018132993E-2</v>
      </c>
      <c r="FM55">
        <f t="shared" si="40"/>
        <v>0.97831309735157412</v>
      </c>
      <c r="FN55">
        <f t="shared" si="40"/>
        <v>0.96524327690648726</v>
      </c>
      <c r="FO55">
        <f t="shared" si="40"/>
        <v>2.8897324307817527E-2</v>
      </c>
      <c r="FP55">
        <f t="shared" si="40"/>
        <v>0.61964644444950934</v>
      </c>
      <c r="FQ55">
        <f t="shared" si="40"/>
        <v>0.44810837240832241</v>
      </c>
      <c r="FR55">
        <f t="shared" si="40"/>
        <v>0.45109575170941452</v>
      </c>
      <c r="FS55">
        <f t="shared" si="40"/>
        <v>0.87510685237645636</v>
      </c>
      <c r="FT55">
        <f t="shared" si="40"/>
        <v>0.26280074519705332</v>
      </c>
      <c r="FU55">
        <f t="shared" si="40"/>
        <v>8.0590256304654578E-2</v>
      </c>
    </row>
    <row r="56" spans="1:177">
      <c r="A56">
        <v>55</v>
      </c>
      <c r="B56">
        <v>0.42727074897910244</v>
      </c>
      <c r="C56">
        <v>0.8138543065102265</v>
      </c>
      <c r="D56">
        <v>0.84446190465648685</v>
      </c>
      <c r="E56">
        <v>0.8724852580798701</v>
      </c>
      <c r="F56">
        <v>0.21339060087745962</v>
      </c>
      <c r="G56">
        <v>0.43397782899713327</v>
      </c>
      <c r="H56">
        <v>0.19249252796944127</v>
      </c>
      <c r="I56">
        <v>0.2225622558755713</v>
      </c>
      <c r="J56">
        <v>0.44289451507306471</v>
      </c>
      <c r="K56">
        <v>0.40032013914935183</v>
      </c>
      <c r="M56">
        <v>0.80676643521784674</v>
      </c>
      <c r="S56">
        <f t="shared" si="38"/>
        <v>0.17841614299114214</v>
      </c>
      <c r="T56">
        <f t="shared" si="36"/>
        <v>0.82760216069011916</v>
      </c>
      <c r="U56">
        <f t="shared" si="36"/>
        <v>0.54183897114932789</v>
      </c>
      <c r="V56">
        <f t="shared" si="36"/>
        <v>0.31926157264571198</v>
      </c>
      <c r="W56">
        <f t="shared" si="36"/>
        <v>0.80434767680890895</v>
      </c>
      <c r="X56">
        <f t="shared" si="36"/>
        <v>0.47163962578120749</v>
      </c>
      <c r="Y56">
        <f t="shared" si="36"/>
        <v>0.21765632819622915</v>
      </c>
      <c r="Z56">
        <f t="shared" si="36"/>
        <v>0.2225622558755713</v>
      </c>
      <c r="AA56">
        <f t="shared" si="36"/>
        <v>0.62397140323756928</v>
      </c>
      <c r="AB56">
        <f t="shared" si="36"/>
        <v>0.87745788595461971</v>
      </c>
      <c r="BM56">
        <f t="shared" si="39"/>
        <v>9.1280146466581595E-7</v>
      </c>
      <c r="BN56">
        <f t="shared" si="37"/>
        <v>3.3117941611262089E-6</v>
      </c>
      <c r="BO56">
        <f t="shared" si="37"/>
        <v>3.565579542080308E-6</v>
      </c>
      <c r="BP56">
        <f t="shared" si="37"/>
        <v>3.8061526278334879E-6</v>
      </c>
      <c r="BQ56">
        <f t="shared" si="37"/>
        <v>2.2767774271421635E-7</v>
      </c>
      <c r="BR56">
        <f t="shared" si="37"/>
        <v>9.4168378030532536E-7</v>
      </c>
      <c r="BS56">
        <f t="shared" si="37"/>
        <v>1.8526686662033064E-7</v>
      </c>
      <c r="BT56">
        <f t="shared" si="37"/>
        <v>2.4766978870211638E-7</v>
      </c>
      <c r="BU56">
        <f t="shared" si="37"/>
        <v>9.8077775740902595E-7</v>
      </c>
      <c r="BV56">
        <f t="shared" si="37"/>
        <v>8.0128106904278205E-7</v>
      </c>
      <c r="EN56">
        <f>Sheet22!FL56</f>
        <v>0.89322111922415792</v>
      </c>
      <c r="EO56">
        <f>Sheet22!FM56</f>
        <v>0.71490030731895238</v>
      </c>
      <c r="EP56">
        <f>Sheet22!FN56</f>
        <v>0.85675229697832556</v>
      </c>
      <c r="EQ56">
        <f>Sheet22!FO56</f>
        <v>0.94726553765943933</v>
      </c>
      <c r="ER56">
        <f>Sheet22!FP56</f>
        <v>0.24589248789385273</v>
      </c>
      <c r="ES56">
        <f>Sheet22!FQ56</f>
        <v>0.35222968700808105</v>
      </c>
      <c r="ET56">
        <f>Sheet22!FR56</f>
        <v>0.28347304169185694</v>
      </c>
      <c r="EU56">
        <f>Sheet22!FS56</f>
        <v>0.21339060087745962</v>
      </c>
      <c r="EV56">
        <f>Sheet22!FT56</f>
        <v>0.54905030077734918</v>
      </c>
      <c r="EW56">
        <f>Sheet22!FU56</f>
        <v>0.78528818702020231</v>
      </c>
      <c r="EZ56">
        <v>-4.2084362951228087</v>
      </c>
      <c r="FA56">
        <v>1.2841158501920984</v>
      </c>
      <c r="FB56">
        <v>-4.6346948179592449</v>
      </c>
      <c r="FC56">
        <v>7.4188995734378172E-5</v>
      </c>
      <c r="FD56">
        <v>11.465354332258919</v>
      </c>
      <c r="FE56">
        <v>1.0268757216156846E-7</v>
      </c>
      <c r="FF56">
        <v>3.9915572594293027E-15</v>
      </c>
      <c r="FG56">
        <v>-3.9064201963528991</v>
      </c>
      <c r="FH56">
        <v>3.0428643817364595E-8</v>
      </c>
      <c r="FI56">
        <v>6.8048719834084354E-6</v>
      </c>
      <c r="FL56">
        <f t="shared" si="40"/>
        <v>0.89742955551928072</v>
      </c>
      <c r="FM56">
        <f t="shared" si="40"/>
        <v>0.71361619146876032</v>
      </c>
      <c r="FN56">
        <f t="shared" si="40"/>
        <v>0.86138699179628475</v>
      </c>
      <c r="FO56">
        <f t="shared" si="40"/>
        <v>0.9472654634704436</v>
      </c>
      <c r="FP56">
        <f t="shared" si="40"/>
        <v>0.23442713356159381</v>
      </c>
      <c r="FQ56">
        <f t="shared" si="40"/>
        <v>0.35222968690539347</v>
      </c>
      <c r="FR56">
        <f t="shared" si="40"/>
        <v>0.28347304169185694</v>
      </c>
      <c r="FS56">
        <f t="shared" si="40"/>
        <v>0.21729702107381252</v>
      </c>
      <c r="FT56">
        <f t="shared" si="40"/>
        <v>0.54905030074692052</v>
      </c>
      <c r="FU56">
        <f t="shared" si="40"/>
        <v>0.78528818021533031</v>
      </c>
    </row>
    <row r="57" spans="1:177">
      <c r="A57">
        <v>56</v>
      </c>
      <c r="B57">
        <v>0.35410526196813769</v>
      </c>
      <c r="C57">
        <v>0.61914122588251586</v>
      </c>
      <c r="D57">
        <v>0.79714616693030327</v>
      </c>
      <c r="E57">
        <v>0.26280074521698288</v>
      </c>
      <c r="F57">
        <v>0.54905030077734918</v>
      </c>
      <c r="G57">
        <v>8.8506209952043335E-2</v>
      </c>
      <c r="H57">
        <v>0.46964341588614889</v>
      </c>
      <c r="I57">
        <v>0.62397140323756928</v>
      </c>
      <c r="J57">
        <v>0.87028464207827239</v>
      </c>
      <c r="K57">
        <v>0.30175467584635651</v>
      </c>
      <c r="M57">
        <v>2.6598324638235655E-3</v>
      </c>
      <c r="S57">
        <f t="shared" si="38"/>
        <v>0.58526211397869632</v>
      </c>
      <c r="T57">
        <f t="shared" si="36"/>
        <v>7.94690811743059E-2</v>
      </c>
      <c r="U57">
        <f t="shared" si="36"/>
        <v>0.23245876191501891</v>
      </c>
      <c r="V57">
        <f t="shared" si="36"/>
        <v>0.3834258225299737</v>
      </c>
      <c r="W57">
        <f t="shared" si="36"/>
        <v>0.80178202200072957</v>
      </c>
      <c r="X57">
        <f t="shared" si="36"/>
        <v>0.76565161058189057</v>
      </c>
      <c r="Y57">
        <f t="shared" si="36"/>
        <v>0.18729908954158336</v>
      </c>
      <c r="Z57">
        <f t="shared" si="36"/>
        <v>0.44289451507306471</v>
      </c>
      <c r="AA57">
        <f t="shared" si="36"/>
        <v>0.87028464207827239</v>
      </c>
      <c r="AB57">
        <f t="shared" si="36"/>
        <v>0.75982087264634646</v>
      </c>
      <c r="BM57">
        <f t="shared" si="39"/>
        <v>6.2695268276761712E-7</v>
      </c>
      <c r="BN57">
        <f t="shared" si="37"/>
        <v>1.916679287936523E-6</v>
      </c>
      <c r="BO57">
        <f t="shared" si="37"/>
        <v>3.1772100572583753E-6</v>
      </c>
      <c r="BP57">
        <f t="shared" si="37"/>
        <v>3.4532115843300773E-7</v>
      </c>
      <c r="BQ57">
        <f t="shared" si="37"/>
        <v>1.5072811639184881E-6</v>
      </c>
      <c r="BR57">
        <f t="shared" si="37"/>
        <v>3.9166746000375879E-8</v>
      </c>
      <c r="BS57">
        <f t="shared" si="37"/>
        <v>1.1028246904260511E-6</v>
      </c>
      <c r="BT57">
        <f t="shared" si="37"/>
        <v>1.9467015602913066E-6</v>
      </c>
      <c r="BU57">
        <f t="shared" si="37"/>
        <v>3.7869767911865333E-6</v>
      </c>
      <c r="BV57">
        <f t="shared" si="37"/>
        <v>4.5527942197569852E-7</v>
      </c>
      <c r="EN57">
        <f>Sheet22!FL57</f>
        <v>0.63085456668870377</v>
      </c>
      <c r="EO57">
        <f>Sheet22!FM57</f>
        <v>0.70985450711836207</v>
      </c>
      <c r="EP57">
        <f>Sheet22!FN57</f>
        <v>0.65848289090516132</v>
      </c>
      <c r="EQ57">
        <f>Sheet22!FO57</f>
        <v>0.96755539463551177</v>
      </c>
      <c r="ER57">
        <f>Sheet22!FP57</f>
        <v>0.85262050019063051</v>
      </c>
      <c r="ES57">
        <f>Sheet22!FQ57</f>
        <v>9.5069802133211354E-2</v>
      </c>
      <c r="ET57">
        <f>Sheet22!FR57</f>
        <v>0.51653787876912682</v>
      </c>
      <c r="EU57">
        <f>Sheet22!FS57</f>
        <v>0.43397782899713327</v>
      </c>
      <c r="EV57">
        <f>Sheet22!FT57</f>
        <v>8.8506209952043335E-2</v>
      </c>
      <c r="EW57">
        <f>Sheet22!FU57</f>
        <v>0.48816669337596141</v>
      </c>
      <c r="EZ57">
        <v>-4.4498693384917605</v>
      </c>
      <c r="FA57">
        <v>1.3024018686663015</v>
      </c>
      <c r="FB57">
        <v>-4.6786599031876834</v>
      </c>
      <c r="FC57">
        <v>7.3338352545667133E-5</v>
      </c>
      <c r="FD57">
        <v>11.832640621048043</v>
      </c>
      <c r="FE57">
        <v>1.0120464525362788E-7</v>
      </c>
      <c r="FF57">
        <v>3.9180266920703292E-15</v>
      </c>
      <c r="FG57">
        <v>-4.0065934239108181</v>
      </c>
      <c r="FH57">
        <v>2.9962769565408095E-8</v>
      </c>
      <c r="FI57">
        <v>6.7063559539389136E-6</v>
      </c>
      <c r="FL57">
        <f t="shared" si="40"/>
        <v>0.63530443602719555</v>
      </c>
      <c r="FM57">
        <f t="shared" si="40"/>
        <v>0.70855210524969581</v>
      </c>
      <c r="FN57">
        <f t="shared" si="40"/>
        <v>0.66316155080834904</v>
      </c>
      <c r="FO57">
        <f t="shared" si="40"/>
        <v>0.96755532129715927</v>
      </c>
      <c r="FP57">
        <f t="shared" si="40"/>
        <v>0.84078785956958246</v>
      </c>
      <c r="FQ57">
        <f t="shared" si="40"/>
        <v>9.5069802032006712E-2</v>
      </c>
      <c r="FR57">
        <f t="shared" si="40"/>
        <v>0.51653787876912682</v>
      </c>
      <c r="FS57">
        <f t="shared" si="40"/>
        <v>0.43798442242104407</v>
      </c>
      <c r="FT57">
        <f t="shared" si="40"/>
        <v>8.8506209922080567E-2</v>
      </c>
      <c r="FU57">
        <f t="shared" si="40"/>
        <v>0.48816668666960544</v>
      </c>
    </row>
    <row r="58" spans="1:177">
      <c r="A58">
        <v>57</v>
      </c>
      <c r="B58">
        <v>0.33051925322433068</v>
      </c>
      <c r="C58">
        <v>0.69336103439147923</v>
      </c>
      <c r="D58">
        <v>0.21995362969508528</v>
      </c>
      <c r="E58">
        <v>8.0590260763882024E-2</v>
      </c>
      <c r="F58">
        <v>0.78528818702020231</v>
      </c>
      <c r="G58">
        <v>0.48816669337596141</v>
      </c>
      <c r="H58">
        <v>0.20411088728395563</v>
      </c>
      <c r="I58">
        <v>0.87745788595461971</v>
      </c>
      <c r="J58">
        <v>0.75982087264634646</v>
      </c>
      <c r="K58">
        <v>0.86053602931463857</v>
      </c>
      <c r="M58">
        <v>0.60949948743982896</v>
      </c>
      <c r="S58">
        <f t="shared" si="38"/>
        <v>0.33097237650494288</v>
      </c>
      <c r="T58">
        <f t="shared" si="36"/>
        <v>0.83237553053078772</v>
      </c>
      <c r="U58">
        <f t="shared" si="36"/>
        <v>0.92425439757165251</v>
      </c>
      <c r="V58">
        <f t="shared" si="36"/>
        <v>0.55236746137764303</v>
      </c>
      <c r="W58">
        <f t="shared" si="36"/>
        <v>0.86427249953149299</v>
      </c>
      <c r="X58">
        <f t="shared" si="36"/>
        <v>0.38408248665804978</v>
      </c>
      <c r="Y58">
        <f t="shared" si="36"/>
        <v>0.8030999860316419</v>
      </c>
      <c r="Z58">
        <f t="shared" si="36"/>
        <v>0.40032013914935183</v>
      </c>
      <c r="AA58">
        <f t="shared" si="36"/>
        <v>0.30175467584635651</v>
      </c>
      <c r="AB58">
        <f t="shared" si="36"/>
        <v>0.86053602931463857</v>
      </c>
      <c r="BM58">
        <f t="shared" si="39"/>
        <v>5.462148837598462E-7</v>
      </c>
      <c r="BN58">
        <f t="shared" si="37"/>
        <v>2.4037476200621103E-6</v>
      </c>
      <c r="BO58">
        <f t="shared" si="37"/>
        <v>2.4189799608021354E-7</v>
      </c>
      <c r="BP58">
        <f t="shared" si="37"/>
        <v>3.2473950649952515E-8</v>
      </c>
      <c r="BQ58">
        <f t="shared" si="37"/>
        <v>3.0833876833673818E-6</v>
      </c>
      <c r="BR58">
        <f t="shared" si="37"/>
        <v>1.1915336026080996E-6</v>
      </c>
      <c r="BS58">
        <f t="shared" si="37"/>
        <v>2.083062715392182E-7</v>
      </c>
      <c r="BT58">
        <f t="shared" si="37"/>
        <v>3.849661708119752E-6</v>
      </c>
      <c r="BU58">
        <f t="shared" si="37"/>
        <v>2.8866387925452776E-6</v>
      </c>
      <c r="BV58">
        <f t="shared" si="37"/>
        <v>3.7026112887430226E-6</v>
      </c>
      <c r="EN58">
        <f>Sheet22!FL58</f>
        <v>0.7899049058657106</v>
      </c>
      <c r="EO58">
        <f>Sheet22!FM58</f>
        <v>0.65739785390350103</v>
      </c>
      <c r="EP58">
        <f>Sheet22!FN58</f>
        <v>6.9183842077175692E-2</v>
      </c>
      <c r="EQ58">
        <f>Sheet22!FO58</f>
        <v>0.66162197335804696</v>
      </c>
      <c r="ER58">
        <f>Sheet22!FP58</f>
        <v>0.74571058858716688</v>
      </c>
      <c r="ES58">
        <f>Sheet22!FQ58</f>
        <v>0.5355880128027547</v>
      </c>
      <c r="ET58">
        <f>Sheet22!FR58</f>
        <v>0.25096598745755117</v>
      </c>
      <c r="EU58">
        <f>Sheet22!FS58</f>
        <v>0.19249252796944127</v>
      </c>
      <c r="EV58">
        <f>Sheet22!FT58</f>
        <v>0.46964341588614889</v>
      </c>
      <c r="EW58">
        <f>Sheet22!FU58</f>
        <v>0.20411088728395563</v>
      </c>
      <c r="EZ58">
        <v>-4.4029310592465425</v>
      </c>
      <c r="FA58">
        <v>1.3143149361407831</v>
      </c>
      <c r="FB58">
        <v>-4.8082633962417063</v>
      </c>
      <c r="FC58">
        <v>7.3842388216422119E-5</v>
      </c>
      <c r="FD58">
        <v>11.969373550987351</v>
      </c>
      <c r="FE58">
        <v>1.0187405101441443E-7</v>
      </c>
      <c r="FF58">
        <v>3.9409550335834355E-15</v>
      </c>
      <c r="FG58">
        <v>-4.072574755332611</v>
      </c>
      <c r="FH58">
        <v>3.0156756505692459E-8</v>
      </c>
      <c r="FI58">
        <v>6.7492736982983419E-6</v>
      </c>
      <c r="FL58">
        <f t="shared" si="40"/>
        <v>0.7943078369249571</v>
      </c>
      <c r="FM58">
        <f t="shared" si="40"/>
        <v>0.65608353896736027</v>
      </c>
      <c r="FN58">
        <f t="shared" si="40"/>
        <v>7.3992105473417391E-2</v>
      </c>
      <c r="FO58">
        <f t="shared" si="40"/>
        <v>0.66162189951565875</v>
      </c>
      <c r="FP58">
        <f t="shared" si="40"/>
        <v>0.73374121503617951</v>
      </c>
      <c r="FQ58">
        <f t="shared" si="40"/>
        <v>0.53558801270088063</v>
      </c>
      <c r="FR58">
        <f t="shared" si="40"/>
        <v>0.25096598745755117</v>
      </c>
      <c r="FS58">
        <f t="shared" si="40"/>
        <v>0.1965651027247739</v>
      </c>
      <c r="FT58">
        <f t="shared" si="40"/>
        <v>0.46964341585599212</v>
      </c>
      <c r="FU58">
        <f t="shared" si="40"/>
        <v>0.20411088053468193</v>
      </c>
    </row>
    <row r="59" spans="1:177">
      <c r="EN59">
        <f>Sheet22!FL59</f>
        <v>0.17841614299114214</v>
      </c>
      <c r="EO59">
        <f>Sheet22!FM59</f>
        <v>0.82760216069011916</v>
      </c>
      <c r="EP59">
        <f>Sheet22!FN59</f>
        <v>0.54183897114932789</v>
      </c>
      <c r="EQ59">
        <f>Sheet22!FO59</f>
        <v>0.31926157264571198</v>
      </c>
      <c r="ER59">
        <f>Sheet22!FP59</f>
        <v>0.80434767680890895</v>
      </c>
      <c r="ES59">
        <f>Sheet22!FQ59</f>
        <v>0.47163962578120749</v>
      </c>
      <c r="ET59">
        <f>Sheet22!FR59</f>
        <v>0.21765632819622915</v>
      </c>
      <c r="EU59">
        <f>Sheet22!FS59</f>
        <v>0.2225622558755713</v>
      </c>
      <c r="EV59">
        <f>Sheet22!FT59</f>
        <v>0.62397140323756928</v>
      </c>
      <c r="EW59">
        <f>Sheet22!FU59</f>
        <v>0.87745788595461971</v>
      </c>
      <c r="EZ59">
        <v>-3.7177880295893164</v>
      </c>
      <c r="FA59">
        <v>1.0860025158725668</v>
      </c>
      <c r="FB59">
        <v>-3.862180800688189</v>
      </c>
      <c r="FC59">
        <v>6.1866632002423492E-5</v>
      </c>
      <c r="FD59">
        <v>9.7769952776090587</v>
      </c>
      <c r="FE59">
        <v>8.5503540081582648E-8</v>
      </c>
      <c r="FF59">
        <v>3.3193715584974829E-15</v>
      </c>
      <c r="FG59">
        <v>-3.2830966083583744</v>
      </c>
      <c r="FH59">
        <v>2.5328741857795247E-8</v>
      </c>
      <c r="FI59">
        <v>5.6676899673494211E-6</v>
      </c>
      <c r="FL59">
        <f t="shared" si="40"/>
        <v>0.18213393102073144</v>
      </c>
      <c r="FM59">
        <f t="shared" si="40"/>
        <v>0.82651615817424662</v>
      </c>
      <c r="FN59">
        <f t="shared" si="40"/>
        <v>0.54570115195001612</v>
      </c>
      <c r="FO59">
        <f t="shared" si="40"/>
        <v>0.31926151077907999</v>
      </c>
      <c r="FP59">
        <f t="shared" si="40"/>
        <v>0.79457068153129984</v>
      </c>
      <c r="FQ59">
        <f t="shared" si="40"/>
        <v>0.47163962569570395</v>
      </c>
      <c r="FR59">
        <f t="shared" si="40"/>
        <v>0.21765632819622915</v>
      </c>
      <c r="FS59">
        <f t="shared" si="40"/>
        <v>0.22584535248392967</v>
      </c>
      <c r="FT59">
        <f t="shared" si="40"/>
        <v>0.62397140321224054</v>
      </c>
      <c r="FU59">
        <f t="shared" si="40"/>
        <v>0.87745788028692973</v>
      </c>
    </row>
    <row r="60" spans="1:177">
      <c r="EN60">
        <f>Sheet22!FL60</f>
        <v>0.58526211397869632</v>
      </c>
      <c r="EO60">
        <f>Sheet22!FM60</f>
        <v>7.94690811743059E-2</v>
      </c>
      <c r="EP60">
        <f>Sheet22!FN60</f>
        <v>0.23245876191501891</v>
      </c>
      <c r="EQ60">
        <f>Sheet22!FO60</f>
        <v>0.3834258225299737</v>
      </c>
      <c r="ER60">
        <f>Sheet22!FP60</f>
        <v>0.80178202200072957</v>
      </c>
      <c r="ES60">
        <f>Sheet22!FQ60</f>
        <v>0.76565161058189057</v>
      </c>
      <c r="ET60">
        <f>Sheet22!FR60</f>
        <v>0.18729908954158336</v>
      </c>
      <c r="EU60">
        <f>Sheet22!FS60</f>
        <v>0.44289451507306471</v>
      </c>
      <c r="EV60">
        <f>Sheet22!FT60</f>
        <v>0.87028464207827239</v>
      </c>
      <c r="EW60">
        <f>Sheet22!FU60</f>
        <v>0.75982087264634646</v>
      </c>
      <c r="EZ60">
        <v>-3.6921451467417161</v>
      </c>
      <c r="FA60">
        <v>1.1260248803147341</v>
      </c>
      <c r="FB60">
        <v>-4.004497088409483</v>
      </c>
      <c r="FC60">
        <v>6.4596113531443174E-5</v>
      </c>
      <c r="FD60">
        <v>10.13627362534416</v>
      </c>
      <c r="FE60">
        <v>8.9267573644571534E-8</v>
      </c>
      <c r="FF60">
        <v>3.4552165860802275E-15</v>
      </c>
      <c r="FG60">
        <v>-3.5657268938356435</v>
      </c>
      <c r="FH60">
        <v>2.6429353687537253E-8</v>
      </c>
      <c r="FI60">
        <v>5.9115174855349037E-6</v>
      </c>
      <c r="FL60">
        <f t="shared" si="40"/>
        <v>0.58895425912543808</v>
      </c>
      <c r="FM60">
        <f t="shared" si="40"/>
        <v>7.8343056293991159E-2</v>
      </c>
      <c r="FN60">
        <f t="shared" si="40"/>
        <v>0.23646325900342838</v>
      </c>
      <c r="FO60">
        <f t="shared" si="40"/>
        <v>0.38342575793386019</v>
      </c>
      <c r="FP60">
        <f t="shared" si="40"/>
        <v>0.79164574837538537</v>
      </c>
      <c r="FQ60">
        <f t="shared" si="40"/>
        <v>0.76565161049262298</v>
      </c>
      <c r="FR60">
        <f t="shared" si="40"/>
        <v>0.18729908954158336</v>
      </c>
      <c r="FS60">
        <f t="shared" si="40"/>
        <v>0.44646024196690037</v>
      </c>
      <c r="FT60">
        <f t="shared" si="40"/>
        <v>0.87028464205184308</v>
      </c>
      <c r="FU60">
        <f t="shared" si="40"/>
        <v>0.75982086673482896</v>
      </c>
    </row>
    <row r="61" spans="1:177">
      <c r="EN61">
        <f>Sheet22!FL61</f>
        <v>0.33097237650494288</v>
      </c>
      <c r="EO61">
        <f>Sheet22!FM61</f>
        <v>0.83237553053078772</v>
      </c>
      <c r="EP61">
        <f>Sheet22!FN61</f>
        <v>0.92425439757165251</v>
      </c>
      <c r="EQ61">
        <f>Sheet22!FO61</f>
        <v>0.55236746137764303</v>
      </c>
      <c r="ER61">
        <f>Sheet22!FP61</f>
        <v>0.86427249953149299</v>
      </c>
      <c r="ES61">
        <f>Sheet22!FQ61</f>
        <v>0.38408248665804978</v>
      </c>
      <c r="ET61">
        <f>Sheet22!FR61</f>
        <v>0.8030999860316419</v>
      </c>
      <c r="EU61">
        <f>Sheet22!FS61</f>
        <v>0.40032013914935183</v>
      </c>
      <c r="EV61">
        <f>Sheet22!FT61</f>
        <v>0.30175467584635651</v>
      </c>
      <c r="EW61">
        <f>Sheet22!FU61</f>
        <v>0.86053602931463857</v>
      </c>
      <c r="EZ61">
        <v>-2.889929883713648</v>
      </c>
      <c r="FA61">
        <v>0.85336400910243904</v>
      </c>
      <c r="FB61">
        <v>-3.0598076523634683</v>
      </c>
      <c r="FC61">
        <v>4.8819847848849973E-5</v>
      </c>
      <c r="FD61">
        <v>7.6577962528417478</v>
      </c>
      <c r="FE61">
        <v>6.7515167421461813E-8</v>
      </c>
      <c r="FF61">
        <v>2.6240018316620953E-15</v>
      </c>
      <c r="FG61">
        <v>-2.5614761088751363</v>
      </c>
      <c r="FH61">
        <v>2.0004860702107878E-8</v>
      </c>
      <c r="FI61">
        <v>4.4756401871327971E-6</v>
      </c>
      <c r="FL61">
        <f t="shared" si="40"/>
        <v>0.33386230638865655</v>
      </c>
      <c r="FM61">
        <f t="shared" si="40"/>
        <v>0.83152216652168531</v>
      </c>
      <c r="FN61">
        <f t="shared" si="40"/>
        <v>0.92731420522401597</v>
      </c>
      <c r="FO61">
        <f t="shared" si="40"/>
        <v>0.5523674125577952</v>
      </c>
      <c r="FP61">
        <f t="shared" si="40"/>
        <v>0.85661470327865119</v>
      </c>
      <c r="FQ61">
        <f t="shared" si="40"/>
        <v>0.38408248659053462</v>
      </c>
      <c r="FR61">
        <f t="shared" si="40"/>
        <v>0.8030999860316419</v>
      </c>
      <c r="FS61">
        <f t="shared" si="40"/>
        <v>0.40288161525822697</v>
      </c>
      <c r="FT61">
        <f t="shared" si="40"/>
        <v>0.30175467582635163</v>
      </c>
      <c r="FU61">
        <f t="shared" si="40"/>
        <v>0.86053602483899838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U61"/>
  <sheetViews>
    <sheetView topLeftCell="BJ1" workbookViewId="0">
      <selection activeCell="H18"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16.59142830455367</v>
      </c>
      <c r="EN2" t="s">
        <v>10</v>
      </c>
    </row>
    <row r="3" spans="1:177">
      <c r="A3">
        <v>2</v>
      </c>
      <c r="C3" t="s">
        <v>83</v>
      </c>
      <c r="E3" t="s">
        <v>91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16.59142830455367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2.1940462002362509</v>
      </c>
      <c r="O7">
        <v>3.0633283505846847</v>
      </c>
      <c r="P7">
        <v>2.5282679400287935</v>
      </c>
      <c r="Q7">
        <v>3.7474894341310323</v>
      </c>
      <c r="S7">
        <f>N7+$M23</f>
        <v>2.9840677850089206</v>
      </c>
      <c r="T7">
        <f t="shared" ref="T7:V16" si="0">O7+$M23</f>
        <v>3.8533499353573539</v>
      </c>
      <c r="U7">
        <f t="shared" si="0"/>
        <v>3.3182895248014628</v>
      </c>
      <c r="V7">
        <f t="shared" si="0"/>
        <v>4.537511018903702</v>
      </c>
      <c r="X7">
        <f xml:space="preserve"> IF(S7&gt;0,S7,0)</f>
        <v>2.9840677850089206</v>
      </c>
      <c r="Y7">
        <f t="shared" ref="Y7:AA16" si="1" xml:space="preserve"> IF(T7&gt;0,T7,0)</f>
        <v>3.8533499353573539</v>
      </c>
      <c r="Z7">
        <f t="shared" si="1"/>
        <v>3.3182895248014628</v>
      </c>
      <c r="AA7">
        <f t="shared" si="1"/>
        <v>4.537511018903702</v>
      </c>
      <c r="AC7">
        <f t="array" ref="AC7:AF16">MMULT(B36:K45,X7:AA16)</f>
        <v>9.1446560579376008</v>
      </c>
      <c r="AD7">
        <v>11.9436136343325</v>
      </c>
      <c r="AE7">
        <v>10.710242431995804</v>
      </c>
      <c r="AF7">
        <v>12.553049677998615</v>
      </c>
      <c r="AH7">
        <f>AC7+$M36</f>
        <v>9.4834517959218978</v>
      </c>
      <c r="AI7">
        <f t="shared" ref="AI7:AK16" si="2">AD7+$M36</f>
        <v>12.282409372316797</v>
      </c>
      <c r="AJ7">
        <f t="shared" si="2"/>
        <v>11.049038169980101</v>
      </c>
      <c r="AK7">
        <f t="shared" si="2"/>
        <v>12.891845415982912</v>
      </c>
      <c r="AM7">
        <f xml:space="preserve"> IF(AH7&gt;0,AH7,0)</f>
        <v>9.4834517959218978</v>
      </c>
      <c r="AN7">
        <f t="shared" ref="AN7:AP16" si="3" xml:space="preserve"> IF(AI7&gt;0,AI7,0)</f>
        <v>12.282409372316797</v>
      </c>
      <c r="AO7">
        <f t="shared" si="3"/>
        <v>11.049038169980101</v>
      </c>
      <c r="AP7">
        <f t="shared" si="3"/>
        <v>12.891845415982912</v>
      </c>
      <c r="AR7">
        <f t="array" ref="AR7:AU16">MMULT(B49:K58,AM7:AP16)</f>
        <v>51.862023610837717</v>
      </c>
      <c r="AS7">
        <v>65.896134055608499</v>
      </c>
      <c r="AT7">
        <v>60.709404821176442</v>
      </c>
      <c r="AU7">
        <v>71.010436276463423</v>
      </c>
      <c r="AW7">
        <f>AR7+$M49</f>
        <v>52.559197715818172</v>
      </c>
      <c r="AX7">
        <f t="shared" ref="AX7:AZ16" si="4">AS7+$M49</f>
        <v>66.593308160588961</v>
      </c>
      <c r="AY7">
        <f t="shared" si="4"/>
        <v>61.406578926156897</v>
      </c>
      <c r="AZ7">
        <f t="shared" si="4"/>
        <v>71.707610381443885</v>
      </c>
      <c r="BB7">
        <f>EXP(AW7-AW$20)</f>
        <v>9.3439499163704075E-11</v>
      </c>
      <c r="BC7">
        <f t="shared" ref="BC7:BE16" si="5">EXP(AX7-AX$20)</f>
        <v>9.9061091847894177E-14</v>
      </c>
      <c r="BD7">
        <f t="shared" si="5"/>
        <v>2.1076161942223826E-12</v>
      </c>
      <c r="BE7">
        <f t="shared" si="5"/>
        <v>2.2572014024812442E-14</v>
      </c>
      <c r="BG7">
        <f>BB7/BB$20</f>
        <v>6.524882222521061E-11</v>
      </c>
      <c r="BH7">
        <f t="shared" ref="BH7:BJ16" si="6">BC7/BC$20</f>
        <v>7.5569765749152864E-14</v>
      </c>
      <c r="BI7">
        <f t="shared" si="6"/>
        <v>1.6974532120507792E-12</v>
      </c>
      <c r="BJ7">
        <f t="shared" si="6"/>
        <v>1.7074371061700098E-14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6.524882222521061E-11</v>
      </c>
      <c r="BZ7">
        <f>$BH$7-$BM$7</f>
        <v>-0.99999999999992439</v>
      </c>
      <c r="CA7">
        <f>$BI$7-$BN$7</f>
        <v>1.6974532120507792E-12</v>
      </c>
      <c r="CB7">
        <f>$BJ$7-$BO$7</f>
        <v>1.7074371061700098E-14</v>
      </c>
      <c r="CD7">
        <f t="array" ref="CD7:CM16">(1/4)*(MMULT($AM$7:$AP$16,$BY$23:$CH$26))</f>
        <v>-3.0706023429195275</v>
      </c>
      <c r="CE7">
        <v>2.7658111646915478</v>
      </c>
      <c r="CF7">
        <v>-3.2229381269896105</v>
      </c>
      <c r="CG7">
        <v>1.5076818971967529E-4</v>
      </c>
      <c r="CH7">
        <v>6.2898244239101588</v>
      </c>
      <c r="CI7">
        <v>2.0510113104640677E-7</v>
      </c>
      <c r="CJ7">
        <v>7.8411912736686447E-15</v>
      </c>
      <c r="CK7">
        <v>-2.7622595331489861</v>
      </c>
      <c r="CL7">
        <v>6.046936110529179E-8</v>
      </c>
      <c r="CM7">
        <v>1.3380696198384169E-5</v>
      </c>
      <c r="CO7">
        <f>(1/4)*SUM($BY$7:$CB$7)</f>
        <v>-0.24999999998324027</v>
      </c>
      <c r="CR7">
        <f t="array" ref="CR7:CU16">MMULT(S49:AB58,BY7:CB16)</f>
        <v>-2.7115600143824629E-2</v>
      </c>
      <c r="CS7">
        <v>0.17523056922436303</v>
      </c>
      <c r="CT7">
        <v>1.5094234963377406E-3</v>
      </c>
      <c r="CU7">
        <v>0.20549650243509715</v>
      </c>
      <c r="CW7">
        <f>IF($AH$7&gt;0,$CR$7,0)</f>
        <v>-2.7115600143824629E-2</v>
      </c>
      <c r="CX7">
        <f>IF($AI$7&gt;0,$CS$7,0)</f>
        <v>0.17523056922436303</v>
      </c>
      <c r="CY7">
        <f>IF($AJ$7&gt;0,$CT$7,0)</f>
        <v>1.5094234963377406E-3</v>
      </c>
      <c r="CZ7">
        <f>IF($AK$7&gt;0,$CU$7,0)</f>
        <v>0.20549650243509715</v>
      </c>
      <c r="DB7">
        <f t="array" ref="DB7:DK16">(1/4)*(MMULT($X$7:$AA$16,$CW$23:$DF$26))</f>
        <v>0.38294031551369323</v>
      </c>
      <c r="DC7">
        <v>0.68483293679268986</v>
      </c>
      <c r="DD7">
        <v>-0.33640389670616455</v>
      </c>
      <c r="DE7">
        <v>0.2308207735865252</v>
      </c>
      <c r="DF7">
        <v>-0.90860360311913646</v>
      </c>
      <c r="DG7">
        <v>0.61575551550807384</v>
      </c>
      <c r="DH7">
        <v>1.0664667097120588</v>
      </c>
      <c r="DI7">
        <v>1.3725397496994691</v>
      </c>
      <c r="DJ7">
        <v>0.47569009670653695</v>
      </c>
      <c r="DK7">
        <v>0.77741530454592189</v>
      </c>
      <c r="DM7">
        <f>(1/4)*SUM($CW$7:$CZ$7)</f>
        <v>8.8780223752993326E-2</v>
      </c>
      <c r="DO7">
        <f t="array" ref="DO7:DR16">MMULT(S36:AB45,CW7:CZ16)</f>
        <v>9.8968557463078838E-2</v>
      </c>
      <c r="DP7">
        <v>0.85620533747360872</v>
      </c>
      <c r="DQ7">
        <v>0.93901323441450169</v>
      </c>
      <c r="DR7">
        <v>0.27608827750491277</v>
      </c>
      <c r="DT7">
        <f>IF($S$7&gt;0,$DO$7,0)</f>
        <v>9.8968557463078838E-2</v>
      </c>
      <c r="DU7">
        <f>IF($T$7&gt;0,$DP$7,0)</f>
        <v>0.85620533747360872</v>
      </c>
      <c r="DV7">
        <f>IF($U$7&gt;0,$DQ$7,0)</f>
        <v>0.93901323441450169</v>
      </c>
      <c r="DW7">
        <f>IF($V$7&gt;0,$DR$7,0)</f>
        <v>0.27608827750491277</v>
      </c>
      <c r="DY7">
        <f t="array" ref="DY7:EH16">(1/4)*(MMULT($C$7:$F$16,$DT$23:$EC$26))</f>
        <v>0.17867350247271102</v>
      </c>
      <c r="DZ7">
        <v>0.16949256617558744</v>
      </c>
      <c r="EA7">
        <v>0.17426974796094324</v>
      </c>
      <c r="EB7">
        <v>0.20128546643901299</v>
      </c>
      <c r="EC7">
        <v>0.20741753515861766</v>
      </c>
      <c r="ED7">
        <v>0.14676060256338269</v>
      </c>
      <c r="EE7">
        <v>0.11514007759815395</v>
      </c>
      <c r="EF7">
        <v>0.13021258081440071</v>
      </c>
      <c r="EG7">
        <v>0.26682947353125391</v>
      </c>
      <c r="EH7">
        <v>0.20426930152127026</v>
      </c>
      <c r="EJ7">
        <f>(1/4)*SUM($DT$7:$DW$7)</f>
        <v>0.54256885171402558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1.566299683998077</v>
      </c>
      <c r="O8">
        <v>2.4520830113597079</v>
      </c>
      <c r="P8">
        <v>2.4820267107643579</v>
      </c>
      <c r="Q8">
        <v>2.6448411237349201</v>
      </c>
      <c r="S8">
        <f t="shared" ref="S8:S16" si="8">N8+$M24</f>
        <v>1.628323476111279</v>
      </c>
      <c r="T8">
        <f t="shared" si="0"/>
        <v>2.5141068034729099</v>
      </c>
      <c r="U8">
        <f t="shared" si="0"/>
        <v>2.54405050287756</v>
      </c>
      <c r="V8">
        <f t="shared" si="0"/>
        <v>2.7068649158481222</v>
      </c>
      <c r="X8">
        <f t="shared" ref="X8:X16" si="9" xml:space="preserve"> IF(S8&gt;0,S8,0)</f>
        <v>1.628323476111279</v>
      </c>
      <c r="Y8">
        <f t="shared" si="1"/>
        <v>2.5141068034729099</v>
      </c>
      <c r="Z8">
        <f t="shared" si="1"/>
        <v>2.54405050287756</v>
      </c>
      <c r="AA8">
        <f t="shared" si="1"/>
        <v>2.7068649158481222</v>
      </c>
      <c r="AC8">
        <v>13.909035262761396</v>
      </c>
      <c r="AD8">
        <v>17.336654747375665</v>
      </c>
      <c r="AE8">
        <v>15.961447686068693</v>
      </c>
      <c r="AF8">
        <v>18.658848459418724</v>
      </c>
      <c r="AH8">
        <f t="shared" ref="AH8:AH16" si="10">AC8+$M37</f>
        <v>14.310745952079529</v>
      </c>
      <c r="AI8">
        <f t="shared" si="2"/>
        <v>17.738365436693798</v>
      </c>
      <c r="AJ8">
        <f t="shared" si="2"/>
        <v>16.363158375386824</v>
      </c>
      <c r="AK8">
        <f t="shared" si="2"/>
        <v>19.060559148736857</v>
      </c>
      <c r="AM8">
        <f t="shared" ref="AM8:AM16" si="11" xml:space="preserve"> IF(AH8&gt;0,AH8,0)</f>
        <v>14.310745952079529</v>
      </c>
      <c r="AN8">
        <f t="shared" si="3"/>
        <v>17.738365436693798</v>
      </c>
      <c r="AO8">
        <f t="shared" si="3"/>
        <v>16.363158375386824</v>
      </c>
      <c r="AP8">
        <f t="shared" si="3"/>
        <v>19.060559148736857</v>
      </c>
      <c r="AR8">
        <v>74.029059005694947</v>
      </c>
      <c r="AS8">
        <v>94.583498194936169</v>
      </c>
      <c r="AT8">
        <v>86.08725419994164</v>
      </c>
      <c r="AU8">
        <v>101.21199628489184</v>
      </c>
      <c r="AW8">
        <f t="shared" ref="AW8:AW16" si="12">AR8+$M50</f>
        <v>74.81347406613979</v>
      </c>
      <c r="AX8">
        <f t="shared" si="4"/>
        <v>95.367913255381012</v>
      </c>
      <c r="AY8">
        <f t="shared" si="4"/>
        <v>86.871669260386483</v>
      </c>
      <c r="AZ8">
        <f t="shared" si="4"/>
        <v>101.99641134533668</v>
      </c>
      <c r="BB8">
        <f t="shared" ref="BB8:BB16" si="13">EXP(AW8-AW$20)</f>
        <v>0.43195640658234885</v>
      </c>
      <c r="BC8">
        <f t="shared" si="5"/>
        <v>0.31085318540011359</v>
      </c>
      <c r="BD8">
        <f t="shared" si="5"/>
        <v>0.24162381671811908</v>
      </c>
      <c r="BE8">
        <f t="shared" si="5"/>
        <v>0.32198039848060844</v>
      </c>
      <c r="BG8">
        <f t="shared" ref="BG8:BG16" si="14">BB8/BB$20</f>
        <v>0.30163525098474209</v>
      </c>
      <c r="BH8">
        <f t="shared" si="6"/>
        <v>0.23713752760906945</v>
      </c>
      <c r="BI8">
        <f t="shared" si="6"/>
        <v>0.19460142929271115</v>
      </c>
      <c r="BJ8">
        <f t="shared" si="6"/>
        <v>0.24355880659159074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0.30163525098474209</v>
      </c>
      <c r="BZ8">
        <f>$BH$8-$BM$8</f>
        <v>0.23713752760906945</v>
      </c>
      <c r="CA8">
        <f>$BI$8-$BN$8</f>
        <v>0.19460142929271115</v>
      </c>
      <c r="CB8">
        <f>$BJ$8-$BO$8</f>
        <v>0.24355880659159074</v>
      </c>
      <c r="CD8">
        <v>-4.4345913589326491</v>
      </c>
      <c r="CE8">
        <v>4.0874296543365443</v>
      </c>
      <c r="CF8">
        <v>-4.7651048626391921</v>
      </c>
      <c r="CG8">
        <v>2.2645468642768226E-4</v>
      </c>
      <c r="CH8">
        <v>9.2028091540252017</v>
      </c>
      <c r="CI8">
        <v>3.0873585917901365E-7</v>
      </c>
      <c r="CJ8">
        <v>1.1831699019802264E-14</v>
      </c>
      <c r="CK8">
        <v>-4.0907895797617169</v>
      </c>
      <c r="CL8">
        <v>9.1072188575726114E-8</v>
      </c>
      <c r="CM8">
        <v>2.0138477323044123E-5</v>
      </c>
      <c r="CO8">
        <f>(1/4)*SUM($BY$8:$CB$8)</f>
        <v>0.24423325361952836</v>
      </c>
      <c r="CR8">
        <v>-3.6096169145560464E-2</v>
      </c>
      <c r="CS8">
        <v>0.62137018119167042</v>
      </c>
      <c r="CT8">
        <v>-6.3393580429090796E-2</v>
      </c>
      <c r="CU8">
        <v>0.14612563281224983</v>
      </c>
      <c r="CW8">
        <f>IF($AH$8&gt;0,$CR$8,0)</f>
        <v>-3.6096169145560464E-2</v>
      </c>
      <c r="CX8">
        <f>IF($AI$8&gt;0,$CS$8,0)</f>
        <v>0.62137018119167042</v>
      </c>
      <c r="CY8">
        <f>IF($AJ$8&gt;0,$CT$8,0)</f>
        <v>-6.3393580429090796E-2</v>
      </c>
      <c r="CZ8">
        <f>IF($AK$8&gt;0,$CU$8,0)</f>
        <v>0.14612563281224983</v>
      </c>
      <c r="DB8">
        <v>0.23912168008908544</v>
      </c>
      <c r="DC8">
        <v>0.43442015974688014</v>
      </c>
      <c r="DD8">
        <v>-0.26258461138553318</v>
      </c>
      <c r="DE8">
        <v>0.14076290916908382</v>
      </c>
      <c r="DF8">
        <v>-0.56152002759436992</v>
      </c>
      <c r="DG8">
        <v>0.4314359525823851</v>
      </c>
      <c r="DH8">
        <v>0.70651858147073665</v>
      </c>
      <c r="DI8">
        <v>0.9329526014878623</v>
      </c>
      <c r="DJ8">
        <v>0.32287314487124052</v>
      </c>
      <c r="DK8">
        <v>0.55522973528365716</v>
      </c>
      <c r="DM8">
        <f>(1/4)*SUM($CW$8:$CZ$8)</f>
        <v>0.16700151610731723</v>
      </c>
      <c r="DO8">
        <v>-0.18484653377047944</v>
      </c>
      <c r="DP8">
        <v>0.76980127736777226</v>
      </c>
      <c r="DQ8">
        <v>0.54413186619450027</v>
      </c>
      <c r="DR8">
        <v>0.73643435579747674</v>
      </c>
      <c r="DT8">
        <f>IF($S$8&gt;0,$DO$8,0)</f>
        <v>-0.18484653377047944</v>
      </c>
      <c r="DU8">
        <f>IF($T$8&gt;0,$DP$8,0)</f>
        <v>0.76980127736777226</v>
      </c>
      <c r="DV8">
        <f>IF($U$8&gt;0,$DQ$8,0)</f>
        <v>0.54413186619450027</v>
      </c>
      <c r="DW8">
        <f>IF($V$8&gt;0,$DR$8,0)</f>
        <v>0.73643435579747674</v>
      </c>
      <c r="DY8">
        <v>0.23380233598237429</v>
      </c>
      <c r="DZ8">
        <v>0.27574718146750871</v>
      </c>
      <c r="EA8">
        <v>0.1935079014395015</v>
      </c>
      <c r="EB8">
        <v>0.37225358271237818</v>
      </c>
      <c r="EC8">
        <v>0.3186576620649732</v>
      </c>
      <c r="ED8">
        <v>0.22370904640065542</v>
      </c>
      <c r="EE8">
        <v>0.1812109367077851</v>
      </c>
      <c r="EF8">
        <v>0.26310131475038734</v>
      </c>
      <c r="EG8">
        <v>0.31794168373243925</v>
      </c>
      <c r="EH8">
        <v>0.41791870847957086</v>
      </c>
      <c r="EJ8">
        <f>(1/4)*SUM($DT$8:$DW$8)</f>
        <v>0.46638024139731749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2.2363807717680668</v>
      </c>
      <c r="O9">
        <v>2.9759022252952394</v>
      </c>
      <c r="P9">
        <v>2.9599113097224135</v>
      </c>
      <c r="Q9">
        <v>3.766920204533355</v>
      </c>
      <c r="S9">
        <f t="shared" si="8"/>
        <v>2.3706033600771708</v>
      </c>
      <c r="T9">
        <f t="shared" si="0"/>
        <v>3.1101248136043433</v>
      </c>
      <c r="U9">
        <f t="shared" si="0"/>
        <v>3.0941338980315174</v>
      </c>
      <c r="V9">
        <f t="shared" si="0"/>
        <v>3.9011427928424589</v>
      </c>
      <c r="X9">
        <f t="shared" si="9"/>
        <v>2.3706033600771708</v>
      </c>
      <c r="Y9">
        <f t="shared" si="1"/>
        <v>3.1101248136043433</v>
      </c>
      <c r="Z9">
        <f t="shared" si="1"/>
        <v>3.0941338980315174</v>
      </c>
      <c r="AA9">
        <f t="shared" si="1"/>
        <v>3.9011427928424589</v>
      </c>
      <c r="AC9">
        <v>10.209885213101686</v>
      </c>
      <c r="AD9">
        <v>13.660371028735378</v>
      </c>
      <c r="AE9">
        <v>12.561956016853419</v>
      </c>
      <c r="AF9">
        <v>14.520814280842227</v>
      </c>
      <c r="AH9">
        <f t="shared" si="10"/>
        <v>10.600295441642576</v>
      </c>
      <c r="AI9">
        <f t="shared" si="2"/>
        <v>14.050781257276268</v>
      </c>
      <c r="AJ9">
        <f t="shared" si="2"/>
        <v>12.952366245394309</v>
      </c>
      <c r="AK9">
        <f t="shared" si="2"/>
        <v>14.911224509383118</v>
      </c>
      <c r="AM9">
        <f t="shared" si="11"/>
        <v>10.600295441642576</v>
      </c>
      <c r="AN9">
        <f t="shared" si="3"/>
        <v>14.050781257276268</v>
      </c>
      <c r="AO9">
        <f t="shared" si="3"/>
        <v>12.952366245394309</v>
      </c>
      <c r="AP9">
        <f t="shared" si="3"/>
        <v>14.911224509383118</v>
      </c>
      <c r="AR9">
        <v>64.026091033792667</v>
      </c>
      <c r="AS9">
        <v>81.36746060353974</v>
      </c>
      <c r="AT9">
        <v>74.167937803645302</v>
      </c>
      <c r="AU9">
        <v>87.126200521150793</v>
      </c>
      <c r="AW9">
        <f t="shared" si="12"/>
        <v>64.321495296986811</v>
      </c>
      <c r="AX9">
        <f t="shared" si="4"/>
        <v>81.662864866733884</v>
      </c>
      <c r="AY9">
        <f t="shared" si="4"/>
        <v>74.463342066839445</v>
      </c>
      <c r="AZ9">
        <f t="shared" si="4"/>
        <v>87.421604784344936</v>
      </c>
      <c r="BB9">
        <f t="shared" si="13"/>
        <v>1.1990338281675604E-5</v>
      </c>
      <c r="BC9">
        <f t="shared" si="5"/>
        <v>3.4715900316291215E-7</v>
      </c>
      <c r="BD9">
        <f t="shared" si="5"/>
        <v>9.8689673097083192E-7</v>
      </c>
      <c r="BE9">
        <f t="shared" si="5"/>
        <v>1.506854673054579E-7</v>
      </c>
      <c r="BG9">
        <f t="shared" si="14"/>
        <v>8.372855783296936E-6</v>
      </c>
      <c r="BH9">
        <f t="shared" si="6"/>
        <v>2.648337915254705E-7</v>
      </c>
      <c r="BI9">
        <f t="shared" si="6"/>
        <v>7.9483685432913049E-7</v>
      </c>
      <c r="BJ9">
        <f t="shared" si="6"/>
        <v>1.1398449334431713E-7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15.987203421099387</v>
      </c>
      <c r="BY9">
        <f>$BG$9-$BL$9</f>
        <v>8.372855783296936E-6</v>
      </c>
      <c r="BZ9">
        <f>$BH$9-$BM$9</f>
        <v>2.648337915254705E-7</v>
      </c>
      <c r="CA9">
        <f>$BI$9-$BN$9</f>
        <v>7.9483685432913049E-7</v>
      </c>
      <c r="CB9">
        <f>$BJ$9-$BO$9</f>
        <v>-0.9999998860155066</v>
      </c>
      <c r="CD9">
        <v>-3.5126953141403274</v>
      </c>
      <c r="CE9">
        <v>3.1704248336949128</v>
      </c>
      <c r="CF9">
        <v>-3.7277800097125087</v>
      </c>
      <c r="CG9">
        <v>1.6991825537352064E-4</v>
      </c>
      <c r="CH9">
        <v>7.3079567945301029</v>
      </c>
      <c r="CI9">
        <v>2.3050352715130461E-7</v>
      </c>
      <c r="CJ9">
        <v>8.7661686209172595E-15</v>
      </c>
      <c r="CK9">
        <v>-3.2380915508716011</v>
      </c>
      <c r="CL9">
        <v>6.7886789366733721E-8</v>
      </c>
      <c r="CM9">
        <v>1.5029853722820468E-5</v>
      </c>
      <c r="CO9">
        <f>(1/4)*SUM($BY$9:$CB$9)</f>
        <v>-0.24999761337226936</v>
      </c>
      <c r="CR9">
        <v>7.2737081040405202E-2</v>
      </c>
      <c r="CS9">
        <v>0.11394970277594169</v>
      </c>
      <c r="CT9">
        <v>-0.46253193212895144</v>
      </c>
      <c r="CU9">
        <v>-0.10290689757965919</v>
      </c>
      <c r="CW9">
        <f>IF($AH$9&gt;0,$CR$9,0)</f>
        <v>7.2737081040405202E-2</v>
      </c>
      <c r="CX9">
        <f>IF($AI$9&gt;0,$CS$9,0)</f>
        <v>0.11394970277594169</v>
      </c>
      <c r="CY9">
        <f>IF($AJ$9&gt;0,$CT$9,0)</f>
        <v>-0.46253193212895144</v>
      </c>
      <c r="CZ9">
        <f>IF($AK$9&gt;0,$CU$9,0)</f>
        <v>-0.10290689757965919</v>
      </c>
      <c r="DB9">
        <v>0.32176254161769036</v>
      </c>
      <c r="DC9">
        <v>0.55521946306686898</v>
      </c>
      <c r="DD9">
        <v>-0.32644041628149512</v>
      </c>
      <c r="DE9">
        <v>0.15055433874978913</v>
      </c>
      <c r="DF9">
        <v>-0.75371165885239155</v>
      </c>
      <c r="DG9">
        <v>0.54525304351409221</v>
      </c>
      <c r="DH9">
        <v>0.95352894637914043</v>
      </c>
      <c r="DI9">
        <v>1.1828141089704727</v>
      </c>
      <c r="DJ9">
        <v>0.43020929468957175</v>
      </c>
      <c r="DK9">
        <v>0.66962057412297593</v>
      </c>
      <c r="DM9">
        <f>(1/4)*SUM($CW$9:$CZ$9)</f>
        <v>-9.4688011473065936E-2</v>
      </c>
      <c r="DO9">
        <v>2.5679146957820791E-2</v>
      </c>
      <c r="DP9">
        <v>0.49697742091310104</v>
      </c>
      <c r="DQ9">
        <v>0.7086274706725032</v>
      </c>
      <c r="DR9">
        <v>0.4959886330141362</v>
      </c>
      <c r="DT9">
        <f>IF($S$9&gt;0,$DO$9,0)</f>
        <v>2.5679146957820791E-2</v>
      </c>
      <c r="DU9">
        <f>IF($T$9&gt;0,$DP$9,0)</f>
        <v>0.49697742091310104</v>
      </c>
      <c r="DV9">
        <f>IF($U$9&gt;0,$DQ$9,0)</f>
        <v>0.7086274706725032</v>
      </c>
      <c r="DW9">
        <f>IF($V$9&gt;0,$DR$9,0)</f>
        <v>0.4959886330141362</v>
      </c>
      <c r="DY9">
        <v>0.36596797504814882</v>
      </c>
      <c r="DZ9">
        <v>0.23490750929445789</v>
      </c>
      <c r="EA9">
        <v>0.2422351699389208</v>
      </c>
      <c r="EB9">
        <v>0.43218610067017588</v>
      </c>
      <c r="EC9">
        <v>0.39081295122636112</v>
      </c>
      <c r="ED9">
        <v>0.38093888461466424</v>
      </c>
      <c r="EE9">
        <v>0.25848536944073874</v>
      </c>
      <c r="EF9">
        <v>0.33709009639870635</v>
      </c>
      <c r="EG9">
        <v>0.3410101626424793</v>
      </c>
      <c r="EH9">
        <v>0.41669606919646635</v>
      </c>
      <c r="EJ9">
        <f>(1/4)*SUM($DT$9:$DW$9)</f>
        <v>0.43181816788939031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1.0041857040071396</v>
      </c>
      <c r="O10">
        <v>1.7935842982392456</v>
      </c>
      <c r="P10">
        <v>1.8447033325873023</v>
      </c>
      <c r="Q10">
        <v>1.9971631238226539</v>
      </c>
      <c r="S10">
        <f t="shared" si="8"/>
        <v>1.2898061788272879</v>
      </c>
      <c r="T10">
        <f t="shared" si="0"/>
        <v>2.0792047730593941</v>
      </c>
      <c r="U10">
        <f t="shared" si="0"/>
        <v>2.1303238074074509</v>
      </c>
      <c r="V10">
        <f t="shared" si="0"/>
        <v>2.2827835986428022</v>
      </c>
      <c r="X10">
        <f t="shared" si="9"/>
        <v>1.2898061788272879</v>
      </c>
      <c r="Y10">
        <f t="shared" si="1"/>
        <v>2.0792047730593941</v>
      </c>
      <c r="Z10">
        <f t="shared" si="1"/>
        <v>2.1303238074074509</v>
      </c>
      <c r="AA10">
        <f t="shared" si="1"/>
        <v>2.2827835986428022</v>
      </c>
      <c r="AC10">
        <v>8.9176439654108712</v>
      </c>
      <c r="AD10">
        <v>11.374602738598217</v>
      </c>
      <c r="AE10">
        <v>10.385903197771714</v>
      </c>
      <c r="AF10">
        <v>12.372459948078619</v>
      </c>
      <c r="AH10">
        <f t="shared" si="10"/>
        <v>9.0093425800976821</v>
      </c>
      <c r="AI10">
        <f t="shared" si="2"/>
        <v>11.466301353285028</v>
      </c>
      <c r="AJ10">
        <f t="shared" si="2"/>
        <v>10.477601812458525</v>
      </c>
      <c r="AK10">
        <f t="shared" si="2"/>
        <v>12.46415856276543</v>
      </c>
      <c r="AM10">
        <f t="shared" si="11"/>
        <v>9.0093425800976821</v>
      </c>
      <c r="AN10">
        <f t="shared" si="3"/>
        <v>11.466301353285028</v>
      </c>
      <c r="AO10">
        <f t="shared" si="3"/>
        <v>10.477601812458525</v>
      </c>
      <c r="AP10">
        <f t="shared" si="3"/>
        <v>12.46415856276543</v>
      </c>
      <c r="AR10">
        <v>65.659971702103945</v>
      </c>
      <c r="AS10">
        <v>83.164266366135877</v>
      </c>
      <c r="AT10">
        <v>76.205430765550389</v>
      </c>
      <c r="AU10">
        <v>89.298097980385933</v>
      </c>
      <c r="AW10">
        <f t="shared" si="12"/>
        <v>66.129449557363444</v>
      </c>
      <c r="AX10">
        <f t="shared" si="4"/>
        <v>83.633744221395375</v>
      </c>
      <c r="AY10">
        <f t="shared" si="4"/>
        <v>76.674908620809887</v>
      </c>
      <c r="AZ10">
        <f t="shared" si="4"/>
        <v>89.767575835645431</v>
      </c>
      <c r="BB10">
        <f t="shared" si="13"/>
        <v>7.3116601134052281E-5</v>
      </c>
      <c r="BC10">
        <f t="shared" si="5"/>
        <v>2.4915548990796854E-6</v>
      </c>
      <c r="BD10">
        <f t="shared" si="5"/>
        <v>9.0103748969482633E-6</v>
      </c>
      <c r="BE10">
        <f t="shared" si="5"/>
        <v>1.5736699490279811E-6</v>
      </c>
      <c r="BG10">
        <f t="shared" si="14"/>
        <v>5.1057338190020858E-5</v>
      </c>
      <c r="BH10">
        <f t="shared" si="6"/>
        <v>1.9007081040830321E-6</v>
      </c>
      <c r="BI10">
        <f t="shared" si="6"/>
        <v>7.2568667163091347E-6</v>
      </c>
      <c r="BJ10">
        <f t="shared" si="6"/>
        <v>1.1903866712475914E-6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5.1057338190020858E-5</v>
      </c>
      <c r="BZ10">
        <f>$BH$10-$BM$10</f>
        <v>1.9007081040830321E-6</v>
      </c>
      <c r="CA10">
        <f>$BI$10-$BN$10</f>
        <v>7.2568667163091347E-6</v>
      </c>
      <c r="CB10">
        <f>$BJ$10-$BO$10</f>
        <v>1.1903866712475914E-6</v>
      </c>
      <c r="CD10">
        <v>-2.8665753381695782</v>
      </c>
      <c r="CE10">
        <v>2.6278343842684153</v>
      </c>
      <c r="CF10">
        <v>-3.1160175858675943</v>
      </c>
      <c r="CG10">
        <v>1.4316471774221317E-4</v>
      </c>
      <c r="CH10">
        <v>5.974002860194366</v>
      </c>
      <c r="CI10">
        <v>1.9478517191760532E-7</v>
      </c>
      <c r="CJ10">
        <v>7.4491227044753288E-15</v>
      </c>
      <c r="CK10">
        <v>-2.6194004442374097</v>
      </c>
      <c r="CL10">
        <v>5.7432417497495469E-8</v>
      </c>
      <c r="CM10">
        <v>1.2706876462542237E-5</v>
      </c>
      <c r="CO10">
        <f>(1/4)*SUM($BY$10:$CB$10)</f>
        <v>1.5351324920415154E-5</v>
      </c>
      <c r="CR10">
        <v>0.10815652059868598</v>
      </c>
      <c r="CS10">
        <v>0.61982622880664984</v>
      </c>
      <c r="CT10">
        <v>-0.185667600845284</v>
      </c>
      <c r="CU10">
        <v>-0.2582410915046488</v>
      </c>
      <c r="CW10">
        <f>IF($AH$10&gt;0,$CR$10,0)</f>
        <v>0.10815652059868598</v>
      </c>
      <c r="CX10">
        <f>IF($AI$10&gt;0,$CS$10,0)</f>
        <v>0.61982622880664984</v>
      </c>
      <c r="CY10">
        <f>IF($AJ$10&gt;0,$CT$10,0)</f>
        <v>-0.185667600845284</v>
      </c>
      <c r="CZ10">
        <f>IF($AK$10&gt;0,$CU$10,0)</f>
        <v>-0.2582410915046488</v>
      </c>
      <c r="DB10">
        <v>0.20042149336402598</v>
      </c>
      <c r="DC10">
        <v>0.36098078221869406</v>
      </c>
      <c r="DD10">
        <v>-0.22237886555658004</v>
      </c>
      <c r="DE10">
        <v>0.11080149085586918</v>
      </c>
      <c r="DF10">
        <v>-0.4713467318925143</v>
      </c>
      <c r="DG10">
        <v>0.36146094725537098</v>
      </c>
      <c r="DH10">
        <v>0.59515007318081548</v>
      </c>
      <c r="DI10">
        <v>0.77805137748487596</v>
      </c>
      <c r="DJ10">
        <v>0.27565032623313229</v>
      </c>
      <c r="DK10">
        <v>0.46140052139881538</v>
      </c>
      <c r="DM10">
        <f>(1/4)*SUM($CW$10:$CZ$10)</f>
        <v>7.1018514263850752E-2</v>
      </c>
      <c r="DO10">
        <v>3.8693479254596819E-2</v>
      </c>
      <c r="DP10">
        <v>1.4049665882473841</v>
      </c>
      <c r="DQ10">
        <v>0.69688044697370144</v>
      </c>
      <c r="DR10">
        <v>0.55267907675018035</v>
      </c>
      <c r="DT10">
        <f>IF($S$10&gt;0,$DO$10,0)</f>
        <v>3.8693479254596819E-2</v>
      </c>
      <c r="DU10">
        <f>IF($T$10&gt;0,$DP$10,0)</f>
        <v>1.4049665882473841</v>
      </c>
      <c r="DV10">
        <f>IF($U$10&gt;0,$DQ$10,0)</f>
        <v>0.69688044697370144</v>
      </c>
      <c r="DW10">
        <f>IF($V$10&gt;0,$DR$10,0)</f>
        <v>0.55267907675018035</v>
      </c>
      <c r="DY10">
        <v>0.27522154391282921</v>
      </c>
      <c r="DZ10">
        <v>0.21883606465278754</v>
      </c>
      <c r="EA10">
        <v>0.24336723809044866</v>
      </c>
      <c r="EB10">
        <v>0.24945031727464889</v>
      </c>
      <c r="EC10">
        <v>0.3075025545706711</v>
      </c>
      <c r="ED10">
        <v>0.25116322636807237</v>
      </c>
      <c r="EE10">
        <v>0.20599539377410642</v>
      </c>
      <c r="EF10">
        <v>0.18681009799225978</v>
      </c>
      <c r="EG10">
        <v>0.37448336443798619</v>
      </c>
      <c r="EH10">
        <v>0.2345532102210301</v>
      </c>
      <c r="EJ10">
        <f>(1/4)*SUM($DT$10:$DW$10)</f>
        <v>0.67330489780646563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1.405892729671137</v>
      </c>
      <c r="O11">
        <v>2.3842524114635069</v>
      </c>
      <c r="P11">
        <v>1.3681583237547261</v>
      </c>
      <c r="Q11">
        <v>2.2256439716379934</v>
      </c>
      <c r="S11">
        <f t="shared" si="8"/>
        <v>2.2056358897854755</v>
      </c>
      <c r="T11">
        <f t="shared" si="0"/>
        <v>3.1839955715778459</v>
      </c>
      <c r="U11">
        <f t="shared" si="0"/>
        <v>2.1679014838690649</v>
      </c>
      <c r="V11">
        <f t="shared" si="0"/>
        <v>3.025387131752332</v>
      </c>
      <c r="X11">
        <f t="shared" si="9"/>
        <v>2.2056358897854755</v>
      </c>
      <c r="Y11">
        <f t="shared" si="1"/>
        <v>3.1839955715778459</v>
      </c>
      <c r="Z11">
        <f t="shared" si="1"/>
        <v>2.1679014838690649</v>
      </c>
      <c r="AA11">
        <f t="shared" si="1"/>
        <v>3.025387131752332</v>
      </c>
      <c r="AC11">
        <v>13.562040362321861</v>
      </c>
      <c r="AD11">
        <v>16.605335274028334</v>
      </c>
      <c r="AE11">
        <v>15.395230747546041</v>
      </c>
      <c r="AF11">
        <v>18.312157139784546</v>
      </c>
      <c r="AH11">
        <f t="shared" si="10"/>
        <v>13.806963970020181</v>
      </c>
      <c r="AI11">
        <f t="shared" si="2"/>
        <v>16.850258881726656</v>
      </c>
      <c r="AJ11">
        <f t="shared" si="2"/>
        <v>15.640154355244361</v>
      </c>
      <c r="AK11">
        <f t="shared" si="2"/>
        <v>18.557080747482868</v>
      </c>
      <c r="AM11">
        <f t="shared" si="11"/>
        <v>13.806963970020181</v>
      </c>
      <c r="AN11">
        <f t="shared" si="3"/>
        <v>16.850258881726656</v>
      </c>
      <c r="AO11">
        <f t="shared" si="3"/>
        <v>15.640154355244361</v>
      </c>
      <c r="AP11">
        <f t="shared" si="3"/>
        <v>18.557080747482868</v>
      </c>
      <c r="AR11">
        <v>75.390821131688412</v>
      </c>
      <c r="AS11">
        <v>96.274264265343504</v>
      </c>
      <c r="AT11">
        <v>88.029958958065038</v>
      </c>
      <c r="AU11">
        <v>102.86759241394091</v>
      </c>
      <c r="AW11">
        <f t="shared" si="12"/>
        <v>75.65290467265865</v>
      </c>
      <c r="AX11">
        <f t="shared" si="4"/>
        <v>96.536347806313742</v>
      </c>
      <c r="AY11">
        <f t="shared" si="4"/>
        <v>88.292042499035276</v>
      </c>
      <c r="AZ11">
        <f t="shared" si="4"/>
        <v>103.12967595491115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0.69830021360555483</v>
      </c>
      <c r="BH11">
        <f t="shared" si="6"/>
        <v>0.76286021423212602</v>
      </c>
      <c r="BI11">
        <f t="shared" si="6"/>
        <v>0.80539009744943835</v>
      </c>
      <c r="BJ11">
        <f t="shared" si="6"/>
        <v>0.75643985702520733</v>
      </c>
      <c r="BL11">
        <v>1</v>
      </c>
      <c r="BM11">
        <v>0</v>
      </c>
      <c r="BN11">
        <v>0</v>
      </c>
      <c r="BO11">
        <v>0</v>
      </c>
      <c r="BQ11">
        <f t="shared" si="15"/>
        <v>0.35910616323651695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-0.30169978639444517</v>
      </c>
      <c r="BZ11">
        <f>$BH$11-$BM$11</f>
        <v>0.76286021423212602</v>
      </c>
      <c r="CA11">
        <f>$BI$11-$BN$11</f>
        <v>0.80539009744943835</v>
      </c>
      <c r="CB11">
        <f>$BJ$11-$BO$11</f>
        <v>0.75643985702520733</v>
      </c>
      <c r="CD11">
        <v>-4.2125647201994072</v>
      </c>
      <c r="CE11">
        <v>3.9309581514474092</v>
      </c>
      <c r="CF11">
        <v>-4.6392365336640644</v>
      </c>
      <c r="CG11">
        <v>2.1814071739118188E-4</v>
      </c>
      <c r="CH11">
        <v>8.8306437418988928</v>
      </c>
      <c r="CI11">
        <v>2.9754434552663108E-7</v>
      </c>
      <c r="CJ11">
        <v>1.141479948644283E-14</v>
      </c>
      <c r="CK11">
        <v>-3.9100385752298665</v>
      </c>
      <c r="CL11">
        <v>8.7790285217723912E-8</v>
      </c>
      <c r="CM11">
        <v>1.9409695002472006E-5</v>
      </c>
      <c r="CO11">
        <f>(1/4)*SUM($BY$11:$CB$11)</f>
        <v>0.50574759557808169</v>
      </c>
      <c r="CR11">
        <v>0.14458472851174992</v>
      </c>
      <c r="CS11">
        <v>-0.54936714191589842</v>
      </c>
      <c r="CT11">
        <v>0.110386887693441</v>
      </c>
      <c r="CU11">
        <v>-0.51024820561462869</v>
      </c>
      <c r="CW11">
        <f>IF($AH$11&gt;0,$CR$11,0)</f>
        <v>0.14458472851174992</v>
      </c>
      <c r="CX11">
        <f>IF($AI$11&gt;0,$CS$11,0)</f>
        <v>-0.54936714191589842</v>
      </c>
      <c r="CY11">
        <f>IF($AJ$11&gt;0,$CT$11,0)</f>
        <v>0.110386887693441</v>
      </c>
      <c r="CZ11">
        <f>IF($AK$11&gt;0,$CU$11,0)</f>
        <v>-0.51024820561462869</v>
      </c>
      <c r="DB11">
        <v>0.28077624277247437</v>
      </c>
      <c r="DC11">
        <v>0.5508701177807338</v>
      </c>
      <c r="DD11">
        <v>-0.19770250005576828</v>
      </c>
      <c r="DE11">
        <v>0.25707238217705308</v>
      </c>
      <c r="DF11">
        <v>-0.68366793458652775</v>
      </c>
      <c r="DG11">
        <v>0.43096189238087546</v>
      </c>
      <c r="DH11">
        <v>0.69184540044192744</v>
      </c>
      <c r="DI11">
        <v>1.0045457480206579</v>
      </c>
      <c r="DJ11">
        <v>0.30840162493565737</v>
      </c>
      <c r="DK11">
        <v>0.59236010231211844</v>
      </c>
      <c r="DM11">
        <f>(1/4)*SUM($CW$11:$CZ$11)</f>
        <v>-0.20116093283133404</v>
      </c>
      <c r="DO11">
        <v>-6.8871866427321196E-2</v>
      </c>
      <c r="DP11">
        <v>1.0756798671979939</v>
      </c>
      <c r="DQ11">
        <v>0.97076750427795222</v>
      </c>
      <c r="DR11">
        <v>0.55572164261321833</v>
      </c>
      <c r="DT11">
        <f>IF($S$11&gt;0,$DO$11,0)</f>
        <v>-6.8871866427321196E-2</v>
      </c>
      <c r="DU11">
        <f>IF($T$11&gt;0,$DP$11,0)</f>
        <v>1.0756798671979939</v>
      </c>
      <c r="DV11">
        <f>IF($U$11&gt;0,$DQ$11,0)</f>
        <v>0.97076750427795222</v>
      </c>
      <c r="DW11">
        <f>IF($V$11&gt;0,$DR$11,0)</f>
        <v>0.55572164261321833</v>
      </c>
      <c r="DY11">
        <v>0.34976897487226821</v>
      </c>
      <c r="DZ11">
        <v>0.34196007813939561</v>
      </c>
      <c r="EA11">
        <v>0.28768285400151433</v>
      </c>
      <c r="EB11">
        <v>0.46201020581834451</v>
      </c>
      <c r="EC11">
        <v>0.43343034262528524</v>
      </c>
      <c r="ED11">
        <v>0.33304823046014786</v>
      </c>
      <c r="EE11">
        <v>0.26222447625843176</v>
      </c>
      <c r="EF11">
        <v>0.33379243520747837</v>
      </c>
      <c r="EG11">
        <v>0.45317619781949514</v>
      </c>
      <c r="EH11">
        <v>0.49049280435291676</v>
      </c>
      <c r="EJ11">
        <f>(1/4)*SUM($DT$11:$DW$11)</f>
        <v>0.63332428691546083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2.3485701793897698</v>
      </c>
      <c r="O12">
        <v>3.4626888449974484</v>
      </c>
      <c r="P12">
        <v>2.3898020948400269</v>
      </c>
      <c r="Q12">
        <v>3.2108035234931904</v>
      </c>
      <c r="S12">
        <f t="shared" si="8"/>
        <v>3.218213032820612</v>
      </c>
      <c r="T12">
        <f t="shared" si="0"/>
        <v>4.3323316984282911</v>
      </c>
      <c r="U12">
        <f t="shared" si="0"/>
        <v>3.2594449482708692</v>
      </c>
      <c r="V12">
        <f t="shared" si="0"/>
        <v>4.0804463769240327</v>
      </c>
      <c r="X12">
        <f t="shared" si="9"/>
        <v>3.218213032820612</v>
      </c>
      <c r="Y12">
        <f t="shared" si="1"/>
        <v>4.3323316984282911</v>
      </c>
      <c r="Z12">
        <f t="shared" si="1"/>
        <v>3.2594449482708692</v>
      </c>
      <c r="AA12">
        <f t="shared" si="1"/>
        <v>4.0804463769240327</v>
      </c>
      <c r="AC12">
        <v>12.792535281837303</v>
      </c>
      <c r="AD12">
        <v>17.046378129899274</v>
      </c>
      <c r="AE12">
        <v>15.276694671049521</v>
      </c>
      <c r="AF12">
        <v>17.960160032672999</v>
      </c>
      <c r="AH12">
        <f t="shared" si="10"/>
        <v>13.51364120119254</v>
      </c>
      <c r="AI12">
        <f t="shared" si="2"/>
        <v>17.767484049254513</v>
      </c>
      <c r="AJ12">
        <f t="shared" si="2"/>
        <v>15.997800590404758</v>
      </c>
      <c r="AK12">
        <f t="shared" si="2"/>
        <v>18.681265952028237</v>
      </c>
      <c r="AM12">
        <f t="shared" si="11"/>
        <v>13.51364120119254</v>
      </c>
      <c r="AN12">
        <f t="shared" si="3"/>
        <v>17.767484049254513</v>
      </c>
      <c r="AO12">
        <f t="shared" si="3"/>
        <v>15.997800590404758</v>
      </c>
      <c r="AP12">
        <f t="shared" si="3"/>
        <v>18.681265952028237</v>
      </c>
      <c r="AR12">
        <v>58.770358741342321</v>
      </c>
      <c r="AS12">
        <v>74.927347103295901</v>
      </c>
      <c r="AT12">
        <v>68.975904031902559</v>
      </c>
      <c r="AU12">
        <v>80.306094267154634</v>
      </c>
      <c r="AW12">
        <f t="shared" si="12"/>
        <v>59.622995299008025</v>
      </c>
      <c r="AX12">
        <f t="shared" si="4"/>
        <v>75.779983660961605</v>
      </c>
      <c r="AY12">
        <f t="shared" si="4"/>
        <v>69.828540589568263</v>
      </c>
      <c r="AZ12">
        <f t="shared" si="4"/>
        <v>81.158730824820339</v>
      </c>
      <c r="BB12">
        <f t="shared" si="13"/>
        <v>1.0921915535823563E-7</v>
      </c>
      <c r="BC12">
        <f t="shared" si="5"/>
        <v>9.6744344709101608E-10</v>
      </c>
      <c r="BD12">
        <f t="shared" si="5"/>
        <v>9.5808271297625236E-9</v>
      </c>
      <c r="BE12">
        <f t="shared" si="5"/>
        <v>2.8717046261521116E-10</v>
      </c>
      <c r="BG12">
        <f t="shared" si="14"/>
        <v>7.6267759516474215E-8</v>
      </c>
      <c r="BH12">
        <f t="shared" si="6"/>
        <v>7.3802411530531901E-10</v>
      </c>
      <c r="BI12">
        <f t="shared" si="6"/>
        <v>7.716303295685661E-9</v>
      </c>
      <c r="BJ12">
        <f t="shared" si="6"/>
        <v>2.17227183682513E-10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7.6267759516474215E-8</v>
      </c>
      <c r="BZ12">
        <f>$BH$12-$BM$12</f>
        <v>7.3802411530531901E-10</v>
      </c>
      <c r="CA12">
        <f>$BI$12-$BN$12</f>
        <v>7.716303295685661E-9</v>
      </c>
      <c r="CB12">
        <f>$BJ$12-$BO$12</f>
        <v>2.17227183682513E-10</v>
      </c>
      <c r="CD12">
        <v>-4.4418710120859863</v>
      </c>
      <c r="CE12">
        <v>3.9881773740104789</v>
      </c>
      <c r="CF12">
        <v>-4.6702833134532629</v>
      </c>
      <c r="CG12">
        <v>2.1551829663486402E-4</v>
      </c>
      <c r="CH12">
        <v>9.1231920866635257</v>
      </c>
      <c r="CI12">
        <v>2.9281748230774202E-7</v>
      </c>
      <c r="CJ12">
        <v>1.1174124997318976E-14</v>
      </c>
      <c r="CK12">
        <v>-3.9994501342699831</v>
      </c>
      <c r="CL12">
        <v>8.6297570576481662E-8</v>
      </c>
      <c r="CM12">
        <v>1.910172353039341E-5</v>
      </c>
      <c r="CO12">
        <f>(1/4)*SUM($BY$12:$CB$12)</f>
        <v>2.1234828527786927E-8</v>
      </c>
      <c r="CR12">
        <v>-3.9883819367816778E-2</v>
      </c>
      <c r="CS12">
        <v>0.1741255245988465</v>
      </c>
      <c r="CT12">
        <v>0.37707079667412524</v>
      </c>
      <c r="CU12">
        <v>0.14541924551425386</v>
      </c>
      <c r="CW12">
        <f>IF($AH$12&gt;0,$CR$12,0)</f>
        <v>-3.9883819367816778E-2</v>
      </c>
      <c r="CX12">
        <f>IF($AI$12&gt;0,$CS$12,0)</f>
        <v>0.1741255245988465</v>
      </c>
      <c r="CY12">
        <f>IF($AJ$12&gt;0,$CT$12,0)</f>
        <v>0.37707079667412524</v>
      </c>
      <c r="CZ12">
        <f>IF($AK$12&gt;0,$CU$12,0)</f>
        <v>0.14541924551425386</v>
      </c>
      <c r="DB12">
        <v>0.37883262835763104</v>
      </c>
      <c r="DC12">
        <v>0.74136162348943446</v>
      </c>
      <c r="DD12">
        <v>-0.29993802886120818</v>
      </c>
      <c r="DE12">
        <v>0.34361282322893832</v>
      </c>
      <c r="DF12">
        <v>-0.90924417095958188</v>
      </c>
      <c r="DG12">
        <v>0.61210795982262001</v>
      </c>
      <c r="DH12">
        <v>0.97473118413751325</v>
      </c>
      <c r="DI12">
        <v>1.4095614417578128</v>
      </c>
      <c r="DJ12">
        <v>0.4204874229303468</v>
      </c>
      <c r="DK12">
        <v>0.84102987053746059</v>
      </c>
      <c r="DM12">
        <f>(1/4)*SUM($CW$12:$CZ$12)</f>
        <v>0.16418293685485222</v>
      </c>
      <c r="DO12">
        <v>8.0203867180969626E-2</v>
      </c>
      <c r="DP12">
        <v>0.95575300256813511</v>
      </c>
      <c r="DQ12">
        <v>0.95093326349555107</v>
      </c>
      <c r="DR12">
        <v>9.2676007090684784E-2</v>
      </c>
      <c r="DT12">
        <f>IF($S$12&gt;0,$DO$12,0)</f>
        <v>8.0203867180969626E-2</v>
      </c>
      <c r="DU12">
        <f>IF($T$12&gt;0,$DP$12,0)</f>
        <v>0.95575300256813511</v>
      </c>
      <c r="DV12">
        <f>IF($U$12&gt;0,$DQ$12,0)</f>
        <v>0.95093326349555107</v>
      </c>
      <c r="DW12">
        <f>IF($V$12&gt;0,$DR$12,0)</f>
        <v>9.2676007090684784E-2</v>
      </c>
      <c r="DY12">
        <v>0.1826928276958617</v>
      </c>
      <c r="DZ12">
        <v>0.21080731211664189</v>
      </c>
      <c r="EA12">
        <v>0.14327779111772387</v>
      </c>
      <c r="EB12">
        <v>0.300301749102656</v>
      </c>
      <c r="EC12">
        <v>0.24797216134179348</v>
      </c>
      <c r="ED12">
        <v>0.17971856978569975</v>
      </c>
      <c r="EE12">
        <v>0.14115568791876784</v>
      </c>
      <c r="EF12">
        <v>0.21444709333973222</v>
      </c>
      <c r="EG12">
        <v>0.23385916237216961</v>
      </c>
      <c r="EH12">
        <v>0.33669802180192099</v>
      </c>
      <c r="EJ12">
        <f>(1/4)*SUM($DT$12:$DW$12)</f>
        <v>0.51989153508383523</v>
      </c>
      <c r="EN12">
        <f>Sheet23!FL12</f>
        <v>0.79002158477266948</v>
      </c>
      <c r="EO12">
        <f>Sheet23!FM12</f>
        <v>6.2023792113202018E-2</v>
      </c>
      <c r="EP12">
        <f>Sheet23!FN12</f>
        <v>0.13422258830910408</v>
      </c>
      <c r="EQ12">
        <f>Sheet23!FO12</f>
        <v>0.28562047482014835</v>
      </c>
      <c r="ER12">
        <f>Sheet23!FP12</f>
        <v>0.79974316011433877</v>
      </c>
      <c r="ES12">
        <f>Sheet23!FQ12</f>
        <v>0.86964285343084224</v>
      </c>
      <c r="ET12">
        <f>Sheet23!FR12</f>
        <v>0.40891969771355208</v>
      </c>
      <c r="EU12">
        <f>Sheet23!FS12</f>
        <v>5.1363832199567055E-2</v>
      </c>
      <c r="EV12">
        <f>Sheet23!FT12</f>
        <v>0.22185268632810318</v>
      </c>
      <c r="EW12">
        <f>Sheet23!FU12</f>
        <v>0.64471807359634292</v>
      </c>
      <c r="EZ12">
        <f>(1/4)*SUM($DT$7:$DW$7)</f>
        <v>0.54256885171402558</v>
      </c>
      <c r="FA12">
        <f>(1/4)*SUM($DT$8:$DW$8)</f>
        <v>0.46638024139731749</v>
      </c>
      <c r="FB12">
        <f>(1/4)*SUM($DT$9:$DW$9)</f>
        <v>0.43181816788939031</v>
      </c>
      <c r="FC12">
        <f>(1/4)*SUM($DT$10:$DW$10)</f>
        <v>0.67330489780646563</v>
      </c>
      <c r="FD12">
        <f>(1/4)*SUM($DT$11:$DW$11)</f>
        <v>0.63332428691546083</v>
      </c>
      <c r="FE12">
        <f>(1/4)*SUM($DT$12:$DW$12)</f>
        <v>0.51989153508383523</v>
      </c>
      <c r="FF12">
        <f>(1/4)*SUM($DT$13:$DW$13)</f>
        <v>0.38795186557512501</v>
      </c>
      <c r="FG12">
        <f>(1/4)*SUM($DT$14:$DW$14)</f>
        <v>0.49015523484541246</v>
      </c>
      <c r="FH12">
        <f>(1/4)*SUM($DT$15:$DW$15)</f>
        <v>0.65547913561048876</v>
      </c>
      <c r="FI12">
        <f>(1/4)*SUM($DT$16:$DW$16)</f>
        <v>0.68874167084268589</v>
      </c>
      <c r="FL12">
        <f>EN12-($EU$10*EZ12)</f>
        <v>0.78947901592095548</v>
      </c>
      <c r="FM12">
        <f t="shared" ref="FM12:FU12" si="16">EO12-($EU$10*FA12)</f>
        <v>6.1557411871804704E-2</v>
      </c>
      <c r="FN12">
        <f t="shared" si="16"/>
        <v>0.13379077014121468</v>
      </c>
      <c r="FO12">
        <f t="shared" si="16"/>
        <v>0.28494716992234187</v>
      </c>
      <c r="FP12">
        <f t="shared" si="16"/>
        <v>0.79910983582742334</v>
      </c>
      <c r="FQ12">
        <f t="shared" si="16"/>
        <v>0.86912296189575844</v>
      </c>
      <c r="FR12">
        <f t="shared" si="16"/>
        <v>0.40853174584797697</v>
      </c>
      <c r="FS12">
        <f t="shared" si="16"/>
        <v>5.0873676964721642E-2</v>
      </c>
      <c r="FT12">
        <f t="shared" si="16"/>
        <v>0.2211972071924927</v>
      </c>
      <c r="FU12">
        <f t="shared" si="16"/>
        <v>0.64402933192550027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1.9621059381044514</v>
      </c>
      <c r="O13">
        <v>1.6870812190354472</v>
      </c>
      <c r="P13">
        <v>2.2272325491532388</v>
      </c>
      <c r="Q13">
        <v>2.2477170716054551</v>
      </c>
      <c r="S13">
        <f t="shared" si="8"/>
        <v>2.3710256358180035</v>
      </c>
      <c r="T13">
        <f t="shared" si="0"/>
        <v>2.0960009167489995</v>
      </c>
      <c r="U13">
        <f t="shared" si="0"/>
        <v>2.6361522468667911</v>
      </c>
      <c r="V13">
        <f t="shared" si="0"/>
        <v>2.6566367693190074</v>
      </c>
      <c r="X13">
        <f t="shared" si="9"/>
        <v>2.3710256358180035</v>
      </c>
      <c r="Y13">
        <f t="shared" si="1"/>
        <v>2.0960009167489995</v>
      </c>
      <c r="Z13">
        <f t="shared" si="1"/>
        <v>2.6361522468667911</v>
      </c>
      <c r="AA13">
        <f t="shared" si="1"/>
        <v>2.6566367693190074</v>
      </c>
      <c r="AC13">
        <v>12.713879215746061</v>
      </c>
      <c r="AD13">
        <v>16.699425734482475</v>
      </c>
      <c r="AE13">
        <v>15.381872479295723</v>
      </c>
      <c r="AF13">
        <v>18.318408689334248</v>
      </c>
      <c r="AH13">
        <f t="shared" si="10"/>
        <v>13.585583559864903</v>
      </c>
      <c r="AI13">
        <f t="shared" si="2"/>
        <v>17.571130078601314</v>
      </c>
      <c r="AJ13">
        <f t="shared" si="2"/>
        <v>16.253576823414562</v>
      </c>
      <c r="AK13">
        <f t="shared" si="2"/>
        <v>19.190113033453088</v>
      </c>
      <c r="AM13">
        <f t="shared" si="11"/>
        <v>13.585583559864903</v>
      </c>
      <c r="AN13">
        <f t="shared" si="3"/>
        <v>17.571130078601314</v>
      </c>
      <c r="AO13">
        <f t="shared" si="3"/>
        <v>16.253576823414562</v>
      </c>
      <c r="AP13">
        <f t="shared" si="3"/>
        <v>19.190113033453088</v>
      </c>
      <c r="AR13">
        <v>42.470527216980429</v>
      </c>
      <c r="AS13">
        <v>53.913849538824643</v>
      </c>
      <c r="AT13">
        <v>49.174864431565041</v>
      </c>
      <c r="AU13">
        <v>57.729860717412635</v>
      </c>
      <c r="AW13">
        <f t="shared" si="12"/>
        <v>42.665702967491733</v>
      </c>
      <c r="AX13">
        <f t="shared" si="4"/>
        <v>54.109025289335946</v>
      </c>
      <c r="AY13">
        <f t="shared" si="4"/>
        <v>49.370040182076345</v>
      </c>
      <c r="AZ13">
        <f t="shared" si="4"/>
        <v>57.925036467923938</v>
      </c>
      <c r="BB13">
        <f t="shared" si="13"/>
        <v>4.7188951308259803E-15</v>
      </c>
      <c r="BC13">
        <f t="shared" si="5"/>
        <v>3.7501440399915876E-19</v>
      </c>
      <c r="BD13">
        <f t="shared" si="5"/>
        <v>1.2485017893541723E-17</v>
      </c>
      <c r="BE13">
        <f t="shared" si="5"/>
        <v>2.3327839272068377E-20</v>
      </c>
      <c r="BG13">
        <f t="shared" si="14"/>
        <v>3.2952054778379943E-15</v>
      </c>
      <c r="BH13">
        <f t="shared" si="6"/>
        <v>2.8608356857493131E-19</v>
      </c>
      <c r="BI13">
        <f t="shared" si="6"/>
        <v>1.0055309777937551E-17</v>
      </c>
      <c r="BJ13">
        <f t="shared" si="6"/>
        <v>1.7646107403670422E-20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3.2952054778379943E-15</v>
      </c>
      <c r="BZ13">
        <f>$BH$13-$BM$13</f>
        <v>2.8608356857493131E-19</v>
      </c>
      <c r="CA13">
        <f>$BI$13-$BN$13</f>
        <v>1.0055309777937551E-17</v>
      </c>
      <c r="CB13">
        <f>$BJ$13-$BO$13</f>
        <v>1.7646107403670422E-20</v>
      </c>
      <c r="CD13">
        <v>-4.3927825194214059</v>
      </c>
      <c r="CE13">
        <v>4.0253888901829571</v>
      </c>
      <c r="CF13">
        <v>-4.7974948808937556</v>
      </c>
      <c r="CG13">
        <v>2.169587547771681E-4</v>
      </c>
      <c r="CH13">
        <v>9.2280461447604587</v>
      </c>
      <c r="CI13">
        <v>2.9467402004597912E-7</v>
      </c>
      <c r="CJ13">
        <v>1.1234022389611006E-14</v>
      </c>
      <c r="CK13">
        <v>-4.0633941924442851</v>
      </c>
      <c r="CL13">
        <v>8.6829699306538256E-8</v>
      </c>
      <c r="CM13">
        <v>1.9217557524382312E-5</v>
      </c>
      <c r="CO13">
        <f>(1/4)*SUM($BY$13:$CB$13)</f>
        <v>8.2639112932297768E-16</v>
      </c>
      <c r="CR13">
        <v>-2.3436171269117217E-2</v>
      </c>
      <c r="CS13">
        <v>-7.8982531761899663E-2</v>
      </c>
      <c r="CT13">
        <v>0.52206254958032683</v>
      </c>
      <c r="CU13">
        <v>0.64083472073516612</v>
      </c>
      <c r="CW13">
        <f>IF($AH$13&gt;0,$CR$13,0)</f>
        <v>-2.3436171269117217E-2</v>
      </c>
      <c r="CX13">
        <f>IF($AI$13&gt;0,$CS$13,0)</f>
        <v>-7.8982531761899663E-2</v>
      </c>
      <c r="CY13">
        <f>IF($AJ$13&gt;0,$CT$13,0)</f>
        <v>0.52206254958032683</v>
      </c>
      <c r="CZ13">
        <f>IF($AK$13&gt;0,$CU$13,0)</f>
        <v>0.64083472073516612</v>
      </c>
      <c r="DB13">
        <v>0.21322507128549792</v>
      </c>
      <c r="DC13">
        <v>0.35947378165080973</v>
      </c>
      <c r="DD13">
        <v>-0.27034766868825477</v>
      </c>
      <c r="DE13">
        <v>9.5024346161297346E-2</v>
      </c>
      <c r="DF13">
        <v>-0.4683018594338817</v>
      </c>
      <c r="DG13">
        <v>0.41268596087332393</v>
      </c>
      <c r="DH13">
        <v>0.71439655584447681</v>
      </c>
      <c r="DI13">
        <v>0.87994478653347385</v>
      </c>
      <c r="DJ13">
        <v>0.27937507883378482</v>
      </c>
      <c r="DK13">
        <v>0.51110162412102822</v>
      </c>
      <c r="DM13">
        <f>(1/4)*SUM($CW$13:$CZ$13)</f>
        <v>0.26511964182111902</v>
      </c>
      <c r="DO13">
        <v>-8.2205093627050044E-2</v>
      </c>
      <c r="DP13">
        <v>0.66844495367802881</v>
      </c>
      <c r="DQ13">
        <v>0.75427189101768033</v>
      </c>
      <c r="DR13">
        <v>0.21129571123184093</v>
      </c>
      <c r="DT13">
        <f>IF($S$13&gt;0,$DO$13,0)</f>
        <v>-8.2205093627050044E-2</v>
      </c>
      <c r="DU13">
        <f>IF($T$13&gt;0,$DP$13,0)</f>
        <v>0.66844495367802881</v>
      </c>
      <c r="DV13">
        <f>IF($U$13&gt;0,$DQ$13,0)</f>
        <v>0.75427189101768033</v>
      </c>
      <c r="DW13">
        <f>IF($V$13&gt;0,$DR$13,0)</f>
        <v>0.21129571123184093</v>
      </c>
      <c r="DY13">
        <v>0.27427086456932104</v>
      </c>
      <c r="DZ13">
        <v>0.21009396737076347</v>
      </c>
      <c r="EA13">
        <v>0.2291513219270076</v>
      </c>
      <c r="EB13">
        <v>0.26678113252757862</v>
      </c>
      <c r="EC13">
        <v>0.30423882684256504</v>
      </c>
      <c r="ED13">
        <v>0.25807210161889971</v>
      </c>
      <c r="EE13">
        <v>0.20293128019774842</v>
      </c>
      <c r="EF13">
        <v>0.20182278861526509</v>
      </c>
      <c r="EG13">
        <v>0.347746912773782</v>
      </c>
      <c r="EH13">
        <v>0.25334934844596341</v>
      </c>
      <c r="EJ13">
        <f>(1/4)*SUM($DT$13:$DW$13)</f>
        <v>0.38795186557512501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2.7254742571092931</v>
      </c>
      <c r="O14">
        <v>3.0074884880263966</v>
      </c>
      <c r="P14">
        <v>2.98885005135724</v>
      </c>
      <c r="Q14">
        <v>3.2801746399303164</v>
      </c>
      <c r="S14">
        <f t="shared" si="8"/>
        <v>2.77683808930886</v>
      </c>
      <c r="T14">
        <f t="shared" si="0"/>
        <v>3.0588523202259634</v>
      </c>
      <c r="U14">
        <f t="shared" si="0"/>
        <v>3.0402138835568069</v>
      </c>
      <c r="V14">
        <f t="shared" si="0"/>
        <v>3.3315384721298833</v>
      </c>
      <c r="X14">
        <f t="shared" si="9"/>
        <v>2.77683808930886</v>
      </c>
      <c r="Y14">
        <f t="shared" si="1"/>
        <v>3.0588523202259634</v>
      </c>
      <c r="Z14">
        <f t="shared" si="1"/>
        <v>3.0402138835568069</v>
      </c>
      <c r="AA14">
        <f t="shared" si="1"/>
        <v>3.3315384721298833</v>
      </c>
      <c r="AC14">
        <v>11.179452670436685</v>
      </c>
      <c r="AD14">
        <v>14.569611929337485</v>
      </c>
      <c r="AE14">
        <v>12.835685884462851</v>
      </c>
      <c r="AF14">
        <v>15.144857999993219</v>
      </c>
      <c r="AH14">
        <f t="shared" si="10"/>
        <v>11.435858549077819</v>
      </c>
      <c r="AI14">
        <f t="shared" si="2"/>
        <v>14.826017807978619</v>
      </c>
      <c r="AJ14">
        <f t="shared" si="2"/>
        <v>13.092091763103985</v>
      </c>
      <c r="AK14">
        <f t="shared" si="2"/>
        <v>15.401263878634353</v>
      </c>
      <c r="AM14">
        <f t="shared" si="11"/>
        <v>11.435858549077819</v>
      </c>
      <c r="AN14">
        <f t="shared" si="3"/>
        <v>14.826017807978619</v>
      </c>
      <c r="AO14">
        <f t="shared" si="3"/>
        <v>13.092091763103985</v>
      </c>
      <c r="AP14">
        <f t="shared" si="3"/>
        <v>15.401263878634353</v>
      </c>
      <c r="AR14">
        <v>55.788681120289539</v>
      </c>
      <c r="AS14">
        <v>71.205656236132967</v>
      </c>
      <c r="AT14">
        <v>65.313072071703431</v>
      </c>
      <c r="AU14">
        <v>76.201277454697205</v>
      </c>
      <c r="AW14">
        <f t="shared" si="12"/>
        <v>56.595697555507158</v>
      </c>
      <c r="AX14">
        <f t="shared" si="4"/>
        <v>72.012672671350586</v>
      </c>
      <c r="AY14">
        <f t="shared" si="4"/>
        <v>66.12008850692105</v>
      </c>
      <c r="AZ14">
        <f t="shared" si="4"/>
        <v>77.008293889914825</v>
      </c>
      <c r="BB14">
        <f t="shared" si="13"/>
        <v>5.291272260028272E-9</v>
      </c>
      <c r="BC14">
        <f t="shared" si="5"/>
        <v>2.2361617417186471E-11</v>
      </c>
      <c r="BD14">
        <f t="shared" si="5"/>
        <v>2.3487820984263572E-10</v>
      </c>
      <c r="BE14">
        <f t="shared" si="5"/>
        <v>4.5250971698993076E-12</v>
      </c>
      <c r="BG14">
        <f t="shared" si="14"/>
        <v>3.6948965494228892E-9</v>
      </c>
      <c r="BH14">
        <f t="shared" si="6"/>
        <v>1.7058788253451712E-11</v>
      </c>
      <c r="BI14">
        <f t="shared" si="6"/>
        <v>1.8916858431391002E-10</v>
      </c>
      <c r="BJ14">
        <f t="shared" si="6"/>
        <v>3.4229638562238026E-12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22.388382517950227</v>
      </c>
      <c r="BT14">
        <f t="shared" si="7"/>
        <v>0</v>
      </c>
      <c r="BY14">
        <f>$BG$14-$BL$14</f>
        <v>3.6948965494228892E-9</v>
      </c>
      <c r="BZ14">
        <f>$BH$14-$BM$14</f>
        <v>1.7058788253451712E-11</v>
      </c>
      <c r="CA14">
        <f>$BI$14-$BN$14</f>
        <v>-0.99999999981083143</v>
      </c>
      <c r="CB14">
        <f>$BJ$14-$BO$14</f>
        <v>3.4229638562238026E-12</v>
      </c>
      <c r="CD14">
        <v>-3.7065044518022088</v>
      </c>
      <c r="CE14">
        <v>3.3160291226907264</v>
      </c>
      <c r="CF14">
        <v>-3.85028800995679</v>
      </c>
      <c r="CG14">
        <v>1.8135136345910985E-4</v>
      </c>
      <c r="CH14">
        <v>7.5135884867437461</v>
      </c>
      <c r="CI14">
        <v>2.4687434808957065E-7</v>
      </c>
      <c r="CJ14">
        <v>9.454915506364926E-15</v>
      </c>
      <c r="CK14">
        <v>-3.2730229295168565</v>
      </c>
      <c r="CL14">
        <v>7.2810278276920115E-8</v>
      </c>
      <c r="CM14">
        <v>1.6110793288349093E-5</v>
      </c>
      <c r="CO14">
        <f>(1/4)*SUM($BY$14:$CB$14)</f>
        <v>-0.2499999990238633</v>
      </c>
      <c r="CR14">
        <v>9.6099139939594316E-3</v>
      </c>
      <c r="CS14">
        <v>0.6200112598552926</v>
      </c>
      <c r="CT14">
        <v>0.57493834861221271</v>
      </c>
      <c r="CU14">
        <v>0.25664954013100771</v>
      </c>
      <c r="CW14">
        <f>IF($AH$14&gt;0,$CR$14,0)</f>
        <v>9.6099139939594316E-3</v>
      </c>
      <c r="CX14">
        <f>IF($AI$14&gt;0,$CS$14,0)</f>
        <v>0.6200112598552926</v>
      </c>
      <c r="CY14">
        <f>IF($AJ$14&gt;0,$CT$14,0)</f>
        <v>0.57493834861221271</v>
      </c>
      <c r="CZ14">
        <f>IF($AK$14&gt;0,$CU$14,0)</f>
        <v>0.25664954013100771</v>
      </c>
      <c r="DB14">
        <v>0.28747931899325235</v>
      </c>
      <c r="DC14">
        <v>0.52363488180631979</v>
      </c>
      <c r="DD14">
        <v>-0.29962497002939159</v>
      </c>
      <c r="DE14">
        <v>0.19287017371965307</v>
      </c>
      <c r="DF14">
        <v>-0.66081408856342327</v>
      </c>
      <c r="DG14">
        <v>0.51317975957835393</v>
      </c>
      <c r="DH14">
        <v>0.85386824603503275</v>
      </c>
      <c r="DI14">
        <v>1.1315453556072401</v>
      </c>
      <c r="DJ14">
        <v>0.35082478344307289</v>
      </c>
      <c r="DK14">
        <v>0.66711350205568776</v>
      </c>
      <c r="DM14">
        <f>(1/4)*SUM($CW$14:$CZ$14)</f>
        <v>0.36530226564811807</v>
      </c>
      <c r="DO14">
        <v>-1.6887975100562315E-3</v>
      </c>
      <c r="DP14">
        <v>1.0810712455905329</v>
      </c>
      <c r="DQ14">
        <v>0.61823973724531256</v>
      </c>
      <c r="DR14">
        <v>0.26299875405586048</v>
      </c>
      <c r="DT14">
        <f>IF($S$14&gt;0,$DO$14,0)</f>
        <v>-1.6887975100562315E-3</v>
      </c>
      <c r="DU14">
        <f>IF($T$14&gt;0,$DP$14,0)</f>
        <v>1.0810712455905329</v>
      </c>
      <c r="DV14">
        <f>IF($U$14&gt;0,$DQ$14,0)</f>
        <v>0.61823973724531256</v>
      </c>
      <c r="DW14">
        <f>IF($V$14&gt;0,$DR$14,0)</f>
        <v>0.26299875405586048</v>
      </c>
      <c r="DY14">
        <v>0.14529760037138795</v>
      </c>
      <c r="DZ14">
        <v>0.13537052873016134</v>
      </c>
      <c r="EA14">
        <v>0.1000017032927131</v>
      </c>
      <c r="EB14">
        <v>0.21885379749939929</v>
      </c>
      <c r="EC14">
        <v>0.18095566881093722</v>
      </c>
      <c r="ED14">
        <v>0.15122454378779315</v>
      </c>
      <c r="EE14">
        <v>0.11033289993056289</v>
      </c>
      <c r="EF14">
        <v>0.16373593107981552</v>
      </c>
      <c r="EG14">
        <v>0.1546716748560629</v>
      </c>
      <c r="EH14">
        <v>0.23486026900386822</v>
      </c>
      <c r="EJ14">
        <f>(1/4)*SUM($DT$14:$DW$14)</f>
        <v>0.49015523484541246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1.4881535091100266</v>
      </c>
      <c r="O15">
        <v>2.0631545149502246</v>
      </c>
      <c r="P15">
        <v>2.1075399409716824</v>
      </c>
      <c r="Q15">
        <v>2.0965170910544768</v>
      </c>
      <c r="S15">
        <f t="shared" si="8"/>
        <v>1.7100061954381298</v>
      </c>
      <c r="T15">
        <f t="shared" si="0"/>
        <v>2.2850072012783276</v>
      </c>
      <c r="U15">
        <f t="shared" si="0"/>
        <v>2.3293926272997858</v>
      </c>
      <c r="V15">
        <f t="shared" si="0"/>
        <v>2.3183697773825802</v>
      </c>
      <c r="X15">
        <f t="shared" si="9"/>
        <v>1.7100061954381298</v>
      </c>
      <c r="Y15">
        <f t="shared" si="1"/>
        <v>2.2850072012783276</v>
      </c>
      <c r="Z15">
        <f t="shared" si="1"/>
        <v>2.3293926272997858</v>
      </c>
      <c r="AA15">
        <f t="shared" si="1"/>
        <v>2.3183697773825802</v>
      </c>
      <c r="AC15">
        <v>11.708017690166832</v>
      </c>
      <c r="AD15">
        <v>14.529980210290667</v>
      </c>
      <c r="AE15">
        <v>14.02781144430068</v>
      </c>
      <c r="AF15">
        <v>15.777597020830301</v>
      </c>
      <c r="AH15">
        <f t="shared" si="10"/>
        <v>11.912449223599763</v>
      </c>
      <c r="AI15">
        <f t="shared" si="2"/>
        <v>14.734411743723598</v>
      </c>
      <c r="AJ15">
        <f t="shared" si="2"/>
        <v>14.232242977733611</v>
      </c>
      <c r="AK15">
        <f t="shared" si="2"/>
        <v>15.982028554263232</v>
      </c>
      <c r="AM15">
        <f t="shared" si="11"/>
        <v>11.912449223599763</v>
      </c>
      <c r="AN15">
        <f t="shared" si="3"/>
        <v>14.734411743723598</v>
      </c>
      <c r="AO15">
        <f t="shared" si="3"/>
        <v>14.232242977733611</v>
      </c>
      <c r="AP15">
        <f t="shared" si="3"/>
        <v>15.982028554263232</v>
      </c>
      <c r="AR15">
        <v>58.425736624108914</v>
      </c>
      <c r="AS15">
        <v>74.175659339161356</v>
      </c>
      <c r="AT15">
        <v>68.397685440255003</v>
      </c>
      <c r="AU15">
        <v>79.585879679502725</v>
      </c>
      <c r="AW15">
        <f t="shared" si="12"/>
        <v>58.428396456570553</v>
      </c>
      <c r="AX15">
        <f t="shared" si="4"/>
        <v>74.178319171622988</v>
      </c>
      <c r="AY15">
        <f t="shared" si="4"/>
        <v>68.400345272716635</v>
      </c>
      <c r="AZ15">
        <f t="shared" si="4"/>
        <v>79.588539511964356</v>
      </c>
      <c r="BB15">
        <f t="shared" si="13"/>
        <v>3.3074335558279084E-8</v>
      </c>
      <c r="BC15">
        <f t="shared" si="5"/>
        <v>1.9499861992632282E-10</v>
      </c>
      <c r="BD15">
        <f t="shared" si="5"/>
        <v>2.2969188872892768E-9</v>
      </c>
      <c r="BE15">
        <f t="shared" si="5"/>
        <v>5.9733002477829254E-11</v>
      </c>
      <c r="BG15">
        <f t="shared" si="14"/>
        <v>2.309581558520808E-8</v>
      </c>
      <c r="BH15">
        <f t="shared" si="6"/>
        <v>1.4875668897196355E-10</v>
      </c>
      <c r="BI15">
        <f t="shared" si="6"/>
        <v>1.8499157264673661E-9</v>
      </c>
      <c r="BJ15">
        <f t="shared" si="6"/>
        <v>4.5184423854015521E-11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2.309581558520808E-8</v>
      </c>
      <c r="BZ15">
        <f>$BH$15-$BM$15</f>
        <v>1.4875668897196355E-10</v>
      </c>
      <c r="CA15">
        <f>$BI$15-$BN$15</f>
        <v>1.8499157264673661E-9</v>
      </c>
      <c r="CB15">
        <f>$BJ$15-$BO$15</f>
        <v>4.5184423854015521E-11</v>
      </c>
      <c r="CD15">
        <v>-3.6836029357301947</v>
      </c>
      <c r="CE15">
        <v>3.4373688025453384</v>
      </c>
      <c r="CF15">
        <v>-3.9954779442147657</v>
      </c>
      <c r="CG15">
        <v>1.8963251215625224E-4</v>
      </c>
      <c r="CH15">
        <v>7.7995660166318075</v>
      </c>
      <c r="CI15">
        <v>2.5817554956897093E-7</v>
      </c>
      <c r="CJ15">
        <v>9.8503937104334479E-15</v>
      </c>
      <c r="CK15">
        <v>-3.5580607326799982</v>
      </c>
      <c r="CL15">
        <v>7.6092540400254544E-8</v>
      </c>
      <c r="CM15">
        <v>1.6826667556381454E-5</v>
      </c>
      <c r="CO15">
        <f>(1/4)*SUM($BY$15:$CB$15)</f>
        <v>6.284918106125356E-9</v>
      </c>
      <c r="CR15">
        <v>-0.21518288828901166</v>
      </c>
      <c r="CS15">
        <v>3.3539726542599076E-2</v>
      </c>
      <c r="CT15">
        <v>0.20637236610739959</v>
      </c>
      <c r="CU15">
        <v>0.38145078671461624</v>
      </c>
      <c r="CW15">
        <f>IF($AH$15&gt;0,$CR$15,0)</f>
        <v>-0.21518288828901166</v>
      </c>
      <c r="CX15">
        <f>IF($AI$15&gt;0,$CS$15,0)</f>
        <v>3.3539726542599076E-2</v>
      </c>
      <c r="CY15">
        <f>IF($AJ$15&gt;0,$CT$15,0)</f>
        <v>0.20637236610739959</v>
      </c>
      <c r="CZ15">
        <f>IF($AK$15&gt;0,$CU$15,0)</f>
        <v>0.38145078671461624</v>
      </c>
      <c r="DB15">
        <v>0.20849204722250103</v>
      </c>
      <c r="DC15">
        <v>0.38730384443881483</v>
      </c>
      <c r="DD15">
        <v>-0.23280949079526525</v>
      </c>
      <c r="DE15">
        <v>0.14251615857626423</v>
      </c>
      <c r="DF15">
        <v>-0.48346917760491626</v>
      </c>
      <c r="DG15">
        <v>0.38628950425270403</v>
      </c>
      <c r="DH15">
        <v>0.62030721272822065</v>
      </c>
      <c r="DI15">
        <v>0.84185722343458957</v>
      </c>
      <c r="DJ15">
        <v>0.26843517202980693</v>
      </c>
      <c r="DK15">
        <v>0.50884814446269033</v>
      </c>
      <c r="DM15">
        <f>(1/4)*SUM($CW$15:$CZ$15)</f>
        <v>0.1015449977689008</v>
      </c>
      <c r="DO15">
        <v>-0.10517673341787488</v>
      </c>
      <c r="DP15">
        <v>0.75925364236390858</v>
      </c>
      <c r="DQ15">
        <v>1.0560700872468036</v>
      </c>
      <c r="DR15">
        <v>0.91176954624911777</v>
      </c>
      <c r="DT15">
        <f>IF($S$15&gt;0,$DO$15,0)</f>
        <v>-0.10517673341787488</v>
      </c>
      <c r="DU15">
        <f>IF($T$15&gt;0,$DP$15,0)</f>
        <v>0.75925364236390858</v>
      </c>
      <c r="DV15">
        <f>IF($U$15&gt;0,$DQ$15,0)</f>
        <v>1.0560700872468036</v>
      </c>
      <c r="DW15">
        <f>IF($V$15&gt;0,$DR$15,0)</f>
        <v>0.91176954624911777</v>
      </c>
      <c r="DY15">
        <v>0.24413569819283981</v>
      </c>
      <c r="DZ15">
        <v>0.24488842513210182</v>
      </c>
      <c r="EA15">
        <v>0.20050149575738246</v>
      </c>
      <c r="EB15">
        <v>0.37203312754959444</v>
      </c>
      <c r="EC15">
        <v>0.30002039639659905</v>
      </c>
      <c r="ED15">
        <v>0.2246482146023033</v>
      </c>
      <c r="EE15">
        <v>0.15785329232608575</v>
      </c>
      <c r="EF15">
        <v>0.25240662971422584</v>
      </c>
      <c r="EG15">
        <v>0.30423259889740789</v>
      </c>
      <c r="EH15">
        <v>0.40019958812663714</v>
      </c>
      <c r="EJ15">
        <f>(1/4)*SUM($DT$15:$DW$15)</f>
        <v>0.65547913561048876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2.2007477711692864</v>
      </c>
      <c r="O16">
        <v>2.9864870273021129</v>
      </c>
      <c r="P16">
        <v>2.3267216467436538</v>
      </c>
      <c r="Q16">
        <v>2.8486075548468337</v>
      </c>
      <c r="S16">
        <f t="shared" si="8"/>
        <v>2.8454658447656294</v>
      </c>
      <c r="T16">
        <f t="shared" si="0"/>
        <v>3.6312051008984558</v>
      </c>
      <c r="U16">
        <f t="shared" si="0"/>
        <v>2.9714397203399967</v>
      </c>
      <c r="V16">
        <f t="shared" si="0"/>
        <v>3.4933256284431766</v>
      </c>
      <c r="X16">
        <f t="shared" si="9"/>
        <v>2.8454658447656294</v>
      </c>
      <c r="Y16">
        <f t="shared" si="1"/>
        <v>3.6312051008984558</v>
      </c>
      <c r="Z16">
        <f t="shared" si="1"/>
        <v>2.9714397203399967</v>
      </c>
      <c r="AA16">
        <f t="shared" si="1"/>
        <v>3.4933256284431766</v>
      </c>
      <c r="AC16">
        <v>8.5572843980192381</v>
      </c>
      <c r="AD16">
        <v>11.042456142364179</v>
      </c>
      <c r="AE16">
        <v>9.7314954634069384</v>
      </c>
      <c r="AF16">
        <v>11.720439247914621</v>
      </c>
      <c r="AH16">
        <f t="shared" si="10"/>
        <v>9.0456519045183708</v>
      </c>
      <c r="AI16">
        <f t="shared" si="2"/>
        <v>11.530823648863311</v>
      </c>
      <c r="AJ16">
        <f t="shared" si="2"/>
        <v>10.219862969906071</v>
      </c>
      <c r="AK16">
        <f t="shared" si="2"/>
        <v>12.208806754413754</v>
      </c>
      <c r="AM16">
        <f t="shared" si="11"/>
        <v>9.0456519045183708</v>
      </c>
      <c r="AN16">
        <f t="shared" si="3"/>
        <v>11.530823648863311</v>
      </c>
      <c r="AO16">
        <f t="shared" si="3"/>
        <v>10.219862969906071</v>
      </c>
      <c r="AP16">
        <f t="shared" si="3"/>
        <v>12.208806754413754</v>
      </c>
      <c r="AR16">
        <v>63.196857017139074</v>
      </c>
      <c r="AS16">
        <v>79.992927017676493</v>
      </c>
      <c r="AT16">
        <v>73.196236684111682</v>
      </c>
      <c r="AU16">
        <v>85.533815459438415</v>
      </c>
      <c r="AW16">
        <f t="shared" si="12"/>
        <v>63.806356504091205</v>
      </c>
      <c r="AX16">
        <f t="shared" si="4"/>
        <v>80.602426504628625</v>
      </c>
      <c r="AY16">
        <f t="shared" si="4"/>
        <v>73.805736171063813</v>
      </c>
      <c r="AZ16">
        <f t="shared" si="4"/>
        <v>86.143314946390547</v>
      </c>
      <c r="BB16">
        <f t="shared" si="13"/>
        <v>7.1632399771590287E-6</v>
      </c>
      <c r="BC16">
        <f t="shared" si="5"/>
        <v>1.2022254119517374E-7</v>
      </c>
      <c r="BD16">
        <f t="shared" si="5"/>
        <v>5.1130153742465472E-7</v>
      </c>
      <c r="BE16">
        <f t="shared" si="5"/>
        <v>4.1967891105825812E-8</v>
      </c>
      <c r="BG16">
        <f t="shared" si="14"/>
        <v>5.0020920061579995E-6</v>
      </c>
      <c r="BH16">
        <f t="shared" si="6"/>
        <v>9.1712993531680831E-8</v>
      </c>
      <c r="BI16">
        <f t="shared" si="6"/>
        <v>4.1179719505249032E-7</v>
      </c>
      <c r="BJ16">
        <f t="shared" si="6"/>
        <v>3.1746185547740348E-8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5.0020920061579995E-6</v>
      </c>
      <c r="BZ16">
        <f>$BH$16-$BM$16</f>
        <v>9.1712993531680831E-8</v>
      </c>
      <c r="CA16">
        <f>$BI$16-$BN$16</f>
        <v>4.1179719505249032E-7</v>
      </c>
      <c r="CB16">
        <f>$BJ$16-$BO$16</f>
        <v>3.1746185547740348E-8</v>
      </c>
      <c r="CD16">
        <v>-2.8827059120636664</v>
      </c>
      <c r="CE16">
        <v>2.6063102095148456</v>
      </c>
      <c r="CF16">
        <v>-3.0521796119961895</v>
      </c>
      <c r="CG16">
        <v>1.4311525566454769E-4</v>
      </c>
      <c r="CH16">
        <v>5.8833849551656785</v>
      </c>
      <c r="CI16">
        <v>1.9497831926731638E-7</v>
      </c>
      <c r="CJ16">
        <v>7.4783899528821077E-15</v>
      </c>
      <c r="CK16">
        <v>-2.5549657335778884</v>
      </c>
      <c r="CL16">
        <v>5.7522382127845244E-8</v>
      </c>
      <c r="CM16">
        <v>1.2725200846543159E-5</v>
      </c>
      <c r="CO16">
        <f>(1/4)*SUM($BY$16:$CB$16)</f>
        <v>1.3843370950724777E-6</v>
      </c>
      <c r="CR16">
        <v>-7.5837666723261466E-3</v>
      </c>
      <c r="CS16">
        <v>0.51680145512091114</v>
      </c>
      <c r="CT16">
        <v>0.44884788967089473</v>
      </c>
      <c r="CU16">
        <v>-7.6811364370312829E-2</v>
      </c>
      <c r="CW16">
        <f>IF($AH$16&gt;0,$CR$16,0)</f>
        <v>-7.5837666723261466E-3</v>
      </c>
      <c r="CX16">
        <f>IF($AI$16&gt;0,$CS$16,0)</f>
        <v>0.51680145512091114</v>
      </c>
      <c r="CY16">
        <f>IF($AJ$16&gt;0,$CT$16,0)</f>
        <v>0.44884788967089473</v>
      </c>
      <c r="CZ16">
        <f>IF($AK$16&gt;0,$CU$16,0)</f>
        <v>-7.6811364370312829E-2</v>
      </c>
      <c r="DB16">
        <v>0.32037324554376623</v>
      </c>
      <c r="DC16">
        <v>0.61892659255818916</v>
      </c>
      <c r="DD16">
        <v>-0.27828185899947133</v>
      </c>
      <c r="DE16">
        <v>0.27616288544084339</v>
      </c>
      <c r="DF16">
        <v>-0.75947725304496139</v>
      </c>
      <c r="DG16">
        <v>0.53680934179789563</v>
      </c>
      <c r="DH16">
        <v>0.8591082881928247</v>
      </c>
      <c r="DI16">
        <v>1.2209219483306952</v>
      </c>
      <c r="DJ16">
        <v>0.36381223053797007</v>
      </c>
      <c r="DK16">
        <v>0.73010751774860039</v>
      </c>
      <c r="DM16">
        <f>(1/4)*SUM($CW$16:$CZ$16)</f>
        <v>0.2203135534372917</v>
      </c>
      <c r="DO16">
        <v>-6.9902845054306828E-2</v>
      </c>
      <c r="DP16">
        <v>1.5192141904733707</v>
      </c>
      <c r="DQ16">
        <v>0.56843237924500778</v>
      </c>
      <c r="DR16">
        <v>0.73722295870667176</v>
      </c>
      <c r="DT16">
        <f>IF($S$16&gt;0,$DO$16,0)</f>
        <v>-6.9902845054306828E-2</v>
      </c>
      <c r="DU16">
        <f>IF($T$16&gt;0,$DP$16,0)</f>
        <v>1.5192141904733707</v>
      </c>
      <c r="DV16">
        <f>IF($U$16&gt;0,$DQ$16,0)</f>
        <v>0.56843237924500778</v>
      </c>
      <c r="DW16">
        <f>IF($V$16&gt;0,$DR$16,0)</f>
        <v>0.73722295870667176</v>
      </c>
      <c r="DY16">
        <v>0.31308153432031666</v>
      </c>
      <c r="DZ16">
        <v>0.33093807399357733</v>
      </c>
      <c r="EA16">
        <v>0.26804653585824095</v>
      </c>
      <c r="EB16">
        <v>0.42858794902108022</v>
      </c>
      <c r="EC16">
        <v>0.40064210090896668</v>
      </c>
      <c r="ED16">
        <v>0.29200818548480639</v>
      </c>
      <c r="EE16">
        <v>0.23667833871055147</v>
      </c>
      <c r="EF16">
        <v>0.30410377619150269</v>
      </c>
      <c r="EG16">
        <v>0.42965694903401974</v>
      </c>
      <c r="EH16">
        <v>0.46404149730309174</v>
      </c>
      <c r="EJ16">
        <f>(1/4)*SUM($DT$16:$DW$16)</f>
        <v>0.68874167084268589</v>
      </c>
      <c r="EN16">
        <f>Sheet23!FL16</f>
        <v>0.62563504025274563</v>
      </c>
      <c r="EO16">
        <f>Sheet23!FM16</f>
        <v>0.13925892926508984</v>
      </c>
      <c r="EP16">
        <f>Sheet23!FN16</f>
        <v>0.45476792654974685</v>
      </c>
      <c r="EQ16">
        <f>Sheet23!FO16</f>
        <v>0.15646884163382679</v>
      </c>
      <c r="ER16">
        <f>Sheet23!FP16</f>
        <v>0.43139777767470411</v>
      </c>
      <c r="ES16">
        <f>Sheet23!FQ16</f>
        <v>0.50989904009496489</v>
      </c>
      <c r="ET16">
        <f>Sheet23!FR16</f>
        <v>0.75186276469850755</v>
      </c>
      <c r="EU16">
        <f>Sheet23!FS16</f>
        <v>0.95129089474377238</v>
      </c>
      <c r="EV16">
        <f>Sheet23!FT16</f>
        <v>0.3802632645779162</v>
      </c>
      <c r="EW16">
        <f>Sheet23!FU16</f>
        <v>0.38915222813811928</v>
      </c>
      <c r="EZ16">
        <f t="array" ref="EZ16:FI25">(1/4)*(MMULT($C$7:$F$16,$DT$23:$EC$26))</f>
        <v>0.17867350247271102</v>
      </c>
      <c r="FA16">
        <v>0.16949256617558744</v>
      </c>
      <c r="FB16">
        <v>0.17426974796094324</v>
      </c>
      <c r="FC16">
        <v>0.20128546643901299</v>
      </c>
      <c r="FD16">
        <v>0.20741753515861766</v>
      </c>
      <c r="FE16">
        <v>0.14676060256338269</v>
      </c>
      <c r="FF16">
        <v>0.11514007759815395</v>
      </c>
      <c r="FG16">
        <v>0.13021258081440071</v>
      </c>
      <c r="FH16">
        <v>0.26682947353125391</v>
      </c>
      <c r="FI16">
        <v>0.20426930152127026</v>
      </c>
      <c r="FL16">
        <f>EN16-($EU$10*EZ16)</f>
        <v>0.62545636675027294</v>
      </c>
      <c r="FM16">
        <f t="shared" ref="FM16:FU25" si="17">EO16-($EU$10*FA16)</f>
        <v>0.13908943669891424</v>
      </c>
      <c r="FN16">
        <f t="shared" si="17"/>
        <v>0.45459365680178593</v>
      </c>
      <c r="FO16">
        <f t="shared" si="17"/>
        <v>0.15626755616738777</v>
      </c>
      <c r="FP16">
        <f t="shared" si="17"/>
        <v>0.43119036013954548</v>
      </c>
      <c r="FQ16">
        <f t="shared" si="17"/>
        <v>0.50975227949240154</v>
      </c>
      <c r="FR16">
        <f t="shared" si="17"/>
        <v>0.75174762462090938</v>
      </c>
      <c r="FS16">
        <f t="shared" si="17"/>
        <v>0.95116068216295802</v>
      </c>
      <c r="FT16">
        <f t="shared" si="17"/>
        <v>0.37999643510438497</v>
      </c>
      <c r="FU16">
        <f t="shared" si="17"/>
        <v>0.388947958836598</v>
      </c>
    </row>
    <row r="17" spans="1:177">
      <c r="A17">
        <v>16</v>
      </c>
      <c r="BQ17">
        <f>SUM(BQ7:BQ16)</f>
        <v>0.35910616323651695</v>
      </c>
      <c r="BR17">
        <f t="shared" ref="BR17:BT17" si="18">SUM(BR7:BR16)</f>
        <v>27.631021115928547</v>
      </c>
      <c r="BS17">
        <f t="shared" si="18"/>
        <v>22.388382517950227</v>
      </c>
      <c r="BT17">
        <f t="shared" si="18"/>
        <v>15.987203421099387</v>
      </c>
      <c r="EN17">
        <f>Sheet23!FL17</f>
        <v>0.24113841273829634</v>
      </c>
      <c r="EO17">
        <f>Sheet23!FM17</f>
        <v>0.90980772433742663</v>
      </c>
      <c r="EP17">
        <f>Sheet23!FN17</f>
        <v>0.6173718454303585</v>
      </c>
      <c r="EQ17">
        <f>Sheet23!FO17</f>
        <v>0.12108236200918794</v>
      </c>
      <c r="ER17">
        <f>Sheet23!FP17</f>
        <v>0.8460578323483402</v>
      </c>
      <c r="ES17">
        <f>Sheet23!FQ17</f>
        <v>0.56945296931790368</v>
      </c>
      <c r="ET17">
        <f>Sheet23!FR17</f>
        <v>3.7144807448022024E-2</v>
      </c>
      <c r="EU17">
        <f>Sheet23!FS17</f>
        <v>0.44252499379365418</v>
      </c>
      <c r="EV17">
        <f>Sheet23!FT17</f>
        <v>0.88302956571817204</v>
      </c>
      <c r="EW17">
        <f>Sheet23!FU17</f>
        <v>0.2312437508391936</v>
      </c>
      <c r="EZ17">
        <v>0.23380233598237429</v>
      </c>
      <c r="FA17">
        <v>0.27574718146750871</v>
      </c>
      <c r="FB17">
        <v>0.1935079014395015</v>
      </c>
      <c r="FC17">
        <v>0.37225358271237818</v>
      </c>
      <c r="FD17">
        <v>0.3186576620649732</v>
      </c>
      <c r="FE17">
        <v>0.22370904640065542</v>
      </c>
      <c r="FF17">
        <v>0.1812109367077851</v>
      </c>
      <c r="FG17">
        <v>0.26310131475038734</v>
      </c>
      <c r="FH17">
        <v>0.31794168373243925</v>
      </c>
      <c r="FI17">
        <v>0.41791870847957086</v>
      </c>
      <c r="FL17">
        <f t="shared" ref="FL17:FL25" si="19">EN17-($EU$10*EZ17)</f>
        <v>0.24090461040231395</v>
      </c>
      <c r="FM17">
        <f t="shared" si="17"/>
        <v>0.90953197715595913</v>
      </c>
      <c r="FN17">
        <f t="shared" si="17"/>
        <v>0.61717833752891904</v>
      </c>
      <c r="FO17">
        <f t="shared" si="17"/>
        <v>0.12071010842647556</v>
      </c>
      <c r="FP17">
        <f t="shared" si="17"/>
        <v>0.84573917468627524</v>
      </c>
      <c r="FQ17">
        <f t="shared" si="17"/>
        <v>0.569229260271503</v>
      </c>
      <c r="FR17">
        <f t="shared" si="17"/>
        <v>3.6963596511314242E-2</v>
      </c>
      <c r="FS17">
        <f t="shared" si="17"/>
        <v>0.4422618924789038</v>
      </c>
      <c r="FT17">
        <f t="shared" si="17"/>
        <v>0.88271162403443959</v>
      </c>
      <c r="FU17">
        <f t="shared" si="17"/>
        <v>0.23082583213071403</v>
      </c>
    </row>
    <row r="18" spans="1:177">
      <c r="A18">
        <v>17</v>
      </c>
      <c r="EN18">
        <f>Sheet23!FL18</f>
        <v>5.378978363780778E-2</v>
      </c>
      <c r="EO18">
        <f>Sheet23!FM18</f>
        <v>0.5505170022135415</v>
      </c>
      <c r="EP18">
        <f>Sheet23!FN18</f>
        <v>2.6139873137449133E-2</v>
      </c>
      <c r="EQ18">
        <f>Sheet23!FO18</f>
        <v>8.2732897818968421E-3</v>
      </c>
      <c r="ER18">
        <f>Sheet23!FP18</f>
        <v>0.37085991492830372</v>
      </c>
      <c r="ES18">
        <f>Sheet23!FQ18</f>
        <v>0.78975128000194794</v>
      </c>
      <c r="ET18">
        <f>Sheet23!FR18</f>
        <v>0.4909491500956667</v>
      </c>
      <c r="EU18">
        <f>Sheet23!FS18</f>
        <v>0.86576691779526971</v>
      </c>
      <c r="EV18">
        <f>Sheet23!FT18</f>
        <v>0.72005119954869901</v>
      </c>
      <c r="EW18">
        <f>Sheet23!FU18</f>
        <v>0.66158878821413591</v>
      </c>
      <c r="EZ18">
        <v>0.36596797504814882</v>
      </c>
      <c r="FA18">
        <v>0.23490750929445789</v>
      </c>
      <c r="FB18">
        <v>0.2422351699389208</v>
      </c>
      <c r="FC18">
        <v>0.43218610067017588</v>
      </c>
      <c r="FD18">
        <v>0.39081295122636112</v>
      </c>
      <c r="FE18">
        <v>0.38093888461466424</v>
      </c>
      <c r="FF18">
        <v>0.25848536944073874</v>
      </c>
      <c r="FG18">
        <v>0.33709009639870635</v>
      </c>
      <c r="FH18">
        <v>0.3410101626424793</v>
      </c>
      <c r="FI18">
        <v>0.41669606919646635</v>
      </c>
      <c r="FL18">
        <f t="shared" si="19"/>
        <v>5.3423815662759631E-2</v>
      </c>
      <c r="FM18">
        <f t="shared" si="17"/>
        <v>0.55028209470424705</v>
      </c>
      <c r="FN18">
        <f t="shared" si="17"/>
        <v>2.5897637967510212E-2</v>
      </c>
      <c r="FO18">
        <f t="shared" si="17"/>
        <v>7.8411036812266657E-3</v>
      </c>
      <c r="FP18">
        <f t="shared" si="17"/>
        <v>0.37046910197707739</v>
      </c>
      <c r="FQ18">
        <f t="shared" si="17"/>
        <v>0.78937034111733329</v>
      </c>
      <c r="FR18">
        <f t="shared" si="17"/>
        <v>0.49069066472622597</v>
      </c>
      <c r="FS18">
        <f t="shared" si="17"/>
        <v>0.865429827698871</v>
      </c>
      <c r="FT18">
        <f t="shared" si="17"/>
        <v>0.71971018938605658</v>
      </c>
      <c r="FU18">
        <f t="shared" si="17"/>
        <v>0.66117209214493944</v>
      </c>
    </row>
    <row r="19" spans="1:177">
      <c r="A19">
        <v>18</v>
      </c>
      <c r="BN19" t="s">
        <v>35</v>
      </c>
      <c r="BO19">
        <f>BS21+BS34+BS47</f>
        <v>5.1341523389139207E-4</v>
      </c>
      <c r="EN19">
        <f>Sheet23!FL19</f>
        <v>0.99001988595512613</v>
      </c>
      <c r="EO19">
        <f>Sheet23!FM19</f>
        <v>0.96528011259448887</v>
      </c>
      <c r="EP19">
        <f>Sheet23!FN19</f>
        <v>0.88119817144419721</v>
      </c>
      <c r="EQ19">
        <f>Sheet23!FO19</f>
        <v>0.92110139217941389</v>
      </c>
      <c r="ER19">
        <f>Sheet23!FP19</f>
        <v>0.35359693942025394</v>
      </c>
      <c r="ES19">
        <f>Sheet23!FQ19</f>
        <v>0.81041580782120315</v>
      </c>
      <c r="ET19">
        <f>Sheet23!FR19</f>
        <v>0.64910292246906376</v>
      </c>
      <c r="EU19">
        <f>Sheet23!FS19</f>
        <v>0.79022019129221499</v>
      </c>
      <c r="EV19">
        <f>Sheet23!FT19</f>
        <v>0.806365579206756</v>
      </c>
      <c r="EW19">
        <f>Sheet23!FU19</f>
        <v>0.6114326703083317</v>
      </c>
      <c r="EZ19">
        <v>0.27522154391282921</v>
      </c>
      <c r="FA19">
        <v>0.21883606465278754</v>
      </c>
      <c r="FB19">
        <v>0.24336723809044866</v>
      </c>
      <c r="FC19">
        <v>0.24945031727464889</v>
      </c>
      <c r="FD19">
        <v>0.3075025545706711</v>
      </c>
      <c r="FE19">
        <v>0.25116322636807237</v>
      </c>
      <c r="FF19">
        <v>0.20599539377410642</v>
      </c>
      <c r="FG19">
        <v>0.18681009799225978</v>
      </c>
      <c r="FH19">
        <v>0.37448336443798619</v>
      </c>
      <c r="FI19">
        <v>0.2345532102210301</v>
      </c>
      <c r="FL19">
        <f t="shared" si="19"/>
        <v>0.98974466441121334</v>
      </c>
      <c r="FM19">
        <f t="shared" si="17"/>
        <v>0.96506127652983609</v>
      </c>
      <c r="FN19">
        <f t="shared" si="17"/>
        <v>0.88095480420610672</v>
      </c>
      <c r="FO19">
        <f t="shared" si="17"/>
        <v>0.92085194186213926</v>
      </c>
      <c r="FP19">
        <f t="shared" si="17"/>
        <v>0.35328943686568326</v>
      </c>
      <c r="FQ19">
        <f t="shared" si="17"/>
        <v>0.81016464459483506</v>
      </c>
      <c r="FR19">
        <f t="shared" si="17"/>
        <v>0.64889692707528968</v>
      </c>
      <c r="FS19">
        <f t="shared" si="17"/>
        <v>0.79003338119422273</v>
      </c>
      <c r="FT19">
        <f t="shared" si="17"/>
        <v>0.80599109584231798</v>
      </c>
      <c r="FU19">
        <f t="shared" si="17"/>
        <v>0.61119811709811067</v>
      </c>
    </row>
    <row r="20" spans="1:177">
      <c r="A20">
        <v>19</v>
      </c>
      <c r="AV20" t="s">
        <v>67</v>
      </c>
      <c r="AW20">
        <f>MAX(AW7:AW16)</f>
        <v>75.65290467265865</v>
      </c>
      <c r="AX20">
        <f>MAX(AX7:AX16)</f>
        <v>96.536347806313742</v>
      </c>
      <c r="AY20">
        <f>MAX(AY7:AY16)</f>
        <v>88.292042499035276</v>
      </c>
      <c r="AZ20">
        <f>MAX(AZ7:AZ16)</f>
        <v>103.12967595491115</v>
      </c>
      <c r="BB20">
        <f>SUM(BB7:BB16)</f>
        <v>1.432048824439949</v>
      </c>
      <c r="BC20">
        <f t="shared" ref="BC20:BE20" si="20">SUM(BC7:BC16)</f>
        <v>1.31085614552146</v>
      </c>
      <c r="BD20">
        <f t="shared" si="20"/>
        <v>1.2416343374060159</v>
      </c>
      <c r="BE20">
        <f t="shared" si="20"/>
        <v>1.3219821651553672</v>
      </c>
      <c r="BG20">
        <f>IF(BG7&lt;0.000000000001,0.000000000001,BG7)</f>
        <v>6.524882222521061E-11</v>
      </c>
      <c r="BH20">
        <f t="shared" ref="BH20:BJ20" si="21">IF(BH7&lt;0.000000000001,0.000000000001,BH7)</f>
        <v>9.9999999999999998E-13</v>
      </c>
      <c r="BI20">
        <f t="shared" si="21"/>
        <v>1.6974532120507792E-12</v>
      </c>
      <c r="BJ20">
        <f t="shared" si="21"/>
        <v>9.9999999999999998E-13</v>
      </c>
      <c r="EN20">
        <f>Sheet23!FL20</f>
        <v>0.62795779420622599</v>
      </c>
      <c r="EO20">
        <f>Sheet23!FM20</f>
        <v>0.28776479071993688</v>
      </c>
      <c r="EP20">
        <f>Sheet23!FN20</f>
        <v>0.77550860992156123</v>
      </c>
      <c r="EQ20">
        <f>Sheet23!FO20</f>
        <v>0.65845000708250978</v>
      </c>
      <c r="ER20">
        <f>Sheet23!FP20</f>
        <v>0.49548445109872313</v>
      </c>
      <c r="ES20">
        <f>Sheet23!FQ20</f>
        <v>0.45503144346870755</v>
      </c>
      <c r="ET20">
        <f>Sheet23!FR20</f>
        <v>0.32594708353978569</v>
      </c>
      <c r="EU20">
        <f>Sheet23!FS20</f>
        <v>0.5425995684242686</v>
      </c>
      <c r="EV20">
        <f>Sheet23!FT20</f>
        <v>0.38260020475046391</v>
      </c>
      <c r="EW20">
        <f>Sheet23!FU20</f>
        <v>9.8472206783713087E-2</v>
      </c>
      <c r="EZ20">
        <v>0.34976897487226821</v>
      </c>
      <c r="FA20">
        <v>0.34196007813939561</v>
      </c>
      <c r="FB20">
        <v>0.28768285400151433</v>
      </c>
      <c r="FC20">
        <v>0.46201020581834451</v>
      </c>
      <c r="FD20">
        <v>0.43343034262528524</v>
      </c>
      <c r="FE20">
        <v>0.33304823046014786</v>
      </c>
      <c r="FF20">
        <v>0.26222447625843176</v>
      </c>
      <c r="FG20">
        <v>0.33379243520747837</v>
      </c>
      <c r="FH20">
        <v>0.45317619781949514</v>
      </c>
      <c r="FI20">
        <v>0.49049280435291676</v>
      </c>
      <c r="FL20">
        <f t="shared" si="19"/>
        <v>0.62760802523135373</v>
      </c>
      <c r="FM20">
        <f t="shared" si="17"/>
        <v>0.28742283064179747</v>
      </c>
      <c r="FN20">
        <f t="shared" si="17"/>
        <v>0.77522092706755974</v>
      </c>
      <c r="FO20">
        <f t="shared" si="17"/>
        <v>0.65798799687669141</v>
      </c>
      <c r="FP20">
        <f t="shared" si="17"/>
        <v>0.49505102075609786</v>
      </c>
      <c r="FQ20">
        <f t="shared" si="17"/>
        <v>0.4546983952382474</v>
      </c>
      <c r="FR20">
        <f t="shared" si="17"/>
        <v>0.32568485906352723</v>
      </c>
      <c r="FS20">
        <f t="shared" si="17"/>
        <v>0.54226577598906112</v>
      </c>
      <c r="FT20">
        <f t="shared" si="17"/>
        <v>0.38214702855264443</v>
      </c>
      <c r="FU20">
        <f t="shared" si="17"/>
        <v>9.7981713979360174E-2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0.30163525098474209</v>
      </c>
      <c r="BH21">
        <f t="shared" si="22"/>
        <v>0.23713752760906945</v>
      </c>
      <c r="BI21">
        <f t="shared" si="22"/>
        <v>0.19460142929271115</v>
      </c>
      <c r="BJ21">
        <f t="shared" si="22"/>
        <v>0.24355880659159074</v>
      </c>
      <c r="BL21">
        <v>1.0000000000000001E-5</v>
      </c>
      <c r="BS21">
        <f>SUM(BM23:BV32)</f>
        <v>1.835165642957752E-4</v>
      </c>
      <c r="EN21">
        <f>Sheet23!FL21</f>
        <v>0.9434847434666469</v>
      </c>
      <c r="EO21">
        <f>Sheet23!FM21</f>
        <v>0.50507399588214597</v>
      </c>
      <c r="EP21">
        <f>Sheet23!FN21</f>
        <v>0.45323347073710663</v>
      </c>
      <c r="EQ21">
        <f>Sheet23!FO21</f>
        <v>0.7508026652269153</v>
      </c>
      <c r="ER21">
        <f>Sheet23!FP21</f>
        <v>0.46017202140998714</v>
      </c>
      <c r="ES21">
        <f>Sheet23!FQ21</f>
        <v>0.95692462505702192</v>
      </c>
      <c r="ET21">
        <f>Sheet23!FR21</f>
        <v>0.35171832591809798</v>
      </c>
      <c r="EU21">
        <f>Sheet23!FS21</f>
        <v>0.86175746178664159</v>
      </c>
      <c r="EV21">
        <f>Sheet23!FT21</f>
        <v>0.13756741822828936</v>
      </c>
      <c r="EW21">
        <f>Sheet23!FU21</f>
        <v>0.98596748475136897</v>
      </c>
      <c r="EZ21">
        <v>0.1826928276958617</v>
      </c>
      <c r="FA21">
        <v>0.21080731211664189</v>
      </c>
      <c r="FB21">
        <v>0.14327779111772387</v>
      </c>
      <c r="FC21">
        <v>0.300301749102656</v>
      </c>
      <c r="FD21">
        <v>0.24797216134179348</v>
      </c>
      <c r="FE21">
        <v>0.17971856978569975</v>
      </c>
      <c r="FF21">
        <v>0.14115568791876784</v>
      </c>
      <c r="FG21">
        <v>0.21444709333973222</v>
      </c>
      <c r="FH21">
        <v>0.23385916237216961</v>
      </c>
      <c r="FI21">
        <v>0.33669802180192099</v>
      </c>
      <c r="FL21">
        <f t="shared" si="19"/>
        <v>0.94330205063895101</v>
      </c>
      <c r="FM21">
        <f t="shared" si="17"/>
        <v>0.50486318857002932</v>
      </c>
      <c r="FN21">
        <f t="shared" si="17"/>
        <v>0.4530901929459889</v>
      </c>
      <c r="FO21">
        <f t="shared" si="17"/>
        <v>0.75050236347781263</v>
      </c>
      <c r="FP21">
        <f t="shared" si="17"/>
        <v>0.45992404924864533</v>
      </c>
      <c r="FQ21">
        <f t="shared" si="17"/>
        <v>0.9567449064872362</v>
      </c>
      <c r="FR21">
        <f t="shared" si="17"/>
        <v>0.3515771702301792</v>
      </c>
      <c r="FS21">
        <f t="shared" si="17"/>
        <v>0.86154301469330186</v>
      </c>
      <c r="FT21">
        <f t="shared" si="17"/>
        <v>0.13733355906591718</v>
      </c>
      <c r="FU21">
        <f t="shared" si="17"/>
        <v>0.98563078672956705</v>
      </c>
    </row>
    <row r="22" spans="1:177">
      <c r="A22">
        <v>21</v>
      </c>
      <c r="BG22">
        <f t="shared" si="22"/>
        <v>8.372855783296936E-6</v>
      </c>
      <c r="BH22">
        <f t="shared" si="22"/>
        <v>2.648337915254705E-7</v>
      </c>
      <c r="BI22">
        <f t="shared" si="22"/>
        <v>7.9483685432913049E-7</v>
      </c>
      <c r="BJ22">
        <f t="shared" si="22"/>
        <v>1.1398449334431713E-7</v>
      </c>
      <c r="EN22">
        <f>Sheet23!FL22</f>
        <v>0.23538980220581768</v>
      </c>
      <c r="EO22">
        <f>Sheet23!FM22</f>
        <v>0.55457707136422585</v>
      </c>
      <c r="EP22">
        <f>Sheet23!FN22</f>
        <v>0.99059840077183459</v>
      </c>
      <c r="EQ22">
        <f>Sheet23!FO22</f>
        <v>0.3348138838444602</v>
      </c>
      <c r="ER22">
        <f>Sheet23!FP22</f>
        <v>-7.9019496309469897E-4</v>
      </c>
      <c r="ES22">
        <f>Sheet23!FQ22</f>
        <v>5.6831811464824251E-2</v>
      </c>
      <c r="ET22">
        <f>Sheet23!FR22</f>
        <v>0.6305690803987728</v>
      </c>
      <c r="EU22">
        <f>Sheet23!FS22</f>
        <v>0.7297380857520841</v>
      </c>
      <c r="EV22">
        <f>Sheet23!FT22</f>
        <v>0.20475412422727352</v>
      </c>
      <c r="EW22">
        <f>Sheet23!FU22</f>
        <v>0.60268722720016543</v>
      </c>
      <c r="EZ22">
        <v>0.27427086456932104</v>
      </c>
      <c r="FA22">
        <v>0.21009396737076347</v>
      </c>
      <c r="FB22">
        <v>0.2291513219270076</v>
      </c>
      <c r="FC22">
        <v>0.26678113252757862</v>
      </c>
      <c r="FD22">
        <v>0.30423882684256504</v>
      </c>
      <c r="FE22">
        <v>0.25807210161889971</v>
      </c>
      <c r="FF22">
        <v>0.20293128019774842</v>
      </c>
      <c r="FG22">
        <v>0.20182278861526509</v>
      </c>
      <c r="FH22">
        <v>0.347746912773782</v>
      </c>
      <c r="FI22">
        <v>0.25334934844596341</v>
      </c>
      <c r="FL22">
        <f t="shared" si="19"/>
        <v>0.23511553134124835</v>
      </c>
      <c r="FM22">
        <f t="shared" si="17"/>
        <v>0.55436697739685503</v>
      </c>
      <c r="FN22">
        <f t="shared" si="17"/>
        <v>0.99036924944990756</v>
      </c>
      <c r="FO22">
        <f t="shared" si="17"/>
        <v>0.33454710271193261</v>
      </c>
      <c r="FP22">
        <f t="shared" si="17"/>
        <v>-1.0944337899372639E-3</v>
      </c>
      <c r="FQ22">
        <f t="shared" si="17"/>
        <v>5.6573739363205353E-2</v>
      </c>
      <c r="FR22">
        <f t="shared" si="17"/>
        <v>0.63036614911857503</v>
      </c>
      <c r="FS22">
        <f t="shared" si="17"/>
        <v>0.72953626296346885</v>
      </c>
      <c r="FT22">
        <f t="shared" si="17"/>
        <v>0.20440637731449973</v>
      </c>
      <c r="FU22">
        <f t="shared" si="17"/>
        <v>0.60243387785171942</v>
      </c>
    </row>
    <row r="23" spans="1:177">
      <c r="A23">
        <v>22</v>
      </c>
      <c r="B23">
        <f t="array" ref="B23:K32">TRANSPOSE(EN16:EW25)</f>
        <v>0.62563504025274563</v>
      </c>
      <c r="C23">
        <v>0.24113841273829634</v>
      </c>
      <c r="D23">
        <v>5.378978363780778E-2</v>
      </c>
      <c r="E23">
        <v>0.99001988595512613</v>
      </c>
      <c r="F23">
        <v>0.62795779420622599</v>
      </c>
      <c r="G23">
        <v>0.9434847434666469</v>
      </c>
      <c r="H23">
        <v>0.23538980220581768</v>
      </c>
      <c r="I23">
        <v>0.67236458791978571</v>
      </c>
      <c r="J23">
        <v>0.96597184028772198</v>
      </c>
      <c r="K23">
        <v>0.99578087669634274</v>
      </c>
      <c r="M23">
        <f t="array" ref="M23:M32">TRANSPOSE(EN12:EW12)</f>
        <v>0.79002158477266948</v>
      </c>
      <c r="S23">
        <f>EN16</f>
        <v>0.62563504025274563</v>
      </c>
      <c r="T23">
        <f t="shared" ref="T23:AB32" si="23">EO16</f>
        <v>0.13925892926508984</v>
      </c>
      <c r="U23">
        <f t="shared" si="23"/>
        <v>0.45476792654974685</v>
      </c>
      <c r="V23">
        <f t="shared" si="23"/>
        <v>0.15646884163382679</v>
      </c>
      <c r="W23">
        <f t="shared" si="23"/>
        <v>0.43139777767470411</v>
      </c>
      <c r="X23">
        <f t="shared" si="23"/>
        <v>0.50989904009496489</v>
      </c>
      <c r="Y23">
        <f t="shared" si="23"/>
        <v>0.75186276469850755</v>
      </c>
      <c r="Z23">
        <f t="shared" si="23"/>
        <v>0.95129089474377238</v>
      </c>
      <c r="AA23">
        <f t="shared" si="23"/>
        <v>0.3802632645779162</v>
      </c>
      <c r="AB23">
        <f t="shared" si="23"/>
        <v>0.38915222813811928</v>
      </c>
      <c r="BG23">
        <f t="shared" si="22"/>
        <v>5.1057338190020858E-5</v>
      </c>
      <c r="BH23">
        <f t="shared" si="22"/>
        <v>1.9007081040830321E-6</v>
      </c>
      <c r="BI23">
        <f t="shared" si="22"/>
        <v>7.2568667163091347E-6</v>
      </c>
      <c r="BJ23">
        <f t="shared" si="22"/>
        <v>1.1903866712475914E-6</v>
      </c>
      <c r="BM23">
        <f>0.5*$BL$21*B23*B23</f>
        <v>1.9570960179602733E-6</v>
      </c>
      <c r="BN23">
        <f t="shared" ref="BN23:BV32" si="24">0.5*$BL$21*C23*C23</f>
        <v>2.9073867048972482E-7</v>
      </c>
      <c r="BO23">
        <f t="shared" si="24"/>
        <v>1.446670411901087E-8</v>
      </c>
      <c r="BP23">
        <f t="shared" si="24"/>
        <v>4.9006968729330051E-6</v>
      </c>
      <c r="BQ23">
        <f t="shared" si="24"/>
        <v>1.9716549565217445E-6</v>
      </c>
      <c r="BR23">
        <f t="shared" si="24"/>
        <v>4.4508173057716227E-6</v>
      </c>
      <c r="BS23">
        <f t="shared" si="24"/>
        <v>2.7704179491246989E-7</v>
      </c>
      <c r="BT23">
        <f t="shared" si="24"/>
        <v>2.2603706954427167E-6</v>
      </c>
      <c r="BU23">
        <f t="shared" si="24"/>
        <v>4.6655079811442418E-6</v>
      </c>
      <c r="BV23">
        <f t="shared" si="24"/>
        <v>4.9578977719706846E-6</v>
      </c>
      <c r="BY23">
        <f>$BG$7-$BL$7</f>
        <v>6.524882222521061E-11</v>
      </c>
      <c r="BZ23">
        <f>$BG$8-$BL$8</f>
        <v>0.30163525098474209</v>
      </c>
      <c r="CA23">
        <f>$BG$9-$BL$9</f>
        <v>8.372855783296936E-6</v>
      </c>
      <c r="CB23">
        <f>$BG$10-$BL$10</f>
        <v>5.1057338190020858E-5</v>
      </c>
      <c r="CC23">
        <f>$BG$11-$BL$11</f>
        <v>-0.30169978639444517</v>
      </c>
      <c r="CD23">
        <f>$BG$12-$BL$12</f>
        <v>7.6267759516474215E-8</v>
      </c>
      <c r="CE23">
        <f>$BG$13-$BL$13</f>
        <v>3.2952054778379943E-15</v>
      </c>
      <c r="CF23">
        <f>$BG$14-$BL$14</f>
        <v>3.6948965494228892E-9</v>
      </c>
      <c r="CG23">
        <f>$BG$15-$BL$15</f>
        <v>2.309581558520808E-8</v>
      </c>
      <c r="CH23">
        <f>$BG$16-$BL$16</f>
        <v>5.0020920061579995E-6</v>
      </c>
      <c r="CW23">
        <f>IF($AH$7&gt;0,$CR$7,0)</f>
        <v>-2.7115600143824629E-2</v>
      </c>
      <c r="CX23">
        <f>IF($AH$8&gt;0,$CR$8,0)</f>
        <v>-3.6096169145560464E-2</v>
      </c>
      <c r="CY23">
        <f>IF($AH$9&gt;0,$CR$9,0)</f>
        <v>7.2737081040405202E-2</v>
      </c>
      <c r="CZ23">
        <f>IF($AH$10&gt;0,$CR$10,0)</f>
        <v>0.10815652059868598</v>
      </c>
      <c r="DA23">
        <f>IF($AH$11&gt;0,$CR$11,0)</f>
        <v>0.14458472851174992</v>
      </c>
      <c r="DB23">
        <f>IF($AH$12&gt;0,$CR$12,0)</f>
        <v>-3.9883819367816778E-2</v>
      </c>
      <c r="DC23">
        <f>IF($AH$13&gt;0,$CR$13,0)</f>
        <v>-2.3436171269117217E-2</v>
      </c>
      <c r="DD23">
        <f>IF($AH$14&gt;0,$CR$14,0)</f>
        <v>9.6099139939594316E-3</v>
      </c>
      <c r="DE23">
        <f>IF($AH$15&gt;0,$CR$15,0)</f>
        <v>-0.21518288828901166</v>
      </c>
      <c r="DF23">
        <f>IF($AH$16&gt;0,$CR$16,0)</f>
        <v>-7.5837666723261466E-3</v>
      </c>
      <c r="DT23">
        <f>IF($S$7&gt;0,$DO$7,0)</f>
        <v>9.8968557463078838E-2</v>
      </c>
      <c r="DU23">
        <f>IF($S$8&gt;0,$DO$8,0)</f>
        <v>-0.18484653377047944</v>
      </c>
      <c r="DV23">
        <f>IF($S$9&gt;0,$DO$9,0)</f>
        <v>2.5679146957820791E-2</v>
      </c>
      <c r="DW23">
        <f>IF($S$10&gt;0,$DO$10,0)</f>
        <v>3.8693479254596819E-2</v>
      </c>
      <c r="DX23">
        <f>IF($S$11&gt;0,$DO$11,0)</f>
        <v>-6.8871866427321196E-2</v>
      </c>
      <c r="DY23">
        <f>IF($S$12&gt;0,$DO$12,0)</f>
        <v>8.0203867180969626E-2</v>
      </c>
      <c r="DZ23">
        <f>IF($S$13&gt;0,$DO$13,0)</f>
        <v>-8.2205093627050044E-2</v>
      </c>
      <c r="EA23">
        <f>IF($S$14&gt;0,$DO$14,0)</f>
        <v>-1.6887975100562315E-3</v>
      </c>
      <c r="EB23">
        <f>IF($S$15&gt;0,$DO$15,0)</f>
        <v>-0.10517673341787488</v>
      </c>
      <c r="EC23">
        <f>IF($S$16&gt;0,$DO$16,0)</f>
        <v>-6.9902845054306828E-2</v>
      </c>
      <c r="EN23">
        <f>Sheet23!FL23</f>
        <v>0.67236458791978571</v>
      </c>
      <c r="EO23">
        <f>Sheet23!FM23</f>
        <v>0.21017019681632979</v>
      </c>
      <c r="EP23">
        <f>Sheet23!FN23</f>
        <v>0.69404216798660334</v>
      </c>
      <c r="EQ23">
        <f>Sheet23!FO23</f>
        <v>0.96272486669811941</v>
      </c>
      <c r="ER23">
        <f>Sheet23!FP23</f>
        <v>0.53796267027597722</v>
      </c>
      <c r="ES23">
        <f>Sheet23!FQ23</f>
        <v>0.77794186339149518</v>
      </c>
      <c r="ET23">
        <f>Sheet23!FR23</f>
        <v>0.20276605638586928</v>
      </c>
      <c r="EU23">
        <f>Sheet23!FS23</f>
        <v>0.40017065280738684</v>
      </c>
      <c r="EV23">
        <f>Sheet23!FT23</f>
        <v>0.27301058452728183</v>
      </c>
      <c r="EW23">
        <f>Sheet23!FU23</f>
        <v>0.76875728046125458</v>
      </c>
      <c r="EZ23">
        <v>0.14529760037138795</v>
      </c>
      <c r="FA23">
        <v>0.13537052873016134</v>
      </c>
      <c r="FB23">
        <v>0.1000017032927131</v>
      </c>
      <c r="FC23">
        <v>0.21885379749939929</v>
      </c>
      <c r="FD23">
        <v>0.18095566881093722</v>
      </c>
      <c r="FE23">
        <v>0.15122454378779315</v>
      </c>
      <c r="FF23">
        <v>0.11033289993056289</v>
      </c>
      <c r="FG23">
        <v>0.16373593107981552</v>
      </c>
      <c r="FH23">
        <v>0.1546716748560629</v>
      </c>
      <c r="FI23">
        <v>0.23486026900386822</v>
      </c>
      <c r="FL23">
        <f t="shared" si="19"/>
        <v>0.6722192903194143</v>
      </c>
      <c r="FM23">
        <f t="shared" si="17"/>
        <v>0.21003482628759962</v>
      </c>
      <c r="FN23">
        <f t="shared" si="17"/>
        <v>0.69394216628331062</v>
      </c>
      <c r="FO23">
        <f t="shared" si="17"/>
        <v>0.96250601290061999</v>
      </c>
      <c r="FP23">
        <f t="shared" si="17"/>
        <v>0.53778171460716628</v>
      </c>
      <c r="FQ23">
        <f t="shared" si="17"/>
        <v>0.77779063884770738</v>
      </c>
      <c r="FR23">
        <f t="shared" si="17"/>
        <v>0.20265572348593872</v>
      </c>
      <c r="FS23">
        <f t="shared" si="17"/>
        <v>0.40000691687630702</v>
      </c>
      <c r="FT23">
        <f t="shared" si="17"/>
        <v>0.27285591285242577</v>
      </c>
      <c r="FU23">
        <f t="shared" si="17"/>
        <v>0.7685224201922507</v>
      </c>
    </row>
    <row r="24" spans="1:177">
      <c r="A24">
        <v>23</v>
      </c>
      <c r="B24">
        <v>0.13925892926508984</v>
      </c>
      <c r="C24">
        <v>0.90980772433742663</v>
      </c>
      <c r="D24">
        <v>0.5505170022135415</v>
      </c>
      <c r="E24">
        <v>0.96528011259448887</v>
      </c>
      <c r="F24">
        <v>0.28776479071993688</v>
      </c>
      <c r="G24">
        <v>0.50507399588214597</v>
      </c>
      <c r="H24">
        <v>0.55457707136422585</v>
      </c>
      <c r="I24">
        <v>0.21017019681632979</v>
      </c>
      <c r="J24">
        <v>0.26561749228476034</v>
      </c>
      <c r="K24">
        <v>0.58672973561211972</v>
      </c>
      <c r="M24">
        <v>6.2023792113202018E-2</v>
      </c>
      <c r="S24">
        <f t="shared" ref="S24:S32" si="25">EN17</f>
        <v>0.24113841273829634</v>
      </c>
      <c r="T24">
        <f t="shared" si="23"/>
        <v>0.90980772433742663</v>
      </c>
      <c r="U24">
        <f t="shared" si="23"/>
        <v>0.6173718454303585</v>
      </c>
      <c r="V24">
        <f t="shared" si="23"/>
        <v>0.12108236200918794</v>
      </c>
      <c r="W24">
        <f t="shared" si="23"/>
        <v>0.8460578323483402</v>
      </c>
      <c r="X24">
        <f t="shared" si="23"/>
        <v>0.56945296931790368</v>
      </c>
      <c r="Y24">
        <f t="shared" si="23"/>
        <v>3.7144807448022024E-2</v>
      </c>
      <c r="Z24">
        <f t="shared" si="23"/>
        <v>0.44252499379365418</v>
      </c>
      <c r="AA24">
        <f t="shared" si="23"/>
        <v>0.88302956571817204</v>
      </c>
      <c r="AB24">
        <f t="shared" si="23"/>
        <v>0.2312437508391936</v>
      </c>
      <c r="BG24">
        <f t="shared" si="22"/>
        <v>0.69830021360555483</v>
      </c>
      <c r="BH24">
        <f t="shared" si="22"/>
        <v>0.76286021423212602</v>
      </c>
      <c r="BI24">
        <f t="shared" si="22"/>
        <v>0.80539009744943835</v>
      </c>
      <c r="BJ24">
        <f t="shared" si="22"/>
        <v>0.75643985702520733</v>
      </c>
      <c r="BM24">
        <f t="shared" ref="BM24:BM32" si="26">0.5*$BL$21*B24*B24</f>
        <v>9.6965246900296497E-8</v>
      </c>
      <c r="BN24">
        <f t="shared" si="24"/>
        <v>4.1387504763202348E-6</v>
      </c>
      <c r="BO24">
        <f t="shared" si="24"/>
        <v>1.5153448486309224E-6</v>
      </c>
      <c r="BP24">
        <f t="shared" si="24"/>
        <v>4.658828478852146E-6</v>
      </c>
      <c r="BQ24">
        <f t="shared" si="24"/>
        <v>4.1404287389044541E-7</v>
      </c>
      <c r="BR24">
        <f t="shared" si="24"/>
        <v>1.2754987065817902E-6</v>
      </c>
      <c r="BS24">
        <f t="shared" si="24"/>
        <v>1.5377786404146084E-6</v>
      </c>
      <c r="BT24">
        <f t="shared" si="24"/>
        <v>2.20857558149074E-7</v>
      </c>
      <c r="BU24">
        <f t="shared" si="24"/>
        <v>3.5276326103822359E-7</v>
      </c>
      <c r="BV24">
        <f t="shared" si="24"/>
        <v>1.7212589132573397E-6</v>
      </c>
      <c r="BY24">
        <f>$BH$7-$BM$7</f>
        <v>-0.99999999999992439</v>
      </c>
      <c r="BZ24">
        <f>$BH$8-$BM$8</f>
        <v>0.23713752760906945</v>
      </c>
      <c r="CA24">
        <f>$BH$9-$BM$9</f>
        <v>2.648337915254705E-7</v>
      </c>
      <c r="CB24">
        <f>$BH$10-$BM$10</f>
        <v>1.9007081040830321E-6</v>
      </c>
      <c r="CC24">
        <f>$BH$11-$BM$11</f>
        <v>0.76286021423212602</v>
      </c>
      <c r="CD24">
        <f>$BH$12-$BM$12</f>
        <v>7.3802411530531901E-10</v>
      </c>
      <c r="CE24">
        <f>$BH$13-$BM$13</f>
        <v>2.8608356857493131E-19</v>
      </c>
      <c r="CF24">
        <f>$BH$14-$BM$14</f>
        <v>1.7058788253451712E-11</v>
      </c>
      <c r="CG24">
        <f>$BH$15-$BM$15</f>
        <v>1.4875668897196355E-10</v>
      </c>
      <c r="CH24">
        <f>$BH$16-$BM$16</f>
        <v>9.1712993531680831E-8</v>
      </c>
      <c r="CW24">
        <f>IF($AI$7&gt;0,$CS$7,0)</f>
        <v>0.17523056922436303</v>
      </c>
      <c r="CX24">
        <f>IF($AI$8&gt;0,$CS$8,0)</f>
        <v>0.62137018119167042</v>
      </c>
      <c r="CY24">
        <f>IF($AI$9&gt;0,$CS$9,0)</f>
        <v>0.11394970277594169</v>
      </c>
      <c r="CZ24">
        <f>IF($AI$10&gt;0,$CS$10,0)</f>
        <v>0.61982622880664984</v>
      </c>
      <c r="DA24">
        <f>IF($AI$11&gt;0,$CS$11,0)</f>
        <v>-0.54936714191589842</v>
      </c>
      <c r="DB24">
        <f>IF($AI$12&gt;0,$CS$12,0)</f>
        <v>0.1741255245988465</v>
      </c>
      <c r="DC24">
        <f>IF($AI$13&gt;0,$CS$13,0)</f>
        <v>-7.8982531761899663E-2</v>
      </c>
      <c r="DD24">
        <f>IF($AI$14&gt;0,$CS$14,0)</f>
        <v>0.6200112598552926</v>
      </c>
      <c r="DE24">
        <f>IF($AI$15&gt;0,$CS$15,0)</f>
        <v>3.3539726542599076E-2</v>
      </c>
      <c r="DF24">
        <f>IF($AI$16&gt;0,$CS$16,0)</f>
        <v>0.51680145512091114</v>
      </c>
      <c r="DT24">
        <f>IF($T$7&gt;0,$DP$7,0)</f>
        <v>0.85620533747360872</v>
      </c>
      <c r="DU24">
        <f>IF($T$8&gt;0,$DP$8,0)</f>
        <v>0.76980127736777226</v>
      </c>
      <c r="DV24">
        <f>IF($T$9&gt;0,$DP$9,0)</f>
        <v>0.49697742091310104</v>
      </c>
      <c r="DW24">
        <f>IF($T$10&gt;0,$DP$10,0)</f>
        <v>1.4049665882473841</v>
      </c>
      <c r="DX24">
        <f>IF($T$11&gt;0,$DP$11,0)</f>
        <v>1.0756798671979939</v>
      </c>
      <c r="DY24">
        <f>IF($T$12&gt;0,$DP$12,0)</f>
        <v>0.95575300256813511</v>
      </c>
      <c r="DZ24">
        <f>IF($T$13&gt;0,$DP$13,0)</f>
        <v>0.66844495367802881</v>
      </c>
      <c r="EA24">
        <f>IF($T$14&gt;0,$DP$14,0)</f>
        <v>1.0810712455905329</v>
      </c>
      <c r="EB24">
        <f>IF($T$15&gt;0,$DP$15,0)</f>
        <v>0.75925364236390858</v>
      </c>
      <c r="EC24">
        <f>IF($T$16&gt;0,$DP$16,0)</f>
        <v>1.5192141904733707</v>
      </c>
      <c r="EN24">
        <f>Sheet23!FL24</f>
        <v>0.96597184028772198</v>
      </c>
      <c r="EO24">
        <f>Sheet23!FM24</f>
        <v>0.26561749228476034</v>
      </c>
      <c r="EP24">
        <f>Sheet23!FN24</f>
        <v>0.89098930814877653</v>
      </c>
      <c r="EQ24">
        <f>Sheet23!FO24</f>
        <v>0.12609016624223635</v>
      </c>
      <c r="ER24">
        <f>Sheet23!FP24</f>
        <v>0.53290017348238494</v>
      </c>
      <c r="ES24">
        <f>Sheet23!FQ24</f>
        <v>0.88588558014810748</v>
      </c>
      <c r="ET24">
        <f>Sheet23!FR24</f>
        <v>0.54324355064419527</v>
      </c>
      <c r="EU24">
        <f>Sheet23!FS24</f>
        <v>0.74257164671872733</v>
      </c>
      <c r="EV24">
        <f>Sheet23!FT24</f>
        <v>0.11858870056902791</v>
      </c>
      <c r="EW24">
        <f>Sheet23!FU24</f>
        <v>0.87643872786047949</v>
      </c>
      <c r="EZ24">
        <v>0.24413569819283981</v>
      </c>
      <c r="FA24">
        <v>0.24488842513210182</v>
      </c>
      <c r="FB24">
        <v>0.20050149575738246</v>
      </c>
      <c r="FC24">
        <v>0.37203312754959444</v>
      </c>
      <c r="FD24">
        <v>0.30002039639659905</v>
      </c>
      <c r="FE24">
        <v>0.2246482146023033</v>
      </c>
      <c r="FF24">
        <v>0.15785329232608575</v>
      </c>
      <c r="FG24">
        <v>0.25240662971422584</v>
      </c>
      <c r="FH24">
        <v>0.30423259889740789</v>
      </c>
      <c r="FI24">
        <v>0.40019958812663714</v>
      </c>
      <c r="FL24">
        <f t="shared" si="19"/>
        <v>0.96572770458952917</v>
      </c>
      <c r="FM24">
        <f t="shared" si="17"/>
        <v>0.26537260385962824</v>
      </c>
      <c r="FN24">
        <f t="shared" si="17"/>
        <v>0.89078880665301918</v>
      </c>
      <c r="FO24">
        <f t="shared" si="17"/>
        <v>0.12571813311468674</v>
      </c>
      <c r="FP24">
        <f t="shared" si="17"/>
        <v>0.53260015308598829</v>
      </c>
      <c r="FQ24">
        <f t="shared" si="17"/>
        <v>0.88566093193350515</v>
      </c>
      <c r="FR24">
        <f t="shared" si="17"/>
        <v>0.54308569735186918</v>
      </c>
      <c r="FS24">
        <f t="shared" si="17"/>
        <v>0.74231924008901307</v>
      </c>
      <c r="FT24">
        <f t="shared" si="17"/>
        <v>0.11828446797013051</v>
      </c>
      <c r="FU24">
        <f t="shared" si="17"/>
        <v>0.87603852827235285</v>
      </c>
    </row>
    <row r="25" spans="1:177">
      <c r="A25">
        <v>24</v>
      </c>
      <c r="B25">
        <v>0.45476792654974685</v>
      </c>
      <c r="C25">
        <v>0.6173718454303585</v>
      </c>
      <c r="D25">
        <v>2.6139873137449133E-2</v>
      </c>
      <c r="E25">
        <v>0.88119817144419721</v>
      </c>
      <c r="F25">
        <v>0.77550860992156123</v>
      </c>
      <c r="G25">
        <v>0.45323347073710663</v>
      </c>
      <c r="H25">
        <v>0.99059840077183459</v>
      </c>
      <c r="I25">
        <v>0.69404216798660334</v>
      </c>
      <c r="J25">
        <v>0.89098930814877653</v>
      </c>
      <c r="K25">
        <v>0.71987847725566845</v>
      </c>
      <c r="M25">
        <v>0.13422258830910408</v>
      </c>
      <c r="S25">
        <f t="shared" si="25"/>
        <v>5.378978363780778E-2</v>
      </c>
      <c r="T25">
        <f t="shared" si="23"/>
        <v>0.5505170022135415</v>
      </c>
      <c r="U25">
        <f t="shared" si="23"/>
        <v>2.6139873137449133E-2</v>
      </c>
      <c r="V25">
        <f t="shared" si="23"/>
        <v>8.2732897818968421E-3</v>
      </c>
      <c r="W25">
        <f t="shared" si="23"/>
        <v>0.37085991492830372</v>
      </c>
      <c r="X25">
        <f t="shared" si="23"/>
        <v>0.78975128000194794</v>
      </c>
      <c r="Y25">
        <f t="shared" si="23"/>
        <v>0.4909491500956667</v>
      </c>
      <c r="Z25">
        <f t="shared" si="23"/>
        <v>0.86576691779526971</v>
      </c>
      <c r="AA25">
        <f t="shared" si="23"/>
        <v>0.72005119954869901</v>
      </c>
      <c r="AB25">
        <f t="shared" si="23"/>
        <v>0.66158878821413591</v>
      </c>
      <c r="BG25">
        <f t="shared" si="22"/>
        <v>7.6267759516474215E-8</v>
      </c>
      <c r="BH25">
        <f t="shared" si="22"/>
        <v>7.3802411530531901E-10</v>
      </c>
      <c r="BI25">
        <f t="shared" si="22"/>
        <v>7.716303295685661E-9</v>
      </c>
      <c r="BJ25">
        <f t="shared" si="22"/>
        <v>2.17227183682513E-10</v>
      </c>
      <c r="BM25">
        <f t="shared" si="26"/>
        <v>1.0340693350917796E-6</v>
      </c>
      <c r="BN25">
        <f t="shared" si="24"/>
        <v>1.9057399776504325E-6</v>
      </c>
      <c r="BO25">
        <f t="shared" si="24"/>
        <v>3.4164648382096743E-9</v>
      </c>
      <c r="BP25">
        <f t="shared" si="24"/>
        <v>3.8825510867829843E-6</v>
      </c>
      <c r="BQ25">
        <f t="shared" si="24"/>
        <v>3.0070680203123616E-6</v>
      </c>
      <c r="BR25">
        <f t="shared" si="24"/>
        <v>1.0271028949820187E-6</v>
      </c>
      <c r="BS25">
        <f t="shared" si="24"/>
        <v>4.9064259580585813E-6</v>
      </c>
      <c r="BT25">
        <f t="shared" si="24"/>
        <v>2.4084726547177228E-6</v>
      </c>
      <c r="BU25">
        <f t="shared" si="24"/>
        <v>3.9693097361771781E-6</v>
      </c>
      <c r="BV25">
        <f t="shared" si="24"/>
        <v>2.5911251100797002E-6</v>
      </c>
      <c r="BY25">
        <f>$BI$7-$BN$7</f>
        <v>1.6974532120507792E-12</v>
      </c>
      <c r="BZ25">
        <f>$BI$8-$BN$8</f>
        <v>0.19460142929271115</v>
      </c>
      <c r="CA25">
        <f>$BI$9-$BN$9</f>
        <v>7.9483685432913049E-7</v>
      </c>
      <c r="CB25">
        <f>$BI$10-$BN$10</f>
        <v>7.2568667163091347E-6</v>
      </c>
      <c r="CC25">
        <f>$BI$11-$BN$11</f>
        <v>0.80539009744943835</v>
      </c>
      <c r="CD25">
        <f>$BI$12-$BN$12</f>
        <v>7.716303295685661E-9</v>
      </c>
      <c r="CE25">
        <f>$BI$13-$BN$13</f>
        <v>1.0055309777937551E-17</v>
      </c>
      <c r="CF25">
        <f>$BI$14-$BN$14</f>
        <v>-0.99999999981083143</v>
      </c>
      <c r="CG25">
        <f>$BI$15-$BN$15</f>
        <v>1.8499157264673661E-9</v>
      </c>
      <c r="CH25">
        <f>$BI$16-$BN$16</f>
        <v>4.1179719505249032E-7</v>
      </c>
      <c r="CW25">
        <f>IF($AJ$7&gt;0,$CT$7,0)</f>
        <v>1.5094234963377406E-3</v>
      </c>
      <c r="CX25">
        <f>IF($AJ$8&gt;0,$CT$8,0)</f>
        <v>-6.3393580429090796E-2</v>
      </c>
      <c r="CY25">
        <f>IF($AJ$9&gt;0,$CT$9,0)</f>
        <v>-0.46253193212895144</v>
      </c>
      <c r="CZ25">
        <f>IF($AJ$10&gt;0,$CT$10,0)</f>
        <v>-0.185667600845284</v>
      </c>
      <c r="DA25">
        <f>IF($AJ$11&gt;0,$CT$11,0)</f>
        <v>0.110386887693441</v>
      </c>
      <c r="DB25">
        <f>IF($AJ$12&gt;0,$CT$12,0)</f>
        <v>0.37707079667412524</v>
      </c>
      <c r="DC25">
        <f>IF($AJ$13&gt;0,$CT$13,0)</f>
        <v>0.52206254958032683</v>
      </c>
      <c r="DD25">
        <f>IF($AJ$14&gt;0,$CT$14,0)</f>
        <v>0.57493834861221271</v>
      </c>
      <c r="DE25">
        <f>IF($AJ$15&gt;0,$CT$15,0)</f>
        <v>0.20637236610739959</v>
      </c>
      <c r="DF25">
        <f>IF($AJ$16&gt;0,$CT$16,0)</f>
        <v>0.44884788967089473</v>
      </c>
      <c r="DT25">
        <f>IF($U$7&gt;0,$DQ$7,0)</f>
        <v>0.93901323441450169</v>
      </c>
      <c r="DU25">
        <f>IF($U$8&gt;0,$DQ$8,0)</f>
        <v>0.54413186619450027</v>
      </c>
      <c r="DV25">
        <f>IF($U$9&gt;0,$DQ$9,0)</f>
        <v>0.7086274706725032</v>
      </c>
      <c r="DW25">
        <f>IF($U$10&gt;0,$DQ$10,0)</f>
        <v>0.69688044697370144</v>
      </c>
      <c r="DX25">
        <f>IF($U$11&gt;0,$DQ$11,0)</f>
        <v>0.97076750427795222</v>
      </c>
      <c r="DY25">
        <f>IF($U$12&gt;0,$DQ$12,0)</f>
        <v>0.95093326349555107</v>
      </c>
      <c r="DZ25">
        <f>IF($U$13&gt;0,$DQ$13,0)</f>
        <v>0.75427189101768033</v>
      </c>
      <c r="EA25">
        <f>IF($U$14&gt;0,$DQ$14,0)</f>
        <v>0.61823973724531256</v>
      </c>
      <c r="EB25">
        <f>IF($U$15&gt;0,$DQ$15,0)</f>
        <v>1.0560700872468036</v>
      </c>
      <c r="EC25">
        <f>IF($U$16&gt;0,$DQ$16,0)</f>
        <v>0.56843237924500778</v>
      </c>
      <c r="EN25">
        <f>Sheet23!FL25</f>
        <v>0.99578087669634274</v>
      </c>
      <c r="EO25">
        <f>Sheet23!FM25</f>
        <v>0.58672973561211972</v>
      </c>
      <c r="EP25">
        <f>Sheet23!FN25</f>
        <v>0.71987847725566845</v>
      </c>
      <c r="EQ25">
        <f>Sheet23!FO25</f>
        <v>0.11784921460406754</v>
      </c>
      <c r="ER25">
        <f>Sheet23!FP25</f>
        <v>0.14878655447349781</v>
      </c>
      <c r="ES25">
        <f>Sheet23!FQ25</f>
        <v>0.5325890100209385</v>
      </c>
      <c r="ET25">
        <f>Sheet23!FR25</f>
        <v>0.23324218966044802</v>
      </c>
      <c r="EU25">
        <f>Sheet23!FS25</f>
        <v>0.14269780182345446</v>
      </c>
      <c r="EV25">
        <f>Sheet23!FT25</f>
        <v>0.23739798803653417</v>
      </c>
      <c r="EW25">
        <f>Sheet23!FU25</f>
        <v>0.62922597802634439</v>
      </c>
      <c r="EZ25">
        <v>0.31308153432031666</v>
      </c>
      <c r="FA25">
        <v>0.33093807399357733</v>
      </c>
      <c r="FB25">
        <v>0.26804653585824095</v>
      </c>
      <c r="FC25">
        <v>0.42858794902108022</v>
      </c>
      <c r="FD25">
        <v>0.40064210090896668</v>
      </c>
      <c r="FE25">
        <v>0.29200818548480639</v>
      </c>
      <c r="FF25">
        <v>0.23667833871055147</v>
      </c>
      <c r="FG25">
        <v>0.30410377619150269</v>
      </c>
      <c r="FH25">
        <v>0.42965694903401974</v>
      </c>
      <c r="FI25">
        <v>0.46404149730309174</v>
      </c>
      <c r="FL25">
        <f t="shared" si="19"/>
        <v>0.99546779516202244</v>
      </c>
      <c r="FM25">
        <f t="shared" si="17"/>
        <v>0.58639879753812618</v>
      </c>
      <c r="FN25">
        <f t="shared" si="17"/>
        <v>0.71961043071981023</v>
      </c>
      <c r="FO25">
        <f t="shared" si="17"/>
        <v>0.11742062665504646</v>
      </c>
      <c r="FP25">
        <f t="shared" si="17"/>
        <v>0.14838591237258886</v>
      </c>
      <c r="FQ25">
        <f t="shared" si="17"/>
        <v>0.5322970018354537</v>
      </c>
      <c r="FR25">
        <f t="shared" si="17"/>
        <v>0.23300551132173747</v>
      </c>
      <c r="FS25">
        <f t="shared" si="17"/>
        <v>0.14239369804726296</v>
      </c>
      <c r="FT25">
        <f t="shared" si="17"/>
        <v>0.23696833108750015</v>
      </c>
      <c r="FU25">
        <f t="shared" si="17"/>
        <v>0.62876193652904133</v>
      </c>
    </row>
    <row r="26" spans="1:177">
      <c r="A26">
        <v>25</v>
      </c>
      <c r="B26">
        <v>0.15646884163382679</v>
      </c>
      <c r="C26">
        <v>0.12108236200918794</v>
      </c>
      <c r="D26">
        <v>8.2732897818968421E-3</v>
      </c>
      <c r="E26">
        <v>0.92110139217941389</v>
      </c>
      <c r="F26">
        <v>0.65845000708250978</v>
      </c>
      <c r="G26">
        <v>0.7508026652269153</v>
      </c>
      <c r="H26">
        <v>0.3348138838444602</v>
      </c>
      <c r="I26">
        <v>0.96272486669811941</v>
      </c>
      <c r="J26">
        <v>0.12609016624223635</v>
      </c>
      <c r="K26">
        <v>0.11784921460406754</v>
      </c>
      <c r="M26">
        <v>0.28562047482014835</v>
      </c>
      <c r="S26">
        <f t="shared" si="25"/>
        <v>0.99001988595512613</v>
      </c>
      <c r="T26">
        <f t="shared" si="23"/>
        <v>0.96528011259448887</v>
      </c>
      <c r="U26">
        <f t="shared" si="23"/>
        <v>0.88119817144419721</v>
      </c>
      <c r="V26">
        <f t="shared" si="23"/>
        <v>0.92110139217941389</v>
      </c>
      <c r="W26">
        <f t="shared" si="23"/>
        <v>0.35359693942025394</v>
      </c>
      <c r="X26">
        <f t="shared" si="23"/>
        <v>0.81041580782120315</v>
      </c>
      <c r="Y26">
        <f t="shared" si="23"/>
        <v>0.64910292246906376</v>
      </c>
      <c r="Z26">
        <f t="shared" si="23"/>
        <v>0.79022019129221499</v>
      </c>
      <c r="AA26">
        <f t="shared" si="23"/>
        <v>0.806365579206756</v>
      </c>
      <c r="AB26">
        <f t="shared" si="23"/>
        <v>0.6114326703083317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1.2241249201115784E-7</v>
      </c>
      <c r="BN26">
        <f t="shared" si="24"/>
        <v>7.3304691948620214E-8</v>
      </c>
      <c r="BO26">
        <f t="shared" si="24"/>
        <v>3.4223661907619351E-10</v>
      </c>
      <c r="BP26">
        <f t="shared" si="24"/>
        <v>4.2421388733742728E-6</v>
      </c>
      <c r="BQ26">
        <f t="shared" si="24"/>
        <v>2.1677820591347859E-6</v>
      </c>
      <c r="BR26">
        <f t="shared" si="24"/>
        <v>2.8185232105591975E-6</v>
      </c>
      <c r="BS26">
        <f t="shared" si="24"/>
        <v>5.6050168407505849E-7</v>
      </c>
      <c r="BT26">
        <f t="shared" si="24"/>
        <v>4.6341958447945595E-6</v>
      </c>
      <c r="BU26">
        <f t="shared" si="24"/>
        <v>7.9493650114974E-8</v>
      </c>
      <c r="BV26">
        <f t="shared" si="24"/>
        <v>6.9442186913977833E-8</v>
      </c>
      <c r="BY26">
        <f>$BJ$7-$BO$7</f>
        <v>1.7074371061700098E-14</v>
      </c>
      <c r="BZ26">
        <f>$BJ$8-$BO$8</f>
        <v>0.24355880659159074</v>
      </c>
      <c r="CA26">
        <f>$BJ$9-$BO$9</f>
        <v>-0.9999998860155066</v>
      </c>
      <c r="CB26">
        <f>$BJ$10-$BO$10</f>
        <v>1.1903866712475914E-6</v>
      </c>
      <c r="CC26">
        <f>$BJ$11-$BO$11</f>
        <v>0.75643985702520733</v>
      </c>
      <c r="CD26">
        <f>$BJ$12-$BO$12</f>
        <v>2.17227183682513E-10</v>
      </c>
      <c r="CE26">
        <f>$BJ$13-$BO$13</f>
        <v>1.7646107403670422E-20</v>
      </c>
      <c r="CF26">
        <f>$BJ$14-$BO$14</f>
        <v>3.4229638562238026E-12</v>
      </c>
      <c r="CG26">
        <f>$BJ$15-$BO$15</f>
        <v>4.5184423854015521E-11</v>
      </c>
      <c r="CH26">
        <f>$BJ$16-$BO$16</f>
        <v>3.1746185547740348E-8</v>
      </c>
      <c r="CW26">
        <f>IF($AK$7&gt;0,$CU$7,0)</f>
        <v>0.20549650243509715</v>
      </c>
      <c r="CX26">
        <f>IF($AK$8&gt;0,$CU$8,0)</f>
        <v>0.14612563281224983</v>
      </c>
      <c r="CY26">
        <f>IF($AK$9&gt;0,$CU$9,0)</f>
        <v>-0.10290689757965919</v>
      </c>
      <c r="CZ26">
        <f>IF($AK$10&gt;0,$CU$10,0)</f>
        <v>-0.2582410915046488</v>
      </c>
      <c r="DA26">
        <f>IF($AK$11&gt;0,$CU$11,0)</f>
        <v>-0.51024820561462869</v>
      </c>
      <c r="DB26">
        <f>IF($AK$12&gt;0,$CU$12,0)</f>
        <v>0.14541924551425386</v>
      </c>
      <c r="DC26">
        <f>IF($AK$13&gt;0,$CU$13,0)</f>
        <v>0.64083472073516612</v>
      </c>
      <c r="DD26">
        <f>IF($AK$14&gt;0,$CU$14,0)</f>
        <v>0.25664954013100771</v>
      </c>
      <c r="DE26">
        <f>IF($AK$15&gt;0,$CU$15,0)</f>
        <v>0.38145078671461624</v>
      </c>
      <c r="DF26">
        <f>IF($AK$16&gt;0,$CU$16,0)</f>
        <v>-7.6811364370312829E-2</v>
      </c>
      <c r="DT26">
        <f>IF($V$7&gt;0,$DR$7,0)</f>
        <v>0.27608827750491277</v>
      </c>
      <c r="DU26">
        <f>IF($V$8&gt;0,$DR$8,0)</f>
        <v>0.73643435579747674</v>
      </c>
      <c r="DV26">
        <f>IF($V$9&gt;0,$DR$9,0)</f>
        <v>0.4959886330141362</v>
      </c>
      <c r="DW26">
        <f>IF($V$10&gt;0,$DR$10,0)</f>
        <v>0.55267907675018035</v>
      </c>
      <c r="DX26">
        <f>IF($V$11&gt;0,$DR$11,0)</f>
        <v>0.55572164261321833</v>
      </c>
      <c r="DY26">
        <f>IF($V$12&gt;0,$DR$12,0)</f>
        <v>9.2676007090684784E-2</v>
      </c>
      <c r="DZ26">
        <f>IF($V$13&gt;0,$DR$13,0)</f>
        <v>0.21129571123184093</v>
      </c>
      <c r="EA26">
        <f>IF($V$14&gt;0,$DR$14,0)</f>
        <v>0.26299875405586048</v>
      </c>
      <c r="EB26">
        <f>IF($V$15&gt;0,$DR$15,0)</f>
        <v>0.91176954624911777</v>
      </c>
      <c r="EC26">
        <f>IF($V$16&gt;0,$DR$16,0)</f>
        <v>0.73722295870667176</v>
      </c>
    </row>
    <row r="27" spans="1:177">
      <c r="A27">
        <v>26</v>
      </c>
      <c r="B27">
        <v>0.43139777767470411</v>
      </c>
      <c r="C27">
        <v>0.8460578323483402</v>
      </c>
      <c r="D27">
        <v>0.37085991492830372</v>
      </c>
      <c r="E27">
        <v>0.35359693942025394</v>
      </c>
      <c r="F27">
        <v>0.49548445109872313</v>
      </c>
      <c r="G27">
        <v>0.46017202140998714</v>
      </c>
      <c r="H27">
        <v>-7.9019496309469897E-4</v>
      </c>
      <c r="I27">
        <v>0.53796267027597722</v>
      </c>
      <c r="J27">
        <v>0.53290017348238494</v>
      </c>
      <c r="K27">
        <v>0.14878655447349781</v>
      </c>
      <c r="M27">
        <v>0.79974316011433877</v>
      </c>
      <c r="S27">
        <f t="shared" si="25"/>
        <v>0.62795779420622599</v>
      </c>
      <c r="T27">
        <f t="shared" si="23"/>
        <v>0.28776479071993688</v>
      </c>
      <c r="U27">
        <f t="shared" si="23"/>
        <v>0.77550860992156123</v>
      </c>
      <c r="V27">
        <f t="shared" si="23"/>
        <v>0.65845000708250978</v>
      </c>
      <c r="W27">
        <f t="shared" si="23"/>
        <v>0.49548445109872313</v>
      </c>
      <c r="X27">
        <f t="shared" si="23"/>
        <v>0.45503144346870755</v>
      </c>
      <c r="Y27">
        <f t="shared" si="23"/>
        <v>0.32594708353978569</v>
      </c>
      <c r="Z27">
        <f t="shared" si="23"/>
        <v>0.5425995684242686</v>
      </c>
      <c r="AA27">
        <f t="shared" si="23"/>
        <v>0.38260020475046391</v>
      </c>
      <c r="AB27">
        <f t="shared" si="23"/>
        <v>9.8472206783713087E-2</v>
      </c>
      <c r="BG27">
        <f t="shared" si="22"/>
        <v>3.6948965494228892E-9</v>
      </c>
      <c r="BH27">
        <f t="shared" si="22"/>
        <v>1.7058788253451712E-11</v>
      </c>
      <c r="BI27">
        <f t="shared" si="22"/>
        <v>1.8916858431391002E-10</v>
      </c>
      <c r="BJ27">
        <f t="shared" si="22"/>
        <v>3.4229638562238026E-12</v>
      </c>
      <c r="BM27">
        <f t="shared" si="26"/>
        <v>9.3052021291336714E-7</v>
      </c>
      <c r="BN27">
        <f t="shared" si="24"/>
        <v>3.5790692783898608E-6</v>
      </c>
      <c r="BO27">
        <f t="shared" si="24"/>
        <v>6.8768538250314341E-7</v>
      </c>
      <c r="BP27">
        <f t="shared" si="24"/>
        <v>6.2515397783685371E-7</v>
      </c>
      <c r="BQ27">
        <f t="shared" si="24"/>
        <v>1.2275242064030149E-6</v>
      </c>
      <c r="BR27">
        <f t="shared" si="24"/>
        <v>1.0587914464427685E-6</v>
      </c>
      <c r="BS27">
        <f t="shared" si="24"/>
        <v>3.1220403985011634E-12</v>
      </c>
      <c r="BT27">
        <f t="shared" si="24"/>
        <v>1.4470191730522988E-6</v>
      </c>
      <c r="BU27">
        <f t="shared" si="24"/>
        <v>1.4199129744877798E-6</v>
      </c>
      <c r="BV27">
        <f t="shared" si="24"/>
        <v>1.1068719396047566E-7</v>
      </c>
    </row>
    <row r="28" spans="1:177">
      <c r="A28">
        <v>27</v>
      </c>
      <c r="B28">
        <v>0.50989904009496489</v>
      </c>
      <c r="C28">
        <v>0.56945296931790368</v>
      </c>
      <c r="D28">
        <v>0.78975128000194794</v>
      </c>
      <c r="E28">
        <v>0.81041580782120315</v>
      </c>
      <c r="F28">
        <v>0.45503144346870755</v>
      </c>
      <c r="G28">
        <v>0.95692462505702192</v>
      </c>
      <c r="H28">
        <v>5.6831811464824251E-2</v>
      </c>
      <c r="I28">
        <v>0.77794186339149518</v>
      </c>
      <c r="J28">
        <v>0.88588558014810748</v>
      </c>
      <c r="K28">
        <v>0.5325890100209385</v>
      </c>
      <c r="M28">
        <v>0.86964285343084224</v>
      </c>
      <c r="S28">
        <f t="shared" si="25"/>
        <v>0.9434847434666469</v>
      </c>
      <c r="T28">
        <f t="shared" si="23"/>
        <v>0.50507399588214597</v>
      </c>
      <c r="U28">
        <f t="shared" si="23"/>
        <v>0.45323347073710663</v>
      </c>
      <c r="V28">
        <f t="shared" si="23"/>
        <v>0.7508026652269153</v>
      </c>
      <c r="W28">
        <f t="shared" si="23"/>
        <v>0.46017202140998714</v>
      </c>
      <c r="X28">
        <f t="shared" si="23"/>
        <v>0.95692462505702192</v>
      </c>
      <c r="Y28">
        <f t="shared" si="23"/>
        <v>0.35171832591809798</v>
      </c>
      <c r="Z28">
        <f t="shared" si="23"/>
        <v>0.86175746178664159</v>
      </c>
      <c r="AA28">
        <f t="shared" si="23"/>
        <v>0.13756741822828936</v>
      </c>
      <c r="AB28">
        <f t="shared" si="23"/>
        <v>0.98596748475136897</v>
      </c>
      <c r="BG28">
        <f t="shared" si="22"/>
        <v>2.309581558520808E-8</v>
      </c>
      <c r="BH28">
        <f t="shared" si="22"/>
        <v>1.4875668897196355E-10</v>
      </c>
      <c r="BI28">
        <f t="shared" si="22"/>
        <v>1.8499157264673661E-9</v>
      </c>
      <c r="BJ28">
        <f t="shared" si="22"/>
        <v>4.5184423854015521E-11</v>
      </c>
      <c r="BM28">
        <f t="shared" si="26"/>
        <v>1.2999851554488331E-6</v>
      </c>
      <c r="BN28">
        <f t="shared" si="24"/>
        <v>1.6213834213248871E-6</v>
      </c>
      <c r="BO28">
        <f t="shared" si="24"/>
        <v>3.1185354213235758E-6</v>
      </c>
      <c r="BP28">
        <f t="shared" si="24"/>
        <v>3.2838689078324665E-6</v>
      </c>
      <c r="BQ28">
        <f t="shared" si="24"/>
        <v>1.035268072726078E-6</v>
      </c>
      <c r="BR28">
        <f t="shared" si="24"/>
        <v>4.5785236902026107E-6</v>
      </c>
      <c r="BS28">
        <f t="shared" si="24"/>
        <v>1.6149273971866647E-8</v>
      </c>
      <c r="BT28">
        <f t="shared" si="24"/>
        <v>3.0259677140851593E-6</v>
      </c>
      <c r="BU28">
        <f t="shared" si="24"/>
        <v>3.9239663055717448E-6</v>
      </c>
      <c r="BV28">
        <f t="shared" si="24"/>
        <v>1.4182552679754168E-6</v>
      </c>
      <c r="EN28" t="s">
        <v>19</v>
      </c>
      <c r="EZ28" t="s">
        <v>25</v>
      </c>
    </row>
    <row r="29" spans="1:177">
      <c r="A29">
        <v>28</v>
      </c>
      <c r="B29">
        <v>0.75186276469850755</v>
      </c>
      <c r="C29">
        <v>3.7144807448022024E-2</v>
      </c>
      <c r="D29">
        <v>0.4909491500956667</v>
      </c>
      <c r="E29">
        <v>0.64910292246906376</v>
      </c>
      <c r="F29">
        <v>0.32594708353978569</v>
      </c>
      <c r="G29">
        <v>0.35171832591809798</v>
      </c>
      <c r="H29">
        <v>0.6305690803987728</v>
      </c>
      <c r="I29">
        <v>0.20276605638586928</v>
      </c>
      <c r="J29">
        <v>0.54324355064419527</v>
      </c>
      <c r="K29">
        <v>0.23324218966044802</v>
      </c>
      <c r="M29">
        <v>0.40891969771355208</v>
      </c>
      <c r="S29">
        <f t="shared" si="25"/>
        <v>0.23538980220581768</v>
      </c>
      <c r="T29">
        <f t="shared" si="23"/>
        <v>0.55457707136422585</v>
      </c>
      <c r="U29">
        <f t="shared" si="23"/>
        <v>0.99059840077183459</v>
      </c>
      <c r="V29">
        <f t="shared" si="23"/>
        <v>0.3348138838444602</v>
      </c>
      <c r="W29">
        <f t="shared" si="23"/>
        <v>-7.9019496309469897E-4</v>
      </c>
      <c r="X29">
        <f t="shared" si="23"/>
        <v>5.6831811464824251E-2</v>
      </c>
      <c r="Y29">
        <f t="shared" si="23"/>
        <v>0.6305690803987728</v>
      </c>
      <c r="Z29">
        <f t="shared" si="23"/>
        <v>0.7297380857520841</v>
      </c>
      <c r="AA29">
        <f t="shared" si="23"/>
        <v>0.20475412422727352</v>
      </c>
      <c r="AB29">
        <f t="shared" si="23"/>
        <v>0.60268722720016543</v>
      </c>
      <c r="BG29">
        <f t="shared" si="22"/>
        <v>5.0020920061579995E-6</v>
      </c>
      <c r="BH29">
        <f t="shared" si="22"/>
        <v>9.1712993531680831E-8</v>
      </c>
      <c r="BI29">
        <f t="shared" si="22"/>
        <v>4.1179719505249032E-7</v>
      </c>
      <c r="BJ29">
        <f t="shared" si="22"/>
        <v>3.1746185547740348E-8</v>
      </c>
      <c r="BM29">
        <f t="shared" si="26"/>
        <v>2.826488084700417E-6</v>
      </c>
      <c r="BN29">
        <f t="shared" si="24"/>
        <v>6.8986836017531625E-9</v>
      </c>
      <c r="BO29">
        <f t="shared" si="24"/>
        <v>1.2051553398982873E-6</v>
      </c>
      <c r="BP29">
        <f t="shared" si="24"/>
        <v>2.1066730197893972E-6</v>
      </c>
      <c r="BQ29">
        <f t="shared" si="24"/>
        <v>5.3120750634046014E-7</v>
      </c>
      <c r="BR29">
        <f t="shared" si="24"/>
        <v>6.1852890393314699E-7</v>
      </c>
      <c r="BS29">
        <f t="shared" si="24"/>
        <v>1.9880868257747701E-6</v>
      </c>
      <c r="BT29">
        <f t="shared" si="24"/>
        <v>2.0557036811138763E-7</v>
      </c>
      <c r="BU29">
        <f t="shared" si="24"/>
        <v>1.4755677765825621E-6</v>
      </c>
      <c r="BV29">
        <f t="shared" si="24"/>
        <v>2.7200959518800206E-7</v>
      </c>
    </row>
    <row r="30" spans="1:177">
      <c r="A30">
        <v>29</v>
      </c>
      <c r="B30">
        <v>0.95129089474377238</v>
      </c>
      <c r="C30">
        <v>0.44252499379365418</v>
      </c>
      <c r="D30">
        <v>0.86576691779526971</v>
      </c>
      <c r="E30">
        <v>0.79022019129221499</v>
      </c>
      <c r="F30">
        <v>0.5425995684242686</v>
      </c>
      <c r="G30">
        <v>0.86175746178664159</v>
      </c>
      <c r="H30">
        <v>0.7297380857520841</v>
      </c>
      <c r="I30">
        <v>0.40017065280738684</v>
      </c>
      <c r="J30">
        <v>0.74257164671872733</v>
      </c>
      <c r="K30">
        <v>0.14269780182345446</v>
      </c>
      <c r="M30">
        <v>5.1363832199567055E-2</v>
      </c>
      <c r="S30">
        <f t="shared" si="25"/>
        <v>0.67236458791978571</v>
      </c>
      <c r="T30">
        <f t="shared" si="23"/>
        <v>0.21017019681632979</v>
      </c>
      <c r="U30">
        <f t="shared" si="23"/>
        <v>0.69404216798660334</v>
      </c>
      <c r="V30">
        <f t="shared" si="23"/>
        <v>0.96272486669811941</v>
      </c>
      <c r="W30">
        <f t="shared" si="23"/>
        <v>0.53796267027597722</v>
      </c>
      <c r="X30">
        <f t="shared" si="23"/>
        <v>0.77794186339149518</v>
      </c>
      <c r="Y30">
        <f t="shared" si="23"/>
        <v>0.20276605638586928</v>
      </c>
      <c r="Z30">
        <f t="shared" si="23"/>
        <v>0.40017065280738684</v>
      </c>
      <c r="AA30">
        <f t="shared" si="23"/>
        <v>0.27301058452728183</v>
      </c>
      <c r="AB30">
        <f t="shared" si="23"/>
        <v>0.76875728046125458</v>
      </c>
      <c r="BM30">
        <f t="shared" si="26"/>
        <v>4.5247718321120351E-6</v>
      </c>
      <c r="BN30">
        <f t="shared" si="24"/>
        <v>9.7914185066036833E-7</v>
      </c>
      <c r="BO30">
        <f t="shared" si="24"/>
        <v>3.7477617797436071E-6</v>
      </c>
      <c r="BP30">
        <f t="shared" si="24"/>
        <v>3.1222397536295247E-6</v>
      </c>
      <c r="BQ30">
        <f t="shared" si="24"/>
        <v>1.4720714582710127E-6</v>
      </c>
      <c r="BR30">
        <f t="shared" si="24"/>
        <v>3.7131296147247757E-6</v>
      </c>
      <c r="BS30">
        <f t="shared" si="24"/>
        <v>2.6625883689855803E-6</v>
      </c>
      <c r="BT30">
        <f t="shared" si="24"/>
        <v>8.0068275684145083E-7</v>
      </c>
      <c r="BU30">
        <f t="shared" si="24"/>
        <v>2.7570632525528122E-6</v>
      </c>
      <c r="BV30">
        <f t="shared" si="24"/>
        <v>1.0181331322622942E-7</v>
      </c>
      <c r="EN30">
        <f>Sheet23!FL30</f>
        <v>0.33879573798429657</v>
      </c>
      <c r="EO30">
        <f>Sheet23!FM30</f>
        <v>0.40171068931813236</v>
      </c>
      <c r="EP30">
        <f>Sheet23!FN30</f>
        <v>0.39041022854089069</v>
      </c>
      <c r="EQ30">
        <f>Sheet23!FO30</f>
        <v>9.1698614686811383E-2</v>
      </c>
      <c r="ER30">
        <f>Sheet23!FP30</f>
        <v>0.24492360769832097</v>
      </c>
      <c r="ES30">
        <f>Sheet23!FQ30</f>
        <v>0.72110591935523771</v>
      </c>
      <c r="ET30">
        <f>Sheet23!FR30</f>
        <v>0.8717043441188409</v>
      </c>
      <c r="EU30">
        <f>Sheet23!FS30</f>
        <v>0.25640587864113429</v>
      </c>
      <c r="EV30">
        <f>Sheet23!FT30</f>
        <v>0.20443153343293133</v>
      </c>
      <c r="EW30">
        <f>Sheet23!FU30</f>
        <v>0.48836750649913196</v>
      </c>
      <c r="EZ30">
        <f>(1/4)*SUM($CW$7:$CZ$7)</f>
        <v>8.8780223752993326E-2</v>
      </c>
      <c r="FA30">
        <f>(1/4)*SUM($CW$8:$CZ$8)</f>
        <v>0.16700151610731723</v>
      </c>
      <c r="FB30">
        <f>(1/4)*SUM($CW$9:$CZ$9)</f>
        <v>-9.4688011473065936E-2</v>
      </c>
      <c r="FC30">
        <f>(1/4)*SUM($CW$10:$CZ$10)</f>
        <v>7.1018514263850752E-2</v>
      </c>
      <c r="FD30">
        <f>(1/4)*SUM($CW$11:$CZ$11)</f>
        <v>-0.20116093283133404</v>
      </c>
      <c r="FE30">
        <f>(1/4)*SUM($CW$12:$CZ$12)</f>
        <v>0.16418293685485222</v>
      </c>
      <c r="FF30">
        <f>(1/4)*SUM($CW$13:$CZ$13)</f>
        <v>0.26511964182111902</v>
      </c>
      <c r="FG30">
        <f>(1/4)*SUM($CW$14:$CZ$14)</f>
        <v>0.36530226564811807</v>
      </c>
      <c r="FH30">
        <f>(1/4)*SUM($CW$15:$CZ$15)</f>
        <v>0.1015449977689008</v>
      </c>
      <c r="FI30">
        <f>(1/4)*SUM($CW$16:$CZ$16)</f>
        <v>0.2203135534372917</v>
      </c>
      <c r="FL30">
        <f t="shared" ref="FL30:FU30" si="27">EN30-($EU$10*EZ30)</f>
        <v>0.3387069577605436</v>
      </c>
      <c r="FM30">
        <f t="shared" si="27"/>
        <v>0.40154368780202504</v>
      </c>
      <c r="FN30">
        <f t="shared" si="27"/>
        <v>0.39050491655236375</v>
      </c>
      <c r="FO30">
        <f t="shared" si="27"/>
        <v>9.1627596172547537E-2</v>
      </c>
      <c r="FP30">
        <f t="shared" si="27"/>
        <v>0.24512476863115232</v>
      </c>
      <c r="FQ30">
        <f t="shared" si="27"/>
        <v>0.72094173641838288</v>
      </c>
      <c r="FR30">
        <f t="shared" si="27"/>
        <v>0.87143922447701982</v>
      </c>
      <c r="FS30">
        <f t="shared" si="27"/>
        <v>0.25604057637548616</v>
      </c>
      <c r="FT30">
        <f t="shared" si="27"/>
        <v>0.20432998843516242</v>
      </c>
      <c r="FU30">
        <f t="shared" si="27"/>
        <v>0.4881471929456947</v>
      </c>
    </row>
    <row r="31" spans="1:177">
      <c r="A31">
        <v>30</v>
      </c>
      <c r="B31">
        <v>0.3802632645779162</v>
      </c>
      <c r="C31">
        <v>0.88302956571817204</v>
      </c>
      <c r="D31">
        <v>0.72005119954869901</v>
      </c>
      <c r="E31">
        <v>0.806365579206756</v>
      </c>
      <c r="F31">
        <v>0.38260020475046391</v>
      </c>
      <c r="G31">
        <v>0.13756741822828936</v>
      </c>
      <c r="H31">
        <v>0.20475412422727352</v>
      </c>
      <c r="I31">
        <v>0.27301058452728183</v>
      </c>
      <c r="J31">
        <v>0.11858870056902791</v>
      </c>
      <c r="K31">
        <v>0.23739798803653417</v>
      </c>
      <c r="M31">
        <v>0.22185268632810318</v>
      </c>
      <c r="S31">
        <f t="shared" si="25"/>
        <v>0.96597184028772198</v>
      </c>
      <c r="T31">
        <f t="shared" si="23"/>
        <v>0.26561749228476034</v>
      </c>
      <c r="U31">
        <f t="shared" si="23"/>
        <v>0.89098930814877653</v>
      </c>
      <c r="V31">
        <f t="shared" si="23"/>
        <v>0.12609016624223635</v>
      </c>
      <c r="W31">
        <f t="shared" si="23"/>
        <v>0.53290017348238494</v>
      </c>
      <c r="X31">
        <f t="shared" si="23"/>
        <v>0.88588558014810748</v>
      </c>
      <c r="Y31">
        <f t="shared" si="23"/>
        <v>0.54324355064419527</v>
      </c>
      <c r="Z31">
        <f t="shared" si="23"/>
        <v>0.74257164671872733</v>
      </c>
      <c r="AA31">
        <f t="shared" si="23"/>
        <v>0.11858870056902791</v>
      </c>
      <c r="AB31">
        <f t="shared" si="23"/>
        <v>0.87643872786047949</v>
      </c>
      <c r="BM31">
        <f t="shared" si="26"/>
        <v>7.2300075193727158E-7</v>
      </c>
      <c r="BN31">
        <f t="shared" si="24"/>
        <v>3.8987060696621175E-6</v>
      </c>
      <c r="BO31">
        <f t="shared" si="24"/>
        <v>2.5923686498576023E-6</v>
      </c>
      <c r="BP31">
        <f t="shared" si="24"/>
        <v>3.2511272366472355E-6</v>
      </c>
      <c r="BQ31">
        <f t="shared" si="24"/>
        <v>7.3191458337548451E-7</v>
      </c>
      <c r="BR31">
        <f t="shared" si="24"/>
        <v>9.4623972789985402E-8</v>
      </c>
      <c r="BS31">
        <f t="shared" si="24"/>
        <v>2.0962125694038881E-7</v>
      </c>
      <c r="BT31">
        <f t="shared" si="24"/>
        <v>3.7267389631964049E-7</v>
      </c>
      <c r="BU31">
        <f t="shared" si="24"/>
        <v>7.0316399513252809E-8</v>
      </c>
      <c r="BV31">
        <f t="shared" si="24"/>
        <v>2.8178902361897212E-7</v>
      </c>
    </row>
    <row r="32" spans="1:177">
      <c r="A32">
        <v>31</v>
      </c>
      <c r="B32">
        <v>0.38915222813811928</v>
      </c>
      <c r="C32">
        <v>0.2312437508391936</v>
      </c>
      <c r="D32">
        <v>0.66158878821413591</v>
      </c>
      <c r="E32">
        <v>0.6114326703083317</v>
      </c>
      <c r="F32">
        <v>9.8472206783713087E-2</v>
      </c>
      <c r="G32">
        <v>0.98596748475136897</v>
      </c>
      <c r="H32">
        <v>0.60268722720016543</v>
      </c>
      <c r="I32">
        <v>0.76875728046125458</v>
      </c>
      <c r="J32">
        <v>0.87643872786047949</v>
      </c>
      <c r="K32">
        <v>0.62922597802634439</v>
      </c>
      <c r="M32">
        <v>0.64471807359634292</v>
      </c>
      <c r="S32">
        <f t="shared" si="25"/>
        <v>0.99578087669634274</v>
      </c>
      <c r="T32">
        <f t="shared" si="23"/>
        <v>0.58672973561211972</v>
      </c>
      <c r="U32">
        <f t="shared" si="23"/>
        <v>0.71987847725566845</v>
      </c>
      <c r="V32">
        <f t="shared" si="23"/>
        <v>0.11784921460406754</v>
      </c>
      <c r="W32">
        <f t="shared" si="23"/>
        <v>0.14878655447349781</v>
      </c>
      <c r="X32">
        <f t="shared" si="23"/>
        <v>0.5325890100209385</v>
      </c>
      <c r="Y32">
        <f t="shared" si="23"/>
        <v>0.23324218966044802</v>
      </c>
      <c r="Z32">
        <f t="shared" si="23"/>
        <v>0.14269780182345446</v>
      </c>
      <c r="AA32">
        <f t="shared" si="23"/>
        <v>0.23739798803653417</v>
      </c>
      <c r="AB32">
        <f t="shared" si="23"/>
        <v>0.62922597802634439</v>
      </c>
      <c r="BG32">
        <f>IF(BG20&gt;(1-0.000000000001),(1-0.000000000001),BG20)</f>
        <v>6.524882222521061E-11</v>
      </c>
      <c r="BH32">
        <f t="shared" ref="BH32:BJ32" si="28">IF(BH20&gt;(1-0.000000000001),(1-0.000000000001),BH20)</f>
        <v>9.9999999999999998E-13</v>
      </c>
      <c r="BI32">
        <f t="shared" si="28"/>
        <v>1.6974532120507792E-12</v>
      </c>
      <c r="BJ32">
        <f t="shared" si="28"/>
        <v>9.9999999999999998E-13</v>
      </c>
      <c r="BM32">
        <f t="shared" si="26"/>
        <v>7.5719728332431433E-7</v>
      </c>
      <c r="BN32">
        <f t="shared" si="24"/>
        <v>2.6736836151089531E-7</v>
      </c>
      <c r="BO32">
        <f t="shared" si="24"/>
        <v>2.188498623453244E-6</v>
      </c>
      <c r="BP32">
        <f t="shared" si="24"/>
        <v>1.8692495516018854E-6</v>
      </c>
      <c r="BQ32">
        <f t="shared" si="24"/>
        <v>4.848387754427175E-8</v>
      </c>
      <c r="BR32">
        <f t="shared" si="24"/>
        <v>4.8606594049347055E-6</v>
      </c>
      <c r="BS32">
        <f t="shared" si="24"/>
        <v>1.8161594691511195E-6</v>
      </c>
      <c r="BT32">
        <f t="shared" si="24"/>
        <v>2.9549387813109206E-6</v>
      </c>
      <c r="BU32">
        <f t="shared" si="24"/>
        <v>3.8407242184684786E-6</v>
      </c>
      <c r="BV32">
        <f t="shared" si="24"/>
        <v>1.9796266571160483E-6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0.30163525098474209</v>
      </c>
      <c r="BH33">
        <f t="shared" si="29"/>
        <v>0.23713752760906945</v>
      </c>
      <c r="BI33">
        <f t="shared" si="29"/>
        <v>0.19460142929271115</v>
      </c>
      <c r="BJ33">
        <f t="shared" si="29"/>
        <v>0.24355880659159074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8.372855783296936E-6</v>
      </c>
      <c r="BH34">
        <f t="shared" si="29"/>
        <v>2.648337915254705E-7</v>
      </c>
      <c r="BI34">
        <f t="shared" si="29"/>
        <v>7.9483685432913049E-7</v>
      </c>
      <c r="BJ34">
        <f t="shared" si="29"/>
        <v>1.1398449334431713E-7</v>
      </c>
      <c r="BS34">
        <f>SUM(BM36:BV45)</f>
        <v>1.5856074791740141E-4</v>
      </c>
      <c r="EN34">
        <f>Sheet23!FL34</f>
        <v>9.1506854367180299E-2</v>
      </c>
      <c r="EO34">
        <f>Sheet23!FM34</f>
        <v>0.52871597339783249</v>
      </c>
      <c r="EP34">
        <f>Sheet23!FN34</f>
        <v>6.7830884239502093E-2</v>
      </c>
      <c r="EQ34">
        <f>Sheet23!FO34</f>
        <v>0.68674772516516491</v>
      </c>
      <c r="ER34">
        <f>Sheet23!FP34</f>
        <v>0.74116934396726053</v>
      </c>
      <c r="ES34">
        <f>Sheet23!FQ34</f>
        <v>0.49092589384664026</v>
      </c>
      <c r="ET34">
        <f>Sheet23!FR34</f>
        <v>0.8032182367594306</v>
      </c>
      <c r="EU34">
        <f>Sheet23!FS34</f>
        <v>0.49191267629658775</v>
      </c>
      <c r="EV34">
        <f>Sheet23!FT34</f>
        <v>0.13897203311314973</v>
      </c>
      <c r="EW34">
        <f>Sheet23!FU34</f>
        <v>0.29745992190803477</v>
      </c>
      <c r="EZ34">
        <f t="array" ref="EZ34:FI43">(1/4)*(MMULT($X$7:$AA$16,$CW$23:$DF$26))</f>
        <v>0.38294031551369323</v>
      </c>
      <c r="FA34">
        <v>0.68483293679268986</v>
      </c>
      <c r="FB34">
        <v>-0.33640389670616455</v>
      </c>
      <c r="FC34">
        <v>0.2308207735865252</v>
      </c>
      <c r="FD34">
        <v>-0.90860360311913646</v>
      </c>
      <c r="FE34">
        <v>0.61575551550807384</v>
      </c>
      <c r="FF34">
        <v>1.0664667097120588</v>
      </c>
      <c r="FG34">
        <v>1.3725397496994691</v>
      </c>
      <c r="FH34">
        <v>0.47569009670653695</v>
      </c>
      <c r="FI34">
        <v>0.77741530454592189</v>
      </c>
      <c r="FL34">
        <f t="shared" ref="FL34:FU43" si="30">EN34-($EU$10*EZ34)</f>
        <v>9.1123914051666602E-2</v>
      </c>
      <c r="FM34">
        <f t="shared" si="30"/>
        <v>0.52803114046103983</v>
      </c>
      <c r="FN34">
        <f t="shared" si="30"/>
        <v>6.8167288136208259E-2</v>
      </c>
      <c r="FO34">
        <f t="shared" si="30"/>
        <v>0.68651690439157842</v>
      </c>
      <c r="FP34">
        <f t="shared" si="30"/>
        <v>0.7420779475703797</v>
      </c>
      <c r="FQ34">
        <f t="shared" si="30"/>
        <v>0.49031013833113218</v>
      </c>
      <c r="FR34">
        <f t="shared" si="30"/>
        <v>0.80215177004971849</v>
      </c>
      <c r="FS34">
        <f t="shared" si="30"/>
        <v>0.49054013654688827</v>
      </c>
      <c r="FT34">
        <f t="shared" si="30"/>
        <v>0.1384963430164432</v>
      </c>
      <c r="FU34">
        <f t="shared" si="30"/>
        <v>0.29668250660348883</v>
      </c>
    </row>
    <row r="35" spans="1:177">
      <c r="A35">
        <v>34</v>
      </c>
      <c r="BG35">
        <f t="shared" si="29"/>
        <v>5.1057338190020858E-5</v>
      </c>
      <c r="BH35">
        <f t="shared" si="29"/>
        <v>1.9007081040830321E-6</v>
      </c>
      <c r="BI35">
        <f t="shared" si="29"/>
        <v>7.2568667163091347E-6</v>
      </c>
      <c r="BJ35">
        <f t="shared" si="29"/>
        <v>1.1903866712475914E-6</v>
      </c>
      <c r="EN35">
        <f>Sheet23!FL35</f>
        <v>0.18809610171084667</v>
      </c>
      <c r="EO35">
        <f>Sheet23!FM35</f>
        <v>0.2716118873670087</v>
      </c>
      <c r="EP35">
        <f>Sheet23!FN35</f>
        <v>0.85140331256692137</v>
      </c>
      <c r="EQ35">
        <f>Sheet23!FO35</f>
        <v>0.12487134648622418</v>
      </c>
      <c r="ER35">
        <f>Sheet23!FP35</f>
        <v>2.2207886888426918E-2</v>
      </c>
      <c r="ES35">
        <f>Sheet23!FQ35</f>
        <v>0.79107414529850217</v>
      </c>
      <c r="ET35">
        <f>Sheet23!FR35</f>
        <v>0.45555192842721737</v>
      </c>
      <c r="EU35">
        <f>Sheet23!FS35</f>
        <v>0.16759930700303732</v>
      </c>
      <c r="EV35">
        <f>Sheet23!FT35</f>
        <v>0.95501531265395734</v>
      </c>
      <c r="EW35">
        <f>Sheet23!FU35</f>
        <v>0.32535548887503213</v>
      </c>
      <c r="EZ35">
        <v>0.23912168008908544</v>
      </c>
      <c r="FA35">
        <v>0.43442015974688014</v>
      </c>
      <c r="FB35">
        <v>-0.26258461138553318</v>
      </c>
      <c r="FC35">
        <v>0.14076290916908382</v>
      </c>
      <c r="FD35">
        <v>-0.56152002759436992</v>
      </c>
      <c r="FE35">
        <v>0.4314359525823851</v>
      </c>
      <c r="FF35">
        <v>0.70651858147073665</v>
      </c>
      <c r="FG35">
        <v>0.9329526014878623</v>
      </c>
      <c r="FH35">
        <v>0.32287314487124052</v>
      </c>
      <c r="FI35">
        <v>0.55522973528365716</v>
      </c>
      <c r="FL35">
        <f t="shared" si="30"/>
        <v>0.1878569800307576</v>
      </c>
      <c r="FM35">
        <f t="shared" si="30"/>
        <v>0.27117746720726182</v>
      </c>
      <c r="FN35">
        <f t="shared" si="30"/>
        <v>0.85166589717830687</v>
      </c>
      <c r="FO35">
        <f t="shared" si="30"/>
        <v>0.12473058357705509</v>
      </c>
      <c r="FP35">
        <f t="shared" si="30"/>
        <v>2.2769406916021289E-2</v>
      </c>
      <c r="FQ35">
        <f t="shared" si="30"/>
        <v>0.79064270934591974</v>
      </c>
      <c r="FR35">
        <f t="shared" si="30"/>
        <v>0.45484540984574662</v>
      </c>
      <c r="FS35">
        <f t="shared" si="30"/>
        <v>0.16666635440154945</v>
      </c>
      <c r="FT35">
        <f t="shared" si="30"/>
        <v>0.95469243950908611</v>
      </c>
      <c r="FU35">
        <f t="shared" si="30"/>
        <v>0.32480025913974847</v>
      </c>
    </row>
    <row r="36" spans="1:177">
      <c r="A36">
        <v>35</v>
      </c>
      <c r="B36">
        <f t="array" ref="B36:K45">TRANSPOSE(EN34:EW43)</f>
        <v>9.1506854367180299E-2</v>
      </c>
      <c r="C36">
        <v>0.18809610171084667</v>
      </c>
      <c r="D36">
        <v>0.62853286963429833</v>
      </c>
      <c r="E36">
        <v>0.3467749472186023</v>
      </c>
      <c r="F36">
        <v>0.24629886871185538</v>
      </c>
      <c r="G36">
        <v>0.86652602630491049</v>
      </c>
      <c r="H36">
        <v>0.30012761563446028</v>
      </c>
      <c r="I36">
        <v>0.19200065454728962</v>
      </c>
      <c r="J36">
        <v>0.67895048888262932</v>
      </c>
      <c r="K36">
        <v>0.31290200989177325</v>
      </c>
      <c r="M36">
        <f t="array" ref="M36:M45">TRANSPOSE(EN30:EW30)</f>
        <v>0.33879573798429657</v>
      </c>
      <c r="S36">
        <f>EN34</f>
        <v>9.1506854367180299E-2</v>
      </c>
      <c r="T36">
        <f t="shared" ref="T36:AB45" si="31">EO34</f>
        <v>0.52871597339783249</v>
      </c>
      <c r="U36">
        <f t="shared" si="31"/>
        <v>6.7830884239502093E-2</v>
      </c>
      <c r="V36">
        <f t="shared" si="31"/>
        <v>0.68674772516516491</v>
      </c>
      <c r="W36">
        <f t="shared" si="31"/>
        <v>0.74116934396726053</v>
      </c>
      <c r="X36">
        <f t="shared" si="31"/>
        <v>0.49092589384664026</v>
      </c>
      <c r="Y36">
        <f t="shared" si="31"/>
        <v>0.8032182367594306</v>
      </c>
      <c r="Z36">
        <f t="shared" si="31"/>
        <v>0.49191267629658775</v>
      </c>
      <c r="AA36">
        <f t="shared" si="31"/>
        <v>0.13897203311314973</v>
      </c>
      <c r="AB36">
        <f t="shared" si="31"/>
        <v>0.29745992190803477</v>
      </c>
      <c r="BG36">
        <f t="shared" si="29"/>
        <v>0.69830021360555483</v>
      </c>
      <c r="BH36">
        <f t="shared" si="29"/>
        <v>0.76286021423212602</v>
      </c>
      <c r="BI36">
        <f t="shared" si="29"/>
        <v>0.80539009744943835</v>
      </c>
      <c r="BJ36">
        <f t="shared" si="29"/>
        <v>0.75643985702520733</v>
      </c>
      <c r="BM36">
        <f>0.5*$BL$21*B36*B36</f>
        <v>4.1867521980881726E-8</v>
      </c>
      <c r="BN36">
        <f t="shared" ref="BN36:BV45" si="32">0.5*$BL$21*C36*C36</f>
        <v>1.769007173940859E-7</v>
      </c>
      <c r="BO36">
        <f t="shared" si="32"/>
        <v>1.9752678410536296E-6</v>
      </c>
      <c r="BP36">
        <f t="shared" si="32"/>
        <v>6.0126432009232217E-7</v>
      </c>
      <c r="BQ36">
        <f t="shared" si="32"/>
        <v>3.0331566364369891E-7</v>
      </c>
      <c r="BR36">
        <f t="shared" si="32"/>
        <v>3.7543367713188925E-6</v>
      </c>
      <c r="BS36">
        <f t="shared" si="32"/>
        <v>4.5038292833213164E-7</v>
      </c>
      <c r="BT36">
        <f t="shared" si="32"/>
        <v>1.8432125673293827E-7</v>
      </c>
      <c r="BU36">
        <f t="shared" si="32"/>
        <v>2.3048688317698071E-6</v>
      </c>
      <c r="BV36">
        <f t="shared" si="32"/>
        <v>4.8953833897155683E-7</v>
      </c>
      <c r="EN36">
        <f>Sheet23!FL36</f>
        <v>0.62853286963429833</v>
      </c>
      <c r="EO36">
        <f>Sheet23!FM36</f>
        <v>0.34088519999563688</v>
      </c>
      <c r="EP36">
        <f>Sheet23!FN36</f>
        <v>0.54798456155455477</v>
      </c>
      <c r="EQ36">
        <f>Sheet23!FO36</f>
        <v>0.33081355812601665</v>
      </c>
      <c r="ER36">
        <f>Sheet23!FP36</f>
        <v>0.7108183529845683</v>
      </c>
      <c r="ES36">
        <f>Sheet23!FQ36</f>
        <v>0.30934709262485305</v>
      </c>
      <c r="ET36">
        <f>Sheet23!FR36</f>
        <v>0.94547961359699462</v>
      </c>
      <c r="EU36">
        <f>Sheet23!FS36</f>
        <v>0.17377240620552001</v>
      </c>
      <c r="EV36">
        <f>Sheet23!FT36</f>
        <v>0.40738051894894622</v>
      </c>
      <c r="EW36">
        <f>Sheet23!FU36</f>
        <v>0.38204394740497838</v>
      </c>
      <c r="EZ36">
        <v>0.32176254161769036</v>
      </c>
      <c r="FA36">
        <v>0.55521946306686898</v>
      </c>
      <c r="FB36">
        <v>-0.32644041628149512</v>
      </c>
      <c r="FC36">
        <v>0.15055433874978913</v>
      </c>
      <c r="FD36">
        <v>-0.75371165885239155</v>
      </c>
      <c r="FE36">
        <v>0.54525304351409221</v>
      </c>
      <c r="FF36">
        <v>0.95352894637914043</v>
      </c>
      <c r="FG36">
        <v>1.1828141089704727</v>
      </c>
      <c r="FH36">
        <v>0.43020929468957175</v>
      </c>
      <c r="FI36">
        <v>0.66962057412297593</v>
      </c>
      <c r="FL36">
        <f t="shared" si="30"/>
        <v>0.62821110709268069</v>
      </c>
      <c r="FM36">
        <f t="shared" si="30"/>
        <v>0.34032998053257002</v>
      </c>
      <c r="FN36">
        <f t="shared" si="30"/>
        <v>0.54831100197083626</v>
      </c>
      <c r="FO36">
        <f t="shared" si="30"/>
        <v>0.33066300378726687</v>
      </c>
      <c r="FP36">
        <f t="shared" si="30"/>
        <v>0.71157206464342071</v>
      </c>
      <c r="FQ36">
        <f t="shared" si="30"/>
        <v>0.30880183958133894</v>
      </c>
      <c r="FR36">
        <f t="shared" si="30"/>
        <v>0.94452608465061549</v>
      </c>
      <c r="FS36">
        <f t="shared" si="30"/>
        <v>0.17258959209654953</v>
      </c>
      <c r="FT36">
        <f t="shared" si="30"/>
        <v>0.40695030965425666</v>
      </c>
      <c r="FU36">
        <f t="shared" si="30"/>
        <v>0.38137432683085543</v>
      </c>
    </row>
    <row r="37" spans="1:177">
      <c r="A37">
        <v>36</v>
      </c>
      <c r="B37">
        <v>0.52871597339783249</v>
      </c>
      <c r="C37">
        <v>0.2716118873670087</v>
      </c>
      <c r="D37">
        <v>0.34088519999563688</v>
      </c>
      <c r="E37">
        <v>0.76618131158141944</v>
      </c>
      <c r="F37">
        <v>0.91435637691853278</v>
      </c>
      <c r="G37">
        <v>0.11262246879221896</v>
      </c>
      <c r="H37">
        <v>0.96078806861598764</v>
      </c>
      <c r="I37">
        <v>0.85549921329451573</v>
      </c>
      <c r="J37">
        <v>0.27717659836256231</v>
      </c>
      <c r="K37">
        <v>0.90878615907598892</v>
      </c>
      <c r="M37">
        <v>0.40171068931813236</v>
      </c>
      <c r="S37">
        <f t="shared" ref="S37:S45" si="33">EN35</f>
        <v>0.18809610171084667</v>
      </c>
      <c r="T37">
        <f t="shared" si="31"/>
        <v>0.2716118873670087</v>
      </c>
      <c r="U37">
        <f t="shared" si="31"/>
        <v>0.85140331256692137</v>
      </c>
      <c r="V37">
        <f t="shared" si="31"/>
        <v>0.12487134648622418</v>
      </c>
      <c r="W37">
        <f t="shared" si="31"/>
        <v>2.2207886888426918E-2</v>
      </c>
      <c r="X37">
        <f t="shared" si="31"/>
        <v>0.79107414529850217</v>
      </c>
      <c r="Y37">
        <f t="shared" si="31"/>
        <v>0.45555192842721737</v>
      </c>
      <c r="Z37">
        <f t="shared" si="31"/>
        <v>0.16759930700303732</v>
      </c>
      <c r="AA37">
        <f t="shared" si="31"/>
        <v>0.95501531265395734</v>
      </c>
      <c r="AB37">
        <f t="shared" si="31"/>
        <v>0.32535548887503213</v>
      </c>
      <c r="BG37">
        <f t="shared" si="29"/>
        <v>7.6267759516474215E-8</v>
      </c>
      <c r="BH37">
        <f t="shared" si="29"/>
        <v>7.3802411530531901E-10</v>
      </c>
      <c r="BI37">
        <f t="shared" si="29"/>
        <v>7.716303295685661E-9</v>
      </c>
      <c r="BJ37">
        <f t="shared" si="29"/>
        <v>2.17227183682513E-10</v>
      </c>
      <c r="BM37">
        <f t="shared" ref="BM37:BM45" si="34">0.5*$BL$21*B37*B37</f>
        <v>1.3977029026300876E-6</v>
      </c>
      <c r="BN37">
        <f t="shared" si="32"/>
        <v>3.6886508679534314E-7</v>
      </c>
      <c r="BO37">
        <f t="shared" si="32"/>
        <v>5.8101359788032675E-7</v>
      </c>
      <c r="BP37">
        <f t="shared" si="32"/>
        <v>2.9351690110831213E-6</v>
      </c>
      <c r="BQ37">
        <f t="shared" si="32"/>
        <v>4.1802379200579308E-6</v>
      </c>
      <c r="BR37">
        <f t="shared" si="32"/>
        <v>6.341910238427167E-8</v>
      </c>
      <c r="BS37">
        <f t="shared" si="32"/>
        <v>4.6155685639741996E-6</v>
      </c>
      <c r="BT37">
        <f t="shared" si="32"/>
        <v>3.659394519737677E-6</v>
      </c>
      <c r="BU37">
        <f t="shared" si="32"/>
        <v>3.8413433339920592E-7</v>
      </c>
      <c r="BV37">
        <f t="shared" si="32"/>
        <v>4.1294614146404433E-6</v>
      </c>
      <c r="EN37">
        <f>Sheet23!FL37</f>
        <v>0.3467749472186023</v>
      </c>
      <c r="EO37">
        <f>Sheet23!FM37</f>
        <v>0.76618131158141944</v>
      </c>
      <c r="EP37">
        <f>Sheet23!FN37</f>
        <v>0.9894600609821852</v>
      </c>
      <c r="EQ37">
        <f>Sheet23!FO37</f>
        <v>0.43076110673671947</v>
      </c>
      <c r="ER37">
        <f>Sheet23!FP37</f>
        <v>0.41302043310260761</v>
      </c>
      <c r="ES37">
        <f>Sheet23!FQ37</f>
        <v>0.87339986910945744</v>
      </c>
      <c r="ET37">
        <f>Sheet23!FR37</f>
        <v>0.57473024299188791</v>
      </c>
      <c r="EU37">
        <f>Sheet23!FS37</f>
        <v>0.80236007835896272</v>
      </c>
      <c r="EV37">
        <f>Sheet23!FT37</f>
        <v>0.28086868093022821</v>
      </c>
      <c r="EW37">
        <f>Sheet23!FU37</f>
        <v>0.19677351069965879</v>
      </c>
      <c r="EZ37">
        <v>0.20042149336402598</v>
      </c>
      <c r="FA37">
        <v>0.36098078221869406</v>
      </c>
      <c r="FB37">
        <v>-0.22237886555658004</v>
      </c>
      <c r="FC37">
        <v>0.11080149085586918</v>
      </c>
      <c r="FD37">
        <v>-0.4713467318925143</v>
      </c>
      <c r="FE37">
        <v>0.36146094725537098</v>
      </c>
      <c r="FF37">
        <v>0.59515007318081548</v>
      </c>
      <c r="FG37">
        <v>0.77805137748487596</v>
      </c>
      <c r="FH37">
        <v>0.27565032623313229</v>
      </c>
      <c r="FI37">
        <v>0.46140052139881538</v>
      </c>
      <c r="FL37">
        <f t="shared" si="30"/>
        <v>0.34657452572523828</v>
      </c>
      <c r="FM37">
        <f t="shared" si="30"/>
        <v>0.76582033079920075</v>
      </c>
      <c r="FN37">
        <f t="shared" si="30"/>
        <v>0.98968243984774174</v>
      </c>
      <c r="FO37">
        <f t="shared" si="30"/>
        <v>0.43065030524586362</v>
      </c>
      <c r="FP37">
        <f t="shared" si="30"/>
        <v>0.41349177983450014</v>
      </c>
      <c r="FQ37">
        <f t="shared" si="30"/>
        <v>0.87303840816220202</v>
      </c>
      <c r="FR37">
        <f t="shared" si="30"/>
        <v>0.57413509291870712</v>
      </c>
      <c r="FS37">
        <f t="shared" si="30"/>
        <v>0.80158202698147785</v>
      </c>
      <c r="FT37">
        <f t="shared" si="30"/>
        <v>0.2805930306039951</v>
      </c>
      <c r="FU37">
        <f t="shared" si="30"/>
        <v>0.19631211017825997</v>
      </c>
    </row>
    <row r="38" spans="1:177">
      <c r="A38">
        <v>37</v>
      </c>
      <c r="B38">
        <v>6.7830884239502093E-2</v>
      </c>
      <c r="C38">
        <v>0.85140331256692137</v>
      </c>
      <c r="D38">
        <v>0.54798456155455477</v>
      </c>
      <c r="E38">
        <v>0.9894600609821852</v>
      </c>
      <c r="F38">
        <v>0.40183746685493565</v>
      </c>
      <c r="G38">
        <v>0.24886018817867975</v>
      </c>
      <c r="H38">
        <v>9.7847778216768072E-2</v>
      </c>
      <c r="I38">
        <v>0.69282915125915678</v>
      </c>
      <c r="J38">
        <v>3.7833913059631956E-2</v>
      </c>
      <c r="K38">
        <v>0.75140071816858367</v>
      </c>
      <c r="M38">
        <v>0.39041022854089069</v>
      </c>
      <c r="S38">
        <f t="shared" si="33"/>
        <v>0.62853286963429833</v>
      </c>
      <c r="T38">
        <f t="shared" si="31"/>
        <v>0.34088519999563688</v>
      </c>
      <c r="U38">
        <f t="shared" si="31"/>
        <v>0.54798456155455477</v>
      </c>
      <c r="V38">
        <f t="shared" si="31"/>
        <v>0.33081355812601665</v>
      </c>
      <c r="W38">
        <f t="shared" si="31"/>
        <v>0.7108183529845683</v>
      </c>
      <c r="X38">
        <f t="shared" si="31"/>
        <v>0.30934709262485305</v>
      </c>
      <c r="Y38">
        <f t="shared" si="31"/>
        <v>0.94547961359699462</v>
      </c>
      <c r="Z38">
        <f t="shared" si="31"/>
        <v>0.17377240620552001</v>
      </c>
      <c r="AA38">
        <f t="shared" si="31"/>
        <v>0.40738051894894622</v>
      </c>
      <c r="AB38">
        <f t="shared" si="31"/>
        <v>0.38204394740497838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2.3005144283563668E-8</v>
      </c>
      <c r="BN38">
        <f t="shared" si="32"/>
        <v>3.624438003249634E-6</v>
      </c>
      <c r="BO38">
        <f t="shared" si="32"/>
        <v>1.5014353985106882E-6</v>
      </c>
      <c r="BP38">
        <f t="shared" si="32"/>
        <v>4.8951560613943488E-6</v>
      </c>
      <c r="BQ38">
        <f t="shared" si="32"/>
        <v>8.073667488419577E-7</v>
      </c>
      <c r="BR38">
        <f t="shared" si="32"/>
        <v>3.0965696630163948E-7</v>
      </c>
      <c r="BS38">
        <f t="shared" si="32"/>
        <v>4.7870938509789167E-8</v>
      </c>
      <c r="BT38">
        <f t="shared" si="32"/>
        <v>2.4000611641724181E-6</v>
      </c>
      <c r="BU38">
        <f t="shared" si="32"/>
        <v>7.1570248870189476E-9</v>
      </c>
      <c r="BV38">
        <f t="shared" si="32"/>
        <v>2.8230151963213168E-6</v>
      </c>
      <c r="EN38">
        <f>Sheet23!FL38</f>
        <v>0.24629886871185538</v>
      </c>
      <c r="EO38">
        <f>Sheet23!FM38</f>
        <v>0.91435637691853278</v>
      </c>
      <c r="EP38">
        <f>Sheet23!FN38</f>
        <v>0.40183746685493565</v>
      </c>
      <c r="EQ38">
        <f>Sheet23!FO38</f>
        <v>0.26333070500389061</v>
      </c>
      <c r="ER38">
        <f>Sheet23!FP38</f>
        <v>0.54118328048911046</v>
      </c>
      <c r="ES38">
        <f>Sheet23!FQ38</f>
        <v>0.87791324472001353</v>
      </c>
      <c r="ET38">
        <f>Sheet23!FR38</f>
        <v>0.73200594524341123</v>
      </c>
      <c r="EU38">
        <f>Sheet23!FS38</f>
        <v>9.6687027006455664E-2</v>
      </c>
      <c r="EV38">
        <f>Sheet23!FT38</f>
        <v>0.50336814675537533</v>
      </c>
      <c r="EW38">
        <f>Sheet23!FU38</f>
        <v>0.73681190775520011</v>
      </c>
      <c r="EZ38">
        <v>0.28077624277247437</v>
      </c>
      <c r="FA38">
        <v>0.5508701177807338</v>
      </c>
      <c r="FB38">
        <v>-0.19770250005576828</v>
      </c>
      <c r="FC38">
        <v>0.25707238217705308</v>
      </c>
      <c r="FD38">
        <v>-0.68366793458652775</v>
      </c>
      <c r="FE38">
        <v>0.43096189238087546</v>
      </c>
      <c r="FF38">
        <v>0.69184540044192744</v>
      </c>
      <c r="FG38">
        <v>1.0045457480206579</v>
      </c>
      <c r="FH38">
        <v>0.30840162493565737</v>
      </c>
      <c r="FI38">
        <v>0.59236010231211844</v>
      </c>
      <c r="FL38">
        <f t="shared" si="30"/>
        <v>0.24601809246908291</v>
      </c>
      <c r="FM38">
        <f t="shared" si="30"/>
        <v>0.91380550680075201</v>
      </c>
      <c r="FN38">
        <f t="shared" si="30"/>
        <v>0.4020351693549914</v>
      </c>
      <c r="FO38">
        <f t="shared" si="30"/>
        <v>0.26307363262171357</v>
      </c>
      <c r="FP38">
        <f t="shared" si="30"/>
        <v>0.54186694842369698</v>
      </c>
      <c r="FQ38">
        <f t="shared" si="30"/>
        <v>0.87748228282763263</v>
      </c>
      <c r="FR38">
        <f t="shared" si="30"/>
        <v>0.73131409984296925</v>
      </c>
      <c r="FS38">
        <f t="shared" si="30"/>
        <v>9.5682481258435009E-2</v>
      </c>
      <c r="FT38">
        <f t="shared" si="30"/>
        <v>0.50305974513043972</v>
      </c>
      <c r="FU38">
        <f t="shared" si="30"/>
        <v>0.736219547652888</v>
      </c>
    </row>
    <row r="39" spans="1:177">
      <c r="A39">
        <v>38</v>
      </c>
      <c r="B39">
        <v>0.68674772516516491</v>
      </c>
      <c r="C39">
        <v>0.12487134648622418</v>
      </c>
      <c r="D39">
        <v>0.33081355812601665</v>
      </c>
      <c r="E39">
        <v>0.43076110673671947</v>
      </c>
      <c r="F39">
        <v>0.26333070500389061</v>
      </c>
      <c r="G39">
        <v>0.23395092012092528</v>
      </c>
      <c r="H39">
        <v>0.14928991017653218</v>
      </c>
      <c r="I39">
        <v>0.73923603460251375</v>
      </c>
      <c r="J39">
        <v>0.4024815186352832</v>
      </c>
      <c r="K39">
        <v>0.31506783431244567</v>
      </c>
      <c r="M39">
        <v>9.1698614686811383E-2</v>
      </c>
      <c r="S39">
        <f t="shared" si="33"/>
        <v>0.3467749472186023</v>
      </c>
      <c r="T39">
        <f t="shared" si="31"/>
        <v>0.76618131158141944</v>
      </c>
      <c r="U39">
        <f t="shared" si="31"/>
        <v>0.9894600609821852</v>
      </c>
      <c r="V39">
        <f t="shared" si="31"/>
        <v>0.43076110673671947</v>
      </c>
      <c r="W39">
        <f t="shared" si="31"/>
        <v>0.41302043310260761</v>
      </c>
      <c r="X39">
        <f t="shared" si="31"/>
        <v>0.87339986910945744</v>
      </c>
      <c r="Y39">
        <f t="shared" si="31"/>
        <v>0.57473024299188791</v>
      </c>
      <c r="Z39">
        <f t="shared" si="31"/>
        <v>0.80236007835896272</v>
      </c>
      <c r="AA39">
        <f t="shared" si="31"/>
        <v>0.28086868093022821</v>
      </c>
      <c r="AB39">
        <f t="shared" si="31"/>
        <v>0.19677351069965879</v>
      </c>
      <c r="BG39">
        <f t="shared" si="29"/>
        <v>3.6948965494228892E-9</v>
      </c>
      <c r="BH39">
        <f t="shared" si="29"/>
        <v>1.7058788253451712E-11</v>
      </c>
      <c r="BI39">
        <f t="shared" si="29"/>
        <v>1.8916858431391002E-10</v>
      </c>
      <c r="BJ39">
        <f t="shared" si="29"/>
        <v>3.4229638562238026E-12</v>
      </c>
      <c r="BM39">
        <f t="shared" si="34"/>
        <v>2.3581121900976446E-6</v>
      </c>
      <c r="BN39">
        <f t="shared" si="32"/>
        <v>7.7964265866413277E-8</v>
      </c>
      <c r="BO39">
        <f t="shared" si="32"/>
        <v>5.4718805119997706E-7</v>
      </c>
      <c r="BP39">
        <f t="shared" si="32"/>
        <v>9.2777565538521727E-7</v>
      </c>
      <c r="BQ39">
        <f t="shared" si="32"/>
        <v>3.4671530098923032E-7</v>
      </c>
      <c r="BR39">
        <f t="shared" si="32"/>
        <v>2.7366516512713782E-7</v>
      </c>
      <c r="BS39">
        <f t="shared" si="32"/>
        <v>1.1143738640258524E-7</v>
      </c>
      <c r="BT39">
        <f t="shared" si="32"/>
        <v>2.7323495742742448E-6</v>
      </c>
      <c r="BU39">
        <f t="shared" si="32"/>
        <v>8.0995686421481908E-7</v>
      </c>
      <c r="BV39">
        <f t="shared" si="32"/>
        <v>4.9633870109167364E-7</v>
      </c>
      <c r="EN39">
        <f>Sheet23!FL39</f>
        <v>0.86652602630491049</v>
      </c>
      <c r="EO39">
        <f>Sheet23!FM39</f>
        <v>0.11262246879221896</v>
      </c>
      <c r="EP39">
        <f>Sheet23!FN39</f>
        <v>0.24886018817867975</v>
      </c>
      <c r="EQ39">
        <f>Sheet23!FO39</f>
        <v>0.23395092012092528</v>
      </c>
      <c r="ER39">
        <f>Sheet23!FP39</f>
        <v>0.74362135806916829</v>
      </c>
      <c r="ES39">
        <f>Sheet23!FQ39</f>
        <v>0.33717582196313561</v>
      </c>
      <c r="ET39">
        <f>Sheet23!FR39</f>
        <v>9.1374204528445691E-2</v>
      </c>
      <c r="EU39">
        <f>Sheet23!FS39</f>
        <v>0.95958887200996079</v>
      </c>
      <c r="EV39">
        <f>Sheet23!FT39</f>
        <v>0.14929962734887003</v>
      </c>
      <c r="EW39">
        <f>Sheet23!FU39</f>
        <v>0.61460404349048703</v>
      </c>
      <c r="EZ39">
        <v>0.37883262835763104</v>
      </c>
      <c r="FA39">
        <v>0.74136162348943446</v>
      </c>
      <c r="FB39">
        <v>-0.29993802886120818</v>
      </c>
      <c r="FC39">
        <v>0.34361282322893832</v>
      </c>
      <c r="FD39">
        <v>-0.90924417095958188</v>
      </c>
      <c r="FE39">
        <v>0.61210795982262001</v>
      </c>
      <c r="FF39">
        <v>0.97473118413751325</v>
      </c>
      <c r="FG39">
        <v>1.4095614417578128</v>
      </c>
      <c r="FH39">
        <v>0.4204874229303468</v>
      </c>
      <c r="FI39">
        <v>0.84102987053746059</v>
      </c>
      <c r="FL39">
        <f t="shared" si="30"/>
        <v>0.86614719367655291</v>
      </c>
      <c r="FM39">
        <f t="shared" si="30"/>
        <v>0.11188110716872952</v>
      </c>
      <c r="FN39">
        <f t="shared" si="30"/>
        <v>0.24916012620754097</v>
      </c>
      <c r="FO39">
        <f t="shared" si="30"/>
        <v>0.23360730729769633</v>
      </c>
      <c r="FP39">
        <f t="shared" si="30"/>
        <v>0.7445306022401279</v>
      </c>
      <c r="FQ39">
        <f t="shared" si="30"/>
        <v>0.33656371400331297</v>
      </c>
      <c r="FR39">
        <f t="shared" si="30"/>
        <v>9.0399473344308173E-2</v>
      </c>
      <c r="FS39">
        <f t="shared" si="30"/>
        <v>0.95817931056820294</v>
      </c>
      <c r="FT39">
        <f t="shared" si="30"/>
        <v>0.14887913992593968</v>
      </c>
      <c r="FU39">
        <f t="shared" si="30"/>
        <v>0.61376301361994956</v>
      </c>
    </row>
    <row r="40" spans="1:177">
      <c r="A40">
        <v>39</v>
      </c>
      <c r="B40">
        <v>0.74116934396726053</v>
      </c>
      <c r="C40">
        <v>2.2207886888426918E-2</v>
      </c>
      <c r="D40">
        <v>0.7108183529845683</v>
      </c>
      <c r="E40">
        <v>0.41302043310260761</v>
      </c>
      <c r="F40">
        <v>0.54118328048911046</v>
      </c>
      <c r="G40">
        <v>0.74362135806916829</v>
      </c>
      <c r="H40">
        <v>0.99737069046789062</v>
      </c>
      <c r="I40">
        <v>0.93719510506491865</v>
      </c>
      <c r="J40">
        <v>0.29093064155385034</v>
      </c>
      <c r="K40">
        <v>1.5774408742759208E-2</v>
      </c>
      <c r="M40">
        <v>0.24492360769832097</v>
      </c>
      <c r="S40">
        <f t="shared" si="33"/>
        <v>0.24629886871185538</v>
      </c>
      <c r="T40">
        <f t="shared" si="31"/>
        <v>0.91435637691853278</v>
      </c>
      <c r="U40">
        <f t="shared" si="31"/>
        <v>0.40183746685493565</v>
      </c>
      <c r="V40">
        <f t="shared" si="31"/>
        <v>0.26333070500389061</v>
      </c>
      <c r="W40">
        <f t="shared" si="31"/>
        <v>0.54118328048911046</v>
      </c>
      <c r="X40">
        <f t="shared" si="31"/>
        <v>0.87791324472001353</v>
      </c>
      <c r="Y40">
        <f t="shared" si="31"/>
        <v>0.73200594524341123</v>
      </c>
      <c r="Z40">
        <f t="shared" si="31"/>
        <v>9.6687027006455664E-2</v>
      </c>
      <c r="AA40">
        <f t="shared" si="31"/>
        <v>0.50336814675537533</v>
      </c>
      <c r="AB40">
        <f t="shared" si="31"/>
        <v>0.73681190775520011</v>
      </c>
      <c r="BG40">
        <f t="shared" si="29"/>
        <v>2.309581558520808E-8</v>
      </c>
      <c r="BH40">
        <f t="shared" si="29"/>
        <v>1.4875668897196355E-10</v>
      </c>
      <c r="BI40">
        <f t="shared" si="29"/>
        <v>1.8499157264673661E-9</v>
      </c>
      <c r="BJ40">
        <f t="shared" si="29"/>
        <v>4.5184423854015521E-11</v>
      </c>
      <c r="BM40">
        <f t="shared" si="34"/>
        <v>2.7466599821842972E-6</v>
      </c>
      <c r="BN40">
        <f t="shared" si="32"/>
        <v>2.4659512002458217E-9</v>
      </c>
      <c r="BO40">
        <f t="shared" si="32"/>
        <v>2.5263136546984719E-6</v>
      </c>
      <c r="BP40">
        <f t="shared" si="32"/>
        <v>8.5292939080132791E-7</v>
      </c>
      <c r="BQ40">
        <f t="shared" si="32"/>
        <v>1.4643967154047762E-6</v>
      </c>
      <c r="BR40">
        <f t="shared" si="32"/>
        <v>2.7648636208831713E-6</v>
      </c>
      <c r="BS40">
        <f t="shared" si="32"/>
        <v>4.9737414710219844E-6</v>
      </c>
      <c r="BT40">
        <f t="shared" si="32"/>
        <v>4.3916733247882201E-6</v>
      </c>
      <c r="BU40">
        <f t="shared" si="32"/>
        <v>4.2320319097467479E-7</v>
      </c>
      <c r="BV40">
        <f t="shared" si="32"/>
        <v>1.2441598559181908E-9</v>
      </c>
      <c r="EN40">
        <f>Sheet23!FL40</f>
        <v>0.30012761563446028</v>
      </c>
      <c r="EO40">
        <f>Sheet23!FM40</f>
        <v>0.96078806861598764</v>
      </c>
      <c r="EP40">
        <f>Sheet23!FN40</f>
        <v>9.7847778216768072E-2</v>
      </c>
      <c r="EQ40">
        <f>Sheet23!FO40</f>
        <v>0.14928991017653218</v>
      </c>
      <c r="ER40">
        <f>Sheet23!FP40</f>
        <v>0.99737069046789062</v>
      </c>
      <c r="ES40">
        <f>Sheet23!FQ40</f>
        <v>0.10349610602716931</v>
      </c>
      <c r="ET40">
        <f>Sheet23!FR40</f>
        <v>0.31393929046168856</v>
      </c>
      <c r="EU40">
        <f>Sheet23!FS40</f>
        <v>0.21205984701807215</v>
      </c>
      <c r="EV40">
        <f>Sheet23!FT40</f>
        <v>0.89636642861962912</v>
      </c>
      <c r="EW40">
        <f>Sheet23!FU40</f>
        <v>0.59658994418265032</v>
      </c>
      <c r="EZ40">
        <v>0.21322507128549792</v>
      </c>
      <c r="FA40">
        <v>0.35947378165080973</v>
      </c>
      <c r="FB40">
        <v>-0.27034766868825477</v>
      </c>
      <c r="FC40">
        <v>9.5024346161297346E-2</v>
      </c>
      <c r="FD40">
        <v>-0.4683018594338817</v>
      </c>
      <c r="FE40">
        <v>0.41268596087332393</v>
      </c>
      <c r="FF40">
        <v>0.71439655584447681</v>
      </c>
      <c r="FG40">
        <v>0.87994478653347385</v>
      </c>
      <c r="FH40">
        <v>0.27937507883378482</v>
      </c>
      <c r="FI40">
        <v>0.51110162412102822</v>
      </c>
      <c r="FL40">
        <f t="shared" si="30"/>
        <v>0.29991439056317476</v>
      </c>
      <c r="FM40">
        <f t="shared" si="30"/>
        <v>0.96042859483433685</v>
      </c>
      <c r="FN40">
        <f t="shared" si="30"/>
        <v>9.8118125885456334E-2</v>
      </c>
      <c r="FO40">
        <f t="shared" si="30"/>
        <v>0.14919488583037088</v>
      </c>
      <c r="FP40">
        <f t="shared" si="30"/>
        <v>0.99783899232732454</v>
      </c>
      <c r="FQ40">
        <f t="shared" si="30"/>
        <v>0.10308342006629599</v>
      </c>
      <c r="FR40">
        <f t="shared" si="30"/>
        <v>0.31322489390584407</v>
      </c>
      <c r="FS40">
        <f t="shared" si="30"/>
        <v>0.21117990223153868</v>
      </c>
      <c r="FT40">
        <f t="shared" si="30"/>
        <v>0.89608705354079532</v>
      </c>
      <c r="FU40">
        <f t="shared" si="30"/>
        <v>0.59607884255852928</v>
      </c>
    </row>
    <row r="41" spans="1:177">
      <c r="A41">
        <v>40</v>
      </c>
      <c r="B41">
        <v>0.49092589384664026</v>
      </c>
      <c r="C41">
        <v>0.79107414529850217</v>
      </c>
      <c r="D41">
        <v>0.30934709262485305</v>
      </c>
      <c r="E41">
        <v>0.87339986910945744</v>
      </c>
      <c r="F41">
        <v>0.87791324472001353</v>
      </c>
      <c r="G41">
        <v>0.33717582196313561</v>
      </c>
      <c r="H41">
        <v>0.10349610602716931</v>
      </c>
      <c r="I41">
        <v>0.84577141339031581</v>
      </c>
      <c r="J41">
        <v>0.53938286319043371</v>
      </c>
      <c r="K41">
        <v>0.57699793301483993</v>
      </c>
      <c r="M41">
        <v>0.72110591935523771</v>
      </c>
      <c r="S41">
        <f t="shared" si="33"/>
        <v>0.86652602630491049</v>
      </c>
      <c r="T41">
        <f t="shared" si="31"/>
        <v>0.11262246879221896</v>
      </c>
      <c r="U41">
        <f t="shared" si="31"/>
        <v>0.24886018817867975</v>
      </c>
      <c r="V41">
        <f t="shared" si="31"/>
        <v>0.23395092012092528</v>
      </c>
      <c r="W41">
        <f t="shared" si="31"/>
        <v>0.74362135806916829</v>
      </c>
      <c r="X41">
        <f t="shared" si="31"/>
        <v>0.33717582196313561</v>
      </c>
      <c r="Y41">
        <f t="shared" si="31"/>
        <v>9.1374204528445691E-2</v>
      </c>
      <c r="Z41">
        <f t="shared" si="31"/>
        <v>0.95958887200996079</v>
      </c>
      <c r="AA41">
        <f t="shared" si="31"/>
        <v>0.14929962734887003</v>
      </c>
      <c r="AB41">
        <f t="shared" si="31"/>
        <v>0.61460404349048703</v>
      </c>
      <c r="BG41">
        <f t="shared" si="29"/>
        <v>5.0020920061579995E-6</v>
      </c>
      <c r="BH41">
        <f t="shared" si="29"/>
        <v>9.1712993531680831E-8</v>
      </c>
      <c r="BI41">
        <f t="shared" si="29"/>
        <v>4.1179719505249032E-7</v>
      </c>
      <c r="BJ41">
        <f t="shared" si="29"/>
        <v>3.1746185547740348E-8</v>
      </c>
      <c r="BM41">
        <f t="shared" si="34"/>
        <v>1.2050411662456137E-6</v>
      </c>
      <c r="BN41">
        <f t="shared" si="32"/>
        <v>3.1289915167987785E-6</v>
      </c>
      <c r="BO41">
        <f t="shared" si="32"/>
        <v>4.7847811857724711E-7</v>
      </c>
      <c r="BP41">
        <f t="shared" si="32"/>
        <v>3.8141366568020873E-6</v>
      </c>
      <c r="BQ41">
        <f t="shared" si="32"/>
        <v>3.8536583262741124E-6</v>
      </c>
      <c r="BR41">
        <f t="shared" si="32"/>
        <v>5.6843767458258069E-7</v>
      </c>
      <c r="BS41">
        <f t="shared" si="32"/>
        <v>5.3557219813935368E-8</v>
      </c>
      <c r="BT41">
        <f t="shared" si="32"/>
        <v>3.5766464185412623E-6</v>
      </c>
      <c r="BU41">
        <f t="shared" si="32"/>
        <v>1.4546693655175506E-6</v>
      </c>
      <c r="BV41">
        <f t="shared" si="32"/>
        <v>1.6646330735169886E-6</v>
      </c>
      <c r="EN41">
        <f>Sheet23!FL41</f>
        <v>0.19200065454728962</v>
      </c>
      <c r="EO41">
        <f>Sheet23!FM41</f>
        <v>0.85549921329451573</v>
      </c>
      <c r="EP41">
        <f>Sheet23!FN41</f>
        <v>0.69282915125915678</v>
      </c>
      <c r="EQ41">
        <f>Sheet23!FO41</f>
        <v>0.73923603460251375</v>
      </c>
      <c r="ER41">
        <f>Sheet23!FP41</f>
        <v>0.93719510506491865</v>
      </c>
      <c r="ES41">
        <f>Sheet23!FQ41</f>
        <v>0.84577141339031581</v>
      </c>
      <c r="ET41">
        <f>Sheet23!FR41</f>
        <v>0.38827700952965061</v>
      </c>
      <c r="EU41">
        <f>Sheet23!FS41</f>
        <v>0.50615518943376681</v>
      </c>
      <c r="EV41">
        <f>Sheet23!FT41</f>
        <v>0.89691477614282888</v>
      </c>
      <c r="EW41">
        <f>Sheet23!FU41</f>
        <v>6.3963276777429814E-2</v>
      </c>
      <c r="EZ41">
        <v>0.28747931899325235</v>
      </c>
      <c r="FA41">
        <v>0.52363488180631979</v>
      </c>
      <c r="FB41">
        <v>-0.29962497002939159</v>
      </c>
      <c r="FC41">
        <v>0.19287017371965307</v>
      </c>
      <c r="FD41">
        <v>-0.66081408856342327</v>
      </c>
      <c r="FE41">
        <v>0.51317975957835393</v>
      </c>
      <c r="FF41">
        <v>0.85386824603503275</v>
      </c>
      <c r="FG41">
        <v>1.1315453556072401</v>
      </c>
      <c r="FH41">
        <v>0.35082478344307289</v>
      </c>
      <c r="FI41">
        <v>0.66711350205568776</v>
      </c>
      <c r="FL41">
        <f t="shared" si="30"/>
        <v>0.19171317522829637</v>
      </c>
      <c r="FM41">
        <f t="shared" si="30"/>
        <v>0.85497557841270944</v>
      </c>
      <c r="FN41">
        <f t="shared" si="30"/>
        <v>0.69312877622918623</v>
      </c>
      <c r="FO41">
        <f t="shared" si="30"/>
        <v>0.73904316442879414</v>
      </c>
      <c r="FP41">
        <f t="shared" si="30"/>
        <v>0.9378559191534821</v>
      </c>
      <c r="FQ41">
        <f t="shared" si="30"/>
        <v>0.84525823363073749</v>
      </c>
      <c r="FR41">
        <f t="shared" si="30"/>
        <v>0.3874231412836156</v>
      </c>
      <c r="FS41">
        <f t="shared" si="30"/>
        <v>0.50502364407815958</v>
      </c>
      <c r="FT41">
        <f t="shared" si="30"/>
        <v>0.89656395135938582</v>
      </c>
      <c r="FU41">
        <f t="shared" si="30"/>
        <v>6.3296163275374129E-2</v>
      </c>
    </row>
    <row r="42" spans="1:177">
      <c r="A42">
        <v>41</v>
      </c>
      <c r="B42">
        <v>0.8032182367594306</v>
      </c>
      <c r="C42">
        <v>0.45555192842721737</v>
      </c>
      <c r="D42">
        <v>0.94547961359699462</v>
      </c>
      <c r="E42">
        <v>0.57473024299188791</v>
      </c>
      <c r="F42">
        <v>0.73200594524341123</v>
      </c>
      <c r="G42">
        <v>9.1374204528445691E-2</v>
      </c>
      <c r="H42">
        <v>0.31393929046168856</v>
      </c>
      <c r="I42">
        <v>0.38827700952965061</v>
      </c>
      <c r="J42">
        <v>0.96913604514932183</v>
      </c>
      <c r="K42">
        <v>0.4232061015642048</v>
      </c>
      <c r="M42">
        <v>0.8717043441188409</v>
      </c>
      <c r="S42">
        <f t="shared" si="33"/>
        <v>0.30012761563446028</v>
      </c>
      <c r="T42">
        <f t="shared" si="31"/>
        <v>0.96078806861598764</v>
      </c>
      <c r="U42">
        <f t="shared" si="31"/>
        <v>9.7847778216768072E-2</v>
      </c>
      <c r="V42">
        <f t="shared" si="31"/>
        <v>0.14928991017653218</v>
      </c>
      <c r="W42">
        <f t="shared" si="31"/>
        <v>0.99737069046789062</v>
      </c>
      <c r="X42">
        <f t="shared" si="31"/>
        <v>0.10349610602716931</v>
      </c>
      <c r="Y42">
        <f t="shared" si="31"/>
        <v>0.31393929046168856</v>
      </c>
      <c r="Z42">
        <f t="shared" si="31"/>
        <v>0.21205984701807215</v>
      </c>
      <c r="AA42">
        <f t="shared" si="31"/>
        <v>0.89636642861962912</v>
      </c>
      <c r="AB42">
        <f t="shared" si="31"/>
        <v>0.59658994418265032</v>
      </c>
      <c r="BM42">
        <f t="shared" si="34"/>
        <v>3.2257976793146438E-6</v>
      </c>
      <c r="BN42">
        <f t="shared" si="32"/>
        <v>1.037637797468783E-6</v>
      </c>
      <c r="BO42">
        <f t="shared" si="32"/>
        <v>4.4696584986376114E-6</v>
      </c>
      <c r="BP42">
        <f t="shared" si="32"/>
        <v>1.6515742610475727E-6</v>
      </c>
      <c r="BQ42">
        <f t="shared" si="32"/>
        <v>2.6791635193584999E-6</v>
      </c>
      <c r="BR42">
        <f t="shared" si="32"/>
        <v>4.1746226266031126E-8</v>
      </c>
      <c r="BS42">
        <f t="shared" si="32"/>
        <v>4.9278939047794228E-7</v>
      </c>
      <c r="BT42">
        <f t="shared" si="32"/>
        <v>7.5379518064644197E-7</v>
      </c>
      <c r="BU42">
        <f t="shared" si="32"/>
        <v>4.6961233700383423E-6</v>
      </c>
      <c r="BV42">
        <f t="shared" si="32"/>
        <v>8.9551702200586026E-7</v>
      </c>
      <c r="EN42">
        <f>Sheet23!FL42</f>
        <v>0.67895048888262932</v>
      </c>
      <c r="EO42">
        <f>Sheet23!FM42</f>
        <v>0.27717659836256231</v>
      </c>
      <c r="EP42">
        <f>Sheet23!FN42</f>
        <v>3.7833913059631956E-2</v>
      </c>
      <c r="EQ42">
        <f>Sheet23!FO42</f>
        <v>0.4024815186352832</v>
      </c>
      <c r="ER42">
        <f>Sheet23!FP42</f>
        <v>0.29093064155385034</v>
      </c>
      <c r="ES42">
        <f>Sheet23!FQ42</f>
        <v>0.53938286319043371</v>
      </c>
      <c r="ET42">
        <f>Sheet23!FR42</f>
        <v>0.96913604514932183</v>
      </c>
      <c r="EU42">
        <f>Sheet23!FS42</f>
        <v>0.34874439759552445</v>
      </c>
      <c r="EV42">
        <f>Sheet23!FT42</f>
        <v>0.56906424655595955</v>
      </c>
      <c r="EW42">
        <f>Sheet23!FU42</f>
        <v>0.23493014450692187</v>
      </c>
      <c r="EZ42">
        <v>0.20849204722250103</v>
      </c>
      <c r="FA42">
        <v>0.38730384443881483</v>
      </c>
      <c r="FB42">
        <v>-0.23280949079526525</v>
      </c>
      <c r="FC42">
        <v>0.14251615857626423</v>
      </c>
      <c r="FD42">
        <v>-0.48346917760491626</v>
      </c>
      <c r="FE42">
        <v>0.38628950425270403</v>
      </c>
      <c r="FF42">
        <v>0.62030721272822065</v>
      </c>
      <c r="FG42">
        <v>0.84185722343458957</v>
      </c>
      <c r="FH42">
        <v>0.26843517202980693</v>
      </c>
      <c r="FI42">
        <v>0.50884814446269033</v>
      </c>
      <c r="FL42">
        <f t="shared" si="30"/>
        <v>0.67874199683540681</v>
      </c>
      <c r="FM42">
        <f t="shared" si="30"/>
        <v>0.27678929451812351</v>
      </c>
      <c r="FN42">
        <f t="shared" si="30"/>
        <v>3.8066722550427222E-2</v>
      </c>
      <c r="FO42">
        <f t="shared" si="30"/>
        <v>0.40233900247670695</v>
      </c>
      <c r="FP42">
        <f t="shared" si="30"/>
        <v>0.29141411073145523</v>
      </c>
      <c r="FQ42">
        <f t="shared" si="30"/>
        <v>0.53899657368618104</v>
      </c>
      <c r="FR42">
        <f t="shared" si="30"/>
        <v>0.96851573793659362</v>
      </c>
      <c r="FS42">
        <f t="shared" si="30"/>
        <v>0.34790254037208984</v>
      </c>
      <c r="FT42">
        <f t="shared" si="30"/>
        <v>0.56879581138392976</v>
      </c>
      <c r="FU42">
        <f t="shared" si="30"/>
        <v>0.23442129636245918</v>
      </c>
    </row>
    <row r="43" spans="1:177">
      <c r="A43">
        <v>42</v>
      </c>
      <c r="B43">
        <v>0.49191267629658775</v>
      </c>
      <c r="C43">
        <v>0.16759930700303732</v>
      </c>
      <c r="D43">
        <v>0.17377240620552001</v>
      </c>
      <c r="E43">
        <v>0.80236007835896272</v>
      </c>
      <c r="F43">
        <v>9.6687027006455664E-2</v>
      </c>
      <c r="G43">
        <v>0.95958887200996079</v>
      </c>
      <c r="H43">
        <v>0.21205984701807215</v>
      </c>
      <c r="I43">
        <v>0.50615518943376681</v>
      </c>
      <c r="J43">
        <v>0.34874439759552445</v>
      </c>
      <c r="K43">
        <v>0.76814429771617787</v>
      </c>
      <c r="M43">
        <v>0.25640587864113429</v>
      </c>
      <c r="S43">
        <f t="shared" si="33"/>
        <v>0.19200065454728962</v>
      </c>
      <c r="T43">
        <f t="shared" si="31"/>
        <v>0.85549921329451573</v>
      </c>
      <c r="U43">
        <f t="shared" si="31"/>
        <v>0.69282915125915678</v>
      </c>
      <c r="V43">
        <f t="shared" si="31"/>
        <v>0.73923603460251375</v>
      </c>
      <c r="W43">
        <f t="shared" si="31"/>
        <v>0.93719510506491865</v>
      </c>
      <c r="X43">
        <f t="shared" si="31"/>
        <v>0.84577141339031581</v>
      </c>
      <c r="Y43">
        <f t="shared" si="31"/>
        <v>0.38827700952965061</v>
      </c>
      <c r="Z43">
        <f t="shared" si="31"/>
        <v>0.50615518943376681</v>
      </c>
      <c r="AA43">
        <f t="shared" si="31"/>
        <v>0.89691477614282888</v>
      </c>
      <c r="AB43">
        <f t="shared" si="31"/>
        <v>6.3963276777429814E-2</v>
      </c>
      <c r="BM43">
        <f t="shared" si="34"/>
        <v>1.2098904055063576E-6</v>
      </c>
      <c r="BN43">
        <f t="shared" si="32"/>
        <v>1.4044763853949177E-7</v>
      </c>
      <c r="BO43">
        <f t="shared" si="32"/>
        <v>1.5098424579228125E-7</v>
      </c>
      <c r="BP43">
        <f t="shared" si="32"/>
        <v>3.2189084767210042E-6</v>
      </c>
      <c r="BQ43">
        <f t="shared" si="32"/>
        <v>4.6741905956735442E-8</v>
      </c>
      <c r="BR43">
        <f t="shared" si="32"/>
        <v>4.6040540164267451E-6</v>
      </c>
      <c r="BS43">
        <f t="shared" si="32"/>
        <v>2.2484689358664082E-7</v>
      </c>
      <c r="BT43">
        <f t="shared" si="32"/>
        <v>1.2809653789536618E-6</v>
      </c>
      <c r="BU43">
        <f t="shared" si="32"/>
        <v>6.0811327427132617E-7</v>
      </c>
      <c r="BV43">
        <f t="shared" si="32"/>
        <v>2.9502283105694007E-6</v>
      </c>
      <c r="EN43">
        <f>Sheet23!FL43</f>
        <v>0.31290200989177325</v>
      </c>
      <c r="EO43">
        <f>Sheet23!FM43</f>
        <v>0.90878615907598892</v>
      </c>
      <c r="EP43">
        <f>Sheet23!FN43</f>
        <v>0.75140071816858367</v>
      </c>
      <c r="EQ43">
        <f>Sheet23!FO43</f>
        <v>0.31506783431244567</v>
      </c>
      <c r="ER43">
        <f>Sheet23!FP43</f>
        <v>1.5774408742759208E-2</v>
      </c>
      <c r="ES43">
        <f>Sheet23!FQ43</f>
        <v>0.57699793301483993</v>
      </c>
      <c r="ET43">
        <f>Sheet23!FR43</f>
        <v>0.4232061015642048</v>
      </c>
      <c r="EU43">
        <f>Sheet23!FS43</f>
        <v>0.76814429771617787</v>
      </c>
      <c r="EV43">
        <f>Sheet23!FT43</f>
        <v>0.43244762399973119</v>
      </c>
      <c r="EW43">
        <f>Sheet23!FU43</f>
        <v>0.13475552493837004</v>
      </c>
      <c r="EZ43">
        <v>0.32037324554376623</v>
      </c>
      <c r="FA43">
        <v>0.61892659255818916</v>
      </c>
      <c r="FB43">
        <v>-0.27828185899947133</v>
      </c>
      <c r="FC43">
        <v>0.27616288544084339</v>
      </c>
      <c r="FD43">
        <v>-0.75947725304496139</v>
      </c>
      <c r="FE43">
        <v>0.53680934179789563</v>
      </c>
      <c r="FF43">
        <v>0.8591082881928247</v>
      </c>
      <c r="FG43">
        <v>1.2209219483306952</v>
      </c>
      <c r="FH43">
        <v>0.36381223053797007</v>
      </c>
      <c r="FI43">
        <v>0.73010751774860039</v>
      </c>
      <c r="FL43">
        <f t="shared" si="30"/>
        <v>0.31258163664622945</v>
      </c>
      <c r="FM43">
        <f t="shared" si="30"/>
        <v>0.90816723248343068</v>
      </c>
      <c r="FN43">
        <f t="shared" si="30"/>
        <v>0.75167900002758314</v>
      </c>
      <c r="FO43">
        <f t="shared" si="30"/>
        <v>0.31479167142700482</v>
      </c>
      <c r="FP43">
        <f t="shared" si="30"/>
        <v>1.653388599580417E-2</v>
      </c>
      <c r="FQ43">
        <f t="shared" si="30"/>
        <v>0.57646112367304203</v>
      </c>
      <c r="FR43">
        <f t="shared" si="30"/>
        <v>0.42234699327601199</v>
      </c>
      <c r="FS43">
        <f t="shared" si="30"/>
        <v>0.76692337576784719</v>
      </c>
      <c r="FT43">
        <f t="shared" si="30"/>
        <v>0.43208381176919319</v>
      </c>
      <c r="FU43">
        <f t="shared" si="30"/>
        <v>0.13402541742062143</v>
      </c>
    </row>
    <row r="44" spans="1:177">
      <c r="A44">
        <v>43</v>
      </c>
      <c r="B44">
        <v>0.13897203311314973</v>
      </c>
      <c r="C44">
        <v>0.95501531265395734</v>
      </c>
      <c r="D44">
        <v>0.40738051894894622</v>
      </c>
      <c r="E44">
        <v>0.28086868093022821</v>
      </c>
      <c r="F44">
        <v>0.50336814675537533</v>
      </c>
      <c r="G44">
        <v>0.14929962734887003</v>
      </c>
      <c r="H44">
        <v>0.89636642861962912</v>
      </c>
      <c r="I44">
        <v>0.89691477614282888</v>
      </c>
      <c r="J44">
        <v>0.56906424655595955</v>
      </c>
      <c r="K44">
        <v>0.43244762399973119</v>
      </c>
      <c r="M44">
        <v>0.20443153343293133</v>
      </c>
      <c r="S44">
        <f t="shared" si="33"/>
        <v>0.67895048888262932</v>
      </c>
      <c r="T44">
        <f t="shared" si="31"/>
        <v>0.27717659836256231</v>
      </c>
      <c r="U44">
        <f t="shared" si="31"/>
        <v>3.7833913059631956E-2</v>
      </c>
      <c r="V44">
        <f t="shared" si="31"/>
        <v>0.4024815186352832</v>
      </c>
      <c r="W44">
        <f t="shared" si="31"/>
        <v>0.29093064155385034</v>
      </c>
      <c r="X44">
        <f t="shared" si="31"/>
        <v>0.53938286319043371</v>
      </c>
      <c r="Y44">
        <f t="shared" si="31"/>
        <v>0.96913604514932183</v>
      </c>
      <c r="Z44">
        <f t="shared" si="31"/>
        <v>0.34874439759552445</v>
      </c>
      <c r="AA44">
        <f t="shared" si="31"/>
        <v>0.56906424655595955</v>
      </c>
      <c r="AB44">
        <f t="shared" si="31"/>
        <v>0.23493014450692187</v>
      </c>
      <c r="BM44">
        <f t="shared" si="34"/>
        <v>9.6566129938011933E-8</v>
      </c>
      <c r="BN44">
        <f t="shared" si="32"/>
        <v>4.5602712370176792E-6</v>
      </c>
      <c r="BO44">
        <f t="shared" si="32"/>
        <v>8.2979443609556365E-7</v>
      </c>
      <c r="BP44">
        <f t="shared" si="32"/>
        <v>3.9443607963743173E-7</v>
      </c>
      <c r="BQ44">
        <f t="shared" si="32"/>
        <v>1.2668974558397056E-6</v>
      </c>
      <c r="BR44">
        <f t="shared" si="32"/>
        <v>1.114518936325573E-7</v>
      </c>
      <c r="BS44">
        <f t="shared" si="32"/>
        <v>4.0173638717815435E-6</v>
      </c>
      <c r="BT44">
        <f t="shared" si="32"/>
        <v>4.0222805783167048E-6</v>
      </c>
      <c r="BU44">
        <f t="shared" si="32"/>
        <v>1.6191705835415099E-6</v>
      </c>
      <c r="BV44">
        <f t="shared" si="32"/>
        <v>9.3505473751506451E-7</v>
      </c>
    </row>
    <row r="45" spans="1:177">
      <c r="A45">
        <v>44</v>
      </c>
      <c r="B45">
        <v>0.29745992190803477</v>
      </c>
      <c r="C45">
        <v>0.32535548887503213</v>
      </c>
      <c r="D45">
        <v>0.38204394740497838</v>
      </c>
      <c r="E45">
        <v>0.19677351069965879</v>
      </c>
      <c r="F45">
        <v>0.73681190775520011</v>
      </c>
      <c r="G45">
        <v>0.61460404349048703</v>
      </c>
      <c r="H45">
        <v>0.59658994418265032</v>
      </c>
      <c r="I45">
        <v>6.3963276777429814E-2</v>
      </c>
      <c r="J45">
        <v>0.23493014450692187</v>
      </c>
      <c r="K45">
        <v>0.13475552493837004</v>
      </c>
      <c r="M45">
        <v>0.48836750649913196</v>
      </c>
      <c r="S45">
        <f t="shared" si="33"/>
        <v>0.31290200989177325</v>
      </c>
      <c r="T45">
        <f t="shared" si="31"/>
        <v>0.90878615907598892</v>
      </c>
      <c r="U45">
        <f t="shared" si="31"/>
        <v>0.75140071816858367</v>
      </c>
      <c r="V45">
        <f t="shared" si="31"/>
        <v>0.31506783431244567</v>
      </c>
      <c r="W45">
        <f t="shared" si="31"/>
        <v>1.5774408742759208E-2</v>
      </c>
      <c r="X45">
        <f t="shared" si="31"/>
        <v>0.57699793301483993</v>
      </c>
      <c r="Y45">
        <f t="shared" si="31"/>
        <v>0.4232061015642048</v>
      </c>
      <c r="Z45">
        <f t="shared" si="31"/>
        <v>0.76814429771617787</v>
      </c>
      <c r="AA45">
        <f t="shared" si="31"/>
        <v>0.43244762399973119</v>
      </c>
      <c r="AB45">
        <f t="shared" si="31"/>
        <v>0.13475552493837004</v>
      </c>
      <c r="BM45">
        <f t="shared" si="34"/>
        <v>4.4241202570767076E-7</v>
      </c>
      <c r="BN45">
        <f t="shared" si="32"/>
        <v>5.2928097070555585E-7</v>
      </c>
      <c r="BO45">
        <f t="shared" si="32"/>
        <v>7.2978788874388952E-7</v>
      </c>
      <c r="BP45">
        <f t="shared" si="32"/>
        <v>1.9359907256534365E-7</v>
      </c>
      <c r="BQ45">
        <f t="shared" si="32"/>
        <v>2.7144589370492876E-6</v>
      </c>
      <c r="BR45">
        <f t="shared" si="32"/>
        <v>1.8886906513742826E-6</v>
      </c>
      <c r="BS45">
        <f t="shared" si="32"/>
        <v>1.7795978074992891E-6</v>
      </c>
      <c r="BT45">
        <f t="shared" si="32"/>
        <v>2.0456503880530463E-8</v>
      </c>
      <c r="BU45">
        <f t="shared" si="32"/>
        <v>2.7596086399021598E-7</v>
      </c>
      <c r="BV45">
        <f t="shared" si="32"/>
        <v>9.0795257507078344E-8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1.713379216782155E-4</v>
      </c>
    </row>
    <row r="48" spans="1:177">
      <c r="A48">
        <v>47</v>
      </c>
      <c r="EN48">
        <f>Sheet23!FL48</f>
        <v>0.69717410498045596</v>
      </c>
      <c r="EO48">
        <f>Sheet23!FM48</f>
        <v>0.78441506044484655</v>
      </c>
      <c r="EP48">
        <f>Sheet23!FN48</f>
        <v>0.29540426319414614</v>
      </c>
      <c r="EQ48">
        <f>Sheet23!FO48</f>
        <v>0.46947785525950275</v>
      </c>
      <c r="ER48">
        <f>Sheet23!FP48</f>
        <v>0.26208354097023118</v>
      </c>
      <c r="ES48">
        <f>Sheet23!FQ48</f>
        <v>0.85263655766570301</v>
      </c>
      <c r="ET48">
        <f>Sheet23!FR48</f>
        <v>0.19517575051130454</v>
      </c>
      <c r="EU48">
        <f>Sheet23!FS48</f>
        <v>0.80701643521762223</v>
      </c>
      <c r="EV48">
        <f>Sheet23!FT48</f>
        <v>2.6598324616369682E-3</v>
      </c>
      <c r="EW48">
        <f>Sheet23!FU48</f>
        <v>0.60949948695213019</v>
      </c>
      <c r="EZ48">
        <f>(1/4)*SUM($BY$7:$CB$7)</f>
        <v>-0.24999999998324027</v>
      </c>
      <c r="FA48">
        <f>(1/4)*SUM($BY$8:$CB$8)</f>
        <v>0.24423325361952836</v>
      </c>
      <c r="FB48">
        <f>(1/4)*SUM($BY$9:$CB$9)</f>
        <v>-0.24999761337226936</v>
      </c>
      <c r="FC48">
        <f>(1/4)*SUM($BY$10:$CB$10)</f>
        <v>1.5351324920415154E-5</v>
      </c>
      <c r="FD48">
        <f>(1/4)*SUM($BY$11:$CB$11)</f>
        <v>0.50574759557808169</v>
      </c>
      <c r="FE48">
        <f>(1/4)*SUM($BY$12:$CB$12)</f>
        <v>2.1234828527786927E-8</v>
      </c>
      <c r="FF48">
        <f>(1/4)*SUM($BY$13:$CB$13)</f>
        <v>8.2639112932297768E-16</v>
      </c>
      <c r="FG48">
        <f>(1/4)*SUM($BY$14:$CB$14)</f>
        <v>-0.2499999990238633</v>
      </c>
      <c r="FH48">
        <f>(1/4)*SUM($BY$15:$CB$15)</f>
        <v>6.284918106125356E-9</v>
      </c>
      <c r="FI48">
        <f>(1/4)*SUM($BY$16:$CB$16)</f>
        <v>1.3843370950724777E-6</v>
      </c>
      <c r="FL48">
        <f t="shared" ref="FL48:FU48" si="35">EN48-($EU$10*EZ48)</f>
        <v>0.69742410498043916</v>
      </c>
      <c r="FM48">
        <f t="shared" si="35"/>
        <v>0.78417082719122699</v>
      </c>
      <c r="FN48">
        <f t="shared" si="35"/>
        <v>0.29565426080751839</v>
      </c>
      <c r="FO48">
        <f t="shared" si="35"/>
        <v>0.46947783990817782</v>
      </c>
      <c r="FP48">
        <f t="shared" si="35"/>
        <v>0.26157779337465309</v>
      </c>
      <c r="FQ48">
        <f t="shared" si="35"/>
        <v>0.85263655764446822</v>
      </c>
      <c r="FR48">
        <f t="shared" si="35"/>
        <v>0.19517575051130454</v>
      </c>
      <c r="FS48">
        <f t="shared" si="35"/>
        <v>0.80726643521664609</v>
      </c>
      <c r="FT48">
        <f t="shared" si="35"/>
        <v>2.6598324553520503E-3</v>
      </c>
      <c r="FU48">
        <f t="shared" si="35"/>
        <v>0.6094994855677931</v>
      </c>
    </row>
    <row r="49" spans="1:177">
      <c r="A49">
        <v>48</v>
      </c>
      <c r="B49">
        <f t="array" ref="B49:K58">TRANSPOSE(EN52:EW61)</f>
        <v>0.25249515309974235</v>
      </c>
      <c r="C49">
        <v>0.12809635336962177</v>
      </c>
      <c r="D49">
        <v>0.28147909420717476</v>
      </c>
      <c r="E49">
        <v>8.4872458018132993E-2</v>
      </c>
      <c r="F49">
        <v>0.89742955551928072</v>
      </c>
      <c r="G49">
        <v>0.63530443602719555</v>
      </c>
      <c r="H49">
        <v>0.7943078369249571</v>
      </c>
      <c r="I49">
        <v>0.18213393102073144</v>
      </c>
      <c r="J49">
        <v>0.58895425912543808</v>
      </c>
      <c r="K49">
        <v>0.33386230638865655</v>
      </c>
      <c r="M49">
        <f t="array" ref="M49:M58">TRANSPOSE(EN48:EW48)</f>
        <v>0.69717410498045596</v>
      </c>
      <c r="S49">
        <f>EN52</f>
        <v>0.25249515309974235</v>
      </c>
      <c r="T49">
        <f t="shared" ref="T49:AB58" si="36">EO52</f>
        <v>0.35917685783397596</v>
      </c>
      <c r="U49">
        <f t="shared" si="36"/>
        <v>0.2216523804422201</v>
      </c>
      <c r="V49">
        <f t="shared" si="36"/>
        <v>0.27698497344077477</v>
      </c>
      <c r="W49">
        <f t="shared" si="36"/>
        <v>0.44903481387459776</v>
      </c>
      <c r="X49">
        <f t="shared" si="36"/>
        <v>0.58445155877058308</v>
      </c>
      <c r="Y49">
        <f t="shared" si="36"/>
        <v>2.457465074865461E-2</v>
      </c>
      <c r="Z49">
        <f t="shared" si="36"/>
        <v>0.43003742648573506</v>
      </c>
      <c r="AA49">
        <f t="shared" si="36"/>
        <v>0.35410526194713965</v>
      </c>
      <c r="AB49">
        <f t="shared" si="36"/>
        <v>0.33051924852551839</v>
      </c>
      <c r="BM49">
        <f>0.5*$BL$21*B49*B49</f>
        <v>3.1876901169431169E-7</v>
      </c>
      <c r="BN49">
        <f t="shared" ref="BN49:BV58" si="37">0.5*$BL$21*C49*C49</f>
        <v>8.2043378732975074E-8</v>
      </c>
      <c r="BO49">
        <f t="shared" si="37"/>
        <v>3.9615240237845786E-7</v>
      </c>
      <c r="BP49">
        <f t="shared" si="37"/>
        <v>3.6016670650198741E-8</v>
      </c>
      <c r="BQ49">
        <f t="shared" si="37"/>
        <v>4.0268990355976693E-6</v>
      </c>
      <c r="BR49">
        <f t="shared" si="37"/>
        <v>2.0180586321791653E-6</v>
      </c>
      <c r="BS49">
        <f t="shared" si="37"/>
        <v>3.1546246990020216E-6</v>
      </c>
      <c r="BT49">
        <f t="shared" si="37"/>
        <v>1.6586384414532282E-7</v>
      </c>
      <c r="BU49">
        <f t="shared" si="37"/>
        <v>1.7343355967099684E-6</v>
      </c>
      <c r="BV49">
        <f t="shared" si="37"/>
        <v>5.5732019813576598E-7</v>
      </c>
    </row>
    <row r="50" spans="1:177">
      <c r="A50">
        <v>49</v>
      </c>
      <c r="B50">
        <v>0.35917685783397596</v>
      </c>
      <c r="C50">
        <v>0.65815440831805117</v>
      </c>
      <c r="D50">
        <v>0.57942487662866293</v>
      </c>
      <c r="E50">
        <v>0.97831309735157412</v>
      </c>
      <c r="F50">
        <v>0.71361619146876032</v>
      </c>
      <c r="G50">
        <v>0.70855210524969581</v>
      </c>
      <c r="H50">
        <v>0.65608353896736027</v>
      </c>
      <c r="I50">
        <v>0.82651615817424662</v>
      </c>
      <c r="J50">
        <v>7.8343056293991159E-2</v>
      </c>
      <c r="K50">
        <v>0.83152216652168531</v>
      </c>
      <c r="M50">
        <v>0.78441506044484655</v>
      </c>
      <c r="S50">
        <f t="shared" ref="S50:S58" si="38">EN53</f>
        <v>0.12809635336962177</v>
      </c>
      <c r="T50">
        <f t="shared" si="36"/>
        <v>0.65815440831805117</v>
      </c>
      <c r="U50">
        <f t="shared" si="36"/>
        <v>0.60257218613736152</v>
      </c>
      <c r="V50">
        <f t="shared" si="36"/>
        <v>0.98069213440619618</v>
      </c>
      <c r="W50">
        <f t="shared" si="36"/>
        <v>0.77785068170449034</v>
      </c>
      <c r="X50">
        <f t="shared" si="36"/>
        <v>0.56204501042125843</v>
      </c>
      <c r="Y50">
        <f t="shared" si="36"/>
        <v>0.75153712225129521</v>
      </c>
      <c r="Z50">
        <f t="shared" si="36"/>
        <v>0.81795249218220711</v>
      </c>
      <c r="AA50">
        <f t="shared" si="36"/>
        <v>0.61914122585086995</v>
      </c>
      <c r="AB50">
        <f t="shared" si="36"/>
        <v>0.69336102731350557</v>
      </c>
      <c r="BM50">
        <f t="shared" ref="BM50:BM58" si="39">0.5*$BL$21*B50*B50</f>
        <v>6.4504007601744091E-7</v>
      </c>
      <c r="BN50">
        <f t="shared" si="37"/>
        <v>2.1658361259424204E-6</v>
      </c>
      <c r="BO50">
        <f t="shared" si="37"/>
        <v>1.6786659382807063E-6</v>
      </c>
      <c r="BP50">
        <f t="shared" si="37"/>
        <v>4.7854825822481534E-6</v>
      </c>
      <c r="BQ50">
        <f t="shared" si="37"/>
        <v>2.5462403436318923E-6</v>
      </c>
      <c r="BR50">
        <f t="shared" si="37"/>
        <v>2.5102304292688803E-6</v>
      </c>
      <c r="BS50">
        <f t="shared" si="37"/>
        <v>2.1522280505196791E-6</v>
      </c>
      <c r="BT50">
        <f t="shared" si="37"/>
        <v>3.4156447986155817E-6</v>
      </c>
      <c r="BU50">
        <f t="shared" si="37"/>
        <v>3.0688172347417345E-8</v>
      </c>
      <c r="BV50">
        <f t="shared" si="37"/>
        <v>3.4571455670845874E-6</v>
      </c>
      <c r="EN50" t="s">
        <v>22</v>
      </c>
      <c r="EZ50" t="s">
        <v>27</v>
      </c>
    </row>
    <row r="51" spans="1:177">
      <c r="A51">
        <v>50</v>
      </c>
      <c r="B51">
        <v>0.2216523804422201</v>
      </c>
      <c r="C51">
        <v>0.60257218613736152</v>
      </c>
      <c r="D51">
        <v>0.49988464614317879</v>
      </c>
      <c r="E51">
        <v>0.96524327690648726</v>
      </c>
      <c r="F51">
        <v>0.86138699179628475</v>
      </c>
      <c r="G51">
        <v>0.66316155080834904</v>
      </c>
      <c r="H51">
        <v>7.3992105473417391E-2</v>
      </c>
      <c r="I51">
        <v>0.54570115195001612</v>
      </c>
      <c r="J51">
        <v>0.23646325900342838</v>
      </c>
      <c r="K51">
        <v>0.92731420522401597</v>
      </c>
      <c r="M51">
        <v>0.29540426319414614</v>
      </c>
      <c r="S51">
        <f t="shared" si="38"/>
        <v>0.28147909420717476</v>
      </c>
      <c r="T51">
        <f t="shared" si="36"/>
        <v>0.57942487662866293</v>
      </c>
      <c r="U51">
        <f t="shared" si="36"/>
        <v>0.49988464614317879</v>
      </c>
      <c r="V51">
        <f t="shared" si="36"/>
        <v>3.5918650259500681E-2</v>
      </c>
      <c r="W51">
        <f t="shared" si="36"/>
        <v>0.33823390950241783</v>
      </c>
      <c r="X51">
        <f t="shared" si="36"/>
        <v>0.91831321753075001</v>
      </c>
      <c r="Y51">
        <f t="shared" si="36"/>
        <v>0.10657928293794949</v>
      </c>
      <c r="Z51">
        <f t="shared" si="36"/>
        <v>0.8476998399048542</v>
      </c>
      <c r="AA51">
        <f t="shared" si="36"/>
        <v>0.7971461669067923</v>
      </c>
      <c r="AB51">
        <f t="shared" si="36"/>
        <v>0.21995362443187391</v>
      </c>
      <c r="BM51">
        <f t="shared" si="39"/>
        <v>2.456488887785134E-7</v>
      </c>
      <c r="BN51">
        <f t="shared" si="37"/>
        <v>1.8154661975317954E-6</v>
      </c>
      <c r="BO51">
        <f t="shared" si="37"/>
        <v>1.2494232972484553E-6</v>
      </c>
      <c r="BP51">
        <f t="shared" si="37"/>
        <v>4.6584729180658693E-6</v>
      </c>
      <c r="BQ51">
        <f t="shared" si="37"/>
        <v>3.7099377481792639E-6</v>
      </c>
      <c r="BR51">
        <f t="shared" si="37"/>
        <v>2.1989162123526729E-6</v>
      </c>
      <c r="BS51">
        <f t="shared" si="37"/>
        <v>2.7374158361946623E-8</v>
      </c>
      <c r="BT51">
        <f t="shared" si="37"/>
        <v>1.4889487361978731E-6</v>
      </c>
      <c r="BU51">
        <f t="shared" si="37"/>
        <v>2.7957436429261231E-7</v>
      </c>
      <c r="BV51">
        <f t="shared" si="37"/>
        <v>4.2995581760512423E-6</v>
      </c>
    </row>
    <row r="52" spans="1:177">
      <c r="A52">
        <v>51</v>
      </c>
      <c r="B52">
        <v>0.27698497344077477</v>
      </c>
      <c r="C52">
        <v>0.98069213440619618</v>
      </c>
      <c r="D52">
        <v>3.5918650259500681E-2</v>
      </c>
      <c r="E52">
        <v>2.8897324307817527E-2</v>
      </c>
      <c r="F52">
        <v>0.9472654634704436</v>
      </c>
      <c r="G52">
        <v>0.96755532129715927</v>
      </c>
      <c r="H52">
        <v>0.66162189951565875</v>
      </c>
      <c r="I52">
        <v>0.31926151077907999</v>
      </c>
      <c r="J52">
        <v>0.38342575793386019</v>
      </c>
      <c r="K52">
        <v>0.5523674125577952</v>
      </c>
      <c r="M52">
        <v>0.46947785525950275</v>
      </c>
      <c r="S52">
        <f t="shared" si="38"/>
        <v>8.4872458018132993E-2</v>
      </c>
      <c r="T52">
        <f t="shared" si="36"/>
        <v>0.97831309735157412</v>
      </c>
      <c r="U52">
        <f t="shared" si="36"/>
        <v>0.96524327690648726</v>
      </c>
      <c r="V52">
        <f t="shared" si="36"/>
        <v>2.8897324307817527E-2</v>
      </c>
      <c r="W52">
        <f t="shared" si="36"/>
        <v>0.61964644444950934</v>
      </c>
      <c r="X52">
        <f t="shared" si="36"/>
        <v>0.44810837240832241</v>
      </c>
      <c r="Y52">
        <f t="shared" si="36"/>
        <v>0.45109575170941452</v>
      </c>
      <c r="Z52">
        <f t="shared" si="36"/>
        <v>0.87510685237645636</v>
      </c>
      <c r="AA52">
        <f t="shared" si="36"/>
        <v>0.26280074519705332</v>
      </c>
      <c r="AB52">
        <f t="shared" si="36"/>
        <v>8.0590256304654578E-2</v>
      </c>
      <c r="BM52">
        <f t="shared" si="39"/>
        <v>3.8360337755993355E-7</v>
      </c>
      <c r="BN52">
        <f t="shared" si="37"/>
        <v>4.808785312430904E-6</v>
      </c>
      <c r="BO52">
        <f t="shared" si="37"/>
        <v>6.450747182321643E-9</v>
      </c>
      <c r="BP52">
        <f t="shared" si="37"/>
        <v>4.1752767607559088E-9</v>
      </c>
      <c r="BQ52">
        <f t="shared" si="37"/>
        <v>4.4865592914193713E-6</v>
      </c>
      <c r="BR52">
        <f t="shared" si="37"/>
        <v>4.6808164988522461E-6</v>
      </c>
      <c r="BS52">
        <f t="shared" si="37"/>
        <v>2.1887176895935427E-6</v>
      </c>
      <c r="BT52">
        <f t="shared" si="37"/>
        <v>5.0963956132470309E-7</v>
      </c>
      <c r="BU52">
        <f t="shared" si="37"/>
        <v>7.3507655923577591E-7</v>
      </c>
      <c r="BV52">
        <f t="shared" si="37"/>
        <v>1.5255487922789678E-6</v>
      </c>
      <c r="EN52">
        <f>Sheet23!FL52</f>
        <v>0.25249515309974235</v>
      </c>
      <c r="EO52">
        <f>Sheet23!FM52</f>
        <v>0.35917685783397596</v>
      </c>
      <c r="EP52">
        <f>Sheet23!FN52</f>
        <v>0.2216523804422201</v>
      </c>
      <c r="EQ52">
        <f>Sheet23!FO52</f>
        <v>0.27698497344077477</v>
      </c>
      <c r="ER52">
        <f>Sheet23!FP52</f>
        <v>0.44903481387459776</v>
      </c>
      <c r="ES52">
        <f>Sheet23!FQ52</f>
        <v>0.58445155877058308</v>
      </c>
      <c r="ET52">
        <f>Sheet23!FR52</f>
        <v>2.457465074865461E-2</v>
      </c>
      <c r="EU52">
        <f>Sheet23!FS52</f>
        <v>0.43003742648573506</v>
      </c>
      <c r="EV52">
        <f>Sheet23!FT52</f>
        <v>0.35410526194713965</v>
      </c>
      <c r="EW52">
        <f>Sheet23!FU52</f>
        <v>0.33051924852551839</v>
      </c>
      <c r="EZ52">
        <f t="array" ref="EZ52:FI61">(1/4)*(MMULT($AM$7:$AP$16,$BY$23:$CH$26))</f>
        <v>-3.0706023429195275</v>
      </c>
      <c r="FA52">
        <v>2.7658111646915478</v>
      </c>
      <c r="FB52">
        <v>-3.2229381269896105</v>
      </c>
      <c r="FC52">
        <v>1.5076818971967529E-4</v>
      </c>
      <c r="FD52">
        <v>6.2898244239101588</v>
      </c>
      <c r="FE52">
        <v>2.0510113104640677E-7</v>
      </c>
      <c r="FF52">
        <v>7.8411912736686447E-15</v>
      </c>
      <c r="FG52">
        <v>-2.7622595331489861</v>
      </c>
      <c r="FH52">
        <v>6.046936110529179E-8</v>
      </c>
      <c r="FI52">
        <v>1.3380696198384169E-5</v>
      </c>
      <c r="FL52">
        <f t="shared" ref="FL52:FU61" si="40">EN52-($EU$10*EZ52)</f>
        <v>0.25556575544266186</v>
      </c>
      <c r="FM52">
        <f t="shared" si="40"/>
        <v>0.35641104666928441</v>
      </c>
      <c r="FN52">
        <f t="shared" si="40"/>
        <v>0.22487531856920973</v>
      </c>
      <c r="FO52">
        <f t="shared" si="40"/>
        <v>0.27698482267258506</v>
      </c>
      <c r="FP52">
        <f t="shared" si="40"/>
        <v>0.44274498945068758</v>
      </c>
      <c r="FQ52">
        <f t="shared" si="40"/>
        <v>0.58445155856548192</v>
      </c>
      <c r="FR52">
        <f t="shared" si="40"/>
        <v>2.4574650748654604E-2</v>
      </c>
      <c r="FS52">
        <f t="shared" si="40"/>
        <v>0.43279968601888408</v>
      </c>
      <c r="FT52">
        <f t="shared" si="40"/>
        <v>0.3541052618866703</v>
      </c>
      <c r="FU52">
        <f t="shared" si="40"/>
        <v>0.33051923514482218</v>
      </c>
    </row>
    <row r="53" spans="1:177">
      <c r="A53">
        <v>52</v>
      </c>
      <c r="B53">
        <v>0.44903481387459776</v>
      </c>
      <c r="C53">
        <v>0.77785068170449034</v>
      </c>
      <c r="D53">
        <v>0.33823390950241783</v>
      </c>
      <c r="E53">
        <v>0.61964644444950934</v>
      </c>
      <c r="F53">
        <v>0.23442713356159381</v>
      </c>
      <c r="G53">
        <v>0.84078785956958246</v>
      </c>
      <c r="H53">
        <v>0.73374121503617951</v>
      </c>
      <c r="I53">
        <v>0.79457068153129984</v>
      </c>
      <c r="J53">
        <v>0.79164574837538537</v>
      </c>
      <c r="K53">
        <v>0.85661470327865119</v>
      </c>
      <c r="M53">
        <v>0.26208354097023118</v>
      </c>
      <c r="S53">
        <f t="shared" si="38"/>
        <v>0.89742955551928072</v>
      </c>
      <c r="T53">
        <f t="shared" si="36"/>
        <v>0.71361619146876032</v>
      </c>
      <c r="U53">
        <f t="shared" si="36"/>
        <v>0.86138699179628475</v>
      </c>
      <c r="V53">
        <f t="shared" si="36"/>
        <v>0.9472654634704436</v>
      </c>
      <c r="W53">
        <f t="shared" si="36"/>
        <v>0.23442713356159381</v>
      </c>
      <c r="X53">
        <f t="shared" si="36"/>
        <v>0.35222968690539347</v>
      </c>
      <c r="Y53">
        <f t="shared" si="36"/>
        <v>0.28347304169185694</v>
      </c>
      <c r="Z53">
        <f t="shared" si="36"/>
        <v>0.21729702107381252</v>
      </c>
      <c r="AA53">
        <f t="shared" si="36"/>
        <v>0.54905030074692052</v>
      </c>
      <c r="AB53">
        <f t="shared" si="36"/>
        <v>0.78528818021533031</v>
      </c>
      <c r="BM53">
        <f t="shared" si="39"/>
        <v>1.0081613203569734E-6</v>
      </c>
      <c r="BN53">
        <f t="shared" si="37"/>
        <v>3.025258415140702E-6</v>
      </c>
      <c r="BO53">
        <f t="shared" si="37"/>
        <v>5.7201088768644893E-7</v>
      </c>
      <c r="BP53">
        <f t="shared" si="37"/>
        <v>1.9198085805945947E-6</v>
      </c>
      <c r="BQ53">
        <f t="shared" si="37"/>
        <v>2.7478040474952671E-7</v>
      </c>
      <c r="BR53">
        <f t="shared" si="37"/>
        <v>3.5346211239979997E-6</v>
      </c>
      <c r="BS53">
        <f t="shared" si="37"/>
        <v>2.6918808532138452E-6</v>
      </c>
      <c r="BT53">
        <f t="shared" si="37"/>
        <v>3.1567128397455718E-6</v>
      </c>
      <c r="BU53">
        <f t="shared" si="37"/>
        <v>3.13351495460412E-6</v>
      </c>
      <c r="BV53">
        <f t="shared" si="37"/>
        <v>3.668943749365858E-6</v>
      </c>
      <c r="EN53">
        <f>Sheet23!FL53</f>
        <v>0.12809635336962177</v>
      </c>
      <c r="EO53">
        <f>Sheet23!FM53</f>
        <v>0.65815440831805117</v>
      </c>
      <c r="EP53">
        <f>Sheet23!FN53</f>
        <v>0.60257218613736152</v>
      </c>
      <c r="EQ53">
        <f>Sheet23!FO53</f>
        <v>0.98069213440619618</v>
      </c>
      <c r="ER53">
        <f>Sheet23!FP53</f>
        <v>0.77785068170449034</v>
      </c>
      <c r="ES53">
        <f>Sheet23!FQ53</f>
        <v>0.56204501042125843</v>
      </c>
      <c r="ET53">
        <f>Sheet23!FR53</f>
        <v>0.75153712225129521</v>
      </c>
      <c r="EU53">
        <f>Sheet23!FS53</f>
        <v>0.81795249218220711</v>
      </c>
      <c r="EV53">
        <f>Sheet23!FT53</f>
        <v>0.61914122585086995</v>
      </c>
      <c r="EW53">
        <f>Sheet23!FU53</f>
        <v>0.69336102731350557</v>
      </c>
      <c r="EZ53">
        <v>-4.4345913589326491</v>
      </c>
      <c r="FA53">
        <v>4.0874296543365443</v>
      </c>
      <c r="FB53">
        <v>-4.7651048626391921</v>
      </c>
      <c r="FC53">
        <v>2.2645468642768226E-4</v>
      </c>
      <c r="FD53">
        <v>9.2028091540252017</v>
      </c>
      <c r="FE53">
        <v>3.0873585917901365E-7</v>
      </c>
      <c r="FF53">
        <v>1.1831699019802264E-14</v>
      </c>
      <c r="FG53">
        <v>-4.0907895797617169</v>
      </c>
      <c r="FH53">
        <v>9.1072188575726114E-8</v>
      </c>
      <c r="FI53">
        <v>2.0138477323044123E-5</v>
      </c>
      <c r="FL53">
        <f t="shared" si="40"/>
        <v>0.13253094472855442</v>
      </c>
      <c r="FM53">
        <f t="shared" si="40"/>
        <v>0.65406697866371466</v>
      </c>
      <c r="FN53">
        <f t="shared" si="40"/>
        <v>0.60733729100000067</v>
      </c>
      <c r="FO53">
        <f t="shared" si="40"/>
        <v>0.98069190795150973</v>
      </c>
      <c r="FP53">
        <f t="shared" si="40"/>
        <v>0.76864787255046518</v>
      </c>
      <c r="FQ53">
        <f t="shared" si="40"/>
        <v>0.56204501011252261</v>
      </c>
      <c r="FR53">
        <f t="shared" si="40"/>
        <v>0.75153712225129521</v>
      </c>
      <c r="FS53">
        <f t="shared" si="40"/>
        <v>0.82204328176196884</v>
      </c>
      <c r="FT53">
        <f t="shared" si="40"/>
        <v>0.6191412257597978</v>
      </c>
      <c r="FU53">
        <f t="shared" si="40"/>
        <v>0.69336100717502824</v>
      </c>
    </row>
    <row r="54" spans="1:177">
      <c r="A54">
        <v>53</v>
      </c>
      <c r="B54">
        <v>0.58445155877058308</v>
      </c>
      <c r="C54">
        <v>0.56204501042125843</v>
      </c>
      <c r="D54">
        <v>0.91831321753075001</v>
      </c>
      <c r="E54">
        <v>0.44810837240832241</v>
      </c>
      <c r="F54">
        <v>0.35222968690539347</v>
      </c>
      <c r="G54">
        <v>9.5069802032006712E-2</v>
      </c>
      <c r="H54">
        <v>0.53558801270088063</v>
      </c>
      <c r="I54">
        <v>0.47163962569570395</v>
      </c>
      <c r="J54">
        <v>0.76565161049262298</v>
      </c>
      <c r="K54">
        <v>0.38408248659053462</v>
      </c>
      <c r="M54">
        <v>0.85263655766570301</v>
      </c>
      <c r="S54">
        <f t="shared" si="38"/>
        <v>0.63530443602719555</v>
      </c>
      <c r="T54">
        <f t="shared" si="36"/>
        <v>0.70855210524969581</v>
      </c>
      <c r="U54">
        <f t="shared" si="36"/>
        <v>0.66316155080834904</v>
      </c>
      <c r="V54">
        <f t="shared" si="36"/>
        <v>0.96755532129715927</v>
      </c>
      <c r="W54">
        <f t="shared" si="36"/>
        <v>0.84078785956958246</v>
      </c>
      <c r="X54">
        <f t="shared" si="36"/>
        <v>9.5069802032006712E-2</v>
      </c>
      <c r="Y54">
        <f t="shared" si="36"/>
        <v>0.51653787876912682</v>
      </c>
      <c r="Z54">
        <f t="shared" si="36"/>
        <v>0.43798442242104407</v>
      </c>
      <c r="AA54">
        <f t="shared" si="36"/>
        <v>8.8506209922080567E-2</v>
      </c>
      <c r="AB54">
        <f t="shared" si="36"/>
        <v>0.48816668666960544</v>
      </c>
      <c r="BM54">
        <f t="shared" si="39"/>
        <v>1.7079181227468218E-6</v>
      </c>
      <c r="BN54">
        <f t="shared" si="37"/>
        <v>1.5794729686971626E-6</v>
      </c>
      <c r="BO54">
        <f t="shared" si="37"/>
        <v>4.2164958274583935E-6</v>
      </c>
      <c r="BP54">
        <f t="shared" si="37"/>
        <v>1.0040055671121789E-6</v>
      </c>
      <c r="BQ54">
        <f t="shared" si="37"/>
        <v>6.2032876168735755E-7</v>
      </c>
      <c r="BR54">
        <f t="shared" si="37"/>
        <v>4.5191336292024739E-8</v>
      </c>
      <c r="BS54">
        <f t="shared" si="37"/>
        <v>1.4342725967443936E-6</v>
      </c>
      <c r="BT54">
        <f t="shared" si="37"/>
        <v>1.1122196826319187E-6</v>
      </c>
      <c r="BU54">
        <f t="shared" si="37"/>
        <v>2.9311119432497367E-6</v>
      </c>
      <c r="BV54">
        <f t="shared" si="37"/>
        <v>7.3759678252784109E-7</v>
      </c>
      <c r="EN54">
        <f>Sheet23!FL54</f>
        <v>0.28147909420717476</v>
      </c>
      <c r="EO54">
        <f>Sheet23!FM54</f>
        <v>0.57942487662866293</v>
      </c>
      <c r="EP54">
        <f>Sheet23!FN54</f>
        <v>0.49988464614317879</v>
      </c>
      <c r="EQ54">
        <f>Sheet23!FO54</f>
        <v>3.5918650259500681E-2</v>
      </c>
      <c r="ER54">
        <f>Sheet23!FP54</f>
        <v>0.33823390950241783</v>
      </c>
      <c r="ES54">
        <f>Sheet23!FQ54</f>
        <v>0.91831321753075001</v>
      </c>
      <c r="ET54">
        <f>Sheet23!FR54</f>
        <v>0.10657928293794949</v>
      </c>
      <c r="EU54">
        <f>Sheet23!FS54</f>
        <v>0.8476998399048542</v>
      </c>
      <c r="EV54">
        <f>Sheet23!FT54</f>
        <v>0.7971461669067923</v>
      </c>
      <c r="EW54">
        <f>Sheet23!FU54</f>
        <v>0.21995362443187391</v>
      </c>
      <c r="EZ54">
        <v>-3.5126953141403274</v>
      </c>
      <c r="FA54">
        <v>3.1704248336949128</v>
      </c>
      <c r="FB54">
        <v>-3.7277800097125087</v>
      </c>
      <c r="FC54">
        <v>1.6991825537352064E-4</v>
      </c>
      <c r="FD54">
        <v>7.3079567945301029</v>
      </c>
      <c r="FE54">
        <v>2.3050352715130461E-7</v>
      </c>
      <c r="FF54">
        <v>8.7661686209172595E-15</v>
      </c>
      <c r="FG54">
        <v>-3.2380915508716011</v>
      </c>
      <c r="FH54">
        <v>6.7886789366733721E-8</v>
      </c>
      <c r="FI54">
        <v>1.5029853722820468E-5</v>
      </c>
      <c r="FL54">
        <f t="shared" si="40"/>
        <v>0.2849917895213151</v>
      </c>
      <c r="FM54">
        <f t="shared" si="40"/>
        <v>0.57625445179496804</v>
      </c>
      <c r="FN54">
        <f t="shared" si="40"/>
        <v>0.50361242615289126</v>
      </c>
      <c r="FO54">
        <f t="shared" si="40"/>
        <v>3.5918480341245305E-2</v>
      </c>
      <c r="FP54">
        <f t="shared" si="40"/>
        <v>0.33092595270788772</v>
      </c>
      <c r="FQ54">
        <f t="shared" si="40"/>
        <v>0.91831321730024651</v>
      </c>
      <c r="FR54">
        <f t="shared" si="40"/>
        <v>0.10657928293794948</v>
      </c>
      <c r="FS54">
        <f t="shared" si="40"/>
        <v>0.85093793145572583</v>
      </c>
      <c r="FT54">
        <f t="shared" si="40"/>
        <v>0.79714616683890549</v>
      </c>
      <c r="FU54">
        <f t="shared" si="40"/>
        <v>0.21995360940202019</v>
      </c>
    </row>
    <row r="55" spans="1:177">
      <c r="A55">
        <v>54</v>
      </c>
      <c r="B55">
        <v>2.457465074865461E-2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0.7943078369249571</v>
      </c>
      <c r="T55">
        <f t="shared" si="36"/>
        <v>0.65608353896736027</v>
      </c>
      <c r="U55">
        <f t="shared" si="36"/>
        <v>7.3992105473417391E-2</v>
      </c>
      <c r="V55">
        <f t="shared" si="36"/>
        <v>0.66162189951565875</v>
      </c>
      <c r="W55">
        <f t="shared" si="36"/>
        <v>0.73374121503617951</v>
      </c>
      <c r="X55">
        <f t="shared" si="36"/>
        <v>0.53558801270088063</v>
      </c>
      <c r="Y55">
        <f t="shared" si="36"/>
        <v>0.25096598745755117</v>
      </c>
      <c r="Z55">
        <f t="shared" si="36"/>
        <v>0.1965651027247739</v>
      </c>
      <c r="AA55">
        <f t="shared" si="36"/>
        <v>0.46964341585599212</v>
      </c>
      <c r="AB55">
        <f t="shared" si="36"/>
        <v>0.20411088053468193</v>
      </c>
      <c r="BM55">
        <f t="shared" si="39"/>
        <v>3.0195672970917534E-9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Sheet23!FL55</f>
        <v>8.4872458018132993E-2</v>
      </c>
      <c r="EO55">
        <f>Sheet23!FM55</f>
        <v>0.97831309735157412</v>
      </c>
      <c r="EP55">
        <f>Sheet23!FN55</f>
        <v>0.96524327690648726</v>
      </c>
      <c r="EQ55">
        <f>Sheet23!FO55</f>
        <v>2.8897324307817527E-2</v>
      </c>
      <c r="ER55">
        <f>Sheet23!FP55</f>
        <v>0.61964644444950934</v>
      </c>
      <c r="ES55">
        <f>Sheet23!FQ55</f>
        <v>0.44810837240832241</v>
      </c>
      <c r="ET55">
        <f>Sheet23!FR55</f>
        <v>0.45109575170941452</v>
      </c>
      <c r="EU55">
        <f>Sheet23!FS55</f>
        <v>0.87510685237645636</v>
      </c>
      <c r="EV55">
        <f>Sheet23!FT55</f>
        <v>0.26280074519705332</v>
      </c>
      <c r="EW55">
        <f>Sheet23!FU55</f>
        <v>8.0590256304654578E-2</v>
      </c>
      <c r="EZ55">
        <v>-2.8665753381695782</v>
      </c>
      <c r="FA55">
        <v>2.6278343842684153</v>
      </c>
      <c r="FB55">
        <v>-3.1160175858675943</v>
      </c>
      <c r="FC55">
        <v>1.4316471774221317E-4</v>
      </c>
      <c r="FD55">
        <v>5.974002860194366</v>
      </c>
      <c r="FE55">
        <v>1.9478517191760532E-7</v>
      </c>
      <c r="FF55">
        <v>7.4491227044753288E-15</v>
      </c>
      <c r="FG55">
        <v>-2.6194004442374097</v>
      </c>
      <c r="FH55">
        <v>5.7432417497495469E-8</v>
      </c>
      <c r="FI55">
        <v>1.2706876462542237E-5</v>
      </c>
      <c r="FL55">
        <f t="shared" si="40"/>
        <v>8.7739033356302565E-2</v>
      </c>
      <c r="FM55">
        <f t="shared" si="40"/>
        <v>0.97568526296730573</v>
      </c>
      <c r="FN55">
        <f t="shared" si="40"/>
        <v>0.96835929449235481</v>
      </c>
      <c r="FO55">
        <f t="shared" si="40"/>
        <v>2.8897181143099786E-2</v>
      </c>
      <c r="FP55">
        <f t="shared" si="40"/>
        <v>0.613672441589315</v>
      </c>
      <c r="FQ55">
        <f t="shared" si="40"/>
        <v>0.44810837221353722</v>
      </c>
      <c r="FR55">
        <f t="shared" si="40"/>
        <v>0.45109575170941452</v>
      </c>
      <c r="FS55">
        <f t="shared" si="40"/>
        <v>0.87772625282069372</v>
      </c>
      <c r="FT55">
        <f t="shared" si="40"/>
        <v>0.26280074513962093</v>
      </c>
      <c r="FU55">
        <f t="shared" si="40"/>
        <v>8.0590243597778111E-2</v>
      </c>
    </row>
    <row r="56" spans="1:177">
      <c r="A56">
        <v>55</v>
      </c>
      <c r="B56">
        <v>0.43003742648573506</v>
      </c>
      <c r="C56">
        <v>0.81795249218220711</v>
      </c>
      <c r="D56">
        <v>0.8476998399048542</v>
      </c>
      <c r="E56">
        <v>0.87510685237645636</v>
      </c>
      <c r="F56">
        <v>0.21729702107381252</v>
      </c>
      <c r="G56">
        <v>0.43798442242104407</v>
      </c>
      <c r="H56">
        <v>0.1965651027247739</v>
      </c>
      <c r="I56">
        <v>0.22584535248392967</v>
      </c>
      <c r="J56">
        <v>0.44646024196690037</v>
      </c>
      <c r="K56">
        <v>0.40288161525822697</v>
      </c>
      <c r="M56">
        <v>0.80701643521762223</v>
      </c>
      <c r="S56">
        <f t="shared" si="38"/>
        <v>0.18213393102073144</v>
      </c>
      <c r="T56">
        <f t="shared" si="36"/>
        <v>0.82651615817424662</v>
      </c>
      <c r="U56">
        <f t="shared" si="36"/>
        <v>0.54570115195001612</v>
      </c>
      <c r="V56">
        <f t="shared" si="36"/>
        <v>0.31926151077907999</v>
      </c>
      <c r="W56">
        <f t="shared" si="36"/>
        <v>0.79457068153129984</v>
      </c>
      <c r="X56">
        <f t="shared" si="36"/>
        <v>0.47163962569570395</v>
      </c>
      <c r="Y56">
        <f t="shared" si="36"/>
        <v>0.21765632819622915</v>
      </c>
      <c r="Z56">
        <f t="shared" si="36"/>
        <v>0.22584535248392967</v>
      </c>
      <c r="AA56">
        <f t="shared" si="36"/>
        <v>0.62397140321224054</v>
      </c>
      <c r="AB56">
        <f t="shared" si="36"/>
        <v>0.87745788028692973</v>
      </c>
      <c r="BM56">
        <f t="shared" si="39"/>
        <v>9.2466094089236995E-7</v>
      </c>
      <c r="BN56">
        <f t="shared" si="37"/>
        <v>3.3452313973354179E-6</v>
      </c>
      <c r="BO56">
        <f t="shared" si="37"/>
        <v>3.5929750928735777E-6</v>
      </c>
      <c r="BP56">
        <f t="shared" si="37"/>
        <v>3.8290600153811451E-6</v>
      </c>
      <c r="BQ56">
        <f t="shared" si="37"/>
        <v>2.3608997683776462E-7</v>
      </c>
      <c r="BR56">
        <f t="shared" si="37"/>
        <v>9.5915177141747811E-7</v>
      </c>
      <c r="BS56">
        <f t="shared" si="37"/>
        <v>1.9318919804600461E-7</v>
      </c>
      <c r="BT56">
        <f t="shared" si="37"/>
        <v>2.5503061619295224E-7</v>
      </c>
      <c r="BU56">
        <f t="shared" si="37"/>
        <v>9.9663373828571639E-7</v>
      </c>
      <c r="BV56">
        <f t="shared" si="37"/>
        <v>8.1156797956539024E-7</v>
      </c>
      <c r="EN56">
        <f>Sheet23!FL56</f>
        <v>0.89742955551928072</v>
      </c>
      <c r="EO56">
        <f>Sheet23!FM56</f>
        <v>0.71361619146876032</v>
      </c>
      <c r="EP56">
        <f>Sheet23!FN56</f>
        <v>0.86138699179628475</v>
      </c>
      <c r="EQ56">
        <f>Sheet23!FO56</f>
        <v>0.9472654634704436</v>
      </c>
      <c r="ER56">
        <f>Sheet23!FP56</f>
        <v>0.23442713356159381</v>
      </c>
      <c r="ES56">
        <f>Sheet23!FQ56</f>
        <v>0.35222968690539347</v>
      </c>
      <c r="ET56">
        <f>Sheet23!FR56</f>
        <v>0.28347304169185694</v>
      </c>
      <c r="EU56">
        <f>Sheet23!FS56</f>
        <v>0.21729702107381252</v>
      </c>
      <c r="EV56">
        <f>Sheet23!FT56</f>
        <v>0.54905030074692052</v>
      </c>
      <c r="EW56">
        <f>Sheet23!FU56</f>
        <v>0.78528818021533031</v>
      </c>
      <c r="EZ56">
        <v>-4.2125647201994072</v>
      </c>
      <c r="FA56">
        <v>3.9309581514474092</v>
      </c>
      <c r="FB56">
        <v>-4.6392365336640644</v>
      </c>
      <c r="FC56">
        <v>2.1814071739118188E-4</v>
      </c>
      <c r="FD56">
        <v>8.8306437418988928</v>
      </c>
      <c r="FE56">
        <v>2.9754434552663108E-7</v>
      </c>
      <c r="FF56">
        <v>1.141479948644283E-14</v>
      </c>
      <c r="FG56">
        <v>-3.9100385752298665</v>
      </c>
      <c r="FH56">
        <v>8.7790285217723912E-8</v>
      </c>
      <c r="FI56">
        <v>1.9409695002472006E-5</v>
      </c>
      <c r="FL56">
        <f t="shared" si="40"/>
        <v>0.90164212023948009</v>
      </c>
      <c r="FM56">
        <f t="shared" si="40"/>
        <v>0.70968523331731292</v>
      </c>
      <c r="FN56">
        <f t="shared" si="40"/>
        <v>0.8660262283299488</v>
      </c>
      <c r="FO56">
        <f t="shared" si="40"/>
        <v>0.94726524532972622</v>
      </c>
      <c r="FP56">
        <f t="shared" si="40"/>
        <v>0.22559648981969491</v>
      </c>
      <c r="FQ56">
        <f t="shared" si="40"/>
        <v>0.35222968660784915</v>
      </c>
      <c r="FR56">
        <f t="shared" si="40"/>
        <v>0.28347304169185694</v>
      </c>
      <c r="FS56">
        <f t="shared" si="40"/>
        <v>0.22120705964904239</v>
      </c>
      <c r="FT56">
        <f t="shared" si="40"/>
        <v>0.54905030065913019</v>
      </c>
      <c r="FU56">
        <f t="shared" si="40"/>
        <v>0.78528816080563535</v>
      </c>
    </row>
    <row r="57" spans="1:177">
      <c r="A57">
        <v>56</v>
      </c>
      <c r="B57">
        <v>0.35410526194713965</v>
      </c>
      <c r="C57">
        <v>0.61914122585086995</v>
      </c>
      <c r="D57">
        <v>0.7971461669067923</v>
      </c>
      <c r="E57">
        <v>0.26280074519705332</v>
      </c>
      <c r="F57">
        <v>0.54905030074692052</v>
      </c>
      <c r="G57">
        <v>8.8506209922080567E-2</v>
      </c>
      <c r="H57">
        <v>0.46964341585599212</v>
      </c>
      <c r="I57">
        <v>0.62397140321224054</v>
      </c>
      <c r="J57">
        <v>0.87028464205184308</v>
      </c>
      <c r="K57">
        <v>0.30175467582635163</v>
      </c>
      <c r="M57">
        <v>2.6598324616369682E-3</v>
      </c>
      <c r="S57">
        <f t="shared" si="38"/>
        <v>0.58895425912543808</v>
      </c>
      <c r="T57">
        <f t="shared" si="36"/>
        <v>7.8343056293991159E-2</v>
      </c>
      <c r="U57">
        <f t="shared" si="36"/>
        <v>0.23646325900342838</v>
      </c>
      <c r="V57">
        <f t="shared" si="36"/>
        <v>0.38342575793386019</v>
      </c>
      <c r="W57">
        <f t="shared" si="36"/>
        <v>0.79164574837538537</v>
      </c>
      <c r="X57">
        <f t="shared" si="36"/>
        <v>0.76565161049262298</v>
      </c>
      <c r="Y57">
        <f t="shared" si="36"/>
        <v>0.18729908954158336</v>
      </c>
      <c r="Z57">
        <f t="shared" si="36"/>
        <v>0.44646024196690037</v>
      </c>
      <c r="AA57">
        <f t="shared" si="36"/>
        <v>0.87028464205184308</v>
      </c>
      <c r="AB57">
        <f t="shared" si="36"/>
        <v>0.75982086673482896</v>
      </c>
      <c r="BM57">
        <f t="shared" si="39"/>
        <v>6.2695268269326203E-7</v>
      </c>
      <c r="BN57">
        <f t="shared" si="37"/>
        <v>1.9166792877405899E-6</v>
      </c>
      <c r="BO57">
        <f t="shared" si="37"/>
        <v>3.1772100570709579E-6</v>
      </c>
      <c r="BP57">
        <f t="shared" si="37"/>
        <v>3.4532115838063277E-7</v>
      </c>
      <c r="BQ57">
        <f t="shared" si="37"/>
        <v>1.5072811637514194E-6</v>
      </c>
      <c r="BR57">
        <f t="shared" si="37"/>
        <v>3.9166745973856964E-8</v>
      </c>
      <c r="BS57">
        <f t="shared" si="37"/>
        <v>1.1028246902844218E-6</v>
      </c>
      <c r="BT57">
        <f t="shared" si="37"/>
        <v>1.9467015601332625E-6</v>
      </c>
      <c r="BU57">
        <f t="shared" si="37"/>
        <v>3.7869767909565232E-6</v>
      </c>
      <c r="BV57">
        <f t="shared" si="37"/>
        <v>4.5527942191533282E-7</v>
      </c>
      <c r="EN57">
        <f>Sheet23!FL57</f>
        <v>0.63530443602719555</v>
      </c>
      <c r="EO57">
        <f>Sheet23!FM57</f>
        <v>0.70855210524969581</v>
      </c>
      <c r="EP57">
        <f>Sheet23!FN57</f>
        <v>0.66316155080834904</v>
      </c>
      <c r="EQ57">
        <f>Sheet23!FO57</f>
        <v>0.96755532129715927</v>
      </c>
      <c r="ER57">
        <f>Sheet23!FP57</f>
        <v>0.84078785956958246</v>
      </c>
      <c r="ES57">
        <f>Sheet23!FQ57</f>
        <v>9.5069802032006712E-2</v>
      </c>
      <c r="ET57">
        <f>Sheet23!FR57</f>
        <v>0.51653787876912682</v>
      </c>
      <c r="EU57">
        <f>Sheet23!FS57</f>
        <v>0.43798442242104407</v>
      </c>
      <c r="EV57">
        <f>Sheet23!FT57</f>
        <v>8.8506209922080567E-2</v>
      </c>
      <c r="EW57">
        <f>Sheet23!FU57</f>
        <v>0.48816668666960544</v>
      </c>
      <c r="EZ57">
        <v>-4.4418710120859863</v>
      </c>
      <c r="FA57">
        <v>3.9881773740104789</v>
      </c>
      <c r="FB57">
        <v>-4.6702833134532629</v>
      </c>
      <c r="FC57">
        <v>2.1551829663486402E-4</v>
      </c>
      <c r="FD57">
        <v>9.1231920866635257</v>
      </c>
      <c r="FE57">
        <v>2.9281748230774202E-7</v>
      </c>
      <c r="FF57">
        <v>1.1174124997318976E-14</v>
      </c>
      <c r="FG57">
        <v>-3.9994501342699831</v>
      </c>
      <c r="FH57">
        <v>8.6297570576481662E-8</v>
      </c>
      <c r="FI57">
        <v>1.910172353039341E-5</v>
      </c>
      <c r="FL57">
        <f t="shared" si="40"/>
        <v>0.63974630703928159</v>
      </c>
      <c r="FM57">
        <f t="shared" si="40"/>
        <v>0.70456392787568534</v>
      </c>
      <c r="FN57">
        <f t="shared" si="40"/>
        <v>0.66783183412180236</v>
      </c>
      <c r="FO57">
        <f t="shared" si="40"/>
        <v>0.96755510577886261</v>
      </c>
      <c r="FP57">
        <f t="shared" si="40"/>
        <v>0.8316646674829189</v>
      </c>
      <c r="FQ57">
        <f t="shared" si="40"/>
        <v>9.5069801739189233E-2</v>
      </c>
      <c r="FR57">
        <f t="shared" si="40"/>
        <v>0.51653787876912682</v>
      </c>
      <c r="FS57">
        <f t="shared" si="40"/>
        <v>0.44198387255531407</v>
      </c>
      <c r="FT57">
        <f t="shared" si="40"/>
        <v>8.8506209835783001E-2</v>
      </c>
      <c r="FU57">
        <f t="shared" si="40"/>
        <v>0.48816666756788191</v>
      </c>
    </row>
    <row r="58" spans="1:177">
      <c r="A58">
        <v>57</v>
      </c>
      <c r="B58">
        <v>0.33051924852551839</v>
      </c>
      <c r="C58">
        <v>0.69336102731350557</v>
      </c>
      <c r="D58">
        <v>0.21995362443187391</v>
      </c>
      <c r="E58">
        <v>8.0590256304654578E-2</v>
      </c>
      <c r="F58">
        <v>0.78528818021533031</v>
      </c>
      <c r="G58">
        <v>0.48816668666960544</v>
      </c>
      <c r="H58">
        <v>0.20411088053468193</v>
      </c>
      <c r="I58">
        <v>0.87745788028692973</v>
      </c>
      <c r="J58">
        <v>0.75982086673482896</v>
      </c>
      <c r="K58">
        <v>0.86053602483899838</v>
      </c>
      <c r="M58">
        <v>0.60949948695213019</v>
      </c>
      <c r="S58">
        <f t="shared" si="38"/>
        <v>0.33386230638865655</v>
      </c>
      <c r="T58">
        <f t="shared" si="36"/>
        <v>0.83152216652168531</v>
      </c>
      <c r="U58">
        <f t="shared" si="36"/>
        <v>0.92731420522401597</v>
      </c>
      <c r="V58">
        <f t="shared" si="36"/>
        <v>0.5523674125577952</v>
      </c>
      <c r="W58">
        <f t="shared" si="36"/>
        <v>0.85661470327865119</v>
      </c>
      <c r="X58">
        <f t="shared" si="36"/>
        <v>0.38408248659053462</v>
      </c>
      <c r="Y58">
        <f t="shared" si="36"/>
        <v>0.8030999860316419</v>
      </c>
      <c r="Z58">
        <f t="shared" si="36"/>
        <v>0.40288161525822697</v>
      </c>
      <c r="AA58">
        <f t="shared" si="36"/>
        <v>0.30175467582635163</v>
      </c>
      <c r="AB58">
        <f t="shared" si="36"/>
        <v>0.86053602483899838</v>
      </c>
      <c r="BM58">
        <f t="shared" si="39"/>
        <v>5.4621486822936699E-7</v>
      </c>
      <c r="BN58">
        <f t="shared" si="37"/>
        <v>2.4037475709861991E-6</v>
      </c>
      <c r="BO58">
        <f t="shared" si="37"/>
        <v>2.4189798450358921E-7</v>
      </c>
      <c r="BP58">
        <f t="shared" si="37"/>
        <v>3.2473947056249588E-8</v>
      </c>
      <c r="BQ58">
        <f t="shared" si="37"/>
        <v>3.0833876299295254E-6</v>
      </c>
      <c r="BR58">
        <f t="shared" si="37"/>
        <v>1.1915335698699037E-6</v>
      </c>
      <c r="BS58">
        <f t="shared" si="37"/>
        <v>2.0830625776321604E-7</v>
      </c>
      <c r="BT58">
        <f t="shared" si="37"/>
        <v>3.8496616583881598E-6</v>
      </c>
      <c r="BU58">
        <f t="shared" si="37"/>
        <v>2.8866387476283338E-6</v>
      </c>
      <c r="BV58">
        <f t="shared" si="37"/>
        <v>3.702611250228526E-6</v>
      </c>
      <c r="EN58">
        <f>Sheet23!FL58</f>
        <v>0.7943078369249571</v>
      </c>
      <c r="EO58">
        <f>Sheet23!FM58</f>
        <v>0.65608353896736027</v>
      </c>
      <c r="EP58">
        <f>Sheet23!FN58</f>
        <v>7.3992105473417391E-2</v>
      </c>
      <c r="EQ58">
        <f>Sheet23!FO58</f>
        <v>0.66162189951565875</v>
      </c>
      <c r="ER58">
        <f>Sheet23!FP58</f>
        <v>0.73374121503617951</v>
      </c>
      <c r="ES58">
        <f>Sheet23!FQ58</f>
        <v>0.53558801270088063</v>
      </c>
      <c r="ET58">
        <f>Sheet23!FR58</f>
        <v>0.25096598745755117</v>
      </c>
      <c r="EU58">
        <f>Sheet23!FS58</f>
        <v>0.1965651027247739</v>
      </c>
      <c r="EV58">
        <f>Sheet23!FT58</f>
        <v>0.46964341585599212</v>
      </c>
      <c r="EW58">
        <f>Sheet23!FU58</f>
        <v>0.20411088053468193</v>
      </c>
      <c r="EZ58">
        <v>-4.3927825194214059</v>
      </c>
      <c r="FA58">
        <v>4.0253888901829571</v>
      </c>
      <c r="FB58">
        <v>-4.7974948808937556</v>
      </c>
      <c r="FC58">
        <v>2.169587547771681E-4</v>
      </c>
      <c r="FD58">
        <v>9.2280461447604587</v>
      </c>
      <c r="FE58">
        <v>2.9467402004597912E-7</v>
      </c>
      <c r="FF58">
        <v>1.1234022389611006E-14</v>
      </c>
      <c r="FG58">
        <v>-4.0633941924442851</v>
      </c>
      <c r="FH58">
        <v>8.6829699306538256E-8</v>
      </c>
      <c r="FI58">
        <v>1.9217557524382312E-5</v>
      </c>
      <c r="FL58">
        <f t="shared" si="40"/>
        <v>0.79870061944437853</v>
      </c>
      <c r="FM58">
        <f t="shared" si="40"/>
        <v>0.65205815007717727</v>
      </c>
      <c r="FN58">
        <f t="shared" si="40"/>
        <v>7.8789600354311151E-2</v>
      </c>
      <c r="FO58">
        <f t="shared" si="40"/>
        <v>0.66162168255690401</v>
      </c>
      <c r="FP58">
        <f t="shared" si="40"/>
        <v>0.72451316889141903</v>
      </c>
      <c r="FQ58">
        <f t="shared" si="40"/>
        <v>0.53558801240620657</v>
      </c>
      <c r="FR58">
        <f t="shared" si="40"/>
        <v>0.25096598745755117</v>
      </c>
      <c r="FS58">
        <f t="shared" si="40"/>
        <v>0.20062849691721818</v>
      </c>
      <c r="FT58">
        <f t="shared" si="40"/>
        <v>0.46964341576916241</v>
      </c>
      <c r="FU58">
        <f t="shared" si="40"/>
        <v>0.20411086131712441</v>
      </c>
    </row>
    <row r="59" spans="1:177">
      <c r="EN59">
        <f>Sheet23!FL59</f>
        <v>0.18213393102073144</v>
      </c>
      <c r="EO59">
        <f>Sheet23!FM59</f>
        <v>0.82651615817424662</v>
      </c>
      <c r="EP59">
        <f>Sheet23!FN59</f>
        <v>0.54570115195001612</v>
      </c>
      <c r="EQ59">
        <f>Sheet23!FO59</f>
        <v>0.31926151077907999</v>
      </c>
      <c r="ER59">
        <f>Sheet23!FP59</f>
        <v>0.79457068153129984</v>
      </c>
      <c r="ES59">
        <f>Sheet23!FQ59</f>
        <v>0.47163962569570395</v>
      </c>
      <c r="ET59">
        <f>Sheet23!FR59</f>
        <v>0.21765632819622915</v>
      </c>
      <c r="EU59">
        <f>Sheet23!FS59</f>
        <v>0.22584535248392967</v>
      </c>
      <c r="EV59">
        <f>Sheet23!FT59</f>
        <v>0.62397140321224054</v>
      </c>
      <c r="EW59">
        <f>Sheet23!FU59</f>
        <v>0.87745788028692973</v>
      </c>
      <c r="EZ59">
        <v>-3.7065044518022088</v>
      </c>
      <c r="FA59">
        <v>3.3160291226907264</v>
      </c>
      <c r="FB59">
        <v>-3.85028800995679</v>
      </c>
      <c r="FC59">
        <v>1.8135136345910985E-4</v>
      </c>
      <c r="FD59">
        <v>7.5135884867437461</v>
      </c>
      <c r="FE59">
        <v>2.4687434808957065E-7</v>
      </c>
      <c r="FF59">
        <v>9.454915506364926E-15</v>
      </c>
      <c r="FG59">
        <v>-3.2730229295168565</v>
      </c>
      <c r="FH59">
        <v>7.2810278276920115E-8</v>
      </c>
      <c r="FI59">
        <v>1.6110793288349093E-5</v>
      </c>
      <c r="FL59">
        <f t="shared" si="40"/>
        <v>0.18584043547253365</v>
      </c>
      <c r="FM59">
        <f t="shared" si="40"/>
        <v>0.82320012905155593</v>
      </c>
      <c r="FN59">
        <f t="shared" si="40"/>
        <v>0.54955143995997291</v>
      </c>
      <c r="FO59">
        <f t="shared" si="40"/>
        <v>0.31926132942771651</v>
      </c>
      <c r="FP59">
        <f t="shared" si="40"/>
        <v>0.78705709304455607</v>
      </c>
      <c r="FQ59">
        <f t="shared" si="40"/>
        <v>0.47163962544882959</v>
      </c>
      <c r="FR59">
        <f t="shared" si="40"/>
        <v>0.21765632819622915</v>
      </c>
      <c r="FS59">
        <f t="shared" si="40"/>
        <v>0.22911837541344654</v>
      </c>
      <c r="FT59">
        <f t="shared" si="40"/>
        <v>0.62397140313943023</v>
      </c>
      <c r="FU59">
        <f t="shared" si="40"/>
        <v>0.87745786417613647</v>
      </c>
    </row>
    <row r="60" spans="1:177">
      <c r="EN60">
        <f>Sheet23!FL60</f>
        <v>0.58895425912543808</v>
      </c>
      <c r="EO60">
        <f>Sheet23!FM60</f>
        <v>7.8343056293991159E-2</v>
      </c>
      <c r="EP60">
        <f>Sheet23!FN60</f>
        <v>0.23646325900342838</v>
      </c>
      <c r="EQ60">
        <f>Sheet23!FO60</f>
        <v>0.38342575793386019</v>
      </c>
      <c r="ER60">
        <f>Sheet23!FP60</f>
        <v>0.79164574837538537</v>
      </c>
      <c r="ES60">
        <f>Sheet23!FQ60</f>
        <v>0.76565161049262298</v>
      </c>
      <c r="ET60">
        <f>Sheet23!FR60</f>
        <v>0.18729908954158336</v>
      </c>
      <c r="EU60">
        <f>Sheet23!FS60</f>
        <v>0.44646024196690037</v>
      </c>
      <c r="EV60">
        <f>Sheet23!FT60</f>
        <v>0.87028464205184308</v>
      </c>
      <c r="EW60">
        <f>Sheet23!FU60</f>
        <v>0.75982086673482896</v>
      </c>
      <c r="EZ60">
        <v>-3.6836029357301947</v>
      </c>
      <c r="FA60">
        <v>3.4373688025453384</v>
      </c>
      <c r="FB60">
        <v>-3.9954779442147657</v>
      </c>
      <c r="FC60">
        <v>1.8963251215625224E-4</v>
      </c>
      <c r="FD60">
        <v>7.7995660166318075</v>
      </c>
      <c r="FE60">
        <v>2.5817554956897093E-7</v>
      </c>
      <c r="FF60">
        <v>9.8503937104334479E-15</v>
      </c>
      <c r="FG60">
        <v>-3.5580607326799982</v>
      </c>
      <c r="FH60">
        <v>7.6092540400254544E-8</v>
      </c>
      <c r="FI60">
        <v>1.6826667556381454E-5</v>
      </c>
      <c r="FL60">
        <f t="shared" si="40"/>
        <v>0.59263786206116831</v>
      </c>
      <c r="FM60">
        <f t="shared" si="40"/>
        <v>7.4905687491445827E-2</v>
      </c>
      <c r="FN60">
        <f t="shared" si="40"/>
        <v>0.24045873694764314</v>
      </c>
      <c r="FO60">
        <f t="shared" si="40"/>
        <v>0.38342556830134805</v>
      </c>
      <c r="FP60">
        <f t="shared" si="40"/>
        <v>0.78384618235875358</v>
      </c>
      <c r="FQ60">
        <f t="shared" si="40"/>
        <v>0.76565161023444739</v>
      </c>
      <c r="FR60">
        <f t="shared" si="40"/>
        <v>0.18729908954158336</v>
      </c>
      <c r="FS60">
        <f t="shared" si="40"/>
        <v>0.45001830269958037</v>
      </c>
      <c r="FT60">
        <f t="shared" si="40"/>
        <v>0.87028464197575051</v>
      </c>
      <c r="FU60">
        <f t="shared" si="40"/>
        <v>0.75982084990816146</v>
      </c>
    </row>
    <row r="61" spans="1:177">
      <c r="EN61">
        <f>Sheet23!FL61</f>
        <v>0.33386230638865655</v>
      </c>
      <c r="EO61">
        <f>Sheet23!FM61</f>
        <v>0.83152216652168531</v>
      </c>
      <c r="EP61">
        <f>Sheet23!FN61</f>
        <v>0.92731420522401597</v>
      </c>
      <c r="EQ61">
        <f>Sheet23!FO61</f>
        <v>0.5523674125577952</v>
      </c>
      <c r="ER61">
        <f>Sheet23!FP61</f>
        <v>0.85661470327865119</v>
      </c>
      <c r="ES61">
        <f>Sheet23!FQ61</f>
        <v>0.38408248659053462</v>
      </c>
      <c r="ET61">
        <f>Sheet23!FR61</f>
        <v>0.8030999860316419</v>
      </c>
      <c r="EU61">
        <f>Sheet23!FS61</f>
        <v>0.40288161525822697</v>
      </c>
      <c r="EV61">
        <f>Sheet23!FT61</f>
        <v>0.30175467582635163</v>
      </c>
      <c r="EW61">
        <f>Sheet23!FU61</f>
        <v>0.86053602483899838</v>
      </c>
      <c r="EZ61">
        <v>-2.8827059120636664</v>
      </c>
      <c r="FA61">
        <v>2.6063102095148456</v>
      </c>
      <c r="FB61">
        <v>-3.0521796119961895</v>
      </c>
      <c r="FC61">
        <v>1.4311525566454769E-4</v>
      </c>
      <c r="FD61">
        <v>5.8833849551656785</v>
      </c>
      <c r="FE61">
        <v>1.9497831926731638E-7</v>
      </c>
      <c r="FF61">
        <v>7.4783899528821077E-15</v>
      </c>
      <c r="FG61">
        <v>-2.5549657335778884</v>
      </c>
      <c r="FH61">
        <v>5.7522382127845244E-8</v>
      </c>
      <c r="FI61">
        <v>1.2725200846543159E-5</v>
      </c>
      <c r="FL61">
        <f t="shared" si="40"/>
        <v>0.33674501230072024</v>
      </c>
      <c r="FM61">
        <f t="shared" si="40"/>
        <v>0.82891585631217046</v>
      </c>
      <c r="FN61">
        <f t="shared" si="40"/>
        <v>0.93036638483601219</v>
      </c>
      <c r="FO61">
        <f t="shared" si="40"/>
        <v>0.55236726944253955</v>
      </c>
      <c r="FP61">
        <f t="shared" si="40"/>
        <v>0.85073131832348547</v>
      </c>
      <c r="FQ61">
        <f t="shared" si="40"/>
        <v>0.38408248639555631</v>
      </c>
      <c r="FR61">
        <f t="shared" si="40"/>
        <v>0.8030999860316419</v>
      </c>
      <c r="FS61">
        <f t="shared" si="40"/>
        <v>0.40543658099180485</v>
      </c>
      <c r="FT61">
        <f t="shared" si="40"/>
        <v>0.30175467576882925</v>
      </c>
      <c r="FU61">
        <f t="shared" si="40"/>
        <v>0.86053601211379749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activeCell="F3" sqref="F3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2.6387545941501092</v>
      </c>
      <c r="EN2" t="s">
        <v>10</v>
      </c>
    </row>
    <row r="3" spans="1:177">
      <c r="A3">
        <v>2</v>
      </c>
      <c r="C3" t="s">
        <v>92</v>
      </c>
      <c r="F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2.6387545941501092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1/(1+EXP(-S7))</f>
        <v>0.95225480551264408</v>
      </c>
      <c r="Y7">
        <f t="shared" ref="Y7:AA7" si="1" xml:space="preserve"> 1/(1+EXP(-T7))</f>
        <v>0.9794546681551668</v>
      </c>
      <c r="Z7">
        <f t="shared" si="1"/>
        <v>0.96539940305404315</v>
      </c>
      <c r="AA7">
        <f t="shared" si="1"/>
        <v>0.98953007171510932</v>
      </c>
      <c r="AC7">
        <f t="array" ref="AC7:AF16">MMULT(B36:K45,X7:AA16)</f>
        <v>3.4947336807806648</v>
      </c>
      <c r="AD7">
        <v>3.6597016634105266</v>
      </c>
      <c r="AE7">
        <v>3.6316358134113251</v>
      </c>
      <c r="AF7">
        <v>3.6947962443907976</v>
      </c>
      <c r="AH7">
        <f>AC7+$M36</f>
        <v>3.8342047814272449</v>
      </c>
      <c r="AI7">
        <f t="shared" ref="AI7:AK16" si="2">AD7+$M36</f>
        <v>3.9991727640571066</v>
      </c>
      <c r="AJ7">
        <f t="shared" si="2"/>
        <v>3.9711069140579052</v>
      </c>
      <c r="AK7">
        <f t="shared" si="2"/>
        <v>4.034267345037378</v>
      </c>
      <c r="AM7">
        <f xml:space="preserve"> 1/(1+EXP(-AH7))</f>
        <v>0.97883894761202539</v>
      </c>
      <c r="AN7">
        <f t="shared" ref="AN7:AP7" si="3" xml:space="preserve"> 1/(1+EXP(-AI7))</f>
        <v>0.98199917298492256</v>
      </c>
      <c r="AO7">
        <f t="shared" si="3"/>
        <v>0.98149628877949491</v>
      </c>
      <c r="AP7">
        <f t="shared" si="3"/>
        <v>0.98260915203615973</v>
      </c>
      <c r="AR7">
        <f t="array" ref="AR7:AU16">MMULT(B49:K58,AM7:AP16)</f>
        <v>3.9596865224289082</v>
      </c>
      <c r="AS7">
        <v>3.9651019724114529</v>
      </c>
      <c r="AT7">
        <v>3.9642454179341557</v>
      </c>
      <c r="AU7">
        <v>3.9664121926332676</v>
      </c>
      <c r="AW7">
        <f>AR7+$M49</f>
        <v>4.6556106274093683</v>
      </c>
      <c r="AX7">
        <f t="shared" ref="AX7:AZ16" si="4">AS7+$M49</f>
        <v>4.661026077391913</v>
      </c>
      <c r="AY7">
        <f t="shared" si="4"/>
        <v>4.6601695229146163</v>
      </c>
      <c r="AZ7">
        <f t="shared" si="4"/>
        <v>4.6623362976137281</v>
      </c>
      <c r="BB7">
        <f>EXP(AW7-AW$20)</f>
        <v>8.1264005837690931E-2</v>
      </c>
      <c r="BC7">
        <f t="shared" ref="BC7:BE16" si="5">EXP(AX7-AX$20)</f>
        <v>8.0669512015971556E-2</v>
      </c>
      <c r="BD7">
        <f t="shared" si="5"/>
        <v>8.0787489591891984E-2</v>
      </c>
      <c r="BE7">
        <f t="shared" si="5"/>
        <v>8.0552028140926615E-2</v>
      </c>
      <c r="BG7">
        <f>BB7/BB$20</f>
        <v>2.453451797846843E-2</v>
      </c>
      <c r="BH7">
        <f t="shared" ref="BH7:BJ16" si="6">BC7/BC$20</f>
        <v>2.4391297547466689E-2</v>
      </c>
      <c r="BI7">
        <f t="shared" si="6"/>
        <v>2.4420550152475115E-2</v>
      </c>
      <c r="BJ7">
        <f t="shared" si="6"/>
        <v>2.4363126721907876E-2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3.7135288681912426</v>
      </c>
      <c r="BS7">
        <f t="shared" si="7"/>
        <v>0</v>
      </c>
      <c r="BT7">
        <f t="shared" si="7"/>
        <v>0</v>
      </c>
      <c r="BY7">
        <f>$BG$7-$BL$7</f>
        <v>2.453451797846843E-2</v>
      </c>
      <c r="BZ7">
        <f>$BH$7-$BM$7</f>
        <v>-0.97560870245253328</v>
      </c>
      <c r="CA7">
        <f>$BI$7-$BN$7</f>
        <v>2.4420550152475115E-2</v>
      </c>
      <c r="CB7">
        <f>$BJ$7-$BO$7</f>
        <v>2.4363126721907876E-2</v>
      </c>
      <c r="CD7">
        <f t="array" ref="CD7:CM16">(1/4)*(MMULT($AM$7:$AP$16,$BY$23:$CH$26))</f>
        <v>-0.22153087164332433</v>
      </c>
      <c r="CE7">
        <v>0.27913733256966139</v>
      </c>
      <c r="CF7">
        <v>-0.18280044437092252</v>
      </c>
      <c r="CG7">
        <v>6.0726927201611658E-2</v>
      </c>
      <c r="CH7">
        <v>5.1870440902969508E-2</v>
      </c>
      <c r="CI7">
        <v>8.4192585255375874E-2</v>
      </c>
      <c r="CJ7">
        <v>9.6411414902162502E-3</v>
      </c>
      <c r="CK7">
        <v>-0.19116960332370028</v>
      </c>
      <c r="CL7">
        <v>3.0309093791847576E-2</v>
      </c>
      <c r="CM7">
        <v>7.9623398126264899E-2</v>
      </c>
      <c r="CO7">
        <f>(1/4)*SUM($BY$7:$CB$7)</f>
        <v>-0.22557262689992047</v>
      </c>
      <c r="CR7">
        <f t="array" ref="CR7:CU16">MMULT(S49:AB58,BY7:CB16)</f>
        <v>-9.4602352846450938E-2</v>
      </c>
      <c r="CS7">
        <v>0.16183129686923273</v>
      </c>
      <c r="CT7">
        <v>-1.727269252971015E-2</v>
      </c>
      <c r="CU7">
        <v>0.19345633114047611</v>
      </c>
      <c r="CW7">
        <f>$CR$7*(1/(1+EXP(-$AH$7)))*(1-(1/(1+EXP(-$AH$7))))</f>
        <v>-1.9595233439574089E-3</v>
      </c>
      <c r="CX7">
        <f>$CS$7*(1/(1+EXP(-$AI$7)))*(1-(1/(1+EXP(-$AI$7))))</f>
        <v>2.8606590221431742E-3</v>
      </c>
      <c r="CY7">
        <f>$CT$7*(1/(1+EXP(-$AJ$7)))*(1-(1/(1+EXP(-$AJ$7))))</f>
        <v>-3.1369496351162367E-4</v>
      </c>
      <c r="CZ7">
        <f>$CU$7*(1/(1+EXP(-$AK$7)))*(1-(1/(1+EXP(-$AK$7))))</f>
        <v>3.3058604015593707E-3</v>
      </c>
      <c r="DB7">
        <f t="array" ref="DB7:DK16">(1/4)*(MMULT($X$7:$AA$16,$CW$23:$DF$26))</f>
        <v>9.7608191554017021E-4</v>
      </c>
      <c r="DC7">
        <v>3.0266926398258702E-4</v>
      </c>
      <c r="DD7">
        <v>2.8573520070496423E-5</v>
      </c>
      <c r="DE7">
        <v>3.2939535806391891E-4</v>
      </c>
      <c r="DF7">
        <v>5.9258229566250362E-5</v>
      </c>
      <c r="DG7">
        <v>2.2018271737215827E-5</v>
      </c>
      <c r="DH7">
        <v>2.0655388158250478E-4</v>
      </c>
      <c r="DI7">
        <v>2.4124625999197248E-3</v>
      </c>
      <c r="DJ7">
        <v>-1.5092844734596581E-4</v>
      </c>
      <c r="DK7">
        <v>2.2570753995352485E-3</v>
      </c>
      <c r="DM7">
        <f>(1/4)*SUM($CW$7:$CZ$7)</f>
        <v>9.7332527905837811E-4</v>
      </c>
      <c r="DO7">
        <f t="array" ref="DO7:DR16">MMULT(S36:AB45,CW7:CZ16)</f>
        <v>-2.5554529437256538E-3</v>
      </c>
      <c r="DP7">
        <v>1.5314889183533921E-2</v>
      </c>
      <c r="DQ7">
        <v>2.59131561036368E-3</v>
      </c>
      <c r="DR7">
        <v>-4.8493638942994684E-3</v>
      </c>
      <c r="DT7">
        <f>DO7*(1/(1+EXP(-S7)))*(1-(1/(1+EXP(-S7))))</f>
        <v>-1.1618517807991792E-4</v>
      </c>
      <c r="DU7">
        <f t="shared" ref="DU7:DW7" si="8">DP7*(1/(1+EXP(-T7)))*(1-(1/(1+EXP(-T7))))</f>
        <v>3.0818490245205447E-4</v>
      </c>
      <c r="DV7">
        <f t="shared" si="8"/>
        <v>8.6558740553157419E-5</v>
      </c>
      <c r="DW7">
        <f t="shared" si="8"/>
        <v>-5.0240907848467626E-5</v>
      </c>
      <c r="DY7">
        <f t="array" ref="DY7:EH16">(1/4)*(MMULT($C$7:$F$16,$DT$23:$EC$26))</f>
        <v>-1.2902263893610109E-5</v>
      </c>
      <c r="DZ7">
        <v>-6.0685199465256607E-5</v>
      </c>
      <c r="EA7">
        <v>-2.4273215150002966E-5</v>
      </c>
      <c r="EB7">
        <v>-5.3872972209832281E-5</v>
      </c>
      <c r="EC7">
        <v>-2.320251864818025E-5</v>
      </c>
      <c r="ED7">
        <v>6.2792556171918144E-6</v>
      </c>
      <c r="EE7">
        <v>-4.7670717468828153E-6</v>
      </c>
      <c r="EF7">
        <v>-3.7869261184081605E-5</v>
      </c>
      <c r="EG7">
        <v>-5.3995334389454562E-5</v>
      </c>
      <c r="EH7">
        <v>-1.4613482917592131E-5</v>
      </c>
      <c r="EJ7">
        <f>(1/4)*SUM($DT$7:$DW$7)</f>
        <v>5.7079389269206577E-5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9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10" xml:space="preserve"> 1/(1+EXP(-S8))</f>
        <v>0.83740184637199899</v>
      </c>
      <c r="Y8">
        <f t="shared" ref="Y8:Y16" si="11" xml:space="preserve"> 1/(1+EXP(-T8))</f>
        <v>0.92606468361922911</v>
      </c>
      <c r="Z8">
        <f t="shared" ref="Z8:Z16" si="12" xml:space="preserve"> 1/(1+EXP(-U8))</f>
        <v>0.92798796312816301</v>
      </c>
      <c r="AA8">
        <f t="shared" ref="AA8:AA16" si="13" xml:space="preserve"> 1/(1+EXP(-V8))</f>
        <v>0.93825740261284485</v>
      </c>
      <c r="AC8">
        <v>5.3905916019825133</v>
      </c>
      <c r="AD8">
        <v>5.6136336377041403</v>
      </c>
      <c r="AE8">
        <v>5.5703204006460805</v>
      </c>
      <c r="AF8">
        <v>5.686106340735102</v>
      </c>
      <c r="AH8">
        <f t="shared" ref="AH8:AH16" si="14">AC8+$M37</f>
        <v>5.7934634362906881</v>
      </c>
      <c r="AI8">
        <f t="shared" si="2"/>
        <v>6.016505472012315</v>
      </c>
      <c r="AJ8">
        <f t="shared" si="2"/>
        <v>5.9731922349542552</v>
      </c>
      <c r="AK8">
        <f t="shared" si="2"/>
        <v>6.0889781750432768</v>
      </c>
      <c r="AM8">
        <f t="shared" ref="AM8:AM16" si="15" xml:space="preserve"> 1/(1+EXP(-AH8))</f>
        <v>0.99696184911979147</v>
      </c>
      <c r="AN8">
        <f t="shared" ref="AN8:AN16" si="16" xml:space="preserve"> 1/(1+EXP(-AI8))</f>
        <v>0.99756775524240149</v>
      </c>
      <c r="AO8">
        <f t="shared" ref="AO8:AO16" si="17" xml:space="preserve"> 1/(1+EXP(-AJ8))</f>
        <v>0.99746036548442751</v>
      </c>
      <c r="AP8">
        <f t="shared" ref="AP8:AP16" si="18" xml:space="preserve"> 1/(1+EXP(-AK8))</f>
        <v>0.99773740599161287</v>
      </c>
      <c r="AR8">
        <v>6.3204552974988726</v>
      </c>
      <c r="AS8">
        <v>6.3333546496288653</v>
      </c>
      <c r="AT8">
        <v>6.3308973945283187</v>
      </c>
      <c r="AU8">
        <v>6.3361280612903768</v>
      </c>
      <c r="AW8">
        <f t="shared" ref="AW8:AW16" si="19">AR8+$M50</f>
        <v>7.1049762078313865</v>
      </c>
      <c r="AX8">
        <f t="shared" si="4"/>
        <v>7.1178755599613792</v>
      </c>
      <c r="AY8">
        <f t="shared" si="4"/>
        <v>7.1154183048608326</v>
      </c>
      <c r="AZ8">
        <f t="shared" si="4"/>
        <v>7.1206489716228907</v>
      </c>
      <c r="BB8">
        <f t="shared" ref="BB8:BB16" si="20">EXP(AW8-AW$20)</f>
        <v>0.9411182221802612</v>
      </c>
      <c r="BC8">
        <f t="shared" si="5"/>
        <v>0.94125133021980278</v>
      </c>
      <c r="BD8">
        <f t="shared" si="5"/>
        <v>0.94112023371442199</v>
      </c>
      <c r="BE8">
        <f t="shared" si="5"/>
        <v>0.94125676089066534</v>
      </c>
      <c r="BG8">
        <f t="shared" ref="BG8:BG16" si="21">BB8/BB$20</f>
        <v>0.28413418344234004</v>
      </c>
      <c r="BH8">
        <f t="shared" si="6"/>
        <v>0.284597497723732</v>
      </c>
      <c r="BI8">
        <f t="shared" si="6"/>
        <v>0.28448308002924672</v>
      </c>
      <c r="BJ8">
        <f t="shared" si="6"/>
        <v>0.28468504484222446</v>
      </c>
      <c r="BL8">
        <v>0</v>
      </c>
      <c r="BM8">
        <v>0</v>
      </c>
      <c r="BN8">
        <v>0</v>
      </c>
      <c r="BO8">
        <v>0</v>
      </c>
      <c r="BQ8">
        <f t="shared" ref="BQ8:BQ16" si="22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0.28413418344234004</v>
      </c>
      <c r="BZ8">
        <f>$BH$8-$BM$8</f>
        <v>0.284597497723732</v>
      </c>
      <c r="CA8">
        <f>$BI$8-$BN$8</f>
        <v>0.28448308002924672</v>
      </c>
      <c r="CB8">
        <f>$BJ$8-$BO$8</f>
        <v>0.28468504484222446</v>
      </c>
      <c r="CD8">
        <v>-0.22502731778791726</v>
      </c>
      <c r="CE8">
        <v>0.28374443575507008</v>
      </c>
      <c r="CF8">
        <v>-0.18554510312041356</v>
      </c>
      <c r="CG8">
        <v>6.1729428267651557E-2</v>
      </c>
      <c r="CH8">
        <v>5.2234728215003023E-2</v>
      </c>
      <c r="CI8">
        <v>8.5582291065237043E-2</v>
      </c>
      <c r="CJ8">
        <v>9.8003001754617507E-3</v>
      </c>
      <c r="CK8">
        <v>-0.1942659102207992</v>
      </c>
      <c r="CL8">
        <v>3.0809407506401772E-2</v>
      </c>
      <c r="CM8">
        <v>8.0937740144304743E-2</v>
      </c>
      <c r="CO8">
        <f>(1/4)*SUM($BY$8:$CB$8)</f>
        <v>0.28447495150938584</v>
      </c>
      <c r="CR8">
        <v>-0.12512878334606922</v>
      </c>
      <c r="CS8">
        <v>0.61212959894642627</v>
      </c>
      <c r="CT8">
        <v>-7.9473888399315129E-2</v>
      </c>
      <c r="CU8">
        <v>0.13932491362401547</v>
      </c>
      <c r="CW8">
        <f>$CR$8*(1/(1+EXP(-$AH$8)))*(1-(1/(1+EXP(-$AH$8))))</f>
        <v>-3.7900513944917375E-4</v>
      </c>
      <c r="CX8">
        <f>$CS$8*(1/(1+EXP(-$AI$8)))*(1-(1/(1+EXP(-$AI$8))))</f>
        <v>1.485227762813741E-3</v>
      </c>
      <c r="CY8">
        <f>$CT$8*(1/(1+EXP(-$AJ$8)))*(1-(1/(1+EXP(-$AJ$8))))</f>
        <v>-2.0132204387270401E-4</v>
      </c>
      <c r="CZ8">
        <f>$CU$8*(1/(1+EXP(-$AK$8)))*(1-(1/(1+EXP(-$AK$8))))</f>
        <v>3.1452246434525032E-4</v>
      </c>
      <c r="DB8">
        <v>9.5472241739489509E-4</v>
      </c>
      <c r="DC8">
        <v>2.9157899293678094E-4</v>
      </c>
      <c r="DD8">
        <v>-1.0282900611622985E-6</v>
      </c>
      <c r="DE8">
        <v>2.909266498283328E-4</v>
      </c>
      <c r="DF8">
        <v>3.9138346090942665E-5</v>
      </c>
      <c r="DG8">
        <v>3.3450790207309336E-5</v>
      </c>
      <c r="DH8">
        <v>2.0735451232234035E-4</v>
      </c>
      <c r="DI8">
        <v>2.3294406101542846E-3</v>
      </c>
      <c r="DJ8">
        <v>-1.0196796823071344E-4</v>
      </c>
      <c r="DK8">
        <v>2.2107940644667833E-3</v>
      </c>
      <c r="DM8">
        <f>(1/4)*SUM($CW$8:$CZ$8)</f>
        <v>3.0485576095927837E-4</v>
      </c>
      <c r="DO8">
        <v>-4.0515520450446997E-3</v>
      </c>
      <c r="DP8">
        <v>7.6295004203067104E-3</v>
      </c>
      <c r="DQ8">
        <v>1.1990817492908794E-3</v>
      </c>
      <c r="DR8">
        <v>1.0816357976626255E-3</v>
      </c>
      <c r="DT8">
        <f t="shared" ref="DT8:DT16" si="23">DO8*(1/(1+EXP(-S8)))*(1-(1/(1+EXP(-S8))))</f>
        <v>-5.5165930240637677E-4</v>
      </c>
      <c r="DU8">
        <f t="shared" ref="DU8:DU16" si="24">DP8*(1/(1+EXP(-T8)))*(1-(1/(1+EXP(-T8))))</f>
        <v>5.2238338972701028E-4</v>
      </c>
      <c r="DV8">
        <f t="shared" ref="DV8:DV16" si="25">DQ8*(1/(1+EXP(-U8)))*(1-(1/(1+EXP(-U8))))</f>
        <v>8.0130200800386484E-5</v>
      </c>
      <c r="DW8">
        <f t="shared" ref="DW8:DW16" si="26">DR8*(1/(1+EXP(-V8)))*(1-(1/(1+EXP(-V8))))</f>
        <v>6.2659647472605313E-5</v>
      </c>
      <c r="DY8">
        <v>5.1515744823597483E-5</v>
      </c>
      <c r="DZ8">
        <v>1.056921936333198E-4</v>
      </c>
      <c r="EA8">
        <v>8.2311974066251383E-5</v>
      </c>
      <c r="EB8">
        <v>2.7554349836054137E-4</v>
      </c>
      <c r="EC8">
        <v>8.3794384045022391E-5</v>
      </c>
      <c r="ED8">
        <v>4.5393315986723418E-5</v>
      </c>
      <c r="EE8">
        <v>1.6197716354569402E-4</v>
      </c>
      <c r="EF8">
        <v>1.0482914192551702E-4</v>
      </c>
      <c r="EG8">
        <v>1.8587287777767109E-4</v>
      </c>
      <c r="EH8">
        <v>6.6298512585452675E-5</v>
      </c>
      <c r="EJ8">
        <f>(1/4)*SUM($DT$8:$DW$8)</f>
        <v>2.8378483898406329E-5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9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10"/>
        <v>0.91520240819850818</v>
      </c>
      <c r="Y9">
        <f t="shared" si="11"/>
        <v>0.95771855683010221</v>
      </c>
      <c r="Z9">
        <f t="shared" si="12"/>
        <v>0.95705031823575193</v>
      </c>
      <c r="AA9">
        <f t="shared" si="13"/>
        <v>0.98038909936405816</v>
      </c>
      <c r="AC9">
        <v>4.1284396041705884</v>
      </c>
      <c r="AD9">
        <v>4.3927932220174393</v>
      </c>
      <c r="AE9">
        <v>4.3535244853436428</v>
      </c>
      <c r="AF9">
        <v>4.4394505168154437</v>
      </c>
      <c r="AH9">
        <f t="shared" si="14"/>
        <v>4.5182586886519749</v>
      </c>
      <c r="AI9">
        <f t="shared" si="2"/>
        <v>4.7826123064988257</v>
      </c>
      <c r="AJ9">
        <f t="shared" si="2"/>
        <v>4.7433435698250292</v>
      </c>
      <c r="AK9">
        <f t="shared" si="2"/>
        <v>4.8292696012968301</v>
      </c>
      <c r="AM9">
        <f t="shared" si="15"/>
        <v>0.98920969924807234</v>
      </c>
      <c r="AN9">
        <f t="shared" si="16"/>
        <v>0.99169544843333823</v>
      </c>
      <c r="AO9">
        <f t="shared" si="17"/>
        <v>0.99136572332748574</v>
      </c>
      <c r="AP9">
        <f t="shared" si="18"/>
        <v>0.99207101453882118</v>
      </c>
      <c r="AR9">
        <v>5.320977224587887</v>
      </c>
      <c r="AS9">
        <v>5.3324169797369469</v>
      </c>
      <c r="AT9">
        <v>5.3302134219162545</v>
      </c>
      <c r="AU9">
        <v>5.3350046809654472</v>
      </c>
      <c r="AW9">
        <f t="shared" si="19"/>
        <v>5.6151314883802588</v>
      </c>
      <c r="AX9">
        <f t="shared" si="4"/>
        <v>5.6265712435293187</v>
      </c>
      <c r="AY9">
        <f t="shared" si="4"/>
        <v>5.6243676857086262</v>
      </c>
      <c r="AZ9">
        <f t="shared" si="4"/>
        <v>5.629158944757819</v>
      </c>
      <c r="BB9">
        <f t="shared" si="20"/>
        <v>0.21213525083012963</v>
      </c>
      <c r="BC9">
        <f t="shared" si="5"/>
        <v>0.21185580452729041</v>
      </c>
      <c r="BD9">
        <f t="shared" si="5"/>
        <v>0.21188004404425037</v>
      </c>
      <c r="BE9">
        <f t="shared" si="5"/>
        <v>0.21181768644954069</v>
      </c>
      <c r="BG9">
        <f t="shared" si="21"/>
        <v>6.4046019780934438E-2</v>
      </c>
      <c r="BH9">
        <f t="shared" si="6"/>
        <v>6.4056888857341704E-2</v>
      </c>
      <c r="BI9">
        <f t="shared" si="6"/>
        <v>6.4047382435442696E-2</v>
      </c>
      <c r="BJ9">
        <f t="shared" si="6"/>
        <v>6.4064695278473777E-2</v>
      </c>
      <c r="BL9">
        <v>0</v>
      </c>
      <c r="BM9">
        <v>0</v>
      </c>
      <c r="BN9">
        <v>0</v>
      </c>
      <c r="BO9">
        <v>1</v>
      </c>
      <c r="BQ9">
        <f t="shared" si="22"/>
        <v>0</v>
      </c>
      <c r="BR9">
        <f t="shared" si="7"/>
        <v>0</v>
      </c>
      <c r="BS9">
        <f t="shared" si="7"/>
        <v>0</v>
      </c>
      <c r="BT9">
        <f t="shared" si="7"/>
        <v>2.7478618424749941</v>
      </c>
      <c r="BY9">
        <f>$BG$9-$BL$9</f>
        <v>6.4046019780934438E-2</v>
      </c>
      <c r="BZ9">
        <f>$BH$9-$BM$9</f>
        <v>6.4056888857341704E-2</v>
      </c>
      <c r="CA9">
        <f>$BI$9-$BN$9</f>
        <v>6.4047382435442696E-2</v>
      </c>
      <c r="CB9">
        <f>$BJ$9-$BO$9</f>
        <v>-0.9359353047215262</v>
      </c>
      <c r="CD9">
        <v>-0.22371431957828761</v>
      </c>
      <c r="CE9">
        <v>0.28193922223637924</v>
      </c>
      <c r="CF9">
        <v>-0.18453500964907008</v>
      </c>
      <c r="CG9">
        <v>6.1336547707421203E-2</v>
      </c>
      <c r="CH9">
        <v>5.2254734443926351E-2</v>
      </c>
      <c r="CI9">
        <v>8.5037720408466105E-2</v>
      </c>
      <c r="CJ9">
        <v>9.7379259932693987E-3</v>
      </c>
      <c r="CK9">
        <v>-0.19309285163826254</v>
      </c>
      <c r="CL9">
        <v>3.061334696940279E-2</v>
      </c>
      <c r="CM9">
        <v>8.0422683106755127E-2</v>
      </c>
      <c r="CO9">
        <f>(1/4)*SUM($BY$9:$CB$9)</f>
        <v>-0.18594625341195184</v>
      </c>
      <c r="CR9">
        <v>0.10119396421895145</v>
      </c>
      <c r="CS9">
        <v>0.22674908997298371</v>
      </c>
      <c r="CT9">
        <v>-0.34086575104686873</v>
      </c>
      <c r="CU9">
        <v>9.4365114557103669E-3</v>
      </c>
      <c r="CW9">
        <f>$CR$9*(1/(1+EXP(-$AH$9)))*(1-(1/(1+EXP(-$AH$9))))</f>
        <v>1.0801312352117576E-3</v>
      </c>
      <c r="CX9">
        <f>$CS$9*(1/(1+EXP(-$AI$9)))*(1-(1/(1+EXP(-$AI$9))))</f>
        <v>1.8674116286127914E-3</v>
      </c>
      <c r="CY9">
        <f>$CT$9*(1/(1+EXP(-$AJ$9)))*(1-(1/(1+EXP(-$AJ$9))))</f>
        <v>-2.9177174109037657E-3</v>
      </c>
      <c r="CZ9">
        <f>$CU$9*(1/(1+EXP(-$AK$9)))*(1-(1/(1+EXP(-$AK$9))))</f>
        <v>7.4228699886617081E-5</v>
      </c>
      <c r="DB9">
        <v>9.7178834600232522E-4</v>
      </c>
      <c r="DC9">
        <v>2.9781071065386071E-4</v>
      </c>
      <c r="DD9">
        <v>1.4341027300096473E-5</v>
      </c>
      <c r="DE9">
        <v>2.8013794140814867E-4</v>
      </c>
      <c r="DF9">
        <v>5.3790124924924421E-5</v>
      </c>
      <c r="DG9">
        <v>2.62087054472341E-5</v>
      </c>
      <c r="DH9">
        <v>2.0967190746743028E-4</v>
      </c>
      <c r="DI9">
        <v>2.3873410355378273E-3</v>
      </c>
      <c r="DJ9">
        <v>-1.3135349075368244E-4</v>
      </c>
      <c r="DK9">
        <v>2.2339534797907309E-3</v>
      </c>
      <c r="DM9">
        <f>(1/4)*SUM($CW$9:$CZ$9)</f>
        <v>2.6013538201850169E-5</v>
      </c>
      <c r="DO9">
        <v>-3.1974118660899266E-3</v>
      </c>
      <c r="DP9">
        <v>1.0956529179112287E-2</v>
      </c>
      <c r="DQ9">
        <v>2.2495721468442234E-3</v>
      </c>
      <c r="DR9">
        <v>-5.3126814960051958E-4</v>
      </c>
      <c r="DT9">
        <f t="shared" si="23"/>
        <v>-2.4814141551829101E-4</v>
      </c>
      <c r="DU9">
        <f t="shared" si="24"/>
        <v>4.4367065469903447E-4</v>
      </c>
      <c r="DV9">
        <f t="shared" si="25"/>
        <v>9.2468677944552963E-5</v>
      </c>
      <c r="DW9">
        <f t="shared" si="26"/>
        <v>-1.0214327843879703E-5</v>
      </c>
      <c r="DY9">
        <v>5.5347738298583921E-5</v>
      </c>
      <c r="DZ9">
        <v>1.7015062270568028E-5</v>
      </c>
      <c r="EA9">
        <v>5.9857912702049124E-5</v>
      </c>
      <c r="EB9">
        <v>2.3471484094040207E-4</v>
      </c>
      <c r="EC9">
        <v>9.7901203425299307E-5</v>
      </c>
      <c r="ED9">
        <v>5.8001253008633598E-5</v>
      </c>
      <c r="EE9">
        <v>1.820112614299597E-4</v>
      </c>
      <c r="EF9">
        <v>9.8791404965819515E-5</v>
      </c>
      <c r="EG9">
        <v>1.1313573525037296E-4</v>
      </c>
      <c r="EH9">
        <v>4.2575218651443635E-5</v>
      </c>
      <c r="EJ9">
        <f>(1/4)*SUM($DT$9:$DW$9)</f>
        <v>6.944589732035418E-5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9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10"/>
        <v>0.78613093661636801</v>
      </c>
      <c r="Y10">
        <f t="shared" si="11"/>
        <v>0.89041126111191926</v>
      </c>
      <c r="Z10">
        <f t="shared" si="12"/>
        <v>0.89507296320154539</v>
      </c>
      <c r="AA10">
        <f t="shared" si="13"/>
        <v>0.90873789301894703</v>
      </c>
      <c r="AC10">
        <v>3.3368968462821131</v>
      </c>
      <c r="AD10">
        <v>3.4872466845629111</v>
      </c>
      <c r="AE10">
        <v>3.4575367997016357</v>
      </c>
      <c r="AF10">
        <v>3.5225591423511218</v>
      </c>
      <c r="AH10">
        <f t="shared" si="14"/>
        <v>3.4286749545666382</v>
      </c>
      <c r="AI10">
        <f t="shared" si="2"/>
        <v>3.5790247928474361</v>
      </c>
      <c r="AJ10">
        <f t="shared" si="2"/>
        <v>3.5493149079861608</v>
      </c>
      <c r="AK10">
        <f t="shared" si="2"/>
        <v>3.6143372506356468</v>
      </c>
      <c r="AM10">
        <f t="shared" si="15"/>
        <v>0.96858877885370465</v>
      </c>
      <c r="AN10">
        <f t="shared" si="16"/>
        <v>0.97285454083145884</v>
      </c>
      <c r="AO10">
        <f t="shared" si="17"/>
        <v>0.97205882481412675</v>
      </c>
      <c r="AP10">
        <f t="shared" si="18"/>
        <v>0.97377168337862197</v>
      </c>
      <c r="AR10">
        <v>5.1150907987706908</v>
      </c>
      <c r="AS10">
        <v>5.1214201503929644</v>
      </c>
      <c r="AT10">
        <v>5.1202639187256391</v>
      </c>
      <c r="AU10">
        <v>5.1229745117324166</v>
      </c>
      <c r="AW10">
        <f t="shared" si="19"/>
        <v>5.5845686611929599</v>
      </c>
      <c r="AX10">
        <f t="shared" si="4"/>
        <v>5.5908980128152335</v>
      </c>
      <c r="AY10">
        <f t="shared" si="4"/>
        <v>5.5897417811479082</v>
      </c>
      <c r="AZ10">
        <f t="shared" si="4"/>
        <v>5.5924523741546857</v>
      </c>
      <c r="BB10">
        <f t="shared" si="20"/>
        <v>0.20574987246002269</v>
      </c>
      <c r="BC10">
        <f t="shared" si="5"/>
        <v>0.20443143645659981</v>
      </c>
      <c r="BD10">
        <f t="shared" si="5"/>
        <v>0.20466906957184267</v>
      </c>
      <c r="BE10">
        <f t="shared" si="5"/>
        <v>0.20418355414408842</v>
      </c>
      <c r="BG10">
        <f t="shared" si="21"/>
        <v>6.2118202184376199E-2</v>
      </c>
      <c r="BH10">
        <f t="shared" si="6"/>
        <v>6.1812051047014149E-2</v>
      </c>
      <c r="BI10">
        <f t="shared" si="6"/>
        <v>6.1867639449972783E-2</v>
      </c>
      <c r="BJ10">
        <f t="shared" si="6"/>
        <v>6.1755736248365306E-2</v>
      </c>
      <c r="BL10">
        <v>0</v>
      </c>
      <c r="BM10">
        <v>0</v>
      </c>
      <c r="BN10">
        <v>0</v>
      </c>
      <c r="BO10">
        <v>0</v>
      </c>
      <c r="BQ10">
        <f t="shared" si="22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6.2118202184376199E-2</v>
      </c>
      <c r="BZ10">
        <f>$BH$10-$BM$10</f>
        <v>6.1812051047014149E-2</v>
      </c>
      <c r="CA10">
        <f>$BI$10-$BN$10</f>
        <v>6.1867639449972783E-2</v>
      </c>
      <c r="CB10">
        <f>$BJ$10-$BO$10</f>
        <v>6.1755736248365306E-2</v>
      </c>
      <c r="CD10">
        <v>-0.21947479081105431</v>
      </c>
      <c r="CE10">
        <v>0.27645841838556956</v>
      </c>
      <c r="CF10">
        <v>-0.18119429565577255</v>
      </c>
      <c r="CG10">
        <v>6.0144025070041907E-2</v>
      </c>
      <c r="CH10">
        <v>5.1586658262422203E-2</v>
      </c>
      <c r="CI10">
        <v>8.3384520970975512E-2</v>
      </c>
      <c r="CJ10">
        <v>9.5485989672980647E-3</v>
      </c>
      <c r="CK10">
        <v>-0.18933048056065829</v>
      </c>
      <c r="CL10">
        <v>3.0018182185440837E-2</v>
      </c>
      <c r="CM10">
        <v>7.8859163185737033E-2</v>
      </c>
      <c r="CO10">
        <f>(1/4)*SUM($BY$10:$CB$10)</f>
        <v>6.1888407232432108E-2</v>
      </c>
      <c r="CR10">
        <v>-1.4004546565052633E-2</v>
      </c>
      <c r="CS10">
        <v>0.57775492646831916</v>
      </c>
      <c r="CT10">
        <v>-0.21384801761628885</v>
      </c>
      <c r="CU10">
        <v>-0.30125646448092569</v>
      </c>
      <c r="CW10">
        <f>$CR$10*(1/(1+EXP(-$AH$10)))*(1-(1/(1+EXP(-$AH$10))))</f>
        <v>-4.2608211587807709E-4</v>
      </c>
      <c r="CX10">
        <f>$CS$10*(1/(1+EXP(-$AI$10)))*(1-(1/(1+EXP(-$AI$10))))</f>
        <v>1.5257689053555385E-2</v>
      </c>
      <c r="CY10">
        <f>$CT$10*(1/(1+EXP(-$AJ$10)))*(1-(1/(1+EXP(-$AJ$10))))</f>
        <v>-5.8082117934801121E-3</v>
      </c>
      <c r="CZ10">
        <f>$CU$10*(1/(1+EXP(-$AK$10)))*(1-(1/(1+EXP(-$AK$10))))</f>
        <v>-7.6942082039888702E-3</v>
      </c>
      <c r="DB10">
        <v>9.3252545530172527E-4</v>
      </c>
      <c r="DC10">
        <v>2.8253410581427957E-4</v>
      </c>
      <c r="DD10">
        <v>-8.0566533930205584E-6</v>
      </c>
      <c r="DE10">
        <v>2.6496748159117781E-4</v>
      </c>
      <c r="DF10">
        <v>2.9873198510697602E-5</v>
      </c>
      <c r="DG10">
        <v>3.581871052054892E-5</v>
      </c>
      <c r="DH10">
        <v>2.0401323807449625E-4</v>
      </c>
      <c r="DI10">
        <v>2.2545119099184447E-3</v>
      </c>
      <c r="DJ10">
        <v>-8.3635782471939003E-5</v>
      </c>
      <c r="DK10">
        <v>2.1413218500715794E-3</v>
      </c>
      <c r="DM10">
        <f>(1/4)*SUM($CW$10:$CZ$10)</f>
        <v>3.3229673505208142E-4</v>
      </c>
      <c r="DO10">
        <v>-3.1960588761299619E-3</v>
      </c>
      <c r="DP10">
        <v>1.5538794465028751E-2</v>
      </c>
      <c r="DQ10">
        <v>1.5605209719111266E-3</v>
      </c>
      <c r="DR10">
        <v>-6.5459977194347709E-4</v>
      </c>
      <c r="DT10">
        <f t="shared" si="23"/>
        <v>-5.3735046119686685E-4</v>
      </c>
      <c r="DU10">
        <f t="shared" si="24"/>
        <v>1.5162607584875353E-3</v>
      </c>
      <c r="DV10">
        <f t="shared" si="25"/>
        <v>1.4656000014882418E-4</v>
      </c>
      <c r="DW10">
        <f t="shared" si="26"/>
        <v>-5.4288142053420695E-5</v>
      </c>
      <c r="DY10">
        <v>4.3349203198352951E-6</v>
      </c>
      <c r="DZ10">
        <v>-1.8312581751025076E-5</v>
      </c>
      <c r="EA10">
        <v>1.9086434170499068E-7</v>
      </c>
      <c r="EB10">
        <v>-1.7109397569167527E-5</v>
      </c>
      <c r="EC10">
        <v>6.7504462921337002E-5</v>
      </c>
      <c r="ED10">
        <v>5.8021650660321492E-5</v>
      </c>
      <c r="EE10">
        <v>6.2141941801227948E-5</v>
      </c>
      <c r="EF10">
        <v>-3.6956949923172291E-5</v>
      </c>
      <c r="EG10">
        <v>4.2924046486322124E-6</v>
      </c>
      <c r="EH10">
        <v>2.6219377146265584E-6</v>
      </c>
      <c r="EJ10">
        <f>(1/4)*SUM($DT$10:$DW$10)</f>
        <v>2.67795538846518E-4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9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10"/>
        <v>0.90185997040880539</v>
      </c>
      <c r="Y11">
        <f t="shared" si="11"/>
        <v>0.96082204603664556</v>
      </c>
      <c r="Z11">
        <f t="shared" si="12"/>
        <v>0.89863940559083022</v>
      </c>
      <c r="AA11">
        <f t="shared" si="13"/>
        <v>0.95441120242707211</v>
      </c>
      <c r="AC11">
        <v>4.9212307084737485</v>
      </c>
      <c r="AD11">
        <v>5.0729870563422228</v>
      </c>
      <c r="AE11">
        <v>5.055115300242397</v>
      </c>
      <c r="AF11">
        <v>5.1515984522029745</v>
      </c>
      <c r="AH11">
        <f t="shared" si="14"/>
        <v>5.1647976933973183</v>
      </c>
      <c r="AI11">
        <f t="shared" si="2"/>
        <v>5.3165540412657926</v>
      </c>
      <c r="AJ11">
        <f t="shared" si="2"/>
        <v>5.2986822851659667</v>
      </c>
      <c r="AK11">
        <f t="shared" si="2"/>
        <v>5.3951654371265452</v>
      </c>
      <c r="AM11">
        <f t="shared" si="15"/>
        <v>0.99431824802737712</v>
      </c>
      <c r="AN11">
        <f t="shared" si="16"/>
        <v>0.99511434379208286</v>
      </c>
      <c r="AO11">
        <f t="shared" si="17"/>
        <v>0.99502668177869602</v>
      </c>
      <c r="AP11">
        <f t="shared" si="18"/>
        <v>0.99548203514040579</v>
      </c>
      <c r="AR11">
        <v>6.8999350378567561</v>
      </c>
      <c r="AS11">
        <v>6.9126929639425443</v>
      </c>
      <c r="AT11">
        <v>6.9103749975011599</v>
      </c>
      <c r="AU11">
        <v>6.9154606059918153</v>
      </c>
      <c r="AW11">
        <f t="shared" si="19"/>
        <v>7.1656627204964929</v>
      </c>
      <c r="AX11">
        <f t="shared" si="4"/>
        <v>7.1784206465822811</v>
      </c>
      <c r="AY11">
        <f t="shared" si="4"/>
        <v>7.1761026801408967</v>
      </c>
      <c r="AZ11">
        <f t="shared" si="4"/>
        <v>7.1811882886315521</v>
      </c>
      <c r="BB11">
        <f t="shared" si="20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21"/>
        <v>0.3019112548730537</v>
      </c>
      <c r="BH11">
        <f t="shared" si="6"/>
        <v>0.30236079205037852</v>
      </c>
      <c r="BI11">
        <f t="shared" si="6"/>
        <v>0.30228133434815896</v>
      </c>
      <c r="BJ11">
        <f t="shared" si="6"/>
        <v>0.30245205842966894</v>
      </c>
      <c r="BL11">
        <v>1</v>
      </c>
      <c r="BM11">
        <v>0</v>
      </c>
      <c r="BN11">
        <v>0</v>
      </c>
      <c r="BO11">
        <v>0</v>
      </c>
      <c r="BQ11">
        <f t="shared" si="22"/>
        <v>1.1976221628282464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-0.6980887451269463</v>
      </c>
      <c r="BZ11">
        <f>$BH$11-$BM$11</f>
        <v>0.30236079205037852</v>
      </c>
      <c r="CA11">
        <f>$BI$11-$BN$11</f>
        <v>0.30228133434815896</v>
      </c>
      <c r="CB11">
        <f>$BJ$11-$BO$11</f>
        <v>0.30245205842966894</v>
      </c>
      <c r="CD11">
        <v>-0.22447373521235381</v>
      </c>
      <c r="CE11">
        <v>0.28304848965863927</v>
      </c>
      <c r="CF11">
        <v>-0.18513796809506239</v>
      </c>
      <c r="CG11">
        <v>6.1577999644043882E-2</v>
      </c>
      <c r="CH11">
        <v>5.2156191721367096E-2</v>
      </c>
      <c r="CI11">
        <v>8.537236767316958E-2</v>
      </c>
      <c r="CJ11">
        <v>9.7762590924871332E-3</v>
      </c>
      <c r="CK11">
        <v>-0.19379264100062754</v>
      </c>
      <c r="CL11">
        <v>3.0733833063672479E-2</v>
      </c>
      <c r="CM11">
        <v>8.073920345466426E-2</v>
      </c>
      <c r="CO11">
        <f>(1/4)*SUM($BY$11:$CB$11)</f>
        <v>5.225135992531503E-2</v>
      </c>
      <c r="CR11">
        <v>0.25515619413221641</v>
      </c>
      <c r="CS11">
        <v>-0.32506236770310654</v>
      </c>
      <c r="CT11">
        <v>0.35358888088066842</v>
      </c>
      <c r="CU11">
        <v>-0.28692444519843496</v>
      </c>
      <c r="CW11">
        <f>$CR$11*(1/(1+EXP(-$AH$11)))*(1-(1/(1+EXP(-$AH$11))))</f>
        <v>1.4414971791339847E-3</v>
      </c>
      <c r="CX11">
        <f>$CS$11*(1/(1+EXP(-$AI$11)))*(1-(1/(1+EXP(-$AI$11))))</f>
        <v>-1.5803838541453834E-3</v>
      </c>
      <c r="CY11">
        <f>$CT$11*(1/(1+EXP(-$AJ$11)))*(1-(1/(1+EXP(-$AJ$11))))</f>
        <v>1.7497643941889378E-3</v>
      </c>
      <c r="CZ11">
        <f>$CU$11*(1/(1+EXP(-$AK$11)))*(1-(1/(1+EXP(-$AK$11))))</f>
        <v>-1.2904578571325781E-3</v>
      </c>
      <c r="DB11">
        <v>9.636550337583505E-4</v>
      </c>
      <c r="DC11">
        <v>3.0112446389917249E-4</v>
      </c>
      <c r="DD11">
        <v>5.4311562129719321E-5</v>
      </c>
      <c r="DE11">
        <v>4.281827781196536E-4</v>
      </c>
      <c r="DF11">
        <v>3.0585188766371098E-5</v>
      </c>
      <c r="DG11">
        <v>1.9894916459744115E-5</v>
      </c>
      <c r="DH11">
        <v>1.9358179463234529E-4</v>
      </c>
      <c r="DI11">
        <v>2.3153319071159278E-3</v>
      </c>
      <c r="DJ11">
        <v>-1.408713051122576E-4</v>
      </c>
      <c r="DK11">
        <v>2.1653504083805194E-3</v>
      </c>
      <c r="DM11">
        <f>(1/4)*SUM($CW$11:$CZ$11)</f>
        <v>8.0104965511240244E-5</v>
      </c>
      <c r="DO11">
        <v>-4.5406664934264313E-3</v>
      </c>
      <c r="DP11">
        <v>1.2336717190122238E-2</v>
      </c>
      <c r="DQ11">
        <v>5.1383050091751018E-3</v>
      </c>
      <c r="DR11">
        <v>-2.0927333680905848E-3</v>
      </c>
      <c r="DT11">
        <f t="shared" si="23"/>
        <v>-4.0188787176718548E-4</v>
      </c>
      <c r="DU11">
        <f t="shared" si="24"/>
        <v>4.6439156193090619E-4</v>
      </c>
      <c r="DV11">
        <f t="shared" si="25"/>
        <v>4.6803085796189763E-4</v>
      </c>
      <c r="DW11">
        <f t="shared" si="26"/>
        <v>-9.1055789637890043E-5</v>
      </c>
      <c r="DY11">
        <v>4.9027819547702939E-5</v>
      </c>
      <c r="DZ11">
        <v>7.2632691429007641E-5</v>
      </c>
      <c r="EA11">
        <v>7.1171396290776656E-5</v>
      </c>
      <c r="EB11">
        <v>2.4075192960267442E-4</v>
      </c>
      <c r="EC11">
        <v>1.0067924265100189E-4</v>
      </c>
      <c r="ED11">
        <v>6.4366020283978734E-5</v>
      </c>
      <c r="EE11">
        <v>1.7514295879505961E-4</v>
      </c>
      <c r="EF11">
        <v>8.126984558791498E-5</v>
      </c>
      <c r="EG11">
        <v>1.5855256537707543E-4</v>
      </c>
      <c r="EH11">
        <v>5.7753014988889335E-5</v>
      </c>
      <c r="EJ11">
        <f>(1/4)*SUM($DT$11:$DW$11)</f>
        <v>1.0986968962193206E-4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9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10"/>
        <v>0.9618294634792558</v>
      </c>
      <c r="Y12">
        <f t="shared" si="11"/>
        <v>0.98717010330862864</v>
      </c>
      <c r="Z12">
        <f t="shared" si="12"/>
        <v>0.96336480142032233</v>
      </c>
      <c r="AA12">
        <f t="shared" si="13"/>
        <v>0.98355426766460818</v>
      </c>
      <c r="AC12">
        <v>5.1415570110808204</v>
      </c>
      <c r="AD12">
        <v>5.4493931691209525</v>
      </c>
      <c r="AE12">
        <v>5.3774070370860745</v>
      </c>
      <c r="AF12">
        <v>5.4930365109256032</v>
      </c>
      <c r="AH12">
        <f t="shared" si="14"/>
        <v>5.8638214474300696</v>
      </c>
      <c r="AI12">
        <f t="shared" si="2"/>
        <v>6.1716576054702017</v>
      </c>
      <c r="AJ12">
        <f t="shared" si="2"/>
        <v>6.0996714734353237</v>
      </c>
      <c r="AK12">
        <f t="shared" si="2"/>
        <v>6.2153009472748524</v>
      </c>
      <c r="AM12">
        <f t="shared" si="15"/>
        <v>0.99716767624609426</v>
      </c>
      <c r="AN12">
        <f t="shared" si="16"/>
        <v>0.99791657728480709</v>
      </c>
      <c r="AO12">
        <f t="shared" si="17"/>
        <v>0.997761417811318</v>
      </c>
      <c r="AP12">
        <f t="shared" si="18"/>
        <v>0.99800537171135939</v>
      </c>
      <c r="AR12">
        <v>5.0557295351736569</v>
      </c>
      <c r="AS12">
        <v>5.0659112873354211</v>
      </c>
      <c r="AT12">
        <v>5.0642830444357401</v>
      </c>
      <c r="AU12">
        <v>5.0680686178306642</v>
      </c>
      <c r="AW12">
        <f t="shared" si="19"/>
        <v>5.9083660928493904</v>
      </c>
      <c r="AX12">
        <f t="shared" si="4"/>
        <v>5.9185478450111546</v>
      </c>
      <c r="AY12">
        <f t="shared" si="4"/>
        <v>5.9169196021114736</v>
      </c>
      <c r="AZ12">
        <f t="shared" si="4"/>
        <v>5.9207051755063977</v>
      </c>
      <c r="BB12">
        <f t="shared" si="20"/>
        <v>0.28442188639075716</v>
      </c>
      <c r="BC12">
        <f t="shared" si="5"/>
        <v>0.2836901091410638</v>
      </c>
      <c r="BD12">
        <f t="shared" si="5"/>
        <v>0.28388584438172892</v>
      </c>
      <c r="BE12">
        <f t="shared" si="5"/>
        <v>0.28351702261341799</v>
      </c>
      <c r="BG12">
        <f t="shared" si="21"/>
        <v>8.5870168633594604E-2</v>
      </c>
      <c r="BH12">
        <f t="shared" si="6"/>
        <v>8.5776766096750376E-2</v>
      </c>
      <c r="BI12">
        <f t="shared" si="6"/>
        <v>8.5813391842262832E-2</v>
      </c>
      <c r="BJ12">
        <f t="shared" si="6"/>
        <v>8.5750307089279276E-2</v>
      </c>
      <c r="BL12">
        <v>0</v>
      </c>
      <c r="BM12">
        <v>0</v>
      </c>
      <c r="BN12">
        <v>0</v>
      </c>
      <c r="BO12">
        <v>0</v>
      </c>
      <c r="BQ12">
        <f t="shared" si="22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8.5870168633594604E-2</v>
      </c>
      <c r="BZ12">
        <f>$BH$12-$BM$12</f>
        <v>8.5776766096750376E-2</v>
      </c>
      <c r="CA12">
        <f>$BI$12-$BN$12</f>
        <v>8.5813391842262832E-2</v>
      </c>
      <c r="CB12">
        <f>$BJ$12-$BO$12</f>
        <v>8.5750307089279276E-2</v>
      </c>
      <c r="CD12">
        <v>-0.22510766368907045</v>
      </c>
      <c r="CE12">
        <v>0.28382435738732703</v>
      </c>
      <c r="CF12">
        <v>-0.18559410064567566</v>
      </c>
      <c r="CG12">
        <v>6.1746808476168098E-2</v>
      </c>
      <c r="CH12">
        <v>5.2268186662832936E-2</v>
      </c>
      <c r="CI12">
        <v>8.5606392990446034E-2</v>
      </c>
      <c r="CJ12">
        <v>9.8030595180262515E-3</v>
      </c>
      <c r="CK12">
        <v>-0.19432565607826646</v>
      </c>
      <c r="CL12">
        <v>3.0818083371254371E-2</v>
      </c>
      <c r="CM12">
        <v>8.0960532006957853E-2</v>
      </c>
      <c r="CO12">
        <f>(1/4)*SUM($BY$12:$CB$12)</f>
        <v>8.5802658415471772E-2</v>
      </c>
      <c r="CR12">
        <v>-0.2351197382377366</v>
      </c>
      <c r="CS12">
        <v>5.718080457843195E-2</v>
      </c>
      <c r="CT12">
        <v>0.25222062149363722</v>
      </c>
      <c r="CU12">
        <v>3.0518518493341279E-2</v>
      </c>
      <c r="CW12">
        <f>$CR$12*(1/(1+EXP(-$AH$12)))*(1-(1/(1+EXP(-$AH$12))))</f>
        <v>-6.6404907548174108E-4</v>
      </c>
      <c r="CX12">
        <f>$CS$12*(1/(1+EXP(-$AI$12)))*(1-(1/(1+EXP(-$AI$12))))</f>
        <v>1.1888358526029993E-4</v>
      </c>
      <c r="CY12">
        <f>$CT$12*(1/(1+EXP(-$AJ$12)))*(1-(1/(1+EXP(-$AJ$12))))</f>
        <v>5.6335265025015194E-4</v>
      </c>
      <c r="CZ12">
        <f>$CU$12*(1/(1+EXP(-$AK$12)))*(1-(1/(1+EXP(-$AK$12))))</f>
        <v>6.0751681106316111E-5</v>
      </c>
      <c r="DB12">
        <v>9.7213004896335743E-4</v>
      </c>
      <c r="DC12">
        <v>3.0425936884690108E-4</v>
      </c>
      <c r="DD12">
        <v>3.6134169297272249E-5</v>
      </c>
      <c r="DE12">
        <v>3.7225450749241227E-4</v>
      </c>
      <c r="DF12">
        <v>6.0698215341354646E-5</v>
      </c>
      <c r="DG12">
        <v>2.0280761101594498E-5</v>
      </c>
      <c r="DH12">
        <v>2.0279160141072731E-4</v>
      </c>
      <c r="DI12">
        <v>2.4132160647234121E-3</v>
      </c>
      <c r="DJ12">
        <v>-1.5998329356207752E-4</v>
      </c>
      <c r="DK12">
        <v>2.2660839630288076E-3</v>
      </c>
      <c r="DM12">
        <f>(1/4)*SUM($CW$12:$CZ$12)</f>
        <v>1.9734710283756725E-5</v>
      </c>
      <c r="DO12">
        <v>-4.9540726705791672E-3</v>
      </c>
      <c r="DP12">
        <v>1.5638177536822777E-2</v>
      </c>
      <c r="DQ12">
        <v>8.4808412105446124E-3</v>
      </c>
      <c r="DR12">
        <v>2.0585543869674713E-4</v>
      </c>
      <c r="DT12">
        <f t="shared" si="23"/>
        <v>-1.8188157816053966E-4</v>
      </c>
      <c r="DU12">
        <f t="shared" si="24"/>
        <v>1.9806206049148803E-4</v>
      </c>
      <c r="DV12">
        <f t="shared" si="25"/>
        <v>2.9931484451880115E-4</v>
      </c>
      <c r="DW12">
        <f t="shared" si="26"/>
        <v>3.3297673478650058E-6</v>
      </c>
      <c r="DY12">
        <v>4.5936226083342106E-5</v>
      </c>
      <c r="DZ12">
        <v>9.0088851480307359E-5</v>
      </c>
      <c r="EA12">
        <v>7.1757724574520024E-5</v>
      </c>
      <c r="EB12">
        <v>2.4377927772610279E-4</v>
      </c>
      <c r="EC12">
        <v>6.9453339412890575E-5</v>
      </c>
      <c r="ED12">
        <v>3.5101934717505797E-5</v>
      </c>
      <c r="EE12">
        <v>1.3874179423349424E-4</v>
      </c>
      <c r="EF12">
        <v>9.7352194624326121E-5</v>
      </c>
      <c r="EG12">
        <v>1.5971524129573364E-4</v>
      </c>
      <c r="EH12">
        <v>5.6852180482802976E-5</v>
      </c>
      <c r="EJ12">
        <f>(1/4)*SUM($DT$12:$DW$12)</f>
        <v>7.9706273549403627E-5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5.7079389269206577E-5</v>
      </c>
      <c r="FA12">
        <f>(1/4)*SUM($DT$8:$DW$8)</f>
        <v>2.8378483898406329E-5</v>
      </c>
      <c r="FB12">
        <f>(1/4)*SUM($DT$9:$DW$9)</f>
        <v>6.944589732035418E-5</v>
      </c>
      <c r="FC12">
        <f>(1/4)*SUM($DT$10:$DW$10)</f>
        <v>2.67795538846518E-4</v>
      </c>
      <c r="FD12">
        <f>(1/4)*SUM($DT$11:$DW$11)</f>
        <v>1.0986968962193206E-4</v>
      </c>
      <c r="FE12">
        <f>(1/4)*SUM($DT$12:$DW$12)</f>
        <v>7.9706273549403627E-5</v>
      </c>
      <c r="FF12">
        <f>(1/4)*SUM($DT$13:$DW$13)</f>
        <v>2.1864950832113438E-4</v>
      </c>
      <c r="FG12">
        <f>(1/4)*SUM($DT$14:$DW$14)</f>
        <v>8.9679199421360833E-5</v>
      </c>
      <c r="FH12">
        <f>(1/4)*SUM($DT$15:$DW$15)</f>
        <v>1.4444389963613988E-4</v>
      </c>
      <c r="FI12">
        <f>(1/4)*SUM($DT$16:$DW$16)</f>
        <v>5.6180084435517525E-5</v>
      </c>
      <c r="FL12">
        <f>EN12-($EU$10*EZ12)</f>
        <v>0.7931350717303689</v>
      </c>
      <c r="FM12">
        <f t="shared" ref="FM12:FU12" si="27">EO12-($EU$10*FA12)</f>
        <v>6.5748907651084987E-2</v>
      </c>
      <c r="FN12">
        <f t="shared" si="27"/>
        <v>0.13710232093512315</v>
      </c>
      <c r="FO12">
        <f t="shared" si="27"/>
        <v>0.28980903514763923</v>
      </c>
      <c r="FP12">
        <f t="shared" si="27"/>
        <v>0.80408774156609719</v>
      </c>
      <c r="FQ12">
        <f t="shared" si="27"/>
        <v>0.87265354964909125</v>
      </c>
      <c r="FR12">
        <f t="shared" si="27"/>
        <v>0.4119602846783636</v>
      </c>
      <c r="FS12">
        <f t="shared" si="27"/>
        <v>5.4878234565957064E-2</v>
      </c>
      <c r="FT12">
        <f t="shared" si="27"/>
        <v>0.22625771387140844</v>
      </c>
      <c r="FU12">
        <f t="shared" si="27"/>
        <v>0.64922258798100285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9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10"/>
        <v>0.91526702405106319</v>
      </c>
      <c r="Y13">
        <f t="shared" si="11"/>
        <v>0.89156258248116693</v>
      </c>
      <c r="Z13">
        <f t="shared" si="12"/>
        <v>0.93378167735671014</v>
      </c>
      <c r="AA13">
        <f t="shared" si="13"/>
        <v>0.93509406490978053</v>
      </c>
      <c r="AC13">
        <v>5.1312550498306955</v>
      </c>
      <c r="AD13">
        <v>5.4097157412261687</v>
      </c>
      <c r="AE13">
        <v>5.3600004237187289</v>
      </c>
      <c r="AF13">
        <v>5.4696063475791741</v>
      </c>
      <c r="AH13">
        <f t="shared" si="14"/>
        <v>6.0045640264154665</v>
      </c>
      <c r="AI13">
        <f t="shared" si="2"/>
        <v>6.2830247178109397</v>
      </c>
      <c r="AJ13">
        <f t="shared" si="2"/>
        <v>6.2333094003034999</v>
      </c>
      <c r="AK13">
        <f t="shared" si="2"/>
        <v>6.3429153241639451</v>
      </c>
      <c r="AM13">
        <f t="shared" si="15"/>
        <v>0.99753860853331433</v>
      </c>
      <c r="AN13">
        <f t="shared" si="16"/>
        <v>0.99813573931195443</v>
      </c>
      <c r="AO13">
        <f t="shared" si="17"/>
        <v>0.99804090063933071</v>
      </c>
      <c r="AP13">
        <f t="shared" si="18"/>
        <v>0.99824392301718345</v>
      </c>
      <c r="AR13">
        <v>3.5489769568129854</v>
      </c>
      <c r="AS13">
        <v>3.555473806930177</v>
      </c>
      <c r="AT13">
        <v>3.5541225437163471</v>
      </c>
      <c r="AU13">
        <v>3.556993889216288</v>
      </c>
      <c r="AW13">
        <f t="shared" si="19"/>
        <v>3.74415270732429</v>
      </c>
      <c r="AX13">
        <f t="shared" si="4"/>
        <v>3.7506495574414815</v>
      </c>
      <c r="AY13">
        <f t="shared" si="4"/>
        <v>3.7492982942276516</v>
      </c>
      <c r="AZ13">
        <f t="shared" si="4"/>
        <v>3.7521696397275925</v>
      </c>
      <c r="BB13">
        <f t="shared" si="20"/>
        <v>3.2663076007064543E-2</v>
      </c>
      <c r="BC13">
        <f t="shared" si="5"/>
        <v>3.245920888656445E-2</v>
      </c>
      <c r="BD13">
        <f t="shared" si="5"/>
        <v>3.2490602480258313E-2</v>
      </c>
      <c r="BE13">
        <f t="shared" si="5"/>
        <v>3.2418739332955845E-2</v>
      </c>
      <c r="BG13">
        <f t="shared" si="21"/>
        <v>9.8613502653067883E-3</v>
      </c>
      <c r="BH13">
        <f t="shared" si="6"/>
        <v>9.8143921082703128E-3</v>
      </c>
      <c r="BI13">
        <f t="shared" si="6"/>
        <v>9.8213026715080858E-3</v>
      </c>
      <c r="BJ13">
        <f t="shared" si="6"/>
        <v>9.8051144429473682E-3</v>
      </c>
      <c r="BL13">
        <v>0</v>
      </c>
      <c r="BM13">
        <v>0</v>
      </c>
      <c r="BN13">
        <v>0</v>
      </c>
      <c r="BO13">
        <v>0</v>
      </c>
      <c r="BQ13">
        <f t="shared" si="22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9.8613502653067883E-3</v>
      </c>
      <c r="BZ13">
        <f>$BH$13-$BM$13</f>
        <v>9.8143921082703128E-3</v>
      </c>
      <c r="CA13">
        <f>$BI$13-$BN$13</f>
        <v>9.8213026715080858E-3</v>
      </c>
      <c r="CB13">
        <f>$BJ$13-$BO$13</f>
        <v>9.8051144429473682E-3</v>
      </c>
      <c r="CD13">
        <v>-0.22515568337805816</v>
      </c>
      <c r="CE13">
        <v>0.28390315429532403</v>
      </c>
      <c r="CF13">
        <v>-0.18563599386350538</v>
      </c>
      <c r="CG13">
        <v>6.1763961315064092E-2</v>
      </c>
      <c r="CH13">
        <v>5.2259175444050385E-2</v>
      </c>
      <c r="CI13">
        <v>8.5630165551735915E-2</v>
      </c>
      <c r="CJ13">
        <v>9.8057827039207957E-3</v>
      </c>
      <c r="CK13">
        <v>-0.19438022174573971</v>
      </c>
      <c r="CL13">
        <v>3.0826642562754573E-2</v>
      </c>
      <c r="CM13">
        <v>8.0983017114453465E-2</v>
      </c>
      <c r="CO13">
        <f>(1/4)*SUM($BY$13:$CB$13)</f>
        <v>9.8255398720081388E-3</v>
      </c>
      <c r="CR13">
        <v>-0.21817687690443641</v>
      </c>
      <c r="CS13">
        <v>-0.19134569898558584</v>
      </c>
      <c r="CT13">
        <v>0.40469649335287738</v>
      </c>
      <c r="CU13">
        <v>0.53104124971854161</v>
      </c>
      <c r="CW13">
        <f>$CR$13*(1/(1+EXP(-$AH$13)))*(1-(1/(1+EXP(-$AH$13))))</f>
        <v>-5.3569688978759452E-4</v>
      </c>
      <c r="CX13">
        <f>$CS$13*(1/(1+EXP(-$AI$13)))*(1-(1/(1+EXP(-$AI$13))))</f>
        <v>-3.5605324860831563E-4</v>
      </c>
      <c r="CY13">
        <f>$CT$13*(1/(1+EXP(-$AJ$13)))*(1-(1/(1+EXP(-$AJ$13))))</f>
        <v>7.9128738779906131E-4</v>
      </c>
      <c r="CZ13">
        <f>$CU$13*(1/(1+EXP(-$AK$13)))*(1-(1/(1+EXP(-$AK$13))))</f>
        <v>9.3091168716847358E-4</v>
      </c>
      <c r="DB13">
        <v>8.8883431937743186E-4</v>
      </c>
      <c r="DC13">
        <v>2.7084996189423709E-4</v>
      </c>
      <c r="DD13">
        <v>-3.9435147460112227E-7</v>
      </c>
      <c r="DE13">
        <v>1.48698892098086E-4</v>
      </c>
      <c r="DF13">
        <v>8.4385542693623356E-5</v>
      </c>
      <c r="DG13">
        <v>2.0266713569750684E-5</v>
      </c>
      <c r="DH13">
        <v>2.0040755148431651E-4</v>
      </c>
      <c r="DI13">
        <v>2.2551210058259952E-3</v>
      </c>
      <c r="DJ13">
        <v>-1.4633991460761121E-4</v>
      </c>
      <c r="DK13">
        <v>2.0885482882127744E-3</v>
      </c>
      <c r="DM13">
        <f>(1/4)*SUM($CW$13:$CZ$13)</f>
        <v>2.0761223414290619E-4</v>
      </c>
      <c r="DO13">
        <v>-4.240158777200095E-3</v>
      </c>
      <c r="DP13">
        <v>8.8590721549623944E-3</v>
      </c>
      <c r="DQ13">
        <v>6.4362548645622263E-3</v>
      </c>
      <c r="DR13">
        <v>-8.406799758941283E-4</v>
      </c>
      <c r="DT13">
        <f t="shared" si="23"/>
        <v>-3.2883830033531193E-4</v>
      </c>
      <c r="DU13">
        <f t="shared" si="24"/>
        <v>8.5648396895315589E-4</v>
      </c>
      <c r="DV13">
        <f t="shared" si="25"/>
        <v>3.9797588448025305E-4</v>
      </c>
      <c r="DW13">
        <f t="shared" si="26"/>
        <v>-5.1023519813559488E-5</v>
      </c>
      <c r="DY13">
        <v>1.3004845164077649E-5</v>
      </c>
      <c r="DZ13">
        <v>-9.8318566105651071E-6</v>
      </c>
      <c r="EA13">
        <v>1.0968166107584443E-5</v>
      </c>
      <c r="EB13">
        <v>2.8461606099261611E-5</v>
      </c>
      <c r="EC13">
        <v>6.9147903286179003E-5</v>
      </c>
      <c r="ED13">
        <v>5.477780319804042E-5</v>
      </c>
      <c r="EE13">
        <v>7.9551466424672944E-5</v>
      </c>
      <c r="EF13">
        <v>-1.1109218726556091E-5</v>
      </c>
      <c r="EG13">
        <v>2.4188466374918034E-5</v>
      </c>
      <c r="EH13">
        <v>9.8145309117851782E-6</v>
      </c>
      <c r="EJ13">
        <f>(1/4)*SUM($DT$13:$DW$13)</f>
        <v>2.1864950832113438E-4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9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10"/>
        <v>0.94196124918164914</v>
      </c>
      <c r="Y14">
        <f t="shared" si="11"/>
        <v>0.95571958757922015</v>
      </c>
      <c r="Z14">
        <f t="shared" si="12"/>
        <v>0.95484684918055718</v>
      </c>
      <c r="AA14">
        <f t="shared" si="13"/>
        <v>0.96592183350069605</v>
      </c>
      <c r="AC14">
        <v>4.1544147320705953</v>
      </c>
      <c r="AD14">
        <v>4.3512229795634543</v>
      </c>
      <c r="AE14">
        <v>4.3111755706544956</v>
      </c>
      <c r="AF14">
        <v>4.3858996464893849</v>
      </c>
      <c r="AH14">
        <f t="shared" si="14"/>
        <v>4.4127689813989655</v>
      </c>
      <c r="AI14">
        <f t="shared" si="2"/>
        <v>4.6095772288918244</v>
      </c>
      <c r="AJ14">
        <f t="shared" si="2"/>
        <v>4.5695298199828658</v>
      </c>
      <c r="AK14">
        <f t="shared" si="2"/>
        <v>4.6442538958177551</v>
      </c>
      <c r="AM14">
        <f t="shared" si="15"/>
        <v>0.98802360525371569</v>
      </c>
      <c r="AN14">
        <f t="shared" si="16"/>
        <v>0.99014211878835812</v>
      </c>
      <c r="AO14">
        <f t="shared" si="17"/>
        <v>0.98974345586480894</v>
      </c>
      <c r="AP14">
        <f t="shared" si="18"/>
        <v>0.99047489802239075</v>
      </c>
      <c r="AR14">
        <v>4.6622359979321866</v>
      </c>
      <c r="AS14">
        <v>4.6724900841620975</v>
      </c>
      <c r="AT14">
        <v>4.6707278663777299</v>
      </c>
      <c r="AU14">
        <v>4.6746449555715115</v>
      </c>
      <c r="AW14">
        <f t="shared" si="19"/>
        <v>5.4680024331500814</v>
      </c>
      <c r="AX14">
        <f t="shared" si="4"/>
        <v>5.4782565193799933</v>
      </c>
      <c r="AY14">
        <f t="shared" si="4"/>
        <v>5.4764943015956256</v>
      </c>
      <c r="AZ14">
        <f t="shared" si="4"/>
        <v>5.4804113907894063</v>
      </c>
      <c r="BB14">
        <f t="shared" si="20"/>
        <v>0.18311145142389024</v>
      </c>
      <c r="BC14">
        <f t="shared" si="5"/>
        <v>0.18265354317743368</v>
      </c>
      <c r="BD14">
        <f t="shared" si="5"/>
        <v>0.18275508085085332</v>
      </c>
      <c r="BE14">
        <f t="shared" si="5"/>
        <v>0.18254165273399897</v>
      </c>
      <c r="BG14">
        <f t="shared" si="21"/>
        <v>5.5283408081012918E-2</v>
      </c>
      <c r="BH14">
        <f t="shared" si="6"/>
        <v>5.5227269985936862E-2</v>
      </c>
      <c r="BI14">
        <f t="shared" si="6"/>
        <v>5.5243449698501618E-2</v>
      </c>
      <c r="BJ14">
        <f t="shared" si="6"/>
        <v>5.5210098618551799E-2</v>
      </c>
      <c r="BL14">
        <v>0</v>
      </c>
      <c r="BM14">
        <v>0</v>
      </c>
      <c r="BN14">
        <v>1</v>
      </c>
      <c r="BO14">
        <v>0</v>
      </c>
      <c r="BQ14">
        <f t="shared" si="22"/>
        <v>0</v>
      </c>
      <c r="BR14">
        <f t="shared" si="7"/>
        <v>0</v>
      </c>
      <c r="BS14">
        <f t="shared" si="7"/>
        <v>2.8960055031059535</v>
      </c>
      <c r="BT14">
        <f t="shared" si="7"/>
        <v>0</v>
      </c>
      <c r="BY14">
        <f>$BG$14-$BL$14</f>
        <v>5.5283408081012918E-2</v>
      </c>
      <c r="BZ14">
        <f>$BH$14-$BM$14</f>
        <v>5.5227269985936862E-2</v>
      </c>
      <c r="CA14">
        <f>$BI$14-$BN$14</f>
        <v>-0.94475655030149841</v>
      </c>
      <c r="CB14">
        <f>$BJ$14-$BO$14</f>
        <v>5.5210098618551799E-2</v>
      </c>
      <c r="CD14">
        <v>-0.22336235992276121</v>
      </c>
      <c r="CE14">
        <v>0.28151547680509398</v>
      </c>
      <c r="CF14">
        <v>-0.18423138621163759</v>
      </c>
      <c r="CG14">
        <v>6.1244390775685671E-2</v>
      </c>
      <c r="CH14">
        <v>5.210103519072036E-2</v>
      </c>
      <c r="CI14">
        <v>8.490992804851083E-2</v>
      </c>
      <c r="CJ14">
        <v>9.7232949034173673E-3</v>
      </c>
      <c r="CK14">
        <v>-0.19276955949140423</v>
      </c>
      <c r="CL14">
        <v>3.0567345332295631E-2</v>
      </c>
      <c r="CM14">
        <v>8.0301834570079195E-2</v>
      </c>
      <c r="CO14">
        <f>(1/4)*SUM($BY$14:$CB$14)</f>
        <v>-0.19475894340399921</v>
      </c>
      <c r="CR14">
        <v>-0.15422364448676107</v>
      </c>
      <c r="CS14">
        <v>0.53055775996587151</v>
      </c>
      <c r="CT14">
        <v>0.48458347632737553</v>
      </c>
      <c r="CU14">
        <v>0.16779345439124443</v>
      </c>
      <c r="CW14">
        <f>$CR$14*(1/(1+EXP(-$AH$14)))*(1-(1/(1+EXP(-$AH$14))))</f>
        <v>-1.8249223265614919E-3</v>
      </c>
      <c r="CX14">
        <f>$CS$14*(1/(1+EXP(-$AI$14)))*(1-(1/(1+EXP(-$AI$14))))</f>
        <v>5.1786169261087908E-3</v>
      </c>
      <c r="CY14">
        <f>$CT$14*(1/(1+EXP(-$AJ$14)))*(1-(1/(1+EXP(-$AJ$14))))</f>
        <v>4.919175230716266E-3</v>
      </c>
      <c r="CZ14">
        <f>$CU$14*(1/(1+EXP(-$AK$14)))*(1-(1/(1+EXP(-$AK$14))))</f>
        <v>1.5830262722617405E-3</v>
      </c>
      <c r="DB14">
        <v>9.4546622420785438E-4</v>
      </c>
      <c r="DC14">
        <v>2.935063766277069E-4</v>
      </c>
      <c r="DD14">
        <v>2.1972371107695459E-5</v>
      </c>
      <c r="DE14">
        <v>3.006907553596489E-4</v>
      </c>
      <c r="DF14">
        <v>6.7926569357735546E-5</v>
      </c>
      <c r="DG14">
        <v>2.1176938171887333E-5</v>
      </c>
      <c r="DH14">
        <v>2.024633543325045E-4</v>
      </c>
      <c r="DI14">
        <v>2.3641095318658544E-3</v>
      </c>
      <c r="DJ14">
        <v>-1.5328516386639199E-4</v>
      </c>
      <c r="DK14">
        <v>2.2148473811451829E-3</v>
      </c>
      <c r="DM14">
        <f>(1/4)*SUM($CW$14:$CZ$14)</f>
        <v>2.4639740256313263E-3</v>
      </c>
      <c r="DO14">
        <v>-3.0300421745244124E-3</v>
      </c>
      <c r="DP14">
        <v>1.5787576003561159E-2</v>
      </c>
      <c r="DQ14">
        <v>-6.8466547881603022E-4</v>
      </c>
      <c r="DR14">
        <v>-3.4704399049874475E-3</v>
      </c>
      <c r="DT14">
        <f t="shared" si="23"/>
        <v>-1.6565317598401391E-4</v>
      </c>
      <c r="DU14">
        <f t="shared" si="24"/>
        <v>6.6812480917265171E-4</v>
      </c>
      <c r="DV14">
        <f t="shared" si="25"/>
        <v>-2.9518902835174952E-5</v>
      </c>
      <c r="DW14">
        <f t="shared" si="26"/>
        <v>-1.1423593266801952E-4</v>
      </c>
      <c r="DY14">
        <v>3.7367732981016753E-5</v>
      </c>
      <c r="DZ14">
        <v>5.9465360135952554E-5</v>
      </c>
      <c r="EA14">
        <v>5.3545896533663765E-5</v>
      </c>
      <c r="EB14">
        <v>1.8489695738849025E-4</v>
      </c>
      <c r="EC14">
        <v>5.9041808110312377E-5</v>
      </c>
      <c r="ED14">
        <v>2.8935580200251545E-5</v>
      </c>
      <c r="EE14">
        <v>1.1081898196424177E-4</v>
      </c>
      <c r="EF14">
        <v>7.7397215435091226E-5</v>
      </c>
      <c r="EG14">
        <v>1.1500724553280083E-4</v>
      </c>
      <c r="EH14">
        <v>4.0801368834397294E-5</v>
      </c>
      <c r="EJ14">
        <f>(1/4)*SUM($DT$14:$DW$14)</f>
        <v>8.9679199421360833E-5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9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10"/>
        <v>0.84847329632076895</v>
      </c>
      <c r="Y15">
        <f t="shared" si="11"/>
        <v>0.90891835883345218</v>
      </c>
      <c r="Z15">
        <f t="shared" si="12"/>
        <v>0.91247127315941001</v>
      </c>
      <c r="AA15">
        <f t="shared" si="13"/>
        <v>0.91172903171159447</v>
      </c>
      <c r="AC15">
        <v>4.721212045119727</v>
      </c>
      <c r="AD15">
        <v>4.9294961179455594</v>
      </c>
      <c r="AE15">
        <v>4.9244220156891014</v>
      </c>
      <c r="AF15">
        <v>5.0017883143813195</v>
      </c>
      <c r="AH15">
        <f t="shared" si="14"/>
        <v>4.9271100267114454</v>
      </c>
      <c r="AI15">
        <f t="shared" si="2"/>
        <v>5.1353940995372778</v>
      </c>
      <c r="AJ15">
        <f t="shared" si="2"/>
        <v>5.1303199972808198</v>
      </c>
      <c r="AK15">
        <f t="shared" si="2"/>
        <v>5.2076862959730379</v>
      </c>
      <c r="AM15">
        <f t="shared" si="15"/>
        <v>0.99280472924439223</v>
      </c>
      <c r="AN15">
        <f t="shared" si="16"/>
        <v>0.99414969559478017</v>
      </c>
      <c r="AO15">
        <f t="shared" si="17"/>
        <v>0.99412011010034496</v>
      </c>
      <c r="AP15">
        <f t="shared" si="18"/>
        <v>0.99455548005759609</v>
      </c>
      <c r="AR15">
        <v>4.8851214115358212</v>
      </c>
      <c r="AS15">
        <v>4.8938582817025722</v>
      </c>
      <c r="AT15">
        <v>4.8925192587493784</v>
      </c>
      <c r="AU15">
        <v>4.8957658166003917</v>
      </c>
      <c r="AW15">
        <f t="shared" si="19"/>
        <v>4.8877812440004398</v>
      </c>
      <c r="AX15">
        <f t="shared" si="4"/>
        <v>4.8965181141671907</v>
      </c>
      <c r="AY15">
        <f t="shared" si="4"/>
        <v>4.895179091213997</v>
      </c>
      <c r="AZ15">
        <f t="shared" si="4"/>
        <v>4.8984256490650102</v>
      </c>
      <c r="BB15">
        <f t="shared" si="20"/>
        <v>0.10250112790673684</v>
      </c>
      <c r="BC15">
        <f t="shared" si="5"/>
        <v>0.10208979269483974</v>
      </c>
      <c r="BD15">
        <f t="shared" si="5"/>
        <v>0.10218978176644915</v>
      </c>
      <c r="BE15">
        <f t="shared" si="5"/>
        <v>0.10200202228544204</v>
      </c>
      <c r="BG15">
        <f t="shared" si="21"/>
        <v>3.0946244152226302E-2</v>
      </c>
      <c r="BH15">
        <f t="shared" si="6"/>
        <v>3.0867950579470692E-2</v>
      </c>
      <c r="BI15">
        <f t="shared" si="6"/>
        <v>3.0890063589109413E-2</v>
      </c>
      <c r="BJ15">
        <f t="shared" si="6"/>
        <v>3.0850721604220911E-2</v>
      </c>
      <c r="BL15">
        <v>0</v>
      </c>
      <c r="BM15">
        <v>0</v>
      </c>
      <c r="BN15">
        <v>0</v>
      </c>
      <c r="BO15">
        <v>0</v>
      </c>
      <c r="BQ15">
        <f t="shared" si="22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3.0946244152226302E-2</v>
      </c>
      <c r="BZ15">
        <f>$BH$15-$BM$15</f>
        <v>3.0867950579470692E-2</v>
      </c>
      <c r="CA15">
        <f>$BI$15-$BN$15</f>
        <v>3.0890063589109413E-2</v>
      </c>
      <c r="CB15">
        <f>$BJ$15-$BO$15</f>
        <v>3.0850721604220911E-2</v>
      </c>
      <c r="CD15">
        <v>-0.22425891697128716</v>
      </c>
      <c r="CE15">
        <v>0.28274192476731752</v>
      </c>
      <c r="CF15">
        <v>-0.18497536688143557</v>
      </c>
      <c r="CG15">
        <v>6.1511261771436197E-2</v>
      </c>
      <c r="CH15">
        <v>5.2208846832940844E-2</v>
      </c>
      <c r="CI15">
        <v>8.5279877950803523E-2</v>
      </c>
      <c r="CJ15">
        <v>9.7656637254925956E-3</v>
      </c>
      <c r="CK15">
        <v>-0.19362554425787989</v>
      </c>
      <c r="CL15">
        <v>3.0700532217579669E-2</v>
      </c>
      <c r="CM15">
        <v>8.0651720845032249E-2</v>
      </c>
      <c r="CO15">
        <f>(1/4)*SUM($BY$15:$CB$15)</f>
        <v>3.0888744981256828E-2</v>
      </c>
      <c r="CR15">
        <v>-0.33683183754797552</v>
      </c>
      <c r="CS15">
        <v>-6.0496338493238266E-2</v>
      </c>
      <c r="CT15">
        <v>8.1397514378093352E-2</v>
      </c>
      <c r="CU15">
        <v>0.29354211990065276</v>
      </c>
      <c r="CW15">
        <f>$CR$15*(1/(1+EXP(-$AH$15)))*(1-(1/(1+EXP(-$AH$15))))</f>
        <v>-2.4061578388997278E-3</v>
      </c>
      <c r="CX15">
        <f>$CS$15*(1/(1+EXP(-$AI$15)))*(1-(1/(1+EXP(-$AI$15))))</f>
        <v>-3.5185144417677699E-4</v>
      </c>
      <c r="CY15">
        <f>$CT$15*(1/(1+EXP(-$AJ$15)))*(1-(1/(1+EXP(-$AJ$15))))</f>
        <v>4.7579425781855495E-4</v>
      </c>
      <c r="CZ15">
        <f>$CU$15*(1/(1+EXP(-$AK$15)))*(1-(1/(1+EXP(-$AK$15))))</f>
        <v>1.5894945161450938E-3</v>
      </c>
      <c r="DB15">
        <v>9.1632838321793145E-4</v>
      </c>
      <c r="DC15">
        <v>2.828584302152627E-4</v>
      </c>
      <c r="DD15">
        <v>4.7825905926214312E-6</v>
      </c>
      <c r="DE15">
        <v>2.9790374779995279E-4</v>
      </c>
      <c r="DF15">
        <v>5.1673454031668346E-5</v>
      </c>
      <c r="DG15">
        <v>2.8514936653918423E-5</v>
      </c>
      <c r="DH15">
        <v>1.9815459526046478E-4</v>
      </c>
      <c r="DI15">
        <v>2.2726098079020153E-3</v>
      </c>
      <c r="DJ15">
        <v>-1.1950700548103916E-4</v>
      </c>
      <c r="DK15">
        <v>2.1580549839039904E-3</v>
      </c>
      <c r="DM15">
        <f>(1/4)*SUM($CW$15:$CZ$15)</f>
        <v>-1.7318012727821395E-4</v>
      </c>
      <c r="DO15">
        <v>-4.8356446564694127E-3</v>
      </c>
      <c r="DP15">
        <v>1.1438926914785066E-2</v>
      </c>
      <c r="DQ15">
        <v>2.5901928094100284E-3</v>
      </c>
      <c r="DR15">
        <v>5.6690803998240419E-4</v>
      </c>
      <c r="DT15">
        <f t="shared" si="23"/>
        <v>-6.2170124020456891E-4</v>
      </c>
      <c r="DU15">
        <f t="shared" si="24"/>
        <v>9.4698043906242958E-4</v>
      </c>
      <c r="DV15">
        <f t="shared" si="25"/>
        <v>2.0687209163496853E-4</v>
      </c>
      <c r="DW15">
        <f t="shared" si="26"/>
        <v>4.5624308051730279E-5</v>
      </c>
      <c r="DY15">
        <v>2.3292620732718332E-5</v>
      </c>
      <c r="DZ15">
        <v>-7.6265096541967287E-6</v>
      </c>
      <c r="EA15">
        <v>2.7530651208449496E-5</v>
      </c>
      <c r="EB15">
        <v>1.4958327105117579E-4</v>
      </c>
      <c r="EC15">
        <v>-5.338941586746312E-6</v>
      </c>
      <c r="ED15">
        <v>5.7998761601584723E-6</v>
      </c>
      <c r="EE15">
        <v>8.3655419809605479E-5</v>
      </c>
      <c r="EF15">
        <v>6.1578715042751625E-5</v>
      </c>
      <c r="EG15">
        <v>5.2507240680545302E-5</v>
      </c>
      <c r="EH15">
        <v>2.4240435928240681E-5</v>
      </c>
      <c r="EJ15">
        <f>(1/4)*SUM($DT$15:$DW$15)</f>
        <v>1.4444389963613988E-4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9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10"/>
        <v>0.94574785067271527</v>
      </c>
      <c r="Y16">
        <f t="shared" si="11"/>
        <v>0.97462728651218378</v>
      </c>
      <c r="Z16">
        <f t="shared" si="12"/>
        <v>0.95191940226240002</v>
      </c>
      <c r="AA16">
        <f t="shared" si="13"/>
        <v>0.97097867806957028</v>
      </c>
      <c r="AC16">
        <v>3.2816443553391363</v>
      </c>
      <c r="AD16">
        <v>3.42063572487376</v>
      </c>
      <c r="AE16">
        <v>3.3798651069899917</v>
      </c>
      <c r="AF16">
        <v>3.460052966937281</v>
      </c>
      <c r="AH16">
        <f t="shared" si="14"/>
        <v>3.7712647016430316</v>
      </c>
      <c r="AI16">
        <f t="shared" si="2"/>
        <v>3.9102560711776553</v>
      </c>
      <c r="AJ16">
        <f t="shared" si="2"/>
        <v>3.8694854532938869</v>
      </c>
      <c r="AK16">
        <f t="shared" si="2"/>
        <v>3.9496733132411763</v>
      </c>
      <c r="AM16">
        <f t="shared" si="15"/>
        <v>0.97749519868170331</v>
      </c>
      <c r="AN16">
        <f t="shared" si="16"/>
        <v>0.980358161574862</v>
      </c>
      <c r="AO16">
        <f t="shared" si="17"/>
        <v>0.97955751163962146</v>
      </c>
      <c r="AP16">
        <f t="shared" si="18"/>
        <v>0.9811029822682823</v>
      </c>
      <c r="AR16">
        <v>5.2441103329397585</v>
      </c>
      <c r="AS16">
        <v>5.2529226450985425</v>
      </c>
      <c r="AT16">
        <v>5.2513201021567397</v>
      </c>
      <c r="AU16">
        <v>5.2549938439669726</v>
      </c>
      <c r="AW16">
        <f t="shared" si="19"/>
        <v>5.8536098205604343</v>
      </c>
      <c r="AX16">
        <f t="shared" si="4"/>
        <v>5.8624221327192183</v>
      </c>
      <c r="AY16">
        <f t="shared" si="4"/>
        <v>5.8608195897774156</v>
      </c>
      <c r="AZ16">
        <f t="shared" si="4"/>
        <v>5.8644933315876484</v>
      </c>
      <c r="BB16">
        <f t="shared" si="20"/>
        <v>0.26926671098389116</v>
      </c>
      <c r="BC16">
        <f t="shared" si="5"/>
        <v>0.26820638169953892</v>
      </c>
      <c r="BD16">
        <f t="shared" si="5"/>
        <v>0.26839833150225717</v>
      </c>
      <c r="BE16">
        <f t="shared" si="5"/>
        <v>0.26801965622333584</v>
      </c>
      <c r="BG16">
        <f t="shared" si="21"/>
        <v>8.1294650608686445E-2</v>
      </c>
      <c r="BH16">
        <f t="shared" si="6"/>
        <v>8.1095094003638735E-2</v>
      </c>
      <c r="BI16">
        <f t="shared" si="6"/>
        <v>8.1131805783321811E-2</v>
      </c>
      <c r="BJ16">
        <f t="shared" si="6"/>
        <v>8.1063096724360156E-2</v>
      </c>
      <c r="BL16">
        <v>0</v>
      </c>
      <c r="BM16">
        <v>0</v>
      </c>
      <c r="BN16">
        <v>0</v>
      </c>
      <c r="BO16">
        <v>0</v>
      </c>
      <c r="BQ16">
        <f t="shared" si="22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8.1294650608686445E-2</v>
      </c>
      <c r="BZ16">
        <f>$BH$16-$BM$16</f>
        <v>8.1095094003638735E-2</v>
      </c>
      <c r="CA16">
        <f>$BI$16-$BN$16</f>
        <v>8.1131805783321811E-2</v>
      </c>
      <c r="CB16">
        <f>$BJ$16-$BO$16</f>
        <v>8.1063096724360156E-2</v>
      </c>
      <c r="CD16">
        <v>-0.22115987770060158</v>
      </c>
      <c r="CE16">
        <v>0.27868004105809696</v>
      </c>
      <c r="CF16">
        <v>-0.18252686337001098</v>
      </c>
      <c r="CG16">
        <v>6.0627460267416652E-2</v>
      </c>
      <c r="CH16">
        <v>5.1720510454804733E-2</v>
      </c>
      <c r="CI16">
        <v>8.4054666214962437E-2</v>
      </c>
      <c r="CJ16">
        <v>9.6253499421285367E-3</v>
      </c>
      <c r="CK16">
        <v>-0.19077370306860464</v>
      </c>
      <c r="CL16">
        <v>3.0259445288118469E-2</v>
      </c>
      <c r="CM16">
        <v>7.9492970913689301E-2</v>
      </c>
      <c r="CO16">
        <f>(1/4)*SUM($BY$16:$CB$16)</f>
        <v>8.114616178000178E-2</v>
      </c>
      <c r="CR16">
        <v>-0.14821205750111527</v>
      </c>
      <c r="CS16">
        <v>0.43105717081557177</v>
      </c>
      <c r="CT16">
        <v>0.36031658510380749</v>
      </c>
      <c r="CU16">
        <v>-0.16147608007747344</v>
      </c>
      <c r="CW16">
        <f>$CR$16*(1/(1+EXP(-$AH$16)))*(1-(1/(1+EXP(-$AH$16))))</f>
        <v>-3.2604185269150855E-3</v>
      </c>
      <c r="CX16">
        <f>$CS$16*(1/(1+EXP(-$AI$16)))*(1-(1/(1+EXP(-$AI$16))))</f>
        <v>8.3004526615460747E-3</v>
      </c>
      <c r="CY16">
        <f>$CT$16*(1/(1+EXP(-$AJ$16)))*(1-(1/(1+EXP(-$AJ$16))))</f>
        <v>7.2151929786682676E-3</v>
      </c>
      <c r="CZ16">
        <f>$CU$16*(1/(1+EXP(-$AK$16)))*(1-(1/(1+EXP(-$AK$16))))</f>
        <v>-2.9937536796283493E-3</v>
      </c>
      <c r="DB16">
        <v>9.6154224748180362E-4</v>
      </c>
      <c r="DC16">
        <v>3.007131138208336E-4</v>
      </c>
      <c r="DD16">
        <v>3.4051198418697003E-5</v>
      </c>
      <c r="DE16">
        <v>3.6693305651184821E-4</v>
      </c>
      <c r="DF16">
        <v>5.8908810874162289E-5</v>
      </c>
      <c r="DG16">
        <v>2.0774776333801025E-5</v>
      </c>
      <c r="DH16">
        <v>2.0087095573604241E-4</v>
      </c>
      <c r="DI16">
        <v>2.3852620242567082E-3</v>
      </c>
      <c r="DJ16">
        <v>-1.5556488830605308E-4</v>
      </c>
      <c r="DK16">
        <v>2.2419312593430895E-3</v>
      </c>
      <c r="DM16">
        <f>(1/4)*SUM($CW$16:$CZ$16)</f>
        <v>2.3153683584177269E-3</v>
      </c>
      <c r="DO16">
        <v>-3.8072513141337704E-3</v>
      </c>
      <c r="DP16">
        <v>1.3383114780351858E-2</v>
      </c>
      <c r="DQ16">
        <v>1.4035963539312493E-3</v>
      </c>
      <c r="DR16">
        <v>8.8274030970186021E-4</v>
      </c>
      <c r="DT16">
        <f t="shared" si="23"/>
        <v>-1.9534570037393496E-4</v>
      </c>
      <c r="DU16">
        <f t="shared" si="24"/>
        <v>3.309502276693313E-4</v>
      </c>
      <c r="DV16">
        <f t="shared" si="25"/>
        <v>6.4240996399816966E-5</v>
      </c>
      <c r="DW16">
        <f t="shared" si="26"/>
        <v>2.4874814046856778E-5</v>
      </c>
      <c r="DY16">
        <v>4.3682269653456261E-5</v>
      </c>
      <c r="DZ16">
        <v>7.5924655801201064E-5</v>
      </c>
      <c r="EA16">
        <v>6.7185077627471442E-5</v>
      </c>
      <c r="EB16">
        <v>2.2405724521131824E-4</v>
      </c>
      <c r="EC16">
        <v>8.874532060854765E-5</v>
      </c>
      <c r="ED16">
        <v>5.7541252794236929E-5</v>
      </c>
      <c r="EE16">
        <v>1.5764444492634549E-4</v>
      </c>
      <c r="EF16">
        <v>7.3332075374832578E-5</v>
      </c>
      <c r="EG16">
        <v>1.5299529767548656E-4</v>
      </c>
      <c r="EH16">
        <v>5.5651742278002775E-5</v>
      </c>
      <c r="EJ16">
        <f>(1/4)*SUM($DT$16:$DW$16)</f>
        <v>5.6180084435517525E-5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-1.2902263893610109E-5</v>
      </c>
      <c r="FA16">
        <v>-6.0685199465256607E-5</v>
      </c>
      <c r="FB16">
        <v>-2.4273215150002966E-5</v>
      </c>
      <c r="FC16">
        <v>-5.3872972209832281E-5</v>
      </c>
      <c r="FD16">
        <v>-2.320251864818025E-5</v>
      </c>
      <c r="FE16">
        <v>6.2792556171918144E-6</v>
      </c>
      <c r="FF16">
        <v>-4.7670717468828153E-6</v>
      </c>
      <c r="FG16">
        <v>-3.7869261184081605E-5</v>
      </c>
      <c r="FH16">
        <v>-5.3995334389454562E-5</v>
      </c>
      <c r="FI16">
        <v>-1.4613482917592131E-5</v>
      </c>
      <c r="FL16">
        <f>EN16-($EU$10*EZ16)</f>
        <v>0.62665986657571704</v>
      </c>
      <c r="FM16">
        <f t="shared" ref="FM16:FU25" si="28">EO16-($EU$10*FA16)</f>
        <v>0.14071208802684015</v>
      </c>
      <c r="FN16">
        <f t="shared" si="28"/>
        <v>0.45591870364163761</v>
      </c>
      <c r="FO16">
        <f t="shared" si="28"/>
        <v>0.15779123857146518</v>
      </c>
      <c r="FP16">
        <f t="shared" si="28"/>
        <v>0.43292227731509986</v>
      </c>
      <c r="FQ16">
        <f t="shared" si="28"/>
        <v>0.51077321665026532</v>
      </c>
      <c r="FR16">
        <f t="shared" si="28"/>
        <v>0.75289951345965445</v>
      </c>
      <c r="FS16">
        <f t="shared" si="28"/>
        <v>0.95236533155226522</v>
      </c>
      <c r="FT16">
        <f t="shared" si="28"/>
        <v>0.38207526366643391</v>
      </c>
      <c r="FU16">
        <f t="shared" si="28"/>
        <v>0.39061449412807409</v>
      </c>
    </row>
    <row r="17" spans="1:177">
      <c r="A17">
        <v>16</v>
      </c>
      <c r="BQ17">
        <f>SUM(BQ7:BQ16)</f>
        <v>1.1976221628282464</v>
      </c>
      <c r="BR17">
        <f t="shared" ref="BR17:BT17" si="29">SUM(BR7:BR16)</f>
        <v>3.7135288681912426</v>
      </c>
      <c r="BS17">
        <f t="shared" si="29"/>
        <v>2.8960055031059535</v>
      </c>
      <c r="BT17">
        <f t="shared" si="29"/>
        <v>2.7478618424749941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5.1515744823597483E-5</v>
      </c>
      <c r="FA17">
        <v>1.056921936333198E-4</v>
      </c>
      <c r="FB17">
        <v>8.2311974066251383E-5</v>
      </c>
      <c r="FC17">
        <v>2.7554349836054137E-4</v>
      </c>
      <c r="FD17">
        <v>8.3794384045022391E-5</v>
      </c>
      <c r="FE17">
        <v>4.5393315986723418E-5</v>
      </c>
      <c r="FF17">
        <v>1.6197716354569402E-4</v>
      </c>
      <c r="FG17">
        <v>1.0482914192551702E-4</v>
      </c>
      <c r="FH17">
        <v>1.8587287777767109E-4</v>
      </c>
      <c r="FI17">
        <v>6.6298512585452675E-5</v>
      </c>
      <c r="FL17">
        <f t="shared" ref="FL17:FL25" si="30">EN17-($EU$10*EZ17)</f>
        <v>0.24255712180761763</v>
      </c>
      <c r="FM17">
        <f t="shared" si="28"/>
        <v>0.91180548776560899</v>
      </c>
      <c r="FN17">
        <f t="shared" si="28"/>
        <v>0.6187165421610944</v>
      </c>
      <c r="FO17">
        <f t="shared" si="28"/>
        <v>0.123378208589609</v>
      </c>
      <c r="FP17">
        <f t="shared" si="28"/>
        <v>0.84821598972200873</v>
      </c>
      <c r="FQ17">
        <f t="shared" si="28"/>
        <v>0.57081809913487258</v>
      </c>
      <c r="FR17">
        <f t="shared" si="28"/>
        <v>3.8569750831965038E-2</v>
      </c>
      <c r="FS17">
        <f t="shared" si="28"/>
        <v>0.44437848303967653</v>
      </c>
      <c r="FT17">
        <f t="shared" si="28"/>
        <v>0.88514120246907568</v>
      </c>
      <c r="FU17">
        <f t="shared" si="28"/>
        <v>0.23383829406205323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5.5347738298583921E-5</v>
      </c>
      <c r="FA18">
        <v>1.7015062270568028E-5</v>
      </c>
      <c r="FB18">
        <v>5.9857912702049124E-5</v>
      </c>
      <c r="FC18">
        <v>2.3471484094040207E-4</v>
      </c>
      <c r="FD18">
        <v>9.7901203425299307E-5</v>
      </c>
      <c r="FE18">
        <v>5.8001253008633598E-5</v>
      </c>
      <c r="FF18">
        <v>1.820112614299597E-4</v>
      </c>
      <c r="FG18">
        <v>9.8791404965819515E-5</v>
      </c>
      <c r="FH18">
        <v>1.1313573525037296E-4</v>
      </c>
      <c r="FI18">
        <v>4.2575218651443635E-5</v>
      </c>
      <c r="FL18">
        <f t="shared" si="30"/>
        <v>5.5809872625465981E-2</v>
      </c>
      <c r="FM18">
        <f t="shared" si="28"/>
        <v>0.55247828628899454</v>
      </c>
      <c r="FN18">
        <f t="shared" si="28"/>
        <v>2.7729145066218187E-2</v>
      </c>
      <c r="FO18">
        <f t="shared" si="28"/>
        <v>1.0863517097019893E-2</v>
      </c>
      <c r="FP18">
        <f t="shared" si="28"/>
        <v>0.37345853684308955</v>
      </c>
      <c r="FQ18">
        <f t="shared" si="28"/>
        <v>0.7918568647133436</v>
      </c>
      <c r="FR18">
        <f t="shared" si="28"/>
        <v>0.49284774818841676</v>
      </c>
      <c r="FS18">
        <f t="shared" si="28"/>
        <v>0.86801998818705461</v>
      </c>
      <c r="FT18">
        <f t="shared" si="28"/>
        <v>0.7223824204100171</v>
      </c>
      <c r="FU18">
        <f t="shared" si="28"/>
        <v>0.66425488255191234</v>
      </c>
    </row>
    <row r="19" spans="1:177">
      <c r="A19">
        <v>18</v>
      </c>
      <c r="BN19" t="s">
        <v>35</v>
      </c>
      <c r="BO19">
        <f>BS21+BS34+BS47</f>
        <v>5.1648677517964002E-4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4.3349203198352951E-6</v>
      </c>
      <c r="FA19">
        <v>-1.8312581751025076E-5</v>
      </c>
      <c r="FB19">
        <v>1.9086434170499068E-7</v>
      </c>
      <c r="FC19">
        <v>-1.7109397569167527E-5</v>
      </c>
      <c r="FD19">
        <v>6.7504462921337002E-5</v>
      </c>
      <c r="FE19">
        <v>5.8021650660321492E-5</v>
      </c>
      <c r="FF19">
        <v>6.2141941801227948E-5</v>
      </c>
      <c r="FG19">
        <v>-3.6956949923172291E-5</v>
      </c>
      <c r="FH19">
        <v>4.2924046486322124E-6</v>
      </c>
      <c r="FI19">
        <v>2.6219377146265584E-6</v>
      </c>
      <c r="FL19">
        <f t="shared" si="30"/>
        <v>0.99162409203316193</v>
      </c>
      <c r="FM19">
        <f t="shared" si="28"/>
        <v>0.96703249171271388</v>
      </c>
      <c r="FN19">
        <f t="shared" si="28"/>
        <v>0.88278677465594979</v>
      </c>
      <c r="FO19">
        <f t="shared" si="28"/>
        <v>0.92277506708376766</v>
      </c>
      <c r="FP19">
        <f t="shared" si="28"/>
        <v>0.35571283314718927</v>
      </c>
      <c r="FQ19">
        <f t="shared" si="28"/>
        <v>0.81189947784525962</v>
      </c>
      <c r="FR19">
        <f t="shared" si="28"/>
        <v>0.6506699190453229</v>
      </c>
      <c r="FS19">
        <f t="shared" si="28"/>
        <v>0.79169281379044709</v>
      </c>
      <c r="FT19">
        <f t="shared" si="28"/>
        <v>0.80878212855256848</v>
      </c>
      <c r="FU19">
        <f t="shared" si="28"/>
        <v>0.61312419347912817</v>
      </c>
    </row>
    <row r="20" spans="1:177">
      <c r="A20">
        <v>19</v>
      </c>
      <c r="AV20" t="s">
        <v>67</v>
      </c>
      <c r="AW20">
        <f>MAX(AW7:AW16)</f>
        <v>7.1656627204964929</v>
      </c>
      <c r="AX20">
        <f>MAX(AX7:AX16)</f>
        <v>7.1784206465822811</v>
      </c>
      <c r="AY20">
        <f>MAX(AY7:AY16)</f>
        <v>7.1761026801408967</v>
      </c>
      <c r="AZ20">
        <f>MAX(AZ7:AZ16)</f>
        <v>7.1811882886315521</v>
      </c>
      <c r="BB20">
        <f>SUM(BB7:BB16)</f>
        <v>3.3122316040204449</v>
      </c>
      <c r="BC20">
        <f t="shared" ref="BC20:BE20" si="31">SUM(BC7:BC16)</f>
        <v>3.307307118819105</v>
      </c>
      <c r="BD20">
        <f t="shared" si="31"/>
        <v>3.3081764779039537</v>
      </c>
      <c r="BE20">
        <f t="shared" si="31"/>
        <v>3.3063091228143722</v>
      </c>
      <c r="BG20">
        <f>IF(BG7&lt;0.000000000001,0.000000000001,BG7)</f>
        <v>2.453451797846843E-2</v>
      </c>
      <c r="BH20">
        <f t="shared" ref="BH20:BJ20" si="32">IF(BH7&lt;0.000000000001,0.000000000001,BH7)</f>
        <v>2.4391297547466689E-2</v>
      </c>
      <c r="BI20">
        <f t="shared" si="32"/>
        <v>2.4420550152475115E-2</v>
      </c>
      <c r="BJ20">
        <f t="shared" si="32"/>
        <v>2.4363126721907876E-2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4.9027819547702939E-5</v>
      </c>
      <c r="FA20">
        <v>7.2632691429007641E-5</v>
      </c>
      <c r="FB20">
        <v>7.1171396290776656E-5</v>
      </c>
      <c r="FC20">
        <v>2.4075192960267442E-4</v>
      </c>
      <c r="FD20">
        <v>1.0067924265100189E-4</v>
      </c>
      <c r="FE20">
        <v>6.4366020283978734E-5</v>
      </c>
      <c r="FF20">
        <v>1.7514295879505961E-4</v>
      </c>
      <c r="FG20">
        <v>8.126984558791498E-5</v>
      </c>
      <c r="FH20">
        <v>1.5855256537707543E-4</v>
      </c>
      <c r="FI20">
        <v>5.7753014988889335E-5</v>
      </c>
      <c r="FL20">
        <f t="shared" si="30"/>
        <v>0.63002026150411838</v>
      </c>
      <c r="FM20">
        <f t="shared" si="28"/>
        <v>0.29036218997124452</v>
      </c>
      <c r="FN20">
        <f t="shared" si="28"/>
        <v>0.77745264683159965</v>
      </c>
      <c r="FO20">
        <f t="shared" si="28"/>
        <v>0.66134037705229665</v>
      </c>
      <c r="FP20">
        <f t="shared" si="28"/>
        <v>0.49843568622736273</v>
      </c>
      <c r="FQ20">
        <f t="shared" si="28"/>
        <v>0.4570104344050343</v>
      </c>
      <c r="FR20">
        <f t="shared" si="28"/>
        <v>0.32798398798383976</v>
      </c>
      <c r="FS20">
        <f t="shared" si="28"/>
        <v>0.54499959451919311</v>
      </c>
      <c r="FT20">
        <f t="shared" si="28"/>
        <v>0.38560152639143247</v>
      </c>
      <c r="FU20">
        <f t="shared" si="28"/>
        <v>0.10162772196859197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33">IF(BG8&lt;0.000000000001,0.000000000001,BG8)</f>
        <v>0.28413418344234004</v>
      </c>
      <c r="BH21">
        <f t="shared" si="33"/>
        <v>0.284597497723732</v>
      </c>
      <c r="BI21">
        <f t="shared" si="33"/>
        <v>0.28448308002924672</v>
      </c>
      <c r="BJ21">
        <f t="shared" si="33"/>
        <v>0.28468504484222446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4.5936226083342106E-5</v>
      </c>
      <c r="FA21">
        <v>9.0088851480307359E-5</v>
      </c>
      <c r="FB21">
        <v>7.1757724574520024E-5</v>
      </c>
      <c r="FC21">
        <v>2.4377927772610279E-4</v>
      </c>
      <c r="FD21">
        <v>6.9453339412890575E-5</v>
      </c>
      <c r="FE21">
        <v>3.5101934717505797E-5</v>
      </c>
      <c r="FF21">
        <v>1.3874179423349424E-4</v>
      </c>
      <c r="FG21">
        <v>9.7352194624326121E-5</v>
      </c>
      <c r="FH21">
        <v>1.5971524129573364E-4</v>
      </c>
      <c r="FI21">
        <v>5.6852180482802976E-5</v>
      </c>
      <c r="FL21">
        <f t="shared" si="30"/>
        <v>0.94458511137104983</v>
      </c>
      <c r="FM21">
        <f t="shared" si="28"/>
        <v>0.50659735543375772</v>
      </c>
      <c r="FN21">
        <f t="shared" si="28"/>
        <v>0.45423382194411138</v>
      </c>
      <c r="FO21">
        <f t="shared" si="28"/>
        <v>0.7526312706078998</v>
      </c>
      <c r="FP21">
        <f t="shared" si="28"/>
        <v>0.4618388261987697</v>
      </c>
      <c r="FQ21">
        <f t="shared" si="28"/>
        <v>0.95800820395795583</v>
      </c>
      <c r="FR21">
        <f t="shared" si="28"/>
        <v>0.35281636969242319</v>
      </c>
      <c r="FS21">
        <f t="shared" si="28"/>
        <v>0.86323530038689367</v>
      </c>
      <c r="FT21">
        <f t="shared" si="28"/>
        <v>0.13913169751432905</v>
      </c>
      <c r="FU21">
        <f t="shared" si="28"/>
        <v>0.98803278949711726</v>
      </c>
    </row>
    <row r="22" spans="1:177">
      <c r="A22">
        <v>21</v>
      </c>
      <c r="BG22">
        <f t="shared" si="33"/>
        <v>6.4046019780934438E-2</v>
      </c>
      <c r="BH22">
        <f t="shared" si="33"/>
        <v>6.4056888857341704E-2</v>
      </c>
      <c r="BI22">
        <f t="shared" si="33"/>
        <v>6.4047382435442696E-2</v>
      </c>
      <c r="BJ22">
        <f t="shared" si="33"/>
        <v>6.4064695278473777E-2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1.3004845164077649E-5</v>
      </c>
      <c r="FA22">
        <v>-9.8318566105651071E-6</v>
      </c>
      <c r="FB22">
        <v>1.0968166107584443E-5</v>
      </c>
      <c r="FC22">
        <v>2.8461606099261611E-5</v>
      </c>
      <c r="FD22">
        <v>6.9147903286179003E-5</v>
      </c>
      <c r="FE22">
        <v>5.477780319804042E-5</v>
      </c>
      <c r="FF22">
        <v>7.9551466424672944E-5</v>
      </c>
      <c r="FG22">
        <v>-1.1109218726556091E-5</v>
      </c>
      <c r="FH22">
        <v>2.4188466374918034E-5</v>
      </c>
      <c r="FI22">
        <v>9.8145309117851782E-6</v>
      </c>
      <c r="FL22">
        <f t="shared" si="30"/>
        <v>0.23697097645088053</v>
      </c>
      <c r="FM22">
        <f t="shared" si="28"/>
        <v>0.55626936584418019</v>
      </c>
      <c r="FN22">
        <f t="shared" si="28"/>
        <v>0.99209652617808164</v>
      </c>
      <c r="FO22">
        <f t="shared" si="28"/>
        <v>0.33655129429122554</v>
      </c>
      <c r="FP22">
        <f t="shared" si="28"/>
        <v>1.2878485692574609E-3</v>
      </c>
      <c r="FQ22">
        <f t="shared" si="28"/>
        <v>5.8333453235860575E-2</v>
      </c>
      <c r="FR22">
        <f t="shared" si="28"/>
        <v>0.63210191011437844</v>
      </c>
      <c r="FS22">
        <f t="shared" si="28"/>
        <v>0.7312607129735561</v>
      </c>
      <c r="FT22">
        <f t="shared" si="28"/>
        <v>0.20701974524000641</v>
      </c>
      <c r="FU22">
        <f t="shared" si="28"/>
        <v>0.60445411265092264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34">EO16</f>
        <v>0.14071202734164068</v>
      </c>
      <c r="U23">
        <f t="shared" si="34"/>
        <v>0.45591867936842245</v>
      </c>
      <c r="V23">
        <f t="shared" si="34"/>
        <v>0.15779118469849296</v>
      </c>
      <c r="W23">
        <f t="shared" si="34"/>
        <v>0.43292225411258123</v>
      </c>
      <c r="X23">
        <f t="shared" si="34"/>
        <v>0.51077322292952099</v>
      </c>
      <c r="Y23">
        <f t="shared" si="34"/>
        <v>0.75289950869258271</v>
      </c>
      <c r="Z23">
        <f t="shared" si="34"/>
        <v>0.95236529368300404</v>
      </c>
      <c r="AA23">
        <f t="shared" si="34"/>
        <v>0.38207520967109954</v>
      </c>
      <c r="AB23">
        <f t="shared" si="34"/>
        <v>0.39061447951459116</v>
      </c>
      <c r="BG23">
        <f t="shared" si="33"/>
        <v>6.2118202184376199E-2</v>
      </c>
      <c r="BH23">
        <f t="shared" si="33"/>
        <v>6.1812051047014149E-2</v>
      </c>
      <c r="BI23">
        <f t="shared" si="33"/>
        <v>6.1867639449972783E-2</v>
      </c>
      <c r="BJ23">
        <f t="shared" si="33"/>
        <v>6.1755736248365306E-2</v>
      </c>
      <c r="BM23">
        <f>0.5*$BL$21*B23*B23</f>
        <v>1.9635128610301687E-6</v>
      </c>
      <c r="BN23">
        <f t="shared" ref="BN23:BV32" si="35">0.5*$BL$21*C23*C23</f>
        <v>2.941699116530985E-7</v>
      </c>
      <c r="BO23">
        <f t="shared" si="35"/>
        <v>1.5573740301871247E-8</v>
      </c>
      <c r="BP23">
        <f t="shared" si="35"/>
        <v>4.9165917424890789E-6</v>
      </c>
      <c r="BQ23">
        <f t="shared" si="35"/>
        <v>1.984627958413798E-6</v>
      </c>
      <c r="BR23">
        <f t="shared" si="35"/>
        <v>4.461205597026056E-6</v>
      </c>
      <c r="BS23">
        <f t="shared" si="35"/>
        <v>2.807762492181283E-7</v>
      </c>
      <c r="BT23">
        <f t="shared" si="35"/>
        <v>2.2660544391102204E-6</v>
      </c>
      <c r="BU23">
        <f t="shared" si="35"/>
        <v>4.6789143168160951E-6</v>
      </c>
      <c r="BV23">
        <f t="shared" si="35"/>
        <v>4.9765412024051772E-6</v>
      </c>
      <c r="BY23">
        <f>$BG$7-$BL$7</f>
        <v>2.453451797846843E-2</v>
      </c>
      <c r="BZ23">
        <f>$BG$8-$BL$8</f>
        <v>0.28413418344234004</v>
      </c>
      <c r="CA23">
        <f>$BG$9-$BL$9</f>
        <v>6.4046019780934438E-2</v>
      </c>
      <c r="CB23">
        <f>$BG$10-$BL$10</f>
        <v>6.2118202184376199E-2</v>
      </c>
      <c r="CC23">
        <f>$BG$11-$BL$11</f>
        <v>-0.6980887451269463</v>
      </c>
      <c r="CD23">
        <f>$BG$12-$BL$12</f>
        <v>8.5870168633594604E-2</v>
      </c>
      <c r="CE23">
        <f>$BG$13-$BL$13</f>
        <v>9.8613502653067883E-3</v>
      </c>
      <c r="CF23">
        <f>$BG$14-$BL$14</f>
        <v>5.5283408081012918E-2</v>
      </c>
      <c r="CG23">
        <f>$BG$15-$BL$15</f>
        <v>3.0946244152226302E-2</v>
      </c>
      <c r="CH23">
        <f>$BG$16-$BL$16</f>
        <v>8.1294650608686445E-2</v>
      </c>
      <c r="CW23">
        <f t="array" ref="CW23:DF26">TRANSPOSE(CW7:CZ16)</f>
        <v>-1.9595233439574089E-3</v>
      </c>
      <c r="CX23">
        <v>-3.7900513944917375E-4</v>
      </c>
      <c r="CY23">
        <v>1.0801312352117576E-3</v>
      </c>
      <c r="CZ23">
        <v>-4.2608211587807709E-4</v>
      </c>
      <c r="DA23">
        <v>1.4414971791339847E-3</v>
      </c>
      <c r="DB23">
        <v>-6.6404907548174108E-4</v>
      </c>
      <c r="DC23">
        <v>-5.3569688978759452E-4</v>
      </c>
      <c r="DD23">
        <v>-1.8249223265614919E-3</v>
      </c>
      <c r="DE23">
        <v>-2.4061578388997278E-3</v>
      </c>
      <c r="DF23">
        <v>-3.2604185269150855E-3</v>
      </c>
      <c r="DT23">
        <f t="array" ref="DT23:EC26">TRANSPOSE(DT7:DW16)</f>
        <v>-1.1618517807991792E-4</v>
      </c>
      <c r="DU23">
        <v>-5.5165930240637677E-4</v>
      </c>
      <c r="DV23">
        <v>-2.4814141551829101E-4</v>
      </c>
      <c r="DW23">
        <v>-5.3735046119686685E-4</v>
      </c>
      <c r="DX23">
        <v>-4.0188787176718548E-4</v>
      </c>
      <c r="DY23">
        <v>-1.8188157816053966E-4</v>
      </c>
      <c r="DZ23">
        <v>-3.2883830033531193E-4</v>
      </c>
      <c r="EA23">
        <v>-1.6565317598401391E-4</v>
      </c>
      <c r="EB23">
        <v>-6.2170124020456891E-4</v>
      </c>
      <c r="EC23">
        <v>-1.9534570037393496E-4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3.7367732981016753E-5</v>
      </c>
      <c r="FA23">
        <v>5.9465360135952554E-5</v>
      </c>
      <c r="FB23">
        <v>5.3545896533663765E-5</v>
      </c>
      <c r="FC23">
        <v>1.8489695738849025E-4</v>
      </c>
      <c r="FD23">
        <v>5.9041808110312377E-5</v>
      </c>
      <c r="FE23">
        <v>2.8935580200251545E-5</v>
      </c>
      <c r="FF23">
        <v>1.1081898196424177E-4</v>
      </c>
      <c r="FG23">
        <v>7.7397215435091226E-5</v>
      </c>
      <c r="FH23">
        <v>1.1500724553280083E-4</v>
      </c>
      <c r="FI23">
        <v>4.0801368834397294E-5</v>
      </c>
      <c r="FL23">
        <f t="shared" si="30"/>
        <v>0.67320935637394974</v>
      </c>
      <c r="FM23">
        <f t="shared" si="28"/>
        <v>0.21117067642418591</v>
      </c>
      <c r="FN23">
        <f t="shared" si="28"/>
        <v>0.69472950573471615</v>
      </c>
      <c r="FO23">
        <f t="shared" si="28"/>
        <v>0.96403442948331708</v>
      </c>
      <c r="FP23">
        <f t="shared" si="28"/>
        <v>0.53915575162405571</v>
      </c>
      <c r="FQ23">
        <f t="shared" si="28"/>
        <v>0.77881628153529192</v>
      </c>
      <c r="FR23">
        <f t="shared" si="28"/>
        <v>0.20358368631314019</v>
      </c>
      <c r="FS23">
        <f t="shared" si="28"/>
        <v>0.40125932544842813</v>
      </c>
      <c r="FT23">
        <f t="shared" si="28"/>
        <v>0.27405318765979286</v>
      </c>
      <c r="FU23">
        <f t="shared" si="28"/>
        <v>0.77019000928381198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36">EN17</f>
        <v>0.24255717332336246</v>
      </c>
      <c r="T24">
        <f t="shared" si="34"/>
        <v>0.91180559345780265</v>
      </c>
      <c r="U24">
        <f t="shared" si="34"/>
        <v>0.61871662447306841</v>
      </c>
      <c r="V24">
        <f t="shared" si="34"/>
        <v>0.12337848413310737</v>
      </c>
      <c r="W24">
        <f t="shared" si="34"/>
        <v>0.84821607351639283</v>
      </c>
      <c r="X24">
        <f t="shared" si="34"/>
        <v>0.57081814452818858</v>
      </c>
      <c r="Y24">
        <f t="shared" si="34"/>
        <v>3.8569912809128581E-2</v>
      </c>
      <c r="Z24">
        <f t="shared" si="34"/>
        <v>0.44437858786881845</v>
      </c>
      <c r="AA24">
        <f t="shared" si="34"/>
        <v>0.88514138834195344</v>
      </c>
      <c r="AB24">
        <f t="shared" si="34"/>
        <v>0.23383836036056582</v>
      </c>
      <c r="BG24">
        <f t="shared" si="33"/>
        <v>0.3019112548730537</v>
      </c>
      <c r="BH24">
        <f t="shared" si="33"/>
        <v>0.30236079205037852</v>
      </c>
      <c r="BI24">
        <f t="shared" si="33"/>
        <v>0.30228133434815896</v>
      </c>
      <c r="BJ24">
        <f t="shared" si="33"/>
        <v>0.30245205842966894</v>
      </c>
      <c r="BM24">
        <f t="shared" ref="BM24:BM32" si="37">0.5*$BL$21*B24*B24</f>
        <v>9.8999373192973179E-8</v>
      </c>
      <c r="BN24">
        <f t="shared" si="35"/>
        <v>4.156947201304679E-6</v>
      </c>
      <c r="BO24">
        <f t="shared" si="35"/>
        <v>1.526161378108647E-6</v>
      </c>
      <c r="BP24">
        <f t="shared" si="35"/>
        <v>4.6757590230518862E-6</v>
      </c>
      <c r="BQ24">
        <f t="shared" si="35"/>
        <v>4.2155121772238531E-7</v>
      </c>
      <c r="BR24">
        <f t="shared" si="35"/>
        <v>1.2832048590501651E-6</v>
      </c>
      <c r="BS24">
        <f t="shared" si="35"/>
        <v>1.5471779821918256E-6</v>
      </c>
      <c r="BT24">
        <f t="shared" si="35"/>
        <v>2.2296539848066208E-7</v>
      </c>
      <c r="BU24">
        <f t="shared" si="35"/>
        <v>3.581319117043802E-7</v>
      </c>
      <c r="BV24">
        <f t="shared" si="35"/>
        <v>1.7358649556335555E-6</v>
      </c>
      <c r="BY24">
        <f>$BH$7-$BM$7</f>
        <v>-0.97560870245253328</v>
      </c>
      <c r="BZ24">
        <f>$BH$8-$BM$8</f>
        <v>0.284597497723732</v>
      </c>
      <c r="CA24">
        <f>$BH$9-$BM$9</f>
        <v>6.4056888857341704E-2</v>
      </c>
      <c r="CB24">
        <f>$BH$10-$BM$10</f>
        <v>6.1812051047014149E-2</v>
      </c>
      <c r="CC24">
        <f>$BH$11-$BM$11</f>
        <v>0.30236079205037852</v>
      </c>
      <c r="CD24">
        <f>$BH$12-$BM$12</f>
        <v>8.5776766096750376E-2</v>
      </c>
      <c r="CE24">
        <f>$BH$13-$BM$13</f>
        <v>9.8143921082703128E-3</v>
      </c>
      <c r="CF24">
        <f>$BH$14-$BM$14</f>
        <v>5.5227269985936862E-2</v>
      </c>
      <c r="CG24">
        <f>$BH$15-$BM$15</f>
        <v>3.0867950579470692E-2</v>
      </c>
      <c r="CH24">
        <f>$BH$16-$BM$16</f>
        <v>8.1095094003638735E-2</v>
      </c>
      <c r="CW24">
        <v>2.8606590221431742E-3</v>
      </c>
      <c r="CX24">
        <v>1.485227762813741E-3</v>
      </c>
      <c r="CY24">
        <v>1.8674116286127914E-3</v>
      </c>
      <c r="CZ24">
        <v>1.5257689053555385E-2</v>
      </c>
      <c r="DA24">
        <v>-1.5803838541453834E-3</v>
      </c>
      <c r="DB24">
        <v>1.1888358526029993E-4</v>
      </c>
      <c r="DC24">
        <v>-3.5605324860831563E-4</v>
      </c>
      <c r="DD24">
        <v>5.1786169261087908E-3</v>
      </c>
      <c r="DE24">
        <v>-3.5185144417677699E-4</v>
      </c>
      <c r="DF24">
        <v>8.3004526615460747E-3</v>
      </c>
      <c r="DT24">
        <v>3.0818490245205447E-4</v>
      </c>
      <c r="DU24">
        <v>5.2238338972701028E-4</v>
      </c>
      <c r="DV24">
        <v>4.4367065469903447E-4</v>
      </c>
      <c r="DW24">
        <v>1.5162607584875353E-3</v>
      </c>
      <c r="DX24">
        <v>4.6439156193090619E-4</v>
      </c>
      <c r="DY24">
        <v>1.9806206049148803E-4</v>
      </c>
      <c r="DZ24">
        <v>8.5648396895315589E-4</v>
      </c>
      <c r="EA24">
        <v>6.6812480917265171E-4</v>
      </c>
      <c r="EB24">
        <v>9.4698043906242958E-4</v>
      </c>
      <c r="EC24">
        <v>3.309502276693313E-4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2.3292620732718332E-5</v>
      </c>
      <c r="FA24">
        <v>-7.6265096541967287E-6</v>
      </c>
      <c r="FB24">
        <v>2.7530651208449496E-5</v>
      </c>
      <c r="FC24">
        <v>1.4958327105117579E-4</v>
      </c>
      <c r="FD24">
        <v>-5.338941586746312E-6</v>
      </c>
      <c r="FE24">
        <v>5.7998761601584723E-6</v>
      </c>
      <c r="FF24">
        <v>8.3655419809605479E-5</v>
      </c>
      <c r="FG24">
        <v>6.1578715042751625E-5</v>
      </c>
      <c r="FH24">
        <v>5.2507240680545302E-5</v>
      </c>
      <c r="FI24">
        <v>2.4240435928240681E-5</v>
      </c>
      <c r="FL24">
        <f t="shared" si="30"/>
        <v>0.96735868130625713</v>
      </c>
      <c r="FM24">
        <f t="shared" si="28"/>
        <v>0.26763106400987491</v>
      </c>
      <c r="FN24">
        <f t="shared" si="28"/>
        <v>0.8923513788397589</v>
      </c>
      <c r="FO24">
        <f t="shared" si="28"/>
        <v>0.12835665670168611</v>
      </c>
      <c r="FP24">
        <f t="shared" si="28"/>
        <v>0.53503283345672681</v>
      </c>
      <c r="FQ24">
        <f t="shared" si="28"/>
        <v>0.88718818668734345</v>
      </c>
      <c r="FR24">
        <f t="shared" si="28"/>
        <v>0.5446305669830821</v>
      </c>
      <c r="FS24">
        <f t="shared" si="28"/>
        <v>0.74438007975863174</v>
      </c>
      <c r="FT24">
        <f t="shared" si="28"/>
        <v>0.12073083570469821</v>
      </c>
      <c r="FU24">
        <f t="shared" si="28"/>
        <v>0.87901240712208906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36"/>
        <v>5.5809927973204276E-2</v>
      </c>
      <c r="T25">
        <f t="shared" si="34"/>
        <v>0.55247830330405678</v>
      </c>
      <c r="U25">
        <f t="shared" si="34"/>
        <v>2.772920492413089E-2</v>
      </c>
      <c r="V25">
        <f t="shared" si="34"/>
        <v>1.0863751811860833E-2</v>
      </c>
      <c r="W25">
        <f t="shared" si="34"/>
        <v>0.37345863474429297</v>
      </c>
      <c r="X25">
        <f t="shared" si="34"/>
        <v>0.79185692271459662</v>
      </c>
      <c r="Y25">
        <f t="shared" si="34"/>
        <v>0.49284793019967821</v>
      </c>
      <c r="Z25">
        <f t="shared" si="34"/>
        <v>0.86802008697845956</v>
      </c>
      <c r="AA25">
        <f t="shared" si="34"/>
        <v>0.72238253354575233</v>
      </c>
      <c r="AB25">
        <f t="shared" si="34"/>
        <v>0.66425492512713102</v>
      </c>
      <c r="BG25">
        <f t="shared" si="33"/>
        <v>8.5870168633594604E-2</v>
      </c>
      <c r="BH25">
        <f t="shared" si="33"/>
        <v>8.5776766096750376E-2</v>
      </c>
      <c r="BI25">
        <f t="shared" si="33"/>
        <v>8.5813391842262832E-2</v>
      </c>
      <c r="BJ25">
        <f t="shared" si="33"/>
        <v>8.5750307089279276E-2</v>
      </c>
      <c r="BM25">
        <f t="shared" si="37"/>
        <v>1.039309210985232E-6</v>
      </c>
      <c r="BN25">
        <f t="shared" si="35"/>
        <v>1.9140513069967399E-6</v>
      </c>
      <c r="BO25">
        <f t="shared" si="35"/>
        <v>3.8445440286222244E-9</v>
      </c>
      <c r="BP25">
        <f t="shared" si="35"/>
        <v>3.8965624492221985E-6</v>
      </c>
      <c r="BQ25">
        <f t="shared" si="35"/>
        <v>3.0221636436512303E-6</v>
      </c>
      <c r="BR25">
        <f t="shared" si="35"/>
        <v>1.0316421509376543E-6</v>
      </c>
      <c r="BS25">
        <f t="shared" si="35"/>
        <v>4.9212776950878812E-6</v>
      </c>
      <c r="BT25">
        <f t="shared" si="35"/>
        <v>2.4132458026911716E-6</v>
      </c>
      <c r="BU25">
        <f t="shared" si="35"/>
        <v>3.9814551622562441E-6</v>
      </c>
      <c r="BV25">
        <f t="shared" si="35"/>
        <v>2.6042601741427474E-6</v>
      </c>
      <c r="BY25">
        <f>$BI$7-$BN$7</f>
        <v>2.4420550152475115E-2</v>
      </c>
      <c r="BZ25">
        <f>$BI$8-$BN$8</f>
        <v>0.28448308002924672</v>
      </c>
      <c r="CA25">
        <f>$BI$9-$BN$9</f>
        <v>6.4047382435442696E-2</v>
      </c>
      <c r="CB25">
        <f>$BI$10-$BN$10</f>
        <v>6.1867639449972783E-2</v>
      </c>
      <c r="CC25">
        <f>$BI$11-$BN$11</f>
        <v>0.30228133434815896</v>
      </c>
      <c r="CD25">
        <f>$BI$12-$BN$12</f>
        <v>8.5813391842262832E-2</v>
      </c>
      <c r="CE25">
        <f>$BI$13-$BN$13</f>
        <v>9.8213026715080858E-3</v>
      </c>
      <c r="CF25">
        <f>$BI$14-$BN$14</f>
        <v>-0.94475655030149841</v>
      </c>
      <c r="CG25">
        <f>$BI$15-$BN$15</f>
        <v>3.0890063589109413E-2</v>
      </c>
      <c r="CH25">
        <f>$BI$16-$BN$16</f>
        <v>8.1131805783321811E-2</v>
      </c>
      <c r="CW25">
        <v>-3.1369496351162367E-4</v>
      </c>
      <c r="CX25">
        <v>-2.0132204387270401E-4</v>
      </c>
      <c r="CY25">
        <v>-2.9177174109037657E-3</v>
      </c>
      <c r="CZ25">
        <v>-5.8082117934801121E-3</v>
      </c>
      <c r="DA25">
        <v>1.7497643941889378E-3</v>
      </c>
      <c r="DB25">
        <v>5.6335265025015194E-4</v>
      </c>
      <c r="DC25">
        <v>7.9128738779906131E-4</v>
      </c>
      <c r="DD25">
        <v>4.919175230716266E-3</v>
      </c>
      <c r="DE25">
        <v>4.7579425781855495E-4</v>
      </c>
      <c r="DF25">
        <v>7.2151929786682676E-3</v>
      </c>
      <c r="DT25">
        <v>8.6558740553157419E-5</v>
      </c>
      <c r="DU25">
        <v>8.0130200800386484E-5</v>
      </c>
      <c r="DV25">
        <v>9.2468677944552963E-5</v>
      </c>
      <c r="DW25">
        <v>1.4656000014882418E-4</v>
      </c>
      <c r="DX25">
        <v>4.6803085796189763E-4</v>
      </c>
      <c r="DY25">
        <v>2.9931484451880115E-4</v>
      </c>
      <c r="DZ25">
        <v>3.9797588448025305E-4</v>
      </c>
      <c r="EA25">
        <v>-2.9518902835174952E-5</v>
      </c>
      <c r="EB25">
        <v>2.0687209163496853E-4</v>
      </c>
      <c r="EC25">
        <v>6.4240996399816966E-5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4.3682269653456261E-5</v>
      </c>
      <c r="FA25">
        <v>7.5924655801201064E-5</v>
      </c>
      <c r="FB25">
        <v>6.7185077627471442E-5</v>
      </c>
      <c r="FC25">
        <v>2.2405724521131824E-4</v>
      </c>
      <c r="FD25">
        <v>8.874532060854765E-5</v>
      </c>
      <c r="FE25">
        <v>5.7541252794236929E-5</v>
      </c>
      <c r="FF25">
        <v>1.5764444492634549E-4</v>
      </c>
      <c r="FG25">
        <v>7.3332075374832578E-5</v>
      </c>
      <c r="FH25">
        <v>1.5299529767548656E-4</v>
      </c>
      <c r="FI25">
        <v>5.5651742278002775E-5</v>
      </c>
      <c r="FL25">
        <f t="shared" si="30"/>
        <v>0.99765131850846844</v>
      </c>
      <c r="FM25">
        <f t="shared" si="28"/>
        <v>0.58921379961351505</v>
      </c>
      <c r="FN25">
        <f t="shared" si="28"/>
        <v>0.72170072596160406</v>
      </c>
      <c r="FO25">
        <f t="shared" si="28"/>
        <v>0.12054600045560314</v>
      </c>
      <c r="FP25">
        <f t="shared" si="28"/>
        <v>0.15152932673711986</v>
      </c>
      <c r="FQ25">
        <f t="shared" si="28"/>
        <v>0.53435277400863412</v>
      </c>
      <c r="FR25">
        <f t="shared" si="28"/>
        <v>0.23510881376465212</v>
      </c>
      <c r="FS25">
        <f t="shared" si="28"/>
        <v>0.14491237701274087</v>
      </c>
      <c r="FT25">
        <f t="shared" si="28"/>
        <v>0.24023698429761717</v>
      </c>
      <c r="FU25">
        <f t="shared" si="28"/>
        <v>0.63220866028607103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36"/>
        <v>0.99162409636808224</v>
      </c>
      <c r="T26">
        <f t="shared" si="34"/>
        <v>0.9670324734001321</v>
      </c>
      <c r="U26">
        <f t="shared" si="34"/>
        <v>0.88278677484681412</v>
      </c>
      <c r="V26">
        <f t="shared" si="34"/>
        <v>0.9227750499743701</v>
      </c>
      <c r="W26">
        <f t="shared" si="34"/>
        <v>0.35571290065165218</v>
      </c>
      <c r="X26">
        <f t="shared" si="34"/>
        <v>0.81189953586691033</v>
      </c>
      <c r="Y26">
        <f t="shared" si="34"/>
        <v>0.65066998118726471</v>
      </c>
      <c r="Z26">
        <f t="shared" si="34"/>
        <v>0.79169277683349715</v>
      </c>
      <c r="AA26">
        <f t="shared" si="34"/>
        <v>0.80878213284497313</v>
      </c>
      <c r="AB26">
        <f t="shared" si="34"/>
        <v>0.61312419610106583</v>
      </c>
      <c r="BG26">
        <f t="shared" si="33"/>
        <v>9.8613502653067883E-3</v>
      </c>
      <c r="BH26">
        <f t="shared" si="33"/>
        <v>9.8143921082703128E-3</v>
      </c>
      <c r="BI26">
        <f t="shared" si="33"/>
        <v>9.8213026715080858E-3</v>
      </c>
      <c r="BJ26">
        <f t="shared" si="33"/>
        <v>9.8051144429473682E-3</v>
      </c>
      <c r="BM26">
        <f t="shared" si="37"/>
        <v>1.2449028984276961E-7</v>
      </c>
      <c r="BN26">
        <f t="shared" si="35"/>
        <v>7.6111251734917135E-8</v>
      </c>
      <c r="BO26">
        <f t="shared" si="35"/>
        <v>5.9010551714854769E-10</v>
      </c>
      <c r="BP26">
        <f t="shared" si="35"/>
        <v>4.2575689642760059E-6</v>
      </c>
      <c r="BQ26">
        <f t="shared" si="35"/>
        <v>2.1868570637883784E-6</v>
      </c>
      <c r="BR26">
        <f t="shared" si="35"/>
        <v>2.8322709822436816E-6</v>
      </c>
      <c r="BS26">
        <f t="shared" si="35"/>
        <v>5.6633396423340326E-7</v>
      </c>
      <c r="BT26">
        <f t="shared" si="35"/>
        <v>4.6468136886166229E-6</v>
      </c>
      <c r="BU26">
        <f t="shared" si="35"/>
        <v>8.2377348598370096E-8</v>
      </c>
      <c r="BV26">
        <f t="shared" si="35"/>
        <v>7.2656961221510211E-8</v>
      </c>
      <c r="BY26">
        <f>$BJ$7-$BO$7</f>
        <v>2.4363126721907876E-2</v>
      </c>
      <c r="BZ26">
        <f>$BJ$8-$BO$8</f>
        <v>0.28468504484222446</v>
      </c>
      <c r="CA26">
        <f>$BJ$9-$BO$9</f>
        <v>-0.9359353047215262</v>
      </c>
      <c r="CB26">
        <f>$BJ$10-$BO$10</f>
        <v>6.1755736248365306E-2</v>
      </c>
      <c r="CC26">
        <f>$BJ$11-$BO$11</f>
        <v>0.30245205842966894</v>
      </c>
      <c r="CD26">
        <f>$BJ$12-$BO$12</f>
        <v>8.5750307089279276E-2</v>
      </c>
      <c r="CE26">
        <f>$BJ$13-$BO$13</f>
        <v>9.8051144429473682E-3</v>
      </c>
      <c r="CF26">
        <f>$BJ$14-$BO$14</f>
        <v>5.5210098618551799E-2</v>
      </c>
      <c r="CG26">
        <f>$BJ$15-$BO$15</f>
        <v>3.0850721604220911E-2</v>
      </c>
      <c r="CH26">
        <f>$BJ$16-$BO$16</f>
        <v>8.1063096724360156E-2</v>
      </c>
      <c r="CW26">
        <v>3.3058604015593707E-3</v>
      </c>
      <c r="CX26">
        <v>3.1452246434525032E-4</v>
      </c>
      <c r="CY26">
        <v>7.4228699886617081E-5</v>
      </c>
      <c r="CZ26">
        <v>-7.6942082039888702E-3</v>
      </c>
      <c r="DA26">
        <v>-1.2904578571325781E-3</v>
      </c>
      <c r="DB26">
        <v>6.0751681106316111E-5</v>
      </c>
      <c r="DC26">
        <v>9.3091168716847358E-4</v>
      </c>
      <c r="DD26">
        <v>1.5830262722617405E-3</v>
      </c>
      <c r="DE26">
        <v>1.5894945161450938E-3</v>
      </c>
      <c r="DF26">
        <v>-2.9937536796283493E-3</v>
      </c>
      <c r="DT26">
        <v>-5.0240907848467626E-5</v>
      </c>
      <c r="DU26">
        <v>6.2659647472605313E-5</v>
      </c>
      <c r="DV26">
        <v>-1.0214327843879703E-5</v>
      </c>
      <c r="DW26">
        <v>-5.4288142053420695E-5</v>
      </c>
      <c r="DX26">
        <v>-9.1055789637890043E-5</v>
      </c>
      <c r="DY26">
        <v>3.3297673478650058E-6</v>
      </c>
      <c r="DZ26">
        <v>-5.1023519813559488E-5</v>
      </c>
      <c r="EA26">
        <v>-1.1423593266801952E-4</v>
      </c>
      <c r="EB26">
        <v>4.5624308051730279E-5</v>
      </c>
      <c r="EC26">
        <v>2.4874814046856778E-5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36"/>
        <v>0.63002031053193797</v>
      </c>
      <c r="T27">
        <f t="shared" si="34"/>
        <v>0.29036226260393594</v>
      </c>
      <c r="U27">
        <f t="shared" si="34"/>
        <v>0.77745271800299598</v>
      </c>
      <c r="V27">
        <f t="shared" si="34"/>
        <v>0.66134061780422626</v>
      </c>
      <c r="W27">
        <f t="shared" si="34"/>
        <v>0.49843578690660539</v>
      </c>
      <c r="X27">
        <f t="shared" si="34"/>
        <v>0.4570104987710546</v>
      </c>
      <c r="Y27">
        <f t="shared" si="34"/>
        <v>0.32798416312679857</v>
      </c>
      <c r="Z27">
        <f t="shared" si="34"/>
        <v>0.54499967578903874</v>
      </c>
      <c r="AA27">
        <f t="shared" si="34"/>
        <v>0.38560168494399782</v>
      </c>
      <c r="AB27">
        <f t="shared" si="34"/>
        <v>0.10162777972160697</v>
      </c>
      <c r="BG27">
        <f t="shared" si="33"/>
        <v>5.5283408081012918E-2</v>
      </c>
      <c r="BH27">
        <f t="shared" si="33"/>
        <v>5.5227269985936862E-2</v>
      </c>
      <c r="BI27">
        <f t="shared" si="33"/>
        <v>5.5243449698501618E-2</v>
      </c>
      <c r="BJ27">
        <f t="shared" si="33"/>
        <v>5.5210098618551799E-2</v>
      </c>
      <c r="BM27">
        <f t="shared" si="37"/>
        <v>9.3710839052959183E-7</v>
      </c>
      <c r="BN27">
        <f t="shared" si="35"/>
        <v>3.5973525368578341E-6</v>
      </c>
      <c r="BO27">
        <f t="shared" si="35"/>
        <v>6.973567593253562E-7</v>
      </c>
      <c r="BP27">
        <f t="shared" si="35"/>
        <v>6.3265833845006096E-7</v>
      </c>
      <c r="BQ27">
        <f t="shared" si="35"/>
        <v>1.2421911683460349E-6</v>
      </c>
      <c r="BR27">
        <f t="shared" si="35"/>
        <v>1.0664758276857987E-6</v>
      </c>
      <c r="BS27">
        <f t="shared" si="35"/>
        <v>8.2936602308827503E-12</v>
      </c>
      <c r="BT27">
        <f t="shared" si="35"/>
        <v>1.4534449408738241E-6</v>
      </c>
      <c r="BU27">
        <f t="shared" si="35"/>
        <v>1.4313006358185773E-6</v>
      </c>
      <c r="BV27">
        <f t="shared" si="35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36"/>
        <v>0.94458515730727588</v>
      </c>
      <c r="T28">
        <f t="shared" si="34"/>
        <v>0.50659744552260921</v>
      </c>
      <c r="U28">
        <f t="shared" si="34"/>
        <v>0.45423389370183598</v>
      </c>
      <c r="V28">
        <f t="shared" si="34"/>
        <v>0.75263151438717757</v>
      </c>
      <c r="W28">
        <f t="shared" si="34"/>
        <v>0.46183889565210912</v>
      </c>
      <c r="X28">
        <f t="shared" si="34"/>
        <v>0.95800823905989052</v>
      </c>
      <c r="Y28">
        <f t="shared" si="34"/>
        <v>0.35281650843421741</v>
      </c>
      <c r="Z28">
        <f t="shared" si="34"/>
        <v>0.86323539773908831</v>
      </c>
      <c r="AA28">
        <f t="shared" si="34"/>
        <v>0.13913185722957033</v>
      </c>
      <c r="AB28">
        <f t="shared" si="34"/>
        <v>0.98803284634929778</v>
      </c>
      <c r="BG28">
        <f t="shared" si="33"/>
        <v>3.0946244152226302E-2</v>
      </c>
      <c r="BH28">
        <f t="shared" si="33"/>
        <v>3.0867950579470692E-2</v>
      </c>
      <c r="BI28">
        <f t="shared" si="33"/>
        <v>3.0890063589109413E-2</v>
      </c>
      <c r="BJ28">
        <f t="shared" si="33"/>
        <v>3.0850721604220911E-2</v>
      </c>
      <c r="BM28">
        <f t="shared" si="37"/>
        <v>1.304446426309051E-6</v>
      </c>
      <c r="BN28">
        <f t="shared" si="35"/>
        <v>1.6291667706130199E-6</v>
      </c>
      <c r="BO28">
        <f t="shared" si="35"/>
        <v>3.1351869302551533E-6</v>
      </c>
      <c r="BP28">
        <f t="shared" si="35"/>
        <v>3.2959042817045224E-6</v>
      </c>
      <c r="BQ28">
        <f t="shared" si="35"/>
        <v>1.0442929799348406E-6</v>
      </c>
      <c r="BR28">
        <f t="shared" si="35"/>
        <v>4.5888989305331619E-6</v>
      </c>
      <c r="BS28">
        <f t="shared" si="35"/>
        <v>1.7013990785900878E-8</v>
      </c>
      <c r="BT28">
        <f t="shared" si="35"/>
        <v>3.0327742272773095E-6</v>
      </c>
      <c r="BU28">
        <f t="shared" si="35"/>
        <v>3.9355144444436997E-6</v>
      </c>
      <c r="BV28">
        <f t="shared" si="35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36"/>
        <v>0.2369709894557257</v>
      </c>
      <c r="T29">
        <f t="shared" si="34"/>
        <v>0.55626935601232352</v>
      </c>
      <c r="U29">
        <f t="shared" si="34"/>
        <v>0.99209653714624779</v>
      </c>
      <c r="V29">
        <f t="shared" si="34"/>
        <v>0.33655132275283162</v>
      </c>
      <c r="W29">
        <f t="shared" si="34"/>
        <v>1.287917717160747E-3</v>
      </c>
      <c r="X29">
        <f t="shared" si="34"/>
        <v>5.8333508013663771E-2</v>
      </c>
      <c r="Y29">
        <f t="shared" si="34"/>
        <v>0.63210198966584485</v>
      </c>
      <c r="Z29">
        <f t="shared" si="34"/>
        <v>0.73126070186433734</v>
      </c>
      <c r="AA29">
        <f t="shared" si="34"/>
        <v>0.20701976942847278</v>
      </c>
      <c r="AB29">
        <f t="shared" si="34"/>
        <v>0.6044541224654536</v>
      </c>
      <c r="BG29">
        <f t="shared" si="33"/>
        <v>8.1294650608686445E-2</v>
      </c>
      <c r="BH29">
        <f t="shared" si="33"/>
        <v>8.1095094003638735E-2</v>
      </c>
      <c r="BI29">
        <f t="shared" si="33"/>
        <v>8.1131805783321811E-2</v>
      </c>
      <c r="BJ29">
        <f t="shared" si="33"/>
        <v>8.1063096724360156E-2</v>
      </c>
      <c r="BM29">
        <f t="shared" si="37"/>
        <v>2.8342883509476626E-6</v>
      </c>
      <c r="BN29">
        <f t="shared" si="35"/>
        <v>7.4381908705189056E-9</v>
      </c>
      <c r="BO29">
        <f t="shared" si="35"/>
        <v>1.2144954115105345E-6</v>
      </c>
      <c r="BP29">
        <f t="shared" si="35"/>
        <v>2.1168571220911773E-6</v>
      </c>
      <c r="BQ29">
        <f t="shared" si="35"/>
        <v>5.3786805630993214E-7</v>
      </c>
      <c r="BR29">
        <f t="shared" si="35"/>
        <v>6.2239744311856111E-7</v>
      </c>
      <c r="BS29">
        <f t="shared" si="35"/>
        <v>1.9977646266975994E-6</v>
      </c>
      <c r="BT29">
        <f t="shared" si="35"/>
        <v>2.0723181227366538E-7</v>
      </c>
      <c r="BU29">
        <f t="shared" si="35"/>
        <v>1.4831127280745896E-6</v>
      </c>
      <c r="BV29">
        <f t="shared" si="35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36"/>
        <v>0.67320939374168276</v>
      </c>
      <c r="T30">
        <f t="shared" si="34"/>
        <v>0.21117073588954605</v>
      </c>
      <c r="U30">
        <f t="shared" si="34"/>
        <v>0.69472955928061264</v>
      </c>
      <c r="V30">
        <f t="shared" si="34"/>
        <v>0.96403461438027449</v>
      </c>
      <c r="W30">
        <f t="shared" si="34"/>
        <v>0.53915581066586382</v>
      </c>
      <c r="X30">
        <f t="shared" si="34"/>
        <v>0.77881631047087208</v>
      </c>
      <c r="Y30">
        <f t="shared" si="34"/>
        <v>0.20358379713212216</v>
      </c>
      <c r="Z30">
        <f t="shared" si="34"/>
        <v>0.40125940284564354</v>
      </c>
      <c r="AA30">
        <f t="shared" si="34"/>
        <v>0.27405330266703842</v>
      </c>
      <c r="AB30">
        <f t="shared" si="34"/>
        <v>0.77019005008518082</v>
      </c>
      <c r="BM30">
        <f t="shared" si="37"/>
        <v>4.5349982630595726E-6</v>
      </c>
      <c r="BN30">
        <f t="shared" si="35"/>
        <v>9.8736164678142607E-7</v>
      </c>
      <c r="BO30">
        <f t="shared" si="35"/>
        <v>3.7672943569904629E-6</v>
      </c>
      <c r="BP30">
        <f t="shared" si="35"/>
        <v>3.1338872644516673E-6</v>
      </c>
      <c r="BQ30">
        <f t="shared" si="35"/>
        <v>1.4851232330507869E-6</v>
      </c>
      <c r="BR30">
        <f t="shared" si="35"/>
        <v>3.7258767595488107E-6</v>
      </c>
      <c r="BS30">
        <f t="shared" si="35"/>
        <v>2.6737110704556165E-6</v>
      </c>
      <c r="BT30">
        <f t="shared" si="35"/>
        <v>8.050455418602123E-7</v>
      </c>
      <c r="BU30">
        <f t="shared" si="35"/>
        <v>2.7705089740870421E-6</v>
      </c>
      <c r="BV30">
        <f t="shared" si="35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9.7332527905837811E-4</v>
      </c>
      <c r="FA30">
        <f>(1/4)*SUM($CW$8:$CZ$8)</f>
        <v>3.0485576095927837E-4</v>
      </c>
      <c r="FB30">
        <f>(1/4)*SUM($CW$9:$CZ$9)</f>
        <v>2.6013538201850169E-5</v>
      </c>
      <c r="FC30">
        <f>(1/4)*SUM($CW$10:$CZ$10)</f>
        <v>3.3229673505208142E-4</v>
      </c>
      <c r="FD30">
        <f>(1/4)*SUM($CW$11:$CZ$11)</f>
        <v>8.0104965511240244E-5</v>
      </c>
      <c r="FE30">
        <f>(1/4)*SUM($CW$12:$CZ$12)</f>
        <v>1.9734710283756725E-5</v>
      </c>
      <c r="FF30">
        <f>(1/4)*SUM($CW$13:$CZ$13)</f>
        <v>2.0761223414290619E-4</v>
      </c>
      <c r="FG30">
        <f>(1/4)*SUM($CW$14:$CZ$14)</f>
        <v>2.4639740256313263E-3</v>
      </c>
      <c r="FH30">
        <f>(1/4)*SUM($CW$15:$CZ$15)</f>
        <v>-1.7318012727821395E-4</v>
      </c>
      <c r="FI30">
        <f>(1/4)*SUM($CW$16:$CZ$16)</f>
        <v>2.3153683584177269E-3</v>
      </c>
      <c r="FL30">
        <f t="shared" ref="FL30:FU30" si="38">EN30-($EU$10*EZ30)</f>
        <v>0.339470127321301</v>
      </c>
      <c r="FM30">
        <f t="shared" si="38"/>
        <v>0.40287152945241378</v>
      </c>
      <c r="FN30">
        <f t="shared" si="38"/>
        <v>0.38981905846784826</v>
      </c>
      <c r="FO30">
        <f t="shared" si="38"/>
        <v>9.1777775987789981E-2</v>
      </c>
      <c r="FP30">
        <f t="shared" si="38"/>
        <v>0.24356690481860468</v>
      </c>
      <c r="FQ30">
        <f t="shared" si="38"/>
        <v>0.72226441661453888</v>
      </c>
      <c r="FR30">
        <f t="shared" si="38"/>
        <v>0.87330876897253684</v>
      </c>
      <c r="FS30">
        <f t="shared" si="38"/>
        <v>0.2583517853543445</v>
      </c>
      <c r="FT30">
        <f t="shared" si="38"/>
        <v>0.20589815477184584</v>
      </c>
      <c r="FU30">
        <f t="shared" si="38"/>
        <v>0.48961803093553685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36"/>
        <v>0.96735870459887785</v>
      </c>
      <c r="T31">
        <f t="shared" si="34"/>
        <v>0.26763105638336526</v>
      </c>
      <c r="U31">
        <f t="shared" si="34"/>
        <v>0.89235140637041011</v>
      </c>
      <c r="V31">
        <f t="shared" si="34"/>
        <v>0.12835680628495716</v>
      </c>
      <c r="W31">
        <f t="shared" si="34"/>
        <v>0.53503282811778519</v>
      </c>
      <c r="X31">
        <f t="shared" si="34"/>
        <v>0.88718819248721958</v>
      </c>
      <c r="Y31">
        <f t="shared" si="34"/>
        <v>0.54463065063850191</v>
      </c>
      <c r="Z31">
        <f t="shared" si="34"/>
        <v>0.74438014133734676</v>
      </c>
      <c r="AA31">
        <f t="shared" si="34"/>
        <v>0.12073088821193889</v>
      </c>
      <c r="AB31">
        <f t="shared" si="34"/>
        <v>0.87901243136252494</v>
      </c>
      <c r="BM31">
        <f t="shared" si="37"/>
        <v>7.2990732922607341E-7</v>
      </c>
      <c r="BN31">
        <f t="shared" si="35"/>
        <v>3.9173763867796045E-6</v>
      </c>
      <c r="BO31">
        <f t="shared" si="35"/>
        <v>2.6091826238598999E-6</v>
      </c>
      <c r="BP31">
        <f t="shared" si="35"/>
        <v>3.2706426920463191E-6</v>
      </c>
      <c r="BQ31">
        <f t="shared" si="35"/>
        <v>7.4344329715825073E-7</v>
      </c>
      <c r="BR31">
        <f t="shared" si="35"/>
        <v>9.6788368480747715E-8</v>
      </c>
      <c r="BS31">
        <f t="shared" si="35"/>
        <v>2.1428592467109018E-7</v>
      </c>
      <c r="BT31">
        <f t="shared" si="35"/>
        <v>3.7552606351355691E-7</v>
      </c>
      <c r="BU31">
        <f t="shared" si="35"/>
        <v>7.2879736842218435E-8</v>
      </c>
      <c r="BV31">
        <f t="shared" si="35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36"/>
        <v>0.99765136219073813</v>
      </c>
      <c r="T32">
        <f t="shared" si="34"/>
        <v>0.58921387553817084</v>
      </c>
      <c r="U32">
        <f t="shared" si="34"/>
        <v>0.72170079314668167</v>
      </c>
      <c r="V32">
        <f t="shared" si="34"/>
        <v>0.12054622451284835</v>
      </c>
      <c r="W32">
        <f t="shared" si="34"/>
        <v>0.15152941548244048</v>
      </c>
      <c r="X32">
        <f t="shared" si="34"/>
        <v>0.53435283154988689</v>
      </c>
      <c r="Y32">
        <f t="shared" si="34"/>
        <v>0.23510897140909703</v>
      </c>
      <c r="Z32">
        <f t="shared" si="34"/>
        <v>0.14491245034481626</v>
      </c>
      <c r="AA32">
        <f t="shared" si="34"/>
        <v>0.24023713729291485</v>
      </c>
      <c r="AB32">
        <f t="shared" si="34"/>
        <v>0.63220871593781336</v>
      </c>
      <c r="BG32">
        <f>IF(BG20&gt;(1-0.000000000001),(1-0.000000000001),BG20)</f>
        <v>2.453451797846843E-2</v>
      </c>
      <c r="BH32">
        <f t="shared" ref="BH32:BJ32" si="39">IF(BH20&gt;(1-0.000000000001),(1-0.000000000001),BH20)</f>
        <v>2.4391297547466689E-2</v>
      </c>
      <c r="BI32">
        <f t="shared" si="39"/>
        <v>2.4420550152475115E-2</v>
      </c>
      <c r="BJ32">
        <f t="shared" si="39"/>
        <v>2.4363126721907876E-2</v>
      </c>
      <c r="BM32">
        <f t="shared" si="37"/>
        <v>7.6289835803227493E-7</v>
      </c>
      <c r="BN32">
        <f t="shared" si="35"/>
        <v>2.7340189388058925E-7</v>
      </c>
      <c r="BO32">
        <f t="shared" si="35"/>
        <v>2.2061730277782524E-6</v>
      </c>
      <c r="BP32">
        <f t="shared" si="35"/>
        <v>1.8796063992228914E-6</v>
      </c>
      <c r="BQ32">
        <f t="shared" si="35"/>
        <v>5.1641028055717346E-8</v>
      </c>
      <c r="BR32">
        <f t="shared" si="35"/>
        <v>4.8810445273254756E-6</v>
      </c>
      <c r="BS32">
        <f t="shared" si="35"/>
        <v>1.8268239308274081E-6</v>
      </c>
      <c r="BT32">
        <f t="shared" si="35"/>
        <v>2.9659635662510667E-6</v>
      </c>
      <c r="BU32">
        <f t="shared" si="35"/>
        <v>3.8633142724492883E-6</v>
      </c>
      <c r="BV32">
        <f t="shared" si="35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40">IF(BG21&gt;(1-0.000000000001),(1-0.000000000001),BG21)</f>
        <v>0.28413418344234004</v>
      </c>
      <c r="BH33">
        <f t="shared" si="40"/>
        <v>0.284597497723732</v>
      </c>
      <c r="BI33">
        <f t="shared" si="40"/>
        <v>0.28448308002924672</v>
      </c>
      <c r="BJ33">
        <f t="shared" si="40"/>
        <v>0.28468504484222446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40"/>
        <v>6.4046019780934438E-2</v>
      </c>
      <c r="BH34">
        <f t="shared" si="40"/>
        <v>6.4056888857341704E-2</v>
      </c>
      <c r="BI34">
        <f t="shared" si="40"/>
        <v>6.4047382435442696E-2</v>
      </c>
      <c r="BJ34">
        <f t="shared" si="40"/>
        <v>6.4064695278473777E-2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 t="array" ref="EZ34:FI43">(1/4)*(MMULT($X$7:$AA$16,$CW$23:$DF$26))</f>
        <v>9.7608191554017021E-4</v>
      </c>
      <c r="FA34">
        <v>3.0266926398258702E-4</v>
      </c>
      <c r="FB34">
        <v>2.8573520070496423E-5</v>
      </c>
      <c r="FC34">
        <v>3.2939535806391891E-4</v>
      </c>
      <c r="FD34">
        <v>5.9258229566250362E-5</v>
      </c>
      <c r="FE34">
        <v>2.2018271737215827E-5</v>
      </c>
      <c r="FF34">
        <v>2.0655388158250478E-4</v>
      </c>
      <c r="FG34">
        <v>2.4124625999197248E-3</v>
      </c>
      <c r="FH34">
        <v>-1.5092844734596581E-4</v>
      </c>
      <c r="FI34">
        <v>2.2570753995352485E-3</v>
      </c>
      <c r="FL34">
        <f t="shared" ref="FL34:FU43" si="41">EN34-($EU$10*EZ34)</f>
        <v>9.4305664110835269E-2</v>
      </c>
      <c r="FM34">
        <f t="shared" si="41"/>
        <v>0.53339027914531101</v>
      </c>
      <c r="FN34">
        <f t="shared" si="41"/>
        <v>6.5752793944943752E-2</v>
      </c>
      <c r="FO34">
        <f t="shared" si="41"/>
        <v>0.68692480181466919</v>
      </c>
      <c r="FP34">
        <f t="shared" si="41"/>
        <v>0.7353802426837176</v>
      </c>
      <c r="FQ34">
        <f t="shared" si="41"/>
        <v>0.49529620651740103</v>
      </c>
      <c r="FR34">
        <f t="shared" si="41"/>
        <v>0.8096310060734746</v>
      </c>
      <c r="FS34">
        <f t="shared" si="41"/>
        <v>0.49927120666089264</v>
      </c>
      <c r="FT34">
        <f t="shared" si="41"/>
        <v>0.14491111872383194</v>
      </c>
      <c r="FU34">
        <f t="shared" si="41"/>
        <v>0.30193773463612311</v>
      </c>
    </row>
    <row r="35" spans="1:177">
      <c r="A35">
        <v>34</v>
      </c>
      <c r="BG35">
        <f t="shared" si="40"/>
        <v>6.2118202184376199E-2</v>
      </c>
      <c r="BH35">
        <f t="shared" si="40"/>
        <v>6.1812051047014149E-2</v>
      </c>
      <c r="BI35">
        <f t="shared" si="40"/>
        <v>6.1867639449972783E-2</v>
      </c>
      <c r="BJ35">
        <f t="shared" si="40"/>
        <v>6.1755736248365306E-2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v>9.5472241739489509E-4</v>
      </c>
      <c r="FA35">
        <v>2.9157899293678094E-4</v>
      </c>
      <c r="FB35">
        <v>-1.0282900611622985E-6</v>
      </c>
      <c r="FC35">
        <v>2.909266498283328E-4</v>
      </c>
      <c r="FD35">
        <v>3.9138346090942665E-5</v>
      </c>
      <c r="FE35">
        <v>3.3450790207309336E-5</v>
      </c>
      <c r="FF35">
        <v>2.0735451232234035E-4</v>
      </c>
      <c r="FG35">
        <v>2.3294406101542846E-3</v>
      </c>
      <c r="FH35">
        <v>-1.0196796823071344E-4</v>
      </c>
      <c r="FI35">
        <v>2.2107940644667833E-3</v>
      </c>
      <c r="FL35">
        <f t="shared" si="41"/>
        <v>0.18986755090539326</v>
      </c>
      <c r="FM35">
        <f t="shared" si="41"/>
        <v>0.27460035333762889</v>
      </c>
      <c r="FN35">
        <f t="shared" si="41"/>
        <v>0.84985876801807769</v>
      </c>
      <c r="FO35">
        <f t="shared" si="41"/>
        <v>0.12497639350582107</v>
      </c>
      <c r="FP35">
        <f t="shared" si="41"/>
        <v>1.8634093631453547E-2</v>
      </c>
      <c r="FQ35">
        <f t="shared" si="41"/>
        <v>0.79407311064650588</v>
      </c>
      <c r="FR35">
        <f t="shared" si="41"/>
        <v>0.45979533595205957</v>
      </c>
      <c r="FS35">
        <f t="shared" si="41"/>
        <v>0.17260275660520288</v>
      </c>
      <c r="FT35">
        <f t="shared" si="41"/>
        <v>0.9588980608715002</v>
      </c>
      <c r="FU35">
        <f t="shared" si="41"/>
        <v>0.32852298786925593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42">EO34</f>
        <v>0.53339058181457499</v>
      </c>
      <c r="U36">
        <f t="shared" si="42"/>
        <v>6.5752822518463816E-2</v>
      </c>
      <c r="V36">
        <f t="shared" si="42"/>
        <v>0.6869251312100273</v>
      </c>
      <c r="W36">
        <f t="shared" si="42"/>
        <v>0.73538030194194715</v>
      </c>
      <c r="X36">
        <f t="shared" si="42"/>
        <v>0.49529622853567279</v>
      </c>
      <c r="Y36">
        <f t="shared" si="42"/>
        <v>0.80963121262735616</v>
      </c>
      <c r="Z36">
        <f t="shared" si="42"/>
        <v>0.49927361912349255</v>
      </c>
      <c r="AA36">
        <f t="shared" si="42"/>
        <v>0.14491096779538459</v>
      </c>
      <c r="AB36">
        <f t="shared" si="42"/>
        <v>0.30193999171152264</v>
      </c>
      <c r="BG36">
        <f t="shared" si="40"/>
        <v>0.3019112548730537</v>
      </c>
      <c r="BH36">
        <f t="shared" si="40"/>
        <v>0.30236079205037852</v>
      </c>
      <c r="BI36">
        <f t="shared" si="40"/>
        <v>0.30228133434815896</v>
      </c>
      <c r="BJ36">
        <f t="shared" si="40"/>
        <v>0.30245205842966894</v>
      </c>
      <c r="BM36">
        <f>0.5*$BL$21*B36*B36</f>
        <v>4.446871192222482E-8</v>
      </c>
      <c r="BN36">
        <f t="shared" ref="BN36:BV45" si="43">0.5*$BL$21*C36*C36</f>
        <v>1.8025024714668984E-7</v>
      </c>
      <c r="BO36">
        <f t="shared" si="43"/>
        <v>1.9901641738215775E-6</v>
      </c>
      <c r="BP36">
        <f t="shared" si="43"/>
        <v>6.0642095522265502E-7</v>
      </c>
      <c r="BQ36">
        <f t="shared" si="43"/>
        <v>3.0836899288026671E-7</v>
      </c>
      <c r="BR36">
        <f t="shared" si="43"/>
        <v>3.7784918881049344E-6</v>
      </c>
      <c r="BS36">
        <f t="shared" si="43"/>
        <v>4.5530980385410392E-7</v>
      </c>
      <c r="BT36">
        <f t="shared" si="43"/>
        <v>1.8849212786250321E-7</v>
      </c>
      <c r="BU36">
        <f t="shared" si="43"/>
        <v>2.3155138348665508E-6</v>
      </c>
      <c r="BV36">
        <f t="shared" si="43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v>9.7178834600232522E-4</v>
      </c>
      <c r="FA36">
        <v>2.9781071065386071E-4</v>
      </c>
      <c r="FB36">
        <v>1.4341027300096473E-5</v>
      </c>
      <c r="FC36">
        <v>2.8013794140814867E-4</v>
      </c>
      <c r="FD36">
        <v>5.3790124924924421E-5</v>
      </c>
      <c r="FE36">
        <v>2.62087054472341E-5</v>
      </c>
      <c r="FF36">
        <v>2.0967190746743028E-4</v>
      </c>
      <c r="FG36">
        <v>2.3873410355378273E-3</v>
      </c>
      <c r="FH36">
        <v>-1.3135349075368244E-4</v>
      </c>
      <c r="FI36">
        <v>2.2339534797907309E-3</v>
      </c>
      <c r="FL36">
        <f t="shared" si="41"/>
        <v>0.63089746279864478</v>
      </c>
      <c r="FM36">
        <f t="shared" si="41"/>
        <v>0.34473079427103637</v>
      </c>
      <c r="FN36">
        <f t="shared" si="41"/>
        <v>0.54602951835035429</v>
      </c>
      <c r="FO36">
        <f t="shared" si="41"/>
        <v>0.33075164043784822</v>
      </c>
      <c r="FP36">
        <f t="shared" si="41"/>
        <v>0.70601216051132332</v>
      </c>
      <c r="FQ36">
        <f t="shared" si="41"/>
        <v>0.31317757677070901</v>
      </c>
      <c r="FR36">
        <f t="shared" si="41"/>
        <v>0.95117402218858593</v>
      </c>
      <c r="FS36">
        <f t="shared" si="41"/>
        <v>0.18011705387160037</v>
      </c>
      <c r="FT36">
        <f t="shared" si="41"/>
        <v>0.41254795039502223</v>
      </c>
      <c r="FU36">
        <f t="shared" si="41"/>
        <v>0.38589974361374341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44">EN35</f>
        <v>0.18986850562781066</v>
      </c>
      <c r="T37">
        <f t="shared" si="42"/>
        <v>0.27460064491662184</v>
      </c>
      <c r="U37">
        <f t="shared" si="42"/>
        <v>0.84985876698978768</v>
      </c>
      <c r="V37">
        <f t="shared" si="42"/>
        <v>0.1249766844324709</v>
      </c>
      <c r="W37">
        <f t="shared" si="42"/>
        <v>1.8634132769799638E-2</v>
      </c>
      <c r="X37">
        <f t="shared" si="42"/>
        <v>0.79407314409729612</v>
      </c>
      <c r="Y37">
        <f t="shared" si="42"/>
        <v>0.45979554330657191</v>
      </c>
      <c r="Z37">
        <f t="shared" si="42"/>
        <v>0.17260508604581304</v>
      </c>
      <c r="AA37">
        <f t="shared" si="42"/>
        <v>0.95889795890353202</v>
      </c>
      <c r="AB37">
        <f t="shared" si="42"/>
        <v>0.32852519866332042</v>
      </c>
      <c r="BG37">
        <f t="shared" si="40"/>
        <v>8.5870168633594604E-2</v>
      </c>
      <c r="BH37">
        <f t="shared" si="40"/>
        <v>8.5776766096750376E-2</v>
      </c>
      <c r="BI37">
        <f t="shared" si="40"/>
        <v>8.5813391842262832E-2</v>
      </c>
      <c r="BJ37">
        <f t="shared" si="40"/>
        <v>8.5750307089279276E-2</v>
      </c>
      <c r="BM37">
        <f t="shared" ref="BM37:BM45" si="45">0.5*$BL$21*B37*B37</f>
        <v>1.4225275638424542E-6</v>
      </c>
      <c r="BN37">
        <f t="shared" si="43"/>
        <v>3.7702757094312318E-7</v>
      </c>
      <c r="BO37">
        <f t="shared" si="43"/>
        <v>5.9419762923936975E-7</v>
      </c>
      <c r="BP37">
        <f t="shared" si="43"/>
        <v>2.9542611368598713E-6</v>
      </c>
      <c r="BQ37">
        <f t="shared" si="43"/>
        <v>4.2137535128847684E-6</v>
      </c>
      <c r="BR37">
        <f t="shared" si="43"/>
        <v>6.913044701248842E-8</v>
      </c>
      <c r="BS37">
        <f t="shared" si="43"/>
        <v>4.6406177388569304E-6</v>
      </c>
      <c r="BT37">
        <f t="shared" si="43"/>
        <v>3.6905932046161684E-6</v>
      </c>
      <c r="BU37">
        <f t="shared" si="43"/>
        <v>3.9159161243207563E-7</v>
      </c>
      <c r="BV37">
        <f t="shared" si="43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v>9.3252545530172527E-4</v>
      </c>
      <c r="FA37">
        <v>2.8253410581427957E-4</v>
      </c>
      <c r="FB37">
        <v>-8.0566533930205584E-6</v>
      </c>
      <c r="FC37">
        <v>2.6496748159117781E-4</v>
      </c>
      <c r="FD37">
        <v>2.9873198510697602E-5</v>
      </c>
      <c r="FE37">
        <v>3.581871052054892E-5</v>
      </c>
      <c r="FF37">
        <v>2.0401323807449625E-4</v>
      </c>
      <c r="FG37">
        <v>2.2545119099184447E-3</v>
      </c>
      <c r="FH37">
        <v>-8.3635782471939003E-5</v>
      </c>
      <c r="FI37">
        <v>2.1413218500715794E-3</v>
      </c>
      <c r="FL37">
        <f t="shared" si="41"/>
        <v>0.34825786642229706</v>
      </c>
      <c r="FM37">
        <f t="shared" si="41"/>
        <v>0.76866884483603537</v>
      </c>
      <c r="FN37">
        <f t="shared" si="41"/>
        <v>0.98815934801085192</v>
      </c>
      <c r="FO37">
        <f t="shared" si="41"/>
        <v>0.43082361106022055</v>
      </c>
      <c r="FP37">
        <f t="shared" si="41"/>
        <v>0.41003146434173049</v>
      </c>
      <c r="FQ37">
        <f t="shared" si="41"/>
        <v>0.87591039292083039</v>
      </c>
      <c r="FR37">
        <f t="shared" si="41"/>
        <v>0.57830174507912724</v>
      </c>
      <c r="FS37">
        <f t="shared" si="41"/>
        <v>0.8065382678043781</v>
      </c>
      <c r="FT37">
        <f t="shared" si="41"/>
        <v>0.28412980009078898</v>
      </c>
      <c r="FU37">
        <f t="shared" si="41"/>
        <v>0.19940965807309438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44"/>
        <v>0.6308984345869908</v>
      </c>
      <c r="T38">
        <f t="shared" si="42"/>
        <v>0.34473109208174701</v>
      </c>
      <c r="U38">
        <f t="shared" si="42"/>
        <v>0.54602953269138155</v>
      </c>
      <c r="V38">
        <f t="shared" si="42"/>
        <v>0.33075192057578962</v>
      </c>
      <c r="W38">
        <f t="shared" si="42"/>
        <v>0.70601221430144823</v>
      </c>
      <c r="X38">
        <f t="shared" si="42"/>
        <v>0.31317760297941444</v>
      </c>
      <c r="Y38">
        <f t="shared" si="42"/>
        <v>0.95117423186049344</v>
      </c>
      <c r="Z38">
        <f t="shared" si="42"/>
        <v>0.1801194412126359</v>
      </c>
      <c r="AA38">
        <f t="shared" si="42"/>
        <v>0.41254781904153148</v>
      </c>
      <c r="AB38">
        <f t="shared" si="42"/>
        <v>0.38590197756722322</v>
      </c>
      <c r="BG38">
        <f t="shared" si="40"/>
        <v>9.8613502653067883E-3</v>
      </c>
      <c r="BH38">
        <f t="shared" si="40"/>
        <v>9.8143921082703128E-3</v>
      </c>
      <c r="BI38">
        <f t="shared" si="40"/>
        <v>9.8213026715080858E-3</v>
      </c>
      <c r="BJ38">
        <f t="shared" si="40"/>
        <v>9.8051144429473682E-3</v>
      </c>
      <c r="BM38">
        <f t="shared" si="45"/>
        <v>2.1617168345723014E-8</v>
      </c>
      <c r="BN38">
        <f t="shared" si="43"/>
        <v>3.6112996191470115E-6</v>
      </c>
      <c r="BO38">
        <f t="shared" si="43"/>
        <v>1.4907412528558426E-6</v>
      </c>
      <c r="BP38">
        <f t="shared" si="43"/>
        <v>4.8822944056935876E-6</v>
      </c>
      <c r="BQ38">
        <f t="shared" si="43"/>
        <v>8.0222419034998893E-7</v>
      </c>
      <c r="BR38">
        <f t="shared" si="43"/>
        <v>3.0491231093873449E-7</v>
      </c>
      <c r="BS38">
        <f t="shared" si="43"/>
        <v>4.6283746248723679E-8</v>
      </c>
      <c r="BT38">
        <f t="shared" si="43"/>
        <v>2.3873060825009089E-6</v>
      </c>
      <c r="BU38">
        <f t="shared" si="43"/>
        <v>6.6400094593642072E-9</v>
      </c>
      <c r="BV38">
        <f t="shared" si="43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v>9.636550337583505E-4</v>
      </c>
      <c r="FA38">
        <v>3.0112446389917249E-4</v>
      </c>
      <c r="FB38">
        <v>5.4311562129719321E-5</v>
      </c>
      <c r="FC38">
        <v>4.281827781196536E-4</v>
      </c>
      <c r="FD38">
        <v>3.0585188766371098E-5</v>
      </c>
      <c r="FE38">
        <v>1.9894916459744115E-5</v>
      </c>
      <c r="FF38">
        <v>1.9358179463234529E-4</v>
      </c>
      <c r="FG38">
        <v>2.3153319071159278E-3</v>
      </c>
      <c r="FH38">
        <v>-1.408713051122576E-4</v>
      </c>
      <c r="FI38">
        <v>2.1653504083805194E-3</v>
      </c>
      <c r="FL38">
        <f t="shared" si="41"/>
        <v>0.24834113623150045</v>
      </c>
      <c r="FM38">
        <f t="shared" si="41"/>
        <v>0.91801424264755804</v>
      </c>
      <c r="FN38">
        <f t="shared" si="41"/>
        <v>0.40055560732611561</v>
      </c>
      <c r="FO38">
        <f t="shared" si="41"/>
        <v>0.2639058369336329</v>
      </c>
      <c r="FP38">
        <f t="shared" si="41"/>
        <v>0.53685186378776961</v>
      </c>
      <c r="FQ38">
        <f t="shared" si="41"/>
        <v>0.881001517545413</v>
      </c>
      <c r="FR38">
        <f t="shared" si="41"/>
        <v>0.7362475333493399</v>
      </c>
      <c r="FS38">
        <f t="shared" si="41"/>
        <v>0.1020715000643366</v>
      </c>
      <c r="FT38">
        <f t="shared" si="41"/>
        <v>0.50748695240968567</v>
      </c>
      <c r="FU38">
        <f t="shared" si="41"/>
        <v>0.74020204651447929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44"/>
        <v>0.34825879894775236</v>
      </c>
      <c r="T39">
        <f t="shared" si="42"/>
        <v>0.76866912737014115</v>
      </c>
      <c r="U39">
        <f t="shared" si="42"/>
        <v>0.98815933995419858</v>
      </c>
      <c r="V39">
        <f t="shared" si="42"/>
        <v>0.43082387602770211</v>
      </c>
      <c r="W39">
        <f t="shared" si="42"/>
        <v>0.41003149421492902</v>
      </c>
      <c r="X39">
        <f t="shared" si="42"/>
        <v>0.87591042873954095</v>
      </c>
      <c r="Y39">
        <f t="shared" si="42"/>
        <v>0.57830194909236532</v>
      </c>
      <c r="Z39">
        <f t="shared" si="42"/>
        <v>0.80654052231628803</v>
      </c>
      <c r="AA39">
        <f t="shared" si="42"/>
        <v>0.28412971645500651</v>
      </c>
      <c r="AB39">
        <f t="shared" si="42"/>
        <v>0.19941179939494447</v>
      </c>
      <c r="BG39">
        <f t="shared" si="40"/>
        <v>5.5283408081012918E-2</v>
      </c>
      <c r="BH39">
        <f t="shared" si="40"/>
        <v>5.5227269985936862E-2</v>
      </c>
      <c r="BI39">
        <f t="shared" si="40"/>
        <v>5.5243449698501618E-2</v>
      </c>
      <c r="BJ39">
        <f t="shared" si="40"/>
        <v>5.5210098618551799E-2</v>
      </c>
      <c r="BM39">
        <f t="shared" si="45"/>
        <v>2.3593306794395661E-6</v>
      </c>
      <c r="BN39">
        <f t="shared" si="43"/>
        <v>7.8095858258667081E-8</v>
      </c>
      <c r="BO39">
        <f t="shared" si="43"/>
        <v>5.4698416482286726E-7</v>
      </c>
      <c r="BP39">
        <f t="shared" si="43"/>
        <v>9.2804606077766439E-7</v>
      </c>
      <c r="BQ39">
        <f t="shared" si="43"/>
        <v>3.4823258383846716E-7</v>
      </c>
      <c r="BR39">
        <f t="shared" si="43"/>
        <v>2.753418798824778E-7</v>
      </c>
      <c r="BS39">
        <f t="shared" si="43"/>
        <v>1.1115460828324813E-7</v>
      </c>
      <c r="BT39">
        <f t="shared" si="43"/>
        <v>2.733389447416605E-6</v>
      </c>
      <c r="BU39">
        <f t="shared" si="43"/>
        <v>8.10555532055066E-7</v>
      </c>
      <c r="BV39">
        <f t="shared" si="43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v>9.7213004896335743E-4</v>
      </c>
      <c r="FA39">
        <v>3.0425936884690108E-4</v>
      </c>
      <c r="FB39">
        <v>3.6134169297272249E-5</v>
      </c>
      <c r="FC39">
        <v>3.7225450749241227E-4</v>
      </c>
      <c r="FD39">
        <v>6.0698215341354646E-5</v>
      </c>
      <c r="FE39">
        <v>2.0280761101594498E-5</v>
      </c>
      <c r="FF39">
        <v>2.0279160141072731E-4</v>
      </c>
      <c r="FG39">
        <v>2.4132160647234121E-3</v>
      </c>
      <c r="FH39">
        <v>-1.5998329356207752E-4</v>
      </c>
      <c r="FI39">
        <v>2.2660839630288076E-3</v>
      </c>
      <c r="FL39">
        <f t="shared" si="41"/>
        <v>0.86930816599112981</v>
      </c>
      <c r="FM39">
        <f t="shared" si="41"/>
        <v>0.11758408842306874</v>
      </c>
      <c r="FN39">
        <f t="shared" si="41"/>
        <v>0.2469462377550046</v>
      </c>
      <c r="FO39">
        <f t="shared" si="41"/>
        <v>0.23466614852869999</v>
      </c>
      <c r="FP39">
        <f t="shared" si="41"/>
        <v>0.73779442550401564</v>
      </c>
      <c r="FQ39">
        <f t="shared" si="41"/>
        <v>0.34153358332369604</v>
      </c>
      <c r="FR39">
        <f t="shared" si="41"/>
        <v>9.732984397190135E-2</v>
      </c>
      <c r="FS39">
        <f t="shared" si="41"/>
        <v>0.96712773183964607</v>
      </c>
      <c r="FT39">
        <f t="shared" si="41"/>
        <v>0.15500703684622269</v>
      </c>
      <c r="FU39">
        <f t="shared" si="41"/>
        <v>0.61939950058548121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44"/>
        <v>0.24834209988653422</v>
      </c>
      <c r="T40">
        <f t="shared" si="42"/>
        <v>0.91801454377202196</v>
      </c>
      <c r="U40">
        <f t="shared" si="42"/>
        <v>0.40055566163767775</v>
      </c>
      <c r="V40">
        <f t="shared" si="42"/>
        <v>0.26390626511641102</v>
      </c>
      <c r="W40">
        <f t="shared" si="42"/>
        <v>0.53685189437295833</v>
      </c>
      <c r="X40">
        <f t="shared" si="42"/>
        <v>0.8810015374403295</v>
      </c>
      <c r="Y40">
        <f t="shared" si="42"/>
        <v>0.73624772693113449</v>
      </c>
      <c r="Z40">
        <f t="shared" si="42"/>
        <v>0.10207381539624372</v>
      </c>
      <c r="AA40">
        <f t="shared" si="42"/>
        <v>0.5074868115383806</v>
      </c>
      <c r="AB40">
        <f t="shared" si="42"/>
        <v>0.74020421186488772</v>
      </c>
      <c r="BG40">
        <f t="shared" si="40"/>
        <v>3.0946244152226302E-2</v>
      </c>
      <c r="BH40">
        <f t="shared" si="40"/>
        <v>3.0867950579470692E-2</v>
      </c>
      <c r="BI40">
        <f t="shared" si="40"/>
        <v>3.0890063589109413E-2</v>
      </c>
      <c r="BJ40">
        <f t="shared" si="40"/>
        <v>3.0850721604220911E-2</v>
      </c>
      <c r="BM40">
        <f t="shared" si="45"/>
        <v>2.7039209424211469E-6</v>
      </c>
      <c r="BN40">
        <f t="shared" si="43"/>
        <v>1.7361545204126038E-9</v>
      </c>
      <c r="BO40">
        <f t="shared" si="43"/>
        <v>2.4922662337141704E-6</v>
      </c>
      <c r="BP40">
        <f t="shared" si="43"/>
        <v>8.4062913124063682E-7</v>
      </c>
      <c r="BQ40">
        <f t="shared" si="43"/>
        <v>1.44104978245917E-6</v>
      </c>
      <c r="BR40">
        <f t="shared" si="43"/>
        <v>2.7217035193520704E-6</v>
      </c>
      <c r="BS40">
        <f t="shared" si="43"/>
        <v>4.9419206218584868E-6</v>
      </c>
      <c r="BT40">
        <f t="shared" si="43"/>
        <v>4.3508985213566476E-6</v>
      </c>
      <c r="BU40">
        <f t="shared" si="43"/>
        <v>4.1410676220670955E-7</v>
      </c>
      <c r="BV40">
        <f t="shared" si="43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v>8.8883431937743186E-4</v>
      </c>
      <c r="FA40">
        <v>2.7084996189423709E-4</v>
      </c>
      <c r="FB40">
        <v>-3.9435147460112227E-7</v>
      </c>
      <c r="FC40">
        <v>1.48698892098086E-4</v>
      </c>
      <c r="FD40">
        <v>8.4385542693623356E-5</v>
      </c>
      <c r="FE40">
        <v>2.0266713569750684E-5</v>
      </c>
      <c r="FF40">
        <v>2.0040755148431651E-4</v>
      </c>
      <c r="FG40">
        <v>2.2551210058259952E-3</v>
      </c>
      <c r="FH40">
        <v>-1.4633991460761121E-4</v>
      </c>
      <c r="FI40">
        <v>2.0885482882127744E-3</v>
      </c>
      <c r="FL40">
        <f t="shared" si="41"/>
        <v>0.30176385524759086</v>
      </c>
      <c r="FM40">
        <f t="shared" si="41"/>
        <v>0.96339141884399948</v>
      </c>
      <c r="FN40">
        <f t="shared" si="41"/>
        <v>9.6212001983263101E-2</v>
      </c>
      <c r="FO40">
        <f t="shared" si="41"/>
        <v>0.1491002257360825</v>
      </c>
      <c r="FP40">
        <f t="shared" si="41"/>
        <v>0.99417501305539469</v>
      </c>
      <c r="FQ40">
        <f t="shared" si="41"/>
        <v>0.10639317659298893</v>
      </c>
      <c r="FR40">
        <f t="shared" si="41"/>
        <v>0.31820543858755407</v>
      </c>
      <c r="FS40">
        <f t="shared" si="41"/>
        <v>0.21677031371386113</v>
      </c>
      <c r="FT40">
        <f t="shared" si="41"/>
        <v>0.90010745335841347</v>
      </c>
      <c r="FU40">
        <f t="shared" si="41"/>
        <v>0.5995224982989481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44"/>
        <v>0.86930913812117883</v>
      </c>
      <c r="T41">
        <f t="shared" si="42"/>
        <v>0.11758439268243759</v>
      </c>
      <c r="U41">
        <f t="shared" si="42"/>
        <v>0.2469462738891739</v>
      </c>
      <c r="V41">
        <f t="shared" si="42"/>
        <v>0.23466652078320749</v>
      </c>
      <c r="W41">
        <f t="shared" si="42"/>
        <v>0.73779448620223098</v>
      </c>
      <c r="X41">
        <f t="shared" si="42"/>
        <v>0.34153360360445717</v>
      </c>
      <c r="Y41">
        <f t="shared" si="42"/>
        <v>9.7330046763502764E-2</v>
      </c>
      <c r="Z41">
        <f t="shared" si="42"/>
        <v>0.96713014505571082</v>
      </c>
      <c r="AA41">
        <f t="shared" si="42"/>
        <v>0.15500687686292913</v>
      </c>
      <c r="AB41">
        <f t="shared" si="42"/>
        <v>0.61940176666944424</v>
      </c>
      <c r="BG41">
        <f t="shared" si="40"/>
        <v>8.1294650608686445E-2</v>
      </c>
      <c r="BH41">
        <f t="shared" si="40"/>
        <v>8.1095094003638735E-2</v>
      </c>
      <c r="BI41">
        <f t="shared" si="40"/>
        <v>8.1131805783321811E-2</v>
      </c>
      <c r="BJ41">
        <f t="shared" si="40"/>
        <v>8.1063096724360156E-2</v>
      </c>
      <c r="BM41">
        <f t="shared" si="45"/>
        <v>1.2265917700083071E-6</v>
      </c>
      <c r="BN41">
        <f t="shared" si="43"/>
        <v>3.1527607908828264E-6</v>
      </c>
      <c r="BO41">
        <f t="shared" si="43"/>
        <v>4.9040105503965873E-7</v>
      </c>
      <c r="BP41">
        <f t="shared" si="43"/>
        <v>3.8360953958734332E-6</v>
      </c>
      <c r="BQ41">
        <f t="shared" si="43"/>
        <v>3.8808185448611222E-6</v>
      </c>
      <c r="BR41">
        <f t="shared" si="43"/>
        <v>5.8322601195523251E-7</v>
      </c>
      <c r="BS41">
        <f t="shared" si="43"/>
        <v>5.6597561690137052E-8</v>
      </c>
      <c r="BT41">
        <f t="shared" si="43"/>
        <v>3.6073356078633733E-6</v>
      </c>
      <c r="BU41">
        <f t="shared" si="43"/>
        <v>1.4692483373977232E-6</v>
      </c>
      <c r="BV41">
        <f t="shared" si="43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v>9.4546622420785438E-4</v>
      </c>
      <c r="FA41">
        <v>2.935063766277069E-4</v>
      </c>
      <c r="FB41">
        <v>2.1972371107695459E-5</v>
      </c>
      <c r="FC41">
        <v>3.006907553596489E-4</v>
      </c>
      <c r="FD41">
        <v>6.7926569357735546E-5</v>
      </c>
      <c r="FE41">
        <v>2.1176938171887333E-5</v>
      </c>
      <c r="FF41">
        <v>2.024633543325045E-4</v>
      </c>
      <c r="FG41">
        <v>2.3641095318658544E-3</v>
      </c>
      <c r="FH41">
        <v>-1.5328516386639199E-4</v>
      </c>
      <c r="FI41">
        <v>2.2148473811451829E-3</v>
      </c>
      <c r="FL41">
        <f t="shared" si="41"/>
        <v>0.19415987852383987</v>
      </c>
      <c r="FM41">
        <f t="shared" si="41"/>
        <v>0.85913801952781321</v>
      </c>
      <c r="FN41">
        <f t="shared" si="41"/>
        <v>0.69098566275646733</v>
      </c>
      <c r="FO41">
        <f t="shared" si="41"/>
        <v>0.73937638915233195</v>
      </c>
      <c r="FP41">
        <f t="shared" si="41"/>
        <v>0.93283416400927111</v>
      </c>
      <c r="FQ41">
        <f t="shared" si="41"/>
        <v>0.84939218597631472</v>
      </c>
      <c r="FR41">
        <f t="shared" si="41"/>
        <v>0.39342626952612675</v>
      </c>
      <c r="FS41">
        <f t="shared" si="41"/>
        <v>0.51221143905377042</v>
      </c>
      <c r="FT41">
        <f t="shared" si="41"/>
        <v>0.90161201035905036</v>
      </c>
      <c r="FU41">
        <f t="shared" si="41"/>
        <v>6.7778448871777544E-2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44"/>
        <v>0.30176474408191023</v>
      </c>
      <c r="T42">
        <f t="shared" si="42"/>
        <v>0.96339168969396138</v>
      </c>
      <c r="U42">
        <f t="shared" si="42"/>
        <v>9.6212001588911633E-2</v>
      </c>
      <c r="V42">
        <f t="shared" si="42"/>
        <v>0.14910037443497459</v>
      </c>
      <c r="W42">
        <f t="shared" si="42"/>
        <v>0.99417509744093735</v>
      </c>
      <c r="X42">
        <f t="shared" si="42"/>
        <v>0.1063931968597025</v>
      </c>
      <c r="Y42">
        <f t="shared" si="42"/>
        <v>0.31820563899510557</v>
      </c>
      <c r="Z42">
        <f t="shared" si="42"/>
        <v>0.21677256883486695</v>
      </c>
      <c r="AA42">
        <f t="shared" si="42"/>
        <v>0.90010730701849884</v>
      </c>
      <c r="AB42">
        <f t="shared" si="42"/>
        <v>0.59952458684723631</v>
      </c>
      <c r="BM42">
        <f t="shared" si="45"/>
        <v>3.2775135023022163E-6</v>
      </c>
      <c r="BN42">
        <f t="shared" si="43"/>
        <v>1.0570597082229282E-6</v>
      </c>
      <c r="BO42">
        <f t="shared" si="43"/>
        <v>4.5236620967769987E-6</v>
      </c>
      <c r="BP42">
        <f t="shared" si="43"/>
        <v>1.6721657216201436E-6</v>
      </c>
      <c r="BQ42">
        <f t="shared" si="43"/>
        <v>2.7103035770563123E-6</v>
      </c>
      <c r="BR42">
        <f t="shared" si="43"/>
        <v>4.7365690014928177E-8</v>
      </c>
      <c r="BS42">
        <f t="shared" si="43"/>
        <v>5.0627414344141728E-7</v>
      </c>
      <c r="BT42">
        <f t="shared" si="43"/>
        <v>7.7392194431044996E-7</v>
      </c>
      <c r="BU42">
        <f t="shared" si="43"/>
        <v>4.7324986651068953E-6</v>
      </c>
      <c r="BV42">
        <f t="shared" si="43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v>9.1632838321793145E-4</v>
      </c>
      <c r="FA42">
        <v>2.828584302152627E-4</v>
      </c>
      <c r="FB42">
        <v>4.7825905926214312E-6</v>
      </c>
      <c r="FC42">
        <v>2.9790374779995279E-4</v>
      </c>
      <c r="FD42">
        <v>5.1673454031668346E-5</v>
      </c>
      <c r="FE42">
        <v>2.8514936653918423E-5</v>
      </c>
      <c r="FF42">
        <v>1.9815459526046478E-4</v>
      </c>
      <c r="FG42">
        <v>2.2726098079020153E-3</v>
      </c>
      <c r="FH42">
        <v>-1.1950700548103916E-4</v>
      </c>
      <c r="FI42">
        <v>2.1580549839039904E-3</v>
      </c>
      <c r="FL42">
        <f t="shared" si="41"/>
        <v>0.68051562790350406</v>
      </c>
      <c r="FM42">
        <f t="shared" si="41"/>
        <v>0.27985382643141943</v>
      </c>
      <c r="FN42">
        <f t="shared" si="41"/>
        <v>3.6441755491480161E-2</v>
      </c>
      <c r="FO42">
        <f t="shared" si="41"/>
        <v>0.40262993743758024</v>
      </c>
      <c r="FP42">
        <f t="shared" si="41"/>
        <v>0.2877869397652521</v>
      </c>
      <c r="FQ42">
        <f t="shared" si="41"/>
        <v>0.54207899476445998</v>
      </c>
      <c r="FR42">
        <f t="shared" si="41"/>
        <v>0.97288198023155392</v>
      </c>
      <c r="FS42">
        <f t="shared" si="41"/>
        <v>0.35325730948794032</v>
      </c>
      <c r="FT42">
        <f t="shared" si="41"/>
        <v>0.57249301330099056</v>
      </c>
      <c r="FU42">
        <f t="shared" si="41"/>
        <v>0.23782814912208364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44"/>
        <v>0.19416082399006407</v>
      </c>
      <c r="T43">
        <f t="shared" si="42"/>
        <v>0.85913831303418986</v>
      </c>
      <c r="U43">
        <f t="shared" si="42"/>
        <v>0.69098568472883848</v>
      </c>
      <c r="V43">
        <f t="shared" si="42"/>
        <v>0.73937668984308735</v>
      </c>
      <c r="W43">
        <f t="shared" si="42"/>
        <v>0.93283423193584047</v>
      </c>
      <c r="X43">
        <f t="shared" si="42"/>
        <v>0.84939220715325292</v>
      </c>
      <c r="Y43">
        <f t="shared" si="42"/>
        <v>0.39342647198948111</v>
      </c>
      <c r="Z43">
        <f t="shared" si="42"/>
        <v>0.51221380316330234</v>
      </c>
      <c r="AA43">
        <f t="shared" si="42"/>
        <v>0.90161185707388647</v>
      </c>
      <c r="AB43">
        <f t="shared" si="42"/>
        <v>6.7780663719158696E-2</v>
      </c>
      <c r="BM43">
        <f t="shared" si="45"/>
        <v>1.2463707337633515E-6</v>
      </c>
      <c r="BN43">
        <f t="shared" si="43"/>
        <v>1.4896257864441262E-7</v>
      </c>
      <c r="BO43">
        <f t="shared" si="43"/>
        <v>1.62215065513761E-7</v>
      </c>
      <c r="BP43">
        <f t="shared" si="43"/>
        <v>3.2525380706911539E-6</v>
      </c>
      <c r="BQ43">
        <f t="shared" si="43"/>
        <v>5.2095318947732207E-8</v>
      </c>
      <c r="BR43">
        <f t="shared" si="43"/>
        <v>4.6767035873774015E-6</v>
      </c>
      <c r="BS43">
        <f t="shared" si="43"/>
        <v>2.3495173299633567E-7</v>
      </c>
      <c r="BT43">
        <f t="shared" si="43"/>
        <v>1.3118149007550714E-6</v>
      </c>
      <c r="BU43">
        <f t="shared" si="43"/>
        <v>6.2396166171937854E-7</v>
      </c>
      <c r="BV43">
        <f t="shared" si="43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v>9.6154224748180362E-4</v>
      </c>
      <c r="FA43">
        <v>3.007131138208336E-4</v>
      </c>
      <c r="FB43">
        <v>3.4051198418697003E-5</v>
      </c>
      <c r="FC43">
        <v>3.6693305651184821E-4</v>
      </c>
      <c r="FD43">
        <v>5.8908810874162289E-5</v>
      </c>
      <c r="FE43">
        <v>2.0774776333801025E-5</v>
      </c>
      <c r="FF43">
        <v>2.0087095573604241E-4</v>
      </c>
      <c r="FG43">
        <v>2.3852620242567082E-3</v>
      </c>
      <c r="FH43">
        <v>-1.5556488830605308E-4</v>
      </c>
      <c r="FI43">
        <v>2.2419312593430895E-3</v>
      </c>
      <c r="FL43">
        <f t="shared" si="41"/>
        <v>0.31527584481178927</v>
      </c>
      <c r="FM43">
        <f t="shared" si="41"/>
        <v>0.91297283293636255</v>
      </c>
      <c r="FN43">
        <f t="shared" si="41"/>
        <v>0.74964597385576492</v>
      </c>
      <c r="FO43">
        <f t="shared" si="41"/>
        <v>0.31557733336198435</v>
      </c>
      <c r="FP43">
        <f t="shared" si="41"/>
        <v>1.0856784875669389E-2</v>
      </c>
      <c r="FQ43">
        <f t="shared" si="41"/>
        <v>0.5808100647062544</v>
      </c>
      <c r="FR43">
        <f t="shared" si="41"/>
        <v>0.42844462323206989</v>
      </c>
      <c r="FS43">
        <f t="shared" si="41"/>
        <v>0.77468062516390657</v>
      </c>
      <c r="FT43">
        <f t="shared" si="41"/>
        <v>0.4373999533552182</v>
      </c>
      <c r="FU43">
        <f t="shared" si="41"/>
        <v>0.13892147865468105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44"/>
        <v>0.68051654423188723</v>
      </c>
      <c r="T44">
        <f t="shared" si="42"/>
        <v>0.27985410928984966</v>
      </c>
      <c r="U44">
        <f t="shared" si="42"/>
        <v>3.6441760274070756E-2</v>
      </c>
      <c r="V44">
        <f t="shared" si="42"/>
        <v>0.40263023534132802</v>
      </c>
      <c r="W44">
        <f t="shared" si="42"/>
        <v>0.28778699143870612</v>
      </c>
      <c r="X44">
        <f t="shared" si="42"/>
        <v>0.54207902327939661</v>
      </c>
      <c r="Y44">
        <f t="shared" si="42"/>
        <v>0.97288217838614921</v>
      </c>
      <c r="Z44">
        <f t="shared" si="42"/>
        <v>0.35325958209774821</v>
      </c>
      <c r="AA44">
        <f t="shared" si="42"/>
        <v>0.57249289379398505</v>
      </c>
      <c r="AB44">
        <f t="shared" si="42"/>
        <v>0.23783030717706755</v>
      </c>
      <c r="BM44">
        <f t="shared" si="45"/>
        <v>1.0499594293697495E-7</v>
      </c>
      <c r="BN44">
        <f t="shared" si="43"/>
        <v>4.5974264779467995E-6</v>
      </c>
      <c r="BO44">
        <f t="shared" si="43"/>
        <v>8.509785149796211E-7</v>
      </c>
      <c r="BP44">
        <f t="shared" si="43"/>
        <v>4.0364847886401202E-7</v>
      </c>
      <c r="BQ44">
        <f t="shared" si="43"/>
        <v>1.2877143194269594E-6</v>
      </c>
      <c r="BR44">
        <f t="shared" si="43"/>
        <v>1.2013565937399638E-7</v>
      </c>
      <c r="BS44">
        <f t="shared" si="43"/>
        <v>4.0509658207404711E-6</v>
      </c>
      <c r="BT44">
        <f t="shared" si="43"/>
        <v>4.064519704081112E-6</v>
      </c>
      <c r="BU44">
        <f t="shared" si="43"/>
        <v>1.6387405672230553E-6</v>
      </c>
      <c r="BV44">
        <f t="shared" si="43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44"/>
        <v>0.31527680635403676</v>
      </c>
      <c r="T45">
        <f t="shared" si="42"/>
        <v>0.91297313364947641</v>
      </c>
      <c r="U45">
        <f t="shared" si="42"/>
        <v>0.74964600790696334</v>
      </c>
      <c r="V45">
        <f t="shared" si="42"/>
        <v>0.31557770029504084</v>
      </c>
      <c r="W45">
        <f t="shared" si="42"/>
        <v>1.0856843784480263E-2</v>
      </c>
      <c r="X45">
        <f t="shared" si="42"/>
        <v>0.58081008548103075</v>
      </c>
      <c r="Y45">
        <f t="shared" si="42"/>
        <v>0.42844482410302565</v>
      </c>
      <c r="Z45">
        <f t="shared" si="42"/>
        <v>0.7746830104259308</v>
      </c>
      <c r="AA45">
        <f t="shared" si="42"/>
        <v>0.43739979779032989</v>
      </c>
      <c r="AB45">
        <f t="shared" si="42"/>
        <v>0.13892372058594038</v>
      </c>
      <c r="BM45">
        <f t="shared" si="45"/>
        <v>4.5583879297377189E-7</v>
      </c>
      <c r="BN45">
        <f t="shared" si="43"/>
        <v>5.396440307838708E-7</v>
      </c>
      <c r="BO45">
        <f t="shared" si="43"/>
        <v>7.4460168145146834E-7</v>
      </c>
      <c r="BP45">
        <f t="shared" si="43"/>
        <v>1.9882532868964788E-7</v>
      </c>
      <c r="BQ45">
        <f t="shared" si="43"/>
        <v>2.7395113763125983E-6</v>
      </c>
      <c r="BR45">
        <f t="shared" si="43"/>
        <v>1.9182927427661435E-6</v>
      </c>
      <c r="BS45">
        <f t="shared" si="43"/>
        <v>1.797148651171747E-6</v>
      </c>
      <c r="BT45">
        <f t="shared" si="43"/>
        <v>2.2971091871048383E-8</v>
      </c>
      <c r="BU45">
        <f t="shared" si="43"/>
        <v>2.8281627505969155E-7</v>
      </c>
      <c r="BV45">
        <f t="shared" si="43"/>
        <v>9.649900070720219E-8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1.7241268892129806E-4</v>
      </c>
    </row>
    <row r="48" spans="1:177">
      <c r="A48">
        <v>47</v>
      </c>
      <c r="EN48">
        <v>0.69592410498046053</v>
      </c>
      <c r="EO48">
        <v>0.78452091033251392</v>
      </c>
      <c r="EP48">
        <v>0.29415426379237175</v>
      </c>
      <c r="EQ48">
        <v>0.46947786242226885</v>
      </c>
      <c r="ER48">
        <v>0.26572768263973678</v>
      </c>
      <c r="ES48">
        <v>0.85263655767573354</v>
      </c>
      <c r="ET48">
        <v>0.19517575051130454</v>
      </c>
      <c r="EU48">
        <v>0.80576643521789526</v>
      </c>
      <c r="EV48">
        <v>2.6598324646185389E-3</v>
      </c>
      <c r="EW48">
        <v>0.60949948762067607</v>
      </c>
      <c r="EZ48">
        <f>(1/4)*SUM($BY$7:$CB$7)</f>
        <v>-0.22557262689992047</v>
      </c>
      <c r="FA48">
        <f>(1/4)*SUM($BY$8:$CB$8)</f>
        <v>0.28447495150938584</v>
      </c>
      <c r="FB48">
        <f>(1/4)*SUM($BY$9:$CB$9)</f>
        <v>-0.18594625341195184</v>
      </c>
      <c r="FC48">
        <f>(1/4)*SUM($BY$10:$CB$10)</f>
        <v>6.1888407232432108E-2</v>
      </c>
      <c r="FD48">
        <f>(1/4)*SUM($BY$11:$CB$11)</f>
        <v>5.225135992531503E-2</v>
      </c>
      <c r="FE48">
        <f>(1/4)*SUM($BY$12:$CB$12)</f>
        <v>8.5802658415471772E-2</v>
      </c>
      <c r="FF48">
        <f>(1/4)*SUM($BY$13:$CB$13)</f>
        <v>9.8255398720081388E-3</v>
      </c>
      <c r="FG48">
        <f>(1/4)*SUM($BY$14:$CB$14)</f>
        <v>-0.19475894340399921</v>
      </c>
      <c r="FH48">
        <f>(1/4)*SUM($BY$15:$CB$15)</f>
        <v>3.0888744981256828E-2</v>
      </c>
      <c r="FI48">
        <f>(1/4)*SUM($BY$16:$CB$16)</f>
        <v>8.114616178000178E-2</v>
      </c>
      <c r="FL48">
        <f t="shared" ref="FL48:FU48" si="46">EN48-($EU$10*EZ48)</f>
        <v>0.69614967760736046</v>
      </c>
      <c r="FM48">
        <f t="shared" si="46"/>
        <v>0.78423643538100452</v>
      </c>
      <c r="FN48">
        <f t="shared" si="46"/>
        <v>0.2943402100457837</v>
      </c>
      <c r="FO48">
        <f t="shared" si="46"/>
        <v>0.46941597401503643</v>
      </c>
      <c r="FP48">
        <f t="shared" si="46"/>
        <v>0.26567543127981147</v>
      </c>
      <c r="FQ48">
        <f t="shared" si="46"/>
        <v>0.85255075501731803</v>
      </c>
      <c r="FR48">
        <f t="shared" si="46"/>
        <v>0.19516592497143254</v>
      </c>
      <c r="FS48">
        <f t="shared" si="46"/>
        <v>0.8059611941612993</v>
      </c>
      <c r="FT48">
        <f t="shared" si="46"/>
        <v>2.628943719637282E-3</v>
      </c>
      <c r="FU48">
        <f t="shared" si="46"/>
        <v>0.60941834145889606</v>
      </c>
    </row>
    <row r="49" spans="1:177">
      <c r="A49">
        <v>48</v>
      </c>
      <c r="B49">
        <f t="array" ref="B49:K58">TRANSPOSE(EN52:EW61)</f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f t="array" ref="M49:M58">TRANSPOSE(EN48:EW48)</f>
        <v>0.69592410498046053</v>
      </c>
      <c r="S49">
        <f>EN52</f>
        <v>0.23705856182971541</v>
      </c>
      <c r="T49">
        <f t="shared" ref="T49:AB58" si="47">EO52</f>
        <v>0.36034454151380291</v>
      </c>
      <c r="U49">
        <f t="shared" si="47"/>
        <v>0.20544991772321386</v>
      </c>
      <c r="V49">
        <f t="shared" si="47"/>
        <v>0.27698504317775807</v>
      </c>
      <c r="W49">
        <f t="shared" si="47"/>
        <v>0.49339276486335959</v>
      </c>
      <c r="X49">
        <f t="shared" si="47"/>
        <v>0.58445155886715128</v>
      </c>
      <c r="Y49">
        <f t="shared" si="47"/>
        <v>2.4574650748654614E-2</v>
      </c>
      <c r="Z49">
        <f t="shared" si="47"/>
        <v>0.41615076950639196</v>
      </c>
      <c r="AA49">
        <f t="shared" si="47"/>
        <v>0.35410526197576564</v>
      </c>
      <c r="AB49">
        <f t="shared" si="47"/>
        <v>0.33051925496312839</v>
      </c>
      <c r="BM49">
        <f>0.5*$BL$21*B49*B49</f>
        <v>2.8098380868386504E-7</v>
      </c>
      <c r="BN49">
        <f t="shared" ref="BN49:BV58" si="48">0.5*$BL$21*C49*C49</f>
        <v>5.5949759156418081E-8</v>
      </c>
      <c r="BO49">
        <f t="shared" si="48"/>
        <v>3.4824136800022149E-7</v>
      </c>
      <c r="BP49">
        <f t="shared" si="48"/>
        <v>2.4850849823129059E-8</v>
      </c>
      <c r="BQ49">
        <f t="shared" si="48"/>
        <v>3.840601219784541E-6</v>
      </c>
      <c r="BR49">
        <f t="shared" si="48"/>
        <v>1.8785982466895425E-6</v>
      </c>
      <c r="BS49">
        <f t="shared" si="48"/>
        <v>2.9812892488715403E-6</v>
      </c>
      <c r="BT49">
        <f t="shared" si="48"/>
        <v>1.3353408939646946E-7</v>
      </c>
      <c r="BU49">
        <f t="shared" si="48"/>
        <v>1.6266935753052608E-6</v>
      </c>
      <c r="BV49">
        <f t="shared" si="48"/>
        <v>5.0986378367632828E-7</v>
      </c>
    </row>
    <row r="50" spans="1:177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S50">
        <f t="shared" ref="S50:S58" si="49">EN53</f>
        <v>0.10578256865515989</v>
      </c>
      <c r="T50">
        <f t="shared" si="47"/>
        <v>0.65988529463724888</v>
      </c>
      <c r="U50">
        <f t="shared" si="47"/>
        <v>0.5785998820340359</v>
      </c>
      <c r="V50">
        <f t="shared" si="47"/>
        <v>0.98069223932808836</v>
      </c>
      <c r="W50">
        <f t="shared" si="47"/>
        <v>0.84298475491351366</v>
      </c>
      <c r="X50">
        <f t="shared" si="47"/>
        <v>0.56204501056676737</v>
      </c>
      <c r="Y50">
        <f t="shared" si="47"/>
        <v>0.75153712225129521</v>
      </c>
      <c r="Z50">
        <f t="shared" si="47"/>
        <v>0.79737350666172357</v>
      </c>
      <c r="AA50">
        <f t="shared" si="47"/>
        <v>0.61914122589401988</v>
      </c>
      <c r="AB50">
        <f t="shared" si="47"/>
        <v>0.69336103701300456</v>
      </c>
      <c r="BM50">
        <f t="shared" ref="BM50:BM58" si="50">0.5*$BL$21*B50*B50</f>
        <v>6.4924094299396419E-7</v>
      </c>
      <c r="BN50">
        <f t="shared" si="48"/>
        <v>2.177243010392444E-6</v>
      </c>
      <c r="BO50">
        <f t="shared" si="48"/>
        <v>1.6863905317779425E-6</v>
      </c>
      <c r="BP50">
        <f t="shared" si="48"/>
        <v>4.7963255284480741E-6</v>
      </c>
      <c r="BQ50">
        <f t="shared" si="48"/>
        <v>2.5580897792260977E-6</v>
      </c>
      <c r="BR50">
        <f t="shared" si="48"/>
        <v>2.5221592545813975E-6</v>
      </c>
      <c r="BS50">
        <f t="shared" si="48"/>
        <v>2.1633750520699628E-6</v>
      </c>
      <c r="BT50">
        <f t="shared" si="48"/>
        <v>3.4272543632220695E-6</v>
      </c>
      <c r="BU50">
        <f t="shared" si="48"/>
        <v>3.1839136979682319E-8</v>
      </c>
      <c r="BV50">
        <f t="shared" si="48"/>
        <v>3.4663217142448903E-6</v>
      </c>
      <c r="EN50" t="s">
        <v>22</v>
      </c>
      <c r="EZ50" t="s">
        <v>27</v>
      </c>
    </row>
    <row r="51" spans="1:177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S51">
        <f t="shared" si="49"/>
        <v>0.26390959361122945</v>
      </c>
      <c r="T51">
        <f t="shared" si="47"/>
        <v>0.58075649488885484</v>
      </c>
      <c r="U51">
        <f t="shared" si="47"/>
        <v>0.48124250940619362</v>
      </c>
      <c r="V51">
        <f t="shared" si="47"/>
        <v>3.5918728495437424E-2</v>
      </c>
      <c r="W51">
        <f t="shared" si="47"/>
        <v>0.38930796264769385</v>
      </c>
      <c r="X51">
        <f t="shared" si="47"/>
        <v>0.91831321763886553</v>
      </c>
      <c r="Y51">
        <f t="shared" si="47"/>
        <v>0.10657928293794949</v>
      </c>
      <c r="Z51">
        <f t="shared" si="47"/>
        <v>0.83150572025200686</v>
      </c>
      <c r="AA51">
        <f t="shared" si="47"/>
        <v>0.79714616693881624</v>
      </c>
      <c r="AB51">
        <f t="shared" si="47"/>
        <v>0.2199536316361077</v>
      </c>
      <c r="BM51">
        <f t="shared" si="50"/>
        <v>2.1104834346237676E-7</v>
      </c>
      <c r="BN51">
        <f t="shared" si="48"/>
        <v>1.6738891174490014E-6</v>
      </c>
      <c r="BO51">
        <f t="shared" si="48"/>
        <v>1.1579717642978518E-6</v>
      </c>
      <c r="BP51">
        <f t="shared" si="48"/>
        <v>4.5089173771328291E-6</v>
      </c>
      <c r="BQ51">
        <f t="shared" si="48"/>
        <v>3.5133573905982072E-6</v>
      </c>
      <c r="BR51">
        <f t="shared" si="48"/>
        <v>2.045878452863783E-6</v>
      </c>
      <c r="BS51">
        <f t="shared" si="48"/>
        <v>1.2414206173827636E-8</v>
      </c>
      <c r="BT51">
        <f t="shared" si="48"/>
        <v>1.3847530982629112E-6</v>
      </c>
      <c r="BU51">
        <f t="shared" si="48"/>
        <v>2.3398445185023442E-7</v>
      </c>
      <c r="BV51">
        <f t="shared" si="48"/>
        <v>4.1580801412598459E-6</v>
      </c>
    </row>
    <row r="52" spans="1:177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S52">
        <f t="shared" si="49"/>
        <v>7.0499432370947579E-2</v>
      </c>
      <c r="T52">
        <f t="shared" si="47"/>
        <v>0.97942080113177843</v>
      </c>
      <c r="U52">
        <f t="shared" si="47"/>
        <v>0.94962280692207779</v>
      </c>
      <c r="V52">
        <f t="shared" si="47"/>
        <v>2.8897390462235606E-2</v>
      </c>
      <c r="W52">
        <f t="shared" si="47"/>
        <v>0.66166439004849842</v>
      </c>
      <c r="X52">
        <f t="shared" si="47"/>
        <v>0.44810837249994195</v>
      </c>
      <c r="Y52">
        <f t="shared" si="47"/>
        <v>0.45109575170941452</v>
      </c>
      <c r="Z52">
        <f t="shared" si="47"/>
        <v>0.86197462624826482</v>
      </c>
      <c r="AA52">
        <f t="shared" si="47"/>
        <v>0.26280074522421382</v>
      </c>
      <c r="AB52">
        <f t="shared" si="47"/>
        <v>8.0590262412049363E-2</v>
      </c>
      <c r="BM52">
        <f t="shared" si="50"/>
        <v>3.8360357072092255E-7</v>
      </c>
      <c r="BN52">
        <f t="shared" si="48"/>
        <v>4.8087863413917035E-6</v>
      </c>
      <c r="BO52">
        <f t="shared" si="48"/>
        <v>6.4507752836447431E-9</v>
      </c>
      <c r="BP52">
        <f t="shared" si="48"/>
        <v>4.175295877634527E-9</v>
      </c>
      <c r="BQ52">
        <f t="shared" si="48"/>
        <v>4.4865602456319442E-6</v>
      </c>
      <c r="BR52">
        <f t="shared" si="48"/>
        <v>4.680817462774893E-6</v>
      </c>
      <c r="BS52">
        <f t="shared" si="48"/>
        <v>2.1887183533197586E-6</v>
      </c>
      <c r="BT52">
        <f t="shared" si="48"/>
        <v>5.0963982983019734E-7</v>
      </c>
      <c r="BU52">
        <f t="shared" si="48"/>
        <v>7.3507689581425457E-7</v>
      </c>
      <c r="BV52">
        <f t="shared" si="48"/>
        <v>1.5255491588449991E-6</v>
      </c>
      <c r="EN52">
        <v>0.23705856182971541</v>
      </c>
      <c r="EO52">
        <v>0.36034454151380291</v>
      </c>
      <c r="EP52">
        <v>0.20544991772321386</v>
      </c>
      <c r="EQ52">
        <v>0.27698504317775807</v>
      </c>
      <c r="ER52">
        <v>0.49339276486335959</v>
      </c>
      <c r="ES52">
        <v>0.58445155886715128</v>
      </c>
      <c r="ET52">
        <v>2.4574650748654614E-2</v>
      </c>
      <c r="EU52">
        <v>0.41615076950639196</v>
      </c>
      <c r="EV52">
        <v>0.35410526197576564</v>
      </c>
      <c r="EW52">
        <v>0.33051925496312839</v>
      </c>
      <c r="EZ52">
        <f t="array" ref="EZ52:FI61">(1/4)*(MMULT($AM$7:$AP$16,$BY$23:$CH$26))</f>
        <v>-0.22153087164332433</v>
      </c>
      <c r="FA52">
        <v>0.27913733256966139</v>
      </c>
      <c r="FB52">
        <v>-0.18280044437092252</v>
      </c>
      <c r="FC52">
        <v>6.0726927201611658E-2</v>
      </c>
      <c r="FD52">
        <v>5.1870440902969508E-2</v>
      </c>
      <c r="FE52">
        <v>8.4192585255375874E-2</v>
      </c>
      <c r="FF52">
        <v>9.6411414902162502E-3</v>
      </c>
      <c r="FG52">
        <v>-0.19116960332370028</v>
      </c>
      <c r="FH52">
        <v>3.0309093791847576E-2</v>
      </c>
      <c r="FI52">
        <v>7.9623398126264899E-2</v>
      </c>
      <c r="FL52">
        <f t="shared" ref="FL52:FU61" si="51">EN52-($EU$10*EZ52)</f>
        <v>0.23728009270135872</v>
      </c>
      <c r="FM52">
        <f t="shared" si="51"/>
        <v>0.36006540418123323</v>
      </c>
      <c r="FN52">
        <f t="shared" si="51"/>
        <v>0.20563271816758477</v>
      </c>
      <c r="FO52">
        <f t="shared" si="51"/>
        <v>0.27692431625055647</v>
      </c>
      <c r="FP52">
        <f t="shared" si="51"/>
        <v>0.4933408944224566</v>
      </c>
      <c r="FQ52">
        <f t="shared" si="51"/>
        <v>0.58436736628189589</v>
      </c>
      <c r="FR52">
        <f t="shared" si="51"/>
        <v>2.4565009607164397E-2</v>
      </c>
      <c r="FS52">
        <f t="shared" si="51"/>
        <v>0.41634193910971568</v>
      </c>
      <c r="FT52">
        <f t="shared" si="51"/>
        <v>0.35407495288197377</v>
      </c>
      <c r="FU52">
        <f t="shared" si="51"/>
        <v>0.33043963156500211</v>
      </c>
    </row>
    <row r="53" spans="1:177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S53">
        <f t="shared" si="49"/>
        <v>0.87642469383108335</v>
      </c>
      <c r="T53">
        <f t="shared" si="47"/>
        <v>0.71527474151211257</v>
      </c>
      <c r="U53">
        <f t="shared" si="47"/>
        <v>0.838255019740199</v>
      </c>
      <c r="V53">
        <f t="shared" si="47"/>
        <v>0.94726556420382391</v>
      </c>
      <c r="W53">
        <f t="shared" si="47"/>
        <v>0.29640491829946392</v>
      </c>
      <c r="X53">
        <f t="shared" si="47"/>
        <v>0.35222968704514646</v>
      </c>
      <c r="Y53">
        <f t="shared" si="47"/>
        <v>0.28347304169185694</v>
      </c>
      <c r="Z53">
        <f t="shared" si="47"/>
        <v>0.19779740980622229</v>
      </c>
      <c r="AA53">
        <f t="shared" si="47"/>
        <v>0.54905030078837003</v>
      </c>
      <c r="AB53">
        <f t="shared" si="47"/>
        <v>0.78528818953139856</v>
      </c>
      <c r="BM53">
        <f t="shared" si="50"/>
        <v>1.2171821020975524E-6</v>
      </c>
      <c r="BN53">
        <f t="shared" si="48"/>
        <v>3.5531164850829841E-6</v>
      </c>
      <c r="BO53">
        <f t="shared" si="48"/>
        <v>7.5780344890449099E-7</v>
      </c>
      <c r="BP53">
        <f t="shared" si="48"/>
        <v>2.1889988252912574E-6</v>
      </c>
      <c r="BQ53">
        <f t="shared" si="48"/>
        <v>4.3927937796055941E-7</v>
      </c>
      <c r="BR53">
        <f t="shared" si="48"/>
        <v>4.0956893906423147E-6</v>
      </c>
      <c r="BS53">
        <f t="shared" si="48"/>
        <v>3.1904589077344685E-6</v>
      </c>
      <c r="BT53">
        <f t="shared" si="48"/>
        <v>3.5941997383594104E-6</v>
      </c>
      <c r="BU53">
        <f t="shared" si="48"/>
        <v>3.5855494668614523E-6</v>
      </c>
      <c r="BV53">
        <f t="shared" si="48"/>
        <v>4.0347785508665039E-6</v>
      </c>
      <c r="EN53">
        <v>0.10578256865515989</v>
      </c>
      <c r="EO53">
        <v>0.65988529463724888</v>
      </c>
      <c r="EP53">
        <v>0.5785998820340359</v>
      </c>
      <c r="EQ53">
        <v>0.98069223932808836</v>
      </c>
      <c r="ER53">
        <v>0.84298475491351366</v>
      </c>
      <c r="ES53">
        <v>0.56204501056676737</v>
      </c>
      <c r="ET53">
        <v>0.75153712225129521</v>
      </c>
      <c r="EU53">
        <v>0.79737350666172357</v>
      </c>
      <c r="EV53">
        <v>0.61914122589401988</v>
      </c>
      <c r="EW53">
        <v>0.69336103701300456</v>
      </c>
      <c r="EZ53">
        <v>-0.22502731778791726</v>
      </c>
      <c r="FA53">
        <v>0.28374443575507008</v>
      </c>
      <c r="FB53">
        <v>-0.18554510312041356</v>
      </c>
      <c r="FC53">
        <v>6.1729428267651557E-2</v>
      </c>
      <c r="FD53">
        <v>5.2234728215003023E-2</v>
      </c>
      <c r="FE53">
        <v>8.5582291065237043E-2</v>
      </c>
      <c r="FF53">
        <v>9.8003001754617507E-3</v>
      </c>
      <c r="FG53">
        <v>-0.1942659102207992</v>
      </c>
      <c r="FH53">
        <v>3.0809407506401772E-2</v>
      </c>
      <c r="FI53">
        <v>8.0937740144304743E-2</v>
      </c>
      <c r="FL53">
        <f t="shared" si="51"/>
        <v>0.10600759597294782</v>
      </c>
      <c r="FM53">
        <f t="shared" si="51"/>
        <v>0.6596015502014938</v>
      </c>
      <c r="FN53">
        <f t="shared" si="51"/>
        <v>0.57878542713715631</v>
      </c>
      <c r="FO53">
        <f t="shared" si="51"/>
        <v>0.9806305098998207</v>
      </c>
      <c r="FP53">
        <f t="shared" si="51"/>
        <v>0.84293252018529863</v>
      </c>
      <c r="FQ53">
        <f t="shared" si="51"/>
        <v>0.56195942827570211</v>
      </c>
      <c r="FR53">
        <f t="shared" si="51"/>
        <v>0.75152732195111971</v>
      </c>
      <c r="FS53">
        <f t="shared" si="51"/>
        <v>0.79756777257194433</v>
      </c>
      <c r="FT53">
        <f t="shared" si="51"/>
        <v>0.61911041648651344</v>
      </c>
      <c r="FU53">
        <f t="shared" si="51"/>
        <v>0.69328009927286027</v>
      </c>
    </row>
    <row r="54" spans="1:177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S54">
        <f t="shared" si="49"/>
        <v>0.61295974528341457</v>
      </c>
      <c r="T54">
        <f t="shared" si="47"/>
        <v>0.7102336593799814</v>
      </c>
      <c r="U54">
        <f t="shared" si="47"/>
        <v>0.63966842236642929</v>
      </c>
      <c r="V54">
        <f t="shared" si="47"/>
        <v>0.96755542092170543</v>
      </c>
      <c r="W54">
        <f t="shared" si="47"/>
        <v>0.90506236145829355</v>
      </c>
      <c r="X54">
        <f t="shared" si="47"/>
        <v>9.5069802169840401E-2</v>
      </c>
      <c r="Y54">
        <f t="shared" si="47"/>
        <v>0.51653787876912682</v>
      </c>
      <c r="Z54">
        <f t="shared" si="47"/>
        <v>0.4178660765967166</v>
      </c>
      <c r="AA54">
        <f t="shared" si="47"/>
        <v>8.8506209962927684E-2</v>
      </c>
      <c r="AB54">
        <f t="shared" si="47"/>
        <v>0.48816669585740979</v>
      </c>
      <c r="BM54">
        <f t="shared" si="50"/>
        <v>1.7079181233112162E-6</v>
      </c>
      <c r="BN54">
        <f t="shared" si="48"/>
        <v>1.5794729695149884E-6</v>
      </c>
      <c r="BO54">
        <f t="shared" si="48"/>
        <v>4.2164958284512321E-6</v>
      </c>
      <c r="BP54">
        <f t="shared" si="48"/>
        <v>1.0040055675227339E-6</v>
      </c>
      <c r="BQ54">
        <f t="shared" si="48"/>
        <v>6.2032876217960905E-7</v>
      </c>
      <c r="BR54">
        <f t="shared" si="48"/>
        <v>4.5191336423062952E-8</v>
      </c>
      <c r="BS54">
        <f t="shared" si="48"/>
        <v>1.4342725974875778E-6</v>
      </c>
      <c r="BT54">
        <f t="shared" si="48"/>
        <v>1.1122196831814786E-6</v>
      </c>
      <c r="BU54">
        <f t="shared" si="48"/>
        <v>2.9311119441807915E-6</v>
      </c>
      <c r="BV54">
        <f t="shared" si="48"/>
        <v>7.3759678288118978E-7</v>
      </c>
      <c r="EN54">
        <v>0.26390959361122945</v>
      </c>
      <c r="EO54">
        <v>0.58075649488885484</v>
      </c>
      <c r="EP54">
        <v>0.48124250940619362</v>
      </c>
      <c r="EQ54">
        <v>3.5918728495437424E-2</v>
      </c>
      <c r="ER54">
        <v>0.38930796264769385</v>
      </c>
      <c r="ES54">
        <v>0.91831321763886553</v>
      </c>
      <c r="ET54">
        <v>0.10657928293794949</v>
      </c>
      <c r="EU54">
        <v>0.83150572025200686</v>
      </c>
      <c r="EV54">
        <v>0.79714616693881624</v>
      </c>
      <c r="EW54">
        <v>0.2199536316361077</v>
      </c>
      <c r="EZ54">
        <v>-0.22371431957828761</v>
      </c>
      <c r="FA54">
        <v>0.28193922223637924</v>
      </c>
      <c r="FB54">
        <v>-0.18453500964907008</v>
      </c>
      <c r="FC54">
        <v>6.1336547707421203E-2</v>
      </c>
      <c r="FD54">
        <v>5.2254734443926351E-2</v>
      </c>
      <c r="FE54">
        <v>8.5037720408466105E-2</v>
      </c>
      <c r="FF54">
        <v>9.7379259932693987E-3</v>
      </c>
      <c r="FG54">
        <v>-0.19309285163826254</v>
      </c>
      <c r="FH54">
        <v>3.061334696940279E-2</v>
      </c>
      <c r="FI54">
        <v>8.0422683106755127E-2</v>
      </c>
      <c r="FL54">
        <f t="shared" si="51"/>
        <v>0.26413330793080775</v>
      </c>
      <c r="FM54">
        <f t="shared" si="51"/>
        <v>0.58047455566661843</v>
      </c>
      <c r="FN54">
        <f t="shared" si="51"/>
        <v>0.48142704441584266</v>
      </c>
      <c r="FO54">
        <f t="shared" si="51"/>
        <v>3.5857391947730001E-2</v>
      </c>
      <c r="FP54">
        <f t="shared" si="51"/>
        <v>0.38925570791324993</v>
      </c>
      <c r="FQ54">
        <f t="shared" si="51"/>
        <v>0.91822817991845707</v>
      </c>
      <c r="FR54">
        <f t="shared" si="51"/>
        <v>0.10656954501195623</v>
      </c>
      <c r="FS54">
        <f t="shared" si="51"/>
        <v>0.83169881310364513</v>
      </c>
      <c r="FT54">
        <f t="shared" si="51"/>
        <v>0.79711555359184683</v>
      </c>
      <c r="FU54">
        <f t="shared" si="51"/>
        <v>0.21987320895300094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49"/>
        <v>0.77217734347383438</v>
      </c>
      <c r="T55">
        <f t="shared" si="47"/>
        <v>0.65778036639443149</v>
      </c>
      <c r="U55">
        <f t="shared" si="47"/>
        <v>4.9828116909687914E-2</v>
      </c>
      <c r="V55">
        <f t="shared" si="47"/>
        <v>0.6616219998337054</v>
      </c>
      <c r="W55">
        <f t="shared" si="47"/>
        <v>0.79880647315034548</v>
      </c>
      <c r="X55">
        <f t="shared" si="47"/>
        <v>0.53558801283964108</v>
      </c>
      <c r="Y55">
        <f t="shared" si="47"/>
        <v>0.25096598745755117</v>
      </c>
      <c r="Z55">
        <f t="shared" si="47"/>
        <v>0.17609738945268072</v>
      </c>
      <c r="AA55">
        <f t="shared" si="47"/>
        <v>0.46964341589710856</v>
      </c>
      <c r="AB55">
        <f t="shared" si="47"/>
        <v>0.20411088978246661</v>
      </c>
      <c r="BM55">
        <f t="shared" si="50"/>
        <v>3.0195672970917543E-9</v>
      </c>
      <c r="BN55">
        <f t="shared" si="48"/>
        <v>2.8240402306087914E-6</v>
      </c>
      <c r="BO55">
        <f t="shared" si="48"/>
        <v>5.6795717757837467E-8</v>
      </c>
      <c r="BP55">
        <f t="shared" si="48"/>
        <v>1.0174368860514089E-6</v>
      </c>
      <c r="BQ55">
        <f t="shared" si="48"/>
        <v>4.0178482683016632E-7</v>
      </c>
      <c r="BR55">
        <f t="shared" si="48"/>
        <v>1.3340569010165458E-6</v>
      </c>
      <c r="BS55">
        <f t="shared" si="48"/>
        <v>3.1491963430271863E-7</v>
      </c>
      <c r="BT55">
        <f t="shared" si="48"/>
        <v>2.3687138601932313E-7</v>
      </c>
      <c r="BU55">
        <f t="shared" si="48"/>
        <v>1.7540474471553031E-7</v>
      </c>
      <c r="BV55">
        <f t="shared" si="48"/>
        <v>3.2248479378201174E-6</v>
      </c>
      <c r="EN55">
        <v>7.0499432370947579E-2</v>
      </c>
      <c r="EO55">
        <v>0.97942080113177843</v>
      </c>
      <c r="EP55">
        <v>0.94962280692207779</v>
      </c>
      <c r="EQ55">
        <v>2.8897390462235606E-2</v>
      </c>
      <c r="ER55">
        <v>0.66166439004849842</v>
      </c>
      <c r="ES55">
        <v>0.44810837249994195</v>
      </c>
      <c r="ET55">
        <v>0.45109575170941452</v>
      </c>
      <c r="EU55">
        <v>0.86197462624826482</v>
      </c>
      <c r="EV55">
        <v>0.26280074522421382</v>
      </c>
      <c r="EW55">
        <v>8.0590262412049363E-2</v>
      </c>
      <c r="EZ55">
        <v>-0.21947479081105431</v>
      </c>
      <c r="FA55">
        <v>0.27645841838556956</v>
      </c>
      <c r="FB55">
        <v>-0.18119429565577255</v>
      </c>
      <c r="FC55">
        <v>6.0144025070041907E-2</v>
      </c>
      <c r="FD55">
        <v>5.1586658262422203E-2</v>
      </c>
      <c r="FE55">
        <v>8.3384520970975512E-2</v>
      </c>
      <c r="FF55">
        <v>9.5485989672980647E-3</v>
      </c>
      <c r="FG55">
        <v>-0.18933048056065829</v>
      </c>
      <c r="FH55">
        <v>3.0018182185440837E-2</v>
      </c>
      <c r="FI55">
        <v>7.8859163185737033E-2</v>
      </c>
      <c r="FL55">
        <f t="shared" si="51"/>
        <v>7.0718907161758632E-2</v>
      </c>
      <c r="FM55">
        <f t="shared" si="51"/>
        <v>0.9791443427133929</v>
      </c>
      <c r="FN55">
        <f t="shared" si="51"/>
        <v>0.94980400121773356</v>
      </c>
      <c r="FO55">
        <f t="shared" si="51"/>
        <v>2.8837246437165565E-2</v>
      </c>
      <c r="FP55">
        <f t="shared" si="51"/>
        <v>0.66161280339023598</v>
      </c>
      <c r="FQ55">
        <f t="shared" si="51"/>
        <v>0.448024987978971</v>
      </c>
      <c r="FR55">
        <f t="shared" si="51"/>
        <v>0.45108620311044723</v>
      </c>
      <c r="FS55">
        <f t="shared" si="51"/>
        <v>0.86216395672882551</v>
      </c>
      <c r="FT55">
        <f t="shared" si="51"/>
        <v>0.26277072704202836</v>
      </c>
      <c r="FU55">
        <f t="shared" si="51"/>
        <v>8.0511403248863619E-2</v>
      </c>
    </row>
    <row r="56" spans="1:177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S56">
        <f t="shared" si="49"/>
        <v>0.16342220742388069</v>
      </c>
      <c r="T56">
        <f t="shared" si="47"/>
        <v>0.82791960518181584</v>
      </c>
      <c r="U56">
        <f t="shared" si="47"/>
        <v>0.52626098055297832</v>
      </c>
      <c r="V56">
        <f t="shared" si="47"/>
        <v>0.31926159488112482</v>
      </c>
      <c r="W56">
        <f t="shared" si="47"/>
        <v>0.84784429447386267</v>
      </c>
      <c r="X56">
        <f t="shared" si="47"/>
        <v>0.47163962581222507</v>
      </c>
      <c r="Y56">
        <f t="shared" si="47"/>
        <v>0.21765632819622915</v>
      </c>
      <c r="Z56">
        <f t="shared" si="47"/>
        <v>0.20932009550504205</v>
      </c>
      <c r="AA56">
        <f t="shared" si="47"/>
        <v>0.62397140324679001</v>
      </c>
      <c r="AB56">
        <f t="shared" si="47"/>
        <v>0.8774578880564583</v>
      </c>
      <c r="BM56">
        <f t="shared" si="50"/>
        <v>8.6590731480381097E-7</v>
      </c>
      <c r="BN56">
        <f t="shared" si="48"/>
        <v>3.1790225456300688E-6</v>
      </c>
      <c r="BO56">
        <f t="shared" si="48"/>
        <v>3.4570088140590434E-6</v>
      </c>
      <c r="BP56">
        <f t="shared" si="48"/>
        <v>3.7150012814791796E-6</v>
      </c>
      <c r="BQ56">
        <f t="shared" si="48"/>
        <v>1.9561907663025324E-7</v>
      </c>
      <c r="BR56">
        <f t="shared" si="48"/>
        <v>8.7306028985166516E-7</v>
      </c>
      <c r="BS56">
        <f t="shared" si="48"/>
        <v>1.5505145286024555E-7</v>
      </c>
      <c r="BT56">
        <f t="shared" si="48"/>
        <v>2.1907451191119966E-7</v>
      </c>
      <c r="BU56">
        <f t="shared" si="48"/>
        <v>9.1820604707760301E-7</v>
      </c>
      <c r="BV56">
        <f t="shared" si="48"/>
        <v>7.6050485552450281E-7</v>
      </c>
      <c r="EN56">
        <v>0.87642469383108335</v>
      </c>
      <c r="EO56">
        <v>0.71527474151211257</v>
      </c>
      <c r="EP56">
        <v>0.838255019740199</v>
      </c>
      <c r="EQ56">
        <v>0.94726556420382391</v>
      </c>
      <c r="ER56">
        <v>0.29640491829946392</v>
      </c>
      <c r="ES56">
        <v>0.35222968704514646</v>
      </c>
      <c r="ET56">
        <v>0.28347304169185694</v>
      </c>
      <c r="EU56">
        <v>0.19779740980622229</v>
      </c>
      <c r="EV56">
        <v>0.54905030078837003</v>
      </c>
      <c r="EW56">
        <v>0.78528818953139856</v>
      </c>
      <c r="EZ56">
        <v>-0.22447373521235381</v>
      </c>
      <c r="FA56">
        <v>0.28304848965863927</v>
      </c>
      <c r="FB56">
        <v>-0.18513796809506239</v>
      </c>
      <c r="FC56">
        <v>6.1577999644043882E-2</v>
      </c>
      <c r="FD56">
        <v>5.2156191721367096E-2</v>
      </c>
      <c r="FE56">
        <v>8.537236767316958E-2</v>
      </c>
      <c r="FF56">
        <v>9.7762590924871332E-3</v>
      </c>
      <c r="FG56">
        <v>-0.19379264100062754</v>
      </c>
      <c r="FH56">
        <v>3.0733833063672479E-2</v>
      </c>
      <c r="FI56">
        <v>8.073920345466426E-2</v>
      </c>
      <c r="FL56">
        <f t="shared" si="51"/>
        <v>0.87664916756629574</v>
      </c>
      <c r="FM56">
        <f t="shared" si="51"/>
        <v>0.71499169302245391</v>
      </c>
      <c r="FN56">
        <f t="shared" si="51"/>
        <v>0.83844015770829405</v>
      </c>
      <c r="FO56">
        <f t="shared" si="51"/>
        <v>0.94720398620417989</v>
      </c>
      <c r="FP56">
        <f t="shared" si="51"/>
        <v>0.29635276210774253</v>
      </c>
      <c r="FQ56">
        <f t="shared" si="51"/>
        <v>0.35214431467747331</v>
      </c>
      <c r="FR56">
        <f t="shared" si="51"/>
        <v>0.28346326543276446</v>
      </c>
      <c r="FS56">
        <f t="shared" si="51"/>
        <v>0.19799120244722293</v>
      </c>
      <c r="FT56">
        <f t="shared" si="51"/>
        <v>0.5490195669553064</v>
      </c>
      <c r="FU56">
        <f t="shared" si="51"/>
        <v>0.78520745032794392</v>
      </c>
    </row>
    <row r="57" spans="1:177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S57">
        <f t="shared" si="49"/>
        <v>0.57038470794811125</v>
      </c>
      <c r="T57">
        <f t="shared" si="47"/>
        <v>7.9798667883220098E-2</v>
      </c>
      <c r="U57">
        <f t="shared" si="47"/>
        <v>0.21632588927367635</v>
      </c>
      <c r="V57">
        <f t="shared" si="47"/>
        <v>0.38342584571576666</v>
      </c>
      <c r="W57">
        <f t="shared" si="47"/>
        <v>0.84682341333497058</v>
      </c>
      <c r="X57">
        <f t="shared" si="47"/>
        <v>0.76565161061422593</v>
      </c>
      <c r="Y57">
        <f t="shared" si="47"/>
        <v>0.18729908954158336</v>
      </c>
      <c r="Z57">
        <f t="shared" si="47"/>
        <v>0.42853379028440752</v>
      </c>
      <c r="AA57">
        <f t="shared" si="47"/>
        <v>0.87028464208788092</v>
      </c>
      <c r="AB57">
        <f t="shared" si="47"/>
        <v>0.75982087483603911</v>
      </c>
      <c r="BM57">
        <f t="shared" si="50"/>
        <v>6.2695268279462816E-7</v>
      </c>
      <c r="BN57">
        <f t="shared" si="48"/>
        <v>1.9166792880077487E-6</v>
      </c>
      <c r="BO57">
        <f t="shared" si="48"/>
        <v>3.1772100573262354E-6</v>
      </c>
      <c r="BP57">
        <f t="shared" si="48"/>
        <v>3.453211584520107E-7</v>
      </c>
      <c r="BQ57">
        <f t="shared" si="48"/>
        <v>1.5072811639789981E-6</v>
      </c>
      <c r="BR57">
        <f t="shared" si="48"/>
        <v>3.9166746010009204E-8</v>
      </c>
      <c r="BS57">
        <f t="shared" si="48"/>
        <v>1.1028246904775225E-6</v>
      </c>
      <c r="BT57">
        <f t="shared" si="48"/>
        <v>1.9467015603488413E-6</v>
      </c>
      <c r="BU57">
        <f t="shared" si="48"/>
        <v>3.7869767912701553E-6</v>
      </c>
      <c r="BV57">
        <f t="shared" si="48"/>
        <v>4.5527942199766479E-7</v>
      </c>
      <c r="EN57">
        <v>0.61295974528341457</v>
      </c>
      <c r="EO57">
        <v>0.7102336593799814</v>
      </c>
      <c r="EP57">
        <v>0.63966842236642929</v>
      </c>
      <c r="EQ57">
        <v>0.96755542092170543</v>
      </c>
      <c r="ER57">
        <v>0.90506236145829355</v>
      </c>
      <c r="ES57">
        <v>9.5069802169840401E-2</v>
      </c>
      <c r="ET57">
        <v>0.51653787876912682</v>
      </c>
      <c r="EU57">
        <v>0.4178660765967166</v>
      </c>
      <c r="EV57">
        <v>8.8506209962927684E-2</v>
      </c>
      <c r="EW57">
        <v>0.48816669585740979</v>
      </c>
      <c r="EZ57">
        <v>-0.22510766368907045</v>
      </c>
      <c r="FA57">
        <v>0.28382435738732703</v>
      </c>
      <c r="FB57">
        <v>-0.18559410064567566</v>
      </c>
      <c r="FC57">
        <v>6.1746808476168098E-2</v>
      </c>
      <c r="FD57">
        <v>5.2268186662832936E-2</v>
      </c>
      <c r="FE57">
        <v>8.5606392990446034E-2</v>
      </c>
      <c r="FF57">
        <v>9.8030595180262515E-3</v>
      </c>
      <c r="FG57">
        <v>-0.19432565607826646</v>
      </c>
      <c r="FH57">
        <v>3.0818083371254371E-2</v>
      </c>
      <c r="FI57">
        <v>8.0960532006957853E-2</v>
      </c>
      <c r="FL57">
        <f t="shared" si="51"/>
        <v>0.61318485294710368</v>
      </c>
      <c r="FM57">
        <f t="shared" si="51"/>
        <v>0.70994983502259412</v>
      </c>
      <c r="FN57">
        <f t="shared" si="51"/>
        <v>0.63985401646707496</v>
      </c>
      <c r="FO57">
        <f t="shared" si="51"/>
        <v>0.96749367411322929</v>
      </c>
      <c r="FP57">
        <f t="shared" si="51"/>
        <v>0.90501009327163073</v>
      </c>
      <c r="FQ57">
        <f t="shared" si="51"/>
        <v>9.4984195776849953E-2</v>
      </c>
      <c r="FR57">
        <f t="shared" si="51"/>
        <v>0.51652807570960879</v>
      </c>
      <c r="FS57">
        <f t="shared" si="51"/>
        <v>0.41806040225279484</v>
      </c>
      <c r="FT57">
        <f t="shared" si="51"/>
        <v>8.8475391879556428E-2</v>
      </c>
      <c r="FU57">
        <f t="shared" si="51"/>
        <v>0.48808573532540284</v>
      </c>
    </row>
    <row r="58" spans="1:177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S58">
        <f t="shared" si="49"/>
        <v>0.31933173461976128</v>
      </c>
      <c r="T58">
        <f t="shared" si="47"/>
        <v>0.8326249713099998</v>
      </c>
      <c r="U58">
        <f t="shared" si="47"/>
        <v>0.91192983735151967</v>
      </c>
      <c r="V58">
        <f t="shared" si="47"/>
        <v>0.55236747892050975</v>
      </c>
      <c r="W58">
        <f t="shared" si="47"/>
        <v>0.89830713576888654</v>
      </c>
      <c r="X58">
        <f t="shared" si="47"/>
        <v>0.38408248668253275</v>
      </c>
      <c r="Y58">
        <f t="shared" si="47"/>
        <v>0.8030999860316419</v>
      </c>
      <c r="Z58">
        <f t="shared" si="47"/>
        <v>0.39000124500429556</v>
      </c>
      <c r="AA58">
        <f t="shared" si="47"/>
        <v>0.30175467585363602</v>
      </c>
      <c r="AB58">
        <f t="shared" si="47"/>
        <v>0.8605360309737744</v>
      </c>
      <c r="BM58">
        <f t="shared" si="50"/>
        <v>5.4621488950690736E-7</v>
      </c>
      <c r="BN58">
        <f t="shared" si="48"/>
        <v>2.4037476382387453E-6</v>
      </c>
      <c r="BO58">
        <f t="shared" si="48"/>
        <v>2.4189800034956283E-7</v>
      </c>
      <c r="BP58">
        <f t="shared" si="48"/>
        <v>3.2473951978214883E-8</v>
      </c>
      <c r="BQ58">
        <f t="shared" si="48"/>
        <v>3.083387703087509E-6</v>
      </c>
      <c r="BR58">
        <f t="shared" si="48"/>
        <v>1.1915336147217044E-6</v>
      </c>
      <c r="BS58">
        <f t="shared" si="48"/>
        <v>2.0830627663895119E-7</v>
      </c>
      <c r="BT58">
        <f t="shared" si="48"/>
        <v>3.8496617265625011E-6</v>
      </c>
      <c r="BU58">
        <f t="shared" si="48"/>
        <v>2.8866388091830193E-6</v>
      </c>
      <c r="BV58">
        <f t="shared" si="48"/>
        <v>3.7026113030204842E-6</v>
      </c>
      <c r="EN58">
        <v>0.77217734347383438</v>
      </c>
      <c r="EO58">
        <v>0.65778036639443149</v>
      </c>
      <c r="EP58">
        <v>4.9828116909687914E-2</v>
      </c>
      <c r="EQ58">
        <v>0.6616219998337054</v>
      </c>
      <c r="ER58">
        <v>0.79880647315034548</v>
      </c>
      <c r="ES58">
        <v>0.53558801283964108</v>
      </c>
      <c r="ET58">
        <v>0.25096598745755117</v>
      </c>
      <c r="EU58">
        <v>0.17609738945268072</v>
      </c>
      <c r="EV58">
        <v>0.46964341589710856</v>
      </c>
      <c r="EW58">
        <v>0.20411088978246661</v>
      </c>
      <c r="EZ58">
        <v>-0.22515568337805816</v>
      </c>
      <c r="FA58">
        <v>0.28390315429532403</v>
      </c>
      <c r="FB58">
        <v>-0.18563599386350538</v>
      </c>
      <c r="FC58">
        <v>6.1763961315064092E-2</v>
      </c>
      <c r="FD58">
        <v>5.2259175444050385E-2</v>
      </c>
      <c r="FE58">
        <v>8.5630165551735915E-2</v>
      </c>
      <c r="FF58">
        <v>9.8057827039207957E-3</v>
      </c>
      <c r="FG58">
        <v>-0.19438022174573971</v>
      </c>
      <c r="FH58">
        <v>3.0826642562754573E-2</v>
      </c>
      <c r="FI58">
        <v>8.0983017114453465E-2</v>
      </c>
      <c r="FL58">
        <f t="shared" si="51"/>
        <v>0.77240249915721249</v>
      </c>
      <c r="FM58">
        <f t="shared" si="51"/>
        <v>0.65749646324013622</v>
      </c>
      <c r="FN58">
        <f t="shared" si="51"/>
        <v>5.0013752903551423E-2</v>
      </c>
      <c r="FO58">
        <f t="shared" si="51"/>
        <v>0.66156023587239032</v>
      </c>
      <c r="FP58">
        <f t="shared" si="51"/>
        <v>0.79875421397490143</v>
      </c>
      <c r="FQ58">
        <f t="shared" si="51"/>
        <v>0.53550238267408934</v>
      </c>
      <c r="FR58">
        <f t="shared" si="51"/>
        <v>0.25095618167484723</v>
      </c>
      <c r="FS58">
        <f t="shared" si="51"/>
        <v>0.17629176967442645</v>
      </c>
      <c r="FT58">
        <f t="shared" si="51"/>
        <v>0.4696125892545458</v>
      </c>
      <c r="FU58">
        <f t="shared" si="51"/>
        <v>0.20402990676535215</v>
      </c>
    </row>
    <row r="59" spans="1:177">
      <c r="EN59">
        <v>0.16342220742388069</v>
      </c>
      <c r="EO59">
        <v>0.82791960518181584</v>
      </c>
      <c r="EP59">
        <v>0.52626098055297832</v>
      </c>
      <c r="EQ59">
        <v>0.31926159488112482</v>
      </c>
      <c r="ER59">
        <v>0.84784429447386267</v>
      </c>
      <c r="ES59">
        <v>0.47163962581222507</v>
      </c>
      <c r="ET59">
        <v>0.21765632819622915</v>
      </c>
      <c r="EU59">
        <v>0.20932009550504205</v>
      </c>
      <c r="EV59">
        <v>0.62397140324679001</v>
      </c>
      <c r="EW59">
        <v>0.8774578880564583</v>
      </c>
      <c r="EZ59">
        <v>-0.22336235992276121</v>
      </c>
      <c r="FA59">
        <v>0.28151547680509398</v>
      </c>
      <c r="FB59">
        <v>-0.18423138621163759</v>
      </c>
      <c r="FC59">
        <v>6.1244390775685671E-2</v>
      </c>
      <c r="FD59">
        <v>5.210103519072036E-2</v>
      </c>
      <c r="FE59">
        <v>8.490992804851083E-2</v>
      </c>
      <c r="FF59">
        <v>9.7232949034173673E-3</v>
      </c>
      <c r="FG59">
        <v>-0.19276955949140423</v>
      </c>
      <c r="FH59">
        <v>3.0567345332295631E-2</v>
      </c>
      <c r="FI59">
        <v>8.0301834570079195E-2</v>
      </c>
      <c r="FL59">
        <f t="shared" si="51"/>
        <v>0.16364556978380346</v>
      </c>
      <c r="FM59">
        <f t="shared" si="51"/>
        <v>0.82763808970501074</v>
      </c>
      <c r="FN59">
        <f t="shared" si="51"/>
        <v>0.52644521193918992</v>
      </c>
      <c r="FO59">
        <f t="shared" si="51"/>
        <v>0.31920035049034912</v>
      </c>
      <c r="FP59">
        <f t="shared" si="51"/>
        <v>0.84779219343867196</v>
      </c>
      <c r="FQ59">
        <f t="shared" si="51"/>
        <v>0.47155471588417658</v>
      </c>
      <c r="FR59">
        <f t="shared" si="51"/>
        <v>0.21764660490132573</v>
      </c>
      <c r="FS59">
        <f t="shared" si="51"/>
        <v>0.20951286506453345</v>
      </c>
      <c r="FT59">
        <f t="shared" si="51"/>
        <v>0.62394083590145777</v>
      </c>
      <c r="FU59">
        <f t="shared" si="51"/>
        <v>0.87737758622188822</v>
      </c>
    </row>
    <row r="60" spans="1:177">
      <c r="EN60">
        <v>0.57038470794811125</v>
      </c>
      <c r="EO60">
        <v>7.9798667883220098E-2</v>
      </c>
      <c r="EP60">
        <v>0.21632588927367635</v>
      </c>
      <c r="EQ60">
        <v>0.38342584571576666</v>
      </c>
      <c r="ER60">
        <v>0.84682341333497058</v>
      </c>
      <c r="ES60">
        <v>0.76565161061422593</v>
      </c>
      <c r="ET60">
        <v>0.18729908954158336</v>
      </c>
      <c r="EU60">
        <v>0.42853379028440752</v>
      </c>
      <c r="EV60">
        <v>0.87028464208788092</v>
      </c>
      <c r="EW60">
        <v>0.75982087483603911</v>
      </c>
      <c r="EZ60">
        <v>-0.22425891697128716</v>
      </c>
      <c r="FA60">
        <v>0.28274192476731752</v>
      </c>
      <c r="FB60">
        <v>-0.18497536688143557</v>
      </c>
      <c r="FC60">
        <v>6.1511261771436197E-2</v>
      </c>
      <c r="FD60">
        <v>5.2208846832940844E-2</v>
      </c>
      <c r="FE60">
        <v>8.5279877950803523E-2</v>
      </c>
      <c r="FF60">
        <v>9.7656637254925956E-3</v>
      </c>
      <c r="FG60">
        <v>-0.19362554425787989</v>
      </c>
      <c r="FH60">
        <v>3.0700532217579669E-2</v>
      </c>
      <c r="FI60">
        <v>8.0651720845032249E-2</v>
      </c>
      <c r="FL60">
        <f t="shared" si="51"/>
        <v>0.57060896686508256</v>
      </c>
      <c r="FM60">
        <f t="shared" si="51"/>
        <v>7.9515925958452777E-2</v>
      </c>
      <c r="FN60">
        <f t="shared" si="51"/>
        <v>0.2165108646405578</v>
      </c>
      <c r="FO60">
        <f t="shared" si="51"/>
        <v>0.3833643344539952</v>
      </c>
      <c r="FP60">
        <f t="shared" si="51"/>
        <v>0.84677120448813759</v>
      </c>
      <c r="FQ60">
        <f t="shared" si="51"/>
        <v>0.76556633073627511</v>
      </c>
      <c r="FR60">
        <f t="shared" si="51"/>
        <v>0.18728932387785788</v>
      </c>
      <c r="FS60">
        <f t="shared" si="51"/>
        <v>0.42872741582866541</v>
      </c>
      <c r="FT60">
        <f t="shared" si="51"/>
        <v>0.87025394155566338</v>
      </c>
      <c r="FU60">
        <f t="shared" si="51"/>
        <v>0.75974022311519407</v>
      </c>
    </row>
    <row r="61" spans="1:177">
      <c r="EN61">
        <v>0.31933173461976128</v>
      </c>
      <c r="EO61">
        <v>0.8326249713099998</v>
      </c>
      <c r="EP61">
        <v>0.91192983735151967</v>
      </c>
      <c r="EQ61">
        <v>0.55236747892050975</v>
      </c>
      <c r="ER61">
        <v>0.89830713576888654</v>
      </c>
      <c r="ES61">
        <v>0.38408248668253275</v>
      </c>
      <c r="ET61">
        <v>0.8030999860316419</v>
      </c>
      <c r="EU61">
        <v>0.39000124500429556</v>
      </c>
      <c r="EV61">
        <v>0.30175467585363602</v>
      </c>
      <c r="EW61">
        <v>0.8605360309737744</v>
      </c>
      <c r="EZ61">
        <v>-0.22115987770060158</v>
      </c>
      <c r="FA61">
        <v>0.27868004105809696</v>
      </c>
      <c r="FB61">
        <v>-0.18252686337001098</v>
      </c>
      <c r="FC61">
        <v>6.0627460267416652E-2</v>
      </c>
      <c r="FD61">
        <v>5.1720510454804733E-2</v>
      </c>
      <c r="FE61">
        <v>8.4054666214962437E-2</v>
      </c>
      <c r="FF61">
        <v>9.6253499421285367E-3</v>
      </c>
      <c r="FG61">
        <v>-0.19077370306860464</v>
      </c>
      <c r="FH61">
        <v>3.0259445288118469E-2</v>
      </c>
      <c r="FI61">
        <v>7.9492970913689301E-2</v>
      </c>
      <c r="FL61">
        <f t="shared" si="51"/>
        <v>0.31955289449746188</v>
      </c>
      <c r="FM61">
        <f t="shared" si="51"/>
        <v>0.83234629126894166</v>
      </c>
      <c r="FN61">
        <f t="shared" si="51"/>
        <v>0.91211236421488973</v>
      </c>
      <c r="FO61">
        <f t="shared" si="51"/>
        <v>0.55230685146024228</v>
      </c>
      <c r="FP61">
        <f t="shared" si="51"/>
        <v>0.89825541525843178</v>
      </c>
      <c r="FQ61">
        <f t="shared" si="51"/>
        <v>0.38399843201631778</v>
      </c>
      <c r="FR61">
        <f t="shared" si="51"/>
        <v>0.80309036068169981</v>
      </c>
      <c r="FS61">
        <f t="shared" si="51"/>
        <v>0.39019201870736414</v>
      </c>
      <c r="FT61">
        <f t="shared" si="51"/>
        <v>0.30172441640834791</v>
      </c>
      <c r="FU61">
        <f t="shared" si="51"/>
        <v>0.8604565380028607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2.6363162576763757</v>
      </c>
      <c r="EN2" t="s">
        <v>10</v>
      </c>
    </row>
    <row r="3" spans="1:177">
      <c r="A3">
        <v>2</v>
      </c>
      <c r="C3" t="s">
        <v>92</v>
      </c>
      <c r="F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2.6363162576763757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2.1998190076330104</v>
      </c>
      <c r="O7">
        <v>3.0712268568773338</v>
      </c>
      <c r="P7">
        <v>2.5355357300844354</v>
      </c>
      <c r="Q7">
        <v>3.7555876992968225</v>
      </c>
      <c r="S7">
        <f>N7+$M23</f>
        <v>2.9929540793633791</v>
      </c>
      <c r="T7">
        <f t="shared" ref="T7:V16" si="0">O7+$M23</f>
        <v>3.8643619286077024</v>
      </c>
      <c r="U7">
        <f t="shared" si="0"/>
        <v>3.3286708018148046</v>
      </c>
      <c r="V7">
        <f t="shared" si="0"/>
        <v>4.5487227710271911</v>
      </c>
      <c r="X7">
        <f xml:space="preserve"> 1/(1+EXP(-S7))</f>
        <v>0.95225479871050345</v>
      </c>
      <c r="Y7">
        <f t="shared" ref="Y7:AA16" si="1" xml:space="preserve"> 1/(1+EXP(-T7))</f>
        <v>0.9794546626654127</v>
      </c>
      <c r="Z7">
        <f t="shared" si="1"/>
        <v>0.96539939742948921</v>
      </c>
      <c r="AA7">
        <f t="shared" si="1"/>
        <v>0.9895300695488306</v>
      </c>
      <c r="AC7">
        <f t="array" ref="AC7:AF16">MMULT(B36:K45,X7:AA16)</f>
        <v>3.4947250197518072</v>
      </c>
      <c r="AD7">
        <v>3.6596925644416629</v>
      </c>
      <c r="AE7">
        <v>3.6316268435409835</v>
      </c>
      <c r="AF7">
        <v>3.6947870962301717</v>
      </c>
      <c r="AH7">
        <f>AC7+$M36</f>
        <v>3.8341951470731082</v>
      </c>
      <c r="AI7">
        <f t="shared" ref="AI7:AK16" si="2">AD7+$M36</f>
        <v>3.9991626917629639</v>
      </c>
      <c r="AJ7">
        <f t="shared" si="2"/>
        <v>3.9710969708622845</v>
      </c>
      <c r="AK7">
        <f t="shared" si="2"/>
        <v>4.0342572235514726</v>
      </c>
      <c r="AM7">
        <f xml:space="preserve"> 1/(1+EXP(-AH7))</f>
        <v>0.97883874805220084</v>
      </c>
      <c r="AN7">
        <f t="shared" ref="AN7:AP16" si="3" xml:space="preserve"> 1/(1+EXP(-AI7))</f>
        <v>0.98199899493815679</v>
      </c>
      <c r="AO7">
        <f t="shared" si="3"/>
        <v>0.98149610819703414</v>
      </c>
      <c r="AP7">
        <f t="shared" si="3"/>
        <v>0.98260897907525058</v>
      </c>
      <c r="AR7">
        <f t="array" ref="AR7:AU16">MMULT(B49:K58,AM7:AP16)</f>
        <v>3.96189311372303</v>
      </c>
      <c r="AS7">
        <v>3.9673128082159881</v>
      </c>
      <c r="AT7">
        <v>3.9664555156971337</v>
      </c>
      <c r="AU7">
        <v>3.968623951926646</v>
      </c>
      <c r="AW7">
        <f>AR7+$M49</f>
        <v>4.6580427913303906</v>
      </c>
      <c r="AX7">
        <f t="shared" ref="AX7:AZ16" si="4">AS7+$M49</f>
        <v>4.6634624858233487</v>
      </c>
      <c r="AY7">
        <f t="shared" si="4"/>
        <v>4.6626051933044943</v>
      </c>
      <c r="AZ7">
        <f t="shared" si="4"/>
        <v>4.6647736295340065</v>
      </c>
      <c r="BB7">
        <f>EXP(AW7-AW$20)</f>
        <v>8.1508143322867002E-2</v>
      </c>
      <c r="BC7">
        <f t="shared" ref="BC7:BE16" si="5">EXP(AX7-AX$20)</f>
        <v>8.0912279548822519E-2</v>
      </c>
      <c r="BD7">
        <f t="shared" si="5"/>
        <v>8.1030540007943727E-2</v>
      </c>
      <c r="BE7">
        <f t="shared" si="5"/>
        <v>8.079453210628916E-2</v>
      </c>
      <c r="BG7">
        <f>BB7/BB$20</f>
        <v>2.4617410137311918E-2</v>
      </c>
      <c r="BH7">
        <f t="shared" ref="BH7:BJ16" si="6">BC7/BC$20</f>
        <v>2.4473887548149692E-2</v>
      </c>
      <c r="BI7">
        <f t="shared" si="6"/>
        <v>2.4503205459602346E-2</v>
      </c>
      <c r="BJ7">
        <f t="shared" si="6"/>
        <v>2.4445659723624887E-2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3.7101485441767164</v>
      </c>
      <c r="BS7">
        <f t="shared" si="7"/>
        <v>0</v>
      </c>
      <c r="BT7">
        <f t="shared" si="7"/>
        <v>0</v>
      </c>
      <c r="BY7">
        <f>$BG$7-$BL$7</f>
        <v>2.4617410137311918E-2</v>
      </c>
      <c r="BZ7">
        <f>$BH$7-$BM$7</f>
        <v>-0.97552611245185028</v>
      </c>
      <c r="CA7">
        <f>$BI$7-$BN$7</f>
        <v>2.4503205459602346E-2</v>
      </c>
      <c r="CB7">
        <f>$BJ$7-$BO$7</f>
        <v>2.4445659723624887E-2</v>
      </c>
      <c r="CD7">
        <f t="array" ref="CD7:CM16">(1/4)*(MMULT($AM$7:$AP$16,$BY$23:$CH$26))</f>
        <v>-0.22144971537593655</v>
      </c>
      <c r="CE7">
        <v>0.27854394559571161</v>
      </c>
      <c r="CF7">
        <v>-0.18261463653389429</v>
      </c>
      <c r="CG7">
        <v>6.0743605126009112E-2</v>
      </c>
      <c r="CH7">
        <v>5.1981631940697312E-2</v>
      </c>
      <c r="CI7">
        <v>8.4193970697834131E-2</v>
      </c>
      <c r="CJ7">
        <v>9.649208876849738E-3</v>
      </c>
      <c r="CK7">
        <v>-0.19100426438376797</v>
      </c>
      <c r="CL7">
        <v>3.0327563052274357E-2</v>
      </c>
      <c r="CM7">
        <v>7.9628691004222499E-2</v>
      </c>
      <c r="CO7">
        <f>(1/4)*SUM($BY$7:$CB$7)</f>
        <v>-0.22548995928282778</v>
      </c>
      <c r="CR7">
        <f t="array" ref="CR7:CU16">MMULT(S49:AB58,BY7:CB16)</f>
        <v>-9.4655270675838149E-2</v>
      </c>
      <c r="CS7">
        <v>0.16150494774422841</v>
      </c>
      <c r="CT7">
        <v>-1.7568667532856973E-2</v>
      </c>
      <c r="CU7">
        <v>0.1931687027248884</v>
      </c>
      <c r="CW7">
        <f>$CR$7*(1/(1+EXP(-$AH$7)))*(1-(1/(1+EXP(-$AH$7))))</f>
        <v>-1.9606375347819274E-3</v>
      </c>
      <c r="CX7">
        <f>$CS$7*(1/(1+EXP(-$AI$7)))*(1-(1/(1+EXP(-$AI$7))))</f>
        <v>2.8549179350157283E-3</v>
      </c>
      <c r="CY7">
        <f>$CT$7*(1/(1+EXP(-$AJ$7)))*(1-(1/(1+EXP(-$AJ$7))))</f>
        <v>-3.1907331659072771E-4</v>
      </c>
      <c r="CZ7">
        <f>$CU$7*(1/(1+EXP(-$AK$7)))*(1-(1/(1+EXP(-$AK$7))))</f>
        <v>3.3009775388601146E-3</v>
      </c>
      <c r="DB7">
        <f t="array" ref="DB7:DK16">(1/4)*(MMULT($X$7:$AA$16,$CW$23:$DF$26))</f>
        <v>9.7190488199627614E-4</v>
      </c>
      <c r="DC7">
        <v>3.021065154743994E-4</v>
      </c>
      <c r="DD7">
        <v>2.6456060298674069E-5</v>
      </c>
      <c r="DE7">
        <v>3.1902547176933856E-4</v>
      </c>
      <c r="DF7">
        <v>5.7715213645312337E-5</v>
      </c>
      <c r="DG7">
        <v>2.1418421270052673E-5</v>
      </c>
      <c r="DH7">
        <v>2.0579016855168622E-4</v>
      </c>
      <c r="DI7">
        <v>2.4080542190039991E-3</v>
      </c>
      <c r="DJ7">
        <v>-1.5079281827948092E-4</v>
      </c>
      <c r="DK7">
        <v>2.2508073923904635E-3</v>
      </c>
      <c r="DM7">
        <f>(1/4)*SUM($CW$7:$CZ$7)</f>
        <v>9.6904615562579696E-4</v>
      </c>
      <c r="DO7">
        <f t="array" ref="DO7:DR16">MMULT(S36:AB45,CW7:CZ16)</f>
        <v>-2.5635169089111547E-3</v>
      </c>
      <c r="DP7">
        <v>1.5297414413403472E-2</v>
      </c>
      <c r="DQ7">
        <v>2.5744455266811972E-3</v>
      </c>
      <c r="DR7">
        <v>-4.8648156800820998E-3</v>
      </c>
      <c r="DT7">
        <f>DO7*(1/(1+EXP(-S7)))*(1-(1/(1+EXP(-S7))))</f>
        <v>-1.1655182679429697E-4</v>
      </c>
      <c r="DU7">
        <f t="shared" ref="DU7:DW16" si="8">DP7*(1/(1+EXP(-T7)))*(1-(1/(1+EXP(-T7))))</f>
        <v>3.0783333431586441E-4</v>
      </c>
      <c r="DV7">
        <f t="shared" si="8"/>
        <v>8.5995235951550052E-5</v>
      </c>
      <c r="DW7">
        <f t="shared" si="8"/>
        <v>-5.040100343989623E-5</v>
      </c>
      <c r="DY7">
        <f t="array" ref="DY7:EH16">(1/4)*(MMULT($C$7:$F$16,$DT$23:$EC$26))</f>
        <v>-1.305541167453757E-5</v>
      </c>
      <c r="DZ7">
        <v>-6.090702072284164E-5</v>
      </c>
      <c r="EA7">
        <v>-2.4470403939916903E-5</v>
      </c>
      <c r="EB7">
        <v>-5.4529334663081988E-5</v>
      </c>
      <c r="EC7">
        <v>-2.3537420302863556E-5</v>
      </c>
      <c r="ED7">
        <v>6.1013922128405937E-6</v>
      </c>
      <c r="EE7">
        <v>-5.0400227420476377E-6</v>
      </c>
      <c r="EF7">
        <v>-3.8131022590489813E-5</v>
      </c>
      <c r="EG7">
        <v>-5.4435937407402573E-5</v>
      </c>
      <c r="EH7">
        <v>-1.4799750590861263E-5</v>
      </c>
      <c r="EJ7">
        <f>(1/4)*SUM($DT$7:$DW$7)</f>
        <v>5.671893500830532E-5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1.5732732700166108</v>
      </c>
      <c r="O8">
        <v>2.4620042656747714</v>
      </c>
      <c r="P8">
        <v>2.4904364832853081</v>
      </c>
      <c r="Q8">
        <v>2.6553011330103016</v>
      </c>
      <c r="S8">
        <f t="shared" ref="S8:S16" si="9">N8+$M24</f>
        <v>1.6390221776676959</v>
      </c>
      <c r="T8">
        <f t="shared" si="0"/>
        <v>2.5277531733258565</v>
      </c>
      <c r="U8">
        <f t="shared" si="0"/>
        <v>2.5561853909363932</v>
      </c>
      <c r="V8">
        <f t="shared" si="0"/>
        <v>2.7210500406613867</v>
      </c>
      <c r="X8">
        <f t="shared" ref="X8:X16" si="10" xml:space="preserve"> 1/(1+EXP(-S8))</f>
        <v>0.83740184105446414</v>
      </c>
      <c r="Y8">
        <f t="shared" si="1"/>
        <v>0.92606466283135846</v>
      </c>
      <c r="Z8">
        <f t="shared" si="1"/>
        <v>0.92798795730225458</v>
      </c>
      <c r="AA8">
        <f t="shared" si="1"/>
        <v>0.93825739107430128</v>
      </c>
      <c r="AC8">
        <v>5.3905887627800286</v>
      </c>
      <c r="AD8">
        <v>5.613630609904007</v>
      </c>
      <c r="AE8">
        <v>5.5703174968461058</v>
      </c>
      <c r="AF8">
        <v>5.6861033802028569</v>
      </c>
      <c r="AH8">
        <f t="shared" ref="AH8:AH16" si="11">AC8+$M37</f>
        <v>5.7934602922324423</v>
      </c>
      <c r="AI8">
        <f t="shared" si="2"/>
        <v>6.0165021393564206</v>
      </c>
      <c r="AJ8">
        <f t="shared" si="2"/>
        <v>5.9731890262985194</v>
      </c>
      <c r="AK8">
        <f t="shared" si="2"/>
        <v>6.0889749096552706</v>
      </c>
      <c r="AM8">
        <f t="shared" ref="AM8:AM16" si="12" xml:space="preserve"> 1/(1+EXP(-AH8))</f>
        <v>0.99696183959667417</v>
      </c>
      <c r="AN8">
        <f t="shared" si="3"/>
        <v>0.99756774715626861</v>
      </c>
      <c r="AO8">
        <f t="shared" si="3"/>
        <v>0.9974603573562969</v>
      </c>
      <c r="AP8">
        <f t="shared" si="3"/>
        <v>0.99773739862007016</v>
      </c>
      <c r="AR8">
        <v>6.3176727660460363</v>
      </c>
      <c r="AS8">
        <v>6.3305668879481711</v>
      </c>
      <c r="AT8">
        <v>6.3281105385064516</v>
      </c>
      <c r="AU8">
        <v>6.3333391690451819</v>
      </c>
      <c r="AW8">
        <f t="shared" ref="AW8:AW16" si="13">AR8+$M50</f>
        <v>7.1019092014270413</v>
      </c>
      <c r="AX8">
        <f t="shared" si="4"/>
        <v>7.1148033233291752</v>
      </c>
      <c r="AY8">
        <f t="shared" si="4"/>
        <v>7.1123469738874565</v>
      </c>
      <c r="AZ8">
        <f t="shared" si="4"/>
        <v>7.117575604426186</v>
      </c>
      <c r="BB8">
        <f t="shared" ref="BB8:BB16" si="14">EXP(AW8-AW$20)</f>
        <v>0.93876890693985837</v>
      </c>
      <c r="BC8">
        <f t="shared" si="5"/>
        <v>0.93889761477130074</v>
      </c>
      <c r="BD8">
        <f t="shared" si="5"/>
        <v>0.93876755314772498</v>
      </c>
      <c r="BE8">
        <f t="shared" si="5"/>
        <v>0.93890214906288527</v>
      </c>
      <c r="BG8">
        <f t="shared" ref="BG8:BG16" si="15">BB8/BB$20</f>
        <v>0.28353067882741234</v>
      </c>
      <c r="BH8">
        <f t="shared" si="6"/>
        <v>0.28399242699958238</v>
      </c>
      <c r="BI8">
        <f t="shared" si="6"/>
        <v>0.28387832823688225</v>
      </c>
      <c r="BJ8">
        <f t="shared" si="6"/>
        <v>0.28407965058299783</v>
      </c>
      <c r="BL8">
        <v>0</v>
      </c>
      <c r="BM8">
        <v>0</v>
      </c>
      <c r="BN8">
        <v>0</v>
      </c>
      <c r="BO8">
        <v>0</v>
      </c>
      <c r="BQ8">
        <f t="shared" ref="BQ8:BQ16" si="16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0.28353067882741234</v>
      </c>
      <c r="BZ8">
        <f>$BH$8-$BM$8</f>
        <v>0.28399242699958238</v>
      </c>
      <c r="CA8">
        <f>$BI$8-$BN$8</f>
        <v>0.28387832823688225</v>
      </c>
      <c r="CB8">
        <f>$BJ$8-$BO$8</f>
        <v>0.28407965058299783</v>
      </c>
      <c r="CD8">
        <v>-0.22494486069494851</v>
      </c>
      <c r="CE8">
        <v>0.28314130576493318</v>
      </c>
      <c r="CF8">
        <v>-0.18535625936042749</v>
      </c>
      <c r="CG8">
        <v>6.1746392439887339E-2</v>
      </c>
      <c r="CH8">
        <v>5.2347759419893489E-2</v>
      </c>
      <c r="CI8">
        <v>8.5583714534976055E-2</v>
      </c>
      <c r="CJ8">
        <v>9.8085024706994588E-3</v>
      </c>
      <c r="CK8">
        <v>-0.1940978763822761</v>
      </c>
      <c r="CL8">
        <v>3.0828187083285937E-2</v>
      </c>
      <c r="CM8">
        <v>8.0943134723976573E-2</v>
      </c>
      <c r="CO8">
        <f>(1/4)*SUM($BY$8:$CB$8)</f>
        <v>0.2838702711617187</v>
      </c>
      <c r="CR8">
        <v>-0.12517539792908008</v>
      </c>
      <c r="CS8">
        <v>0.61180589089953186</v>
      </c>
      <c r="CT8">
        <v>-7.9766865333949388E-2</v>
      </c>
      <c r="CU8">
        <v>0.13904071766455484</v>
      </c>
      <c r="CW8">
        <f>$CR$8*(1/(1+EXP(-$AH$8)))*(1-(1/(1+EXP(-$AH$8))))</f>
        <v>-3.7914751613282965E-4</v>
      </c>
      <c r="CX8">
        <f>$CS$8*(1/(1+EXP(-$AI$8)))*(1-(1/(1+EXP(-$AI$8))))</f>
        <v>1.4844472636888252E-3</v>
      </c>
      <c r="CY8">
        <f>$CT$8*(1/(1+EXP(-$AJ$8)))*(1-(1/(1+EXP(-$AJ$8))))</f>
        <v>-2.020648536444187E-4</v>
      </c>
      <c r="CZ8">
        <f>$CU$8*(1/(1+EXP(-$AK$8)))*(1-(1/(1+EXP(-$AK$8))))</f>
        <v>3.1388191947005013E-4</v>
      </c>
      <c r="DB8">
        <v>9.5076687798693513E-4</v>
      </c>
      <c r="DC8">
        <v>2.9104590169734155E-4</v>
      </c>
      <c r="DD8">
        <v>-3.0305857467690678E-6</v>
      </c>
      <c r="DE8">
        <v>2.8116799926460089E-4</v>
      </c>
      <c r="DF8">
        <v>3.7683141183635961E-5</v>
      </c>
      <c r="DG8">
        <v>3.2884489470817582E-5</v>
      </c>
      <c r="DH8">
        <v>2.0663678357219569E-4</v>
      </c>
      <c r="DI8">
        <v>2.32530024854273E-3</v>
      </c>
      <c r="DJ8">
        <v>-1.018636375431648E-4</v>
      </c>
      <c r="DK8">
        <v>2.2048850128019012E-3</v>
      </c>
      <c r="DM8">
        <f>(1/4)*SUM($CW$8:$CZ$8)</f>
        <v>3.0427920334540678E-4</v>
      </c>
      <c r="DO8">
        <v>-4.0538998485990102E-3</v>
      </c>
      <c r="DP8">
        <v>7.6192160992142131E-3</v>
      </c>
      <c r="DQ8">
        <v>1.1893537508255855E-3</v>
      </c>
      <c r="DR8">
        <v>1.0728390900716909E-3</v>
      </c>
      <c r="DT8">
        <f t="shared" ref="DT8:DT16" si="17">DO8*(1/(1+EXP(-S8)))*(1-(1/(1+EXP(-S8))))</f>
        <v>-5.5197899387097386E-4</v>
      </c>
      <c r="DU8">
        <f t="shared" si="8"/>
        <v>5.2167936869144287E-4</v>
      </c>
      <c r="DV8">
        <f t="shared" si="8"/>
        <v>7.948012055441437E-5</v>
      </c>
      <c r="DW8">
        <f t="shared" si="8"/>
        <v>6.2150061102033717E-5</v>
      </c>
      <c r="DY8">
        <v>5.1404193104386767E-5</v>
      </c>
      <c r="DZ8">
        <v>1.0545716891044046E-4</v>
      </c>
      <c r="EA8">
        <v>8.2121880085649697E-5</v>
      </c>
      <c r="EB8">
        <v>2.7492281529053943E-4</v>
      </c>
      <c r="EC8">
        <v>8.3544537607707671E-5</v>
      </c>
      <c r="ED8">
        <v>4.5274496112878169E-5</v>
      </c>
      <c r="EE8">
        <v>1.6160153979354524E-4</v>
      </c>
      <c r="EF8">
        <v>1.045573035484524E-4</v>
      </c>
      <c r="EG8">
        <v>1.854284904434301E-4</v>
      </c>
      <c r="EH8">
        <v>6.6149766715131074E-5</v>
      </c>
      <c r="EJ8">
        <f>(1/4)*SUM($DT$8:$DW$8)</f>
        <v>2.7832639119229274E-5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2.2417756118422565</v>
      </c>
      <c r="O9">
        <v>2.9831029669759723</v>
      </c>
      <c r="P9">
        <v>2.9667242054695548</v>
      </c>
      <c r="Q9">
        <v>3.774761362717542</v>
      </c>
      <c r="S9">
        <f t="shared" si="9"/>
        <v>2.3788779327773795</v>
      </c>
      <c r="T9">
        <f t="shared" si="0"/>
        <v>3.1202052879110953</v>
      </c>
      <c r="U9">
        <f t="shared" si="0"/>
        <v>3.1038265264046778</v>
      </c>
      <c r="V9">
        <f t="shared" si="0"/>
        <v>3.911863683652665</v>
      </c>
      <c r="X9">
        <f t="shared" si="10"/>
        <v>0.91520239458988017</v>
      </c>
      <c r="Y9">
        <f t="shared" si="1"/>
        <v>0.95771854181369653</v>
      </c>
      <c r="Z9">
        <f t="shared" si="1"/>
        <v>0.95705030985653583</v>
      </c>
      <c r="AA9">
        <f t="shared" si="1"/>
        <v>0.98038909392598861</v>
      </c>
      <c r="AC9">
        <v>4.1284392688835467</v>
      </c>
      <c r="AD9">
        <v>4.3927928465097059</v>
      </c>
      <c r="AE9">
        <v>4.3535241980244805</v>
      </c>
      <c r="AF9">
        <v>4.4394502119618711</v>
      </c>
      <c r="AH9">
        <f t="shared" si="11"/>
        <v>4.5182583273513952</v>
      </c>
      <c r="AI9">
        <f t="shared" si="2"/>
        <v>4.7826119049775544</v>
      </c>
      <c r="AJ9">
        <f t="shared" si="2"/>
        <v>4.743343256492329</v>
      </c>
      <c r="AK9">
        <f t="shared" si="2"/>
        <v>4.8292692704297195</v>
      </c>
      <c r="AM9">
        <f t="shared" si="12"/>
        <v>0.98920969539159598</v>
      </c>
      <c r="AN9">
        <f t="shared" si="3"/>
        <v>0.99169544512657448</v>
      </c>
      <c r="AO9">
        <f t="shared" si="3"/>
        <v>0.99136572064544337</v>
      </c>
      <c r="AP9">
        <f t="shared" si="3"/>
        <v>0.99207101193618141</v>
      </c>
      <c r="AR9">
        <v>5.322796869196174</v>
      </c>
      <c r="AS9">
        <v>5.334240177832835</v>
      </c>
      <c r="AT9">
        <v>5.3320359993289159</v>
      </c>
      <c r="AU9">
        <v>5.336828655720316</v>
      </c>
      <c r="AW9">
        <f t="shared" si="13"/>
        <v>5.6171370792419575</v>
      </c>
      <c r="AX9">
        <f t="shared" si="4"/>
        <v>5.6285803878786185</v>
      </c>
      <c r="AY9">
        <f t="shared" si="4"/>
        <v>5.6263762093746994</v>
      </c>
      <c r="AZ9">
        <f t="shared" si="4"/>
        <v>5.6311688657660994</v>
      </c>
      <c r="BB9">
        <f t="shared" si="14"/>
        <v>0.21268181472169626</v>
      </c>
      <c r="BC9">
        <f t="shared" si="5"/>
        <v>0.21240259384309329</v>
      </c>
      <c r="BD9">
        <f t="shared" si="5"/>
        <v>0.21242673168025897</v>
      </c>
      <c r="BE9">
        <f t="shared" si="5"/>
        <v>0.2123645827361903</v>
      </c>
      <c r="BG9">
        <f t="shared" si="15"/>
        <v>6.4234998471409399E-2</v>
      </c>
      <c r="BH9">
        <f t="shared" si="6"/>
        <v>6.4246332270425158E-2</v>
      </c>
      <c r="BI9">
        <f t="shared" si="6"/>
        <v>6.4236716810265923E-2</v>
      </c>
      <c r="BJ9">
        <f t="shared" si="6"/>
        <v>6.425425324685291E-2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7"/>
        <v>0</v>
      </c>
      <c r="BS9">
        <f t="shared" si="7"/>
        <v>0</v>
      </c>
      <c r="BT9">
        <f t="shared" si="7"/>
        <v>2.7449073590032271</v>
      </c>
      <c r="BY9">
        <f>$BG$9-$BL$9</f>
        <v>6.4234998471409399E-2</v>
      </c>
      <c r="BZ9">
        <f>$BH$9-$BM$9</f>
        <v>6.4246332270425158E-2</v>
      </c>
      <c r="CA9">
        <f>$BI$9-$BN$9</f>
        <v>6.4236716810265923E-2</v>
      </c>
      <c r="CB9">
        <f>$BJ$9-$BO$9</f>
        <v>-0.93574574675314715</v>
      </c>
      <c r="CD9">
        <v>-0.223632388304807</v>
      </c>
      <c r="CE9">
        <v>0.28133993065387403</v>
      </c>
      <c r="CF9">
        <v>-0.18434736812345359</v>
      </c>
      <c r="CG9">
        <v>6.135340427448524E-2</v>
      </c>
      <c r="CH9">
        <v>5.236704692854724E-2</v>
      </c>
      <c r="CI9">
        <v>8.5039135311020697E-2</v>
      </c>
      <c r="CJ9">
        <v>9.7460761463668694E-3</v>
      </c>
      <c r="CK9">
        <v>-0.19292588793901133</v>
      </c>
      <c r="CL9">
        <v>3.0632007228145637E-2</v>
      </c>
      <c r="CM9">
        <v>8.0428043824832124E-2</v>
      </c>
      <c r="CO9">
        <f>(1/4)*SUM($BY$9:$CB$9)</f>
        <v>-0.18575692480026168</v>
      </c>
      <c r="CR9">
        <v>0.10112487741528069</v>
      </c>
      <c r="CS9">
        <v>0.22640381093529538</v>
      </c>
      <c r="CT9">
        <v>-0.34118034962042082</v>
      </c>
      <c r="CU9">
        <v>9.1303603156739389E-3</v>
      </c>
      <c r="CW9">
        <f>$CR$9*(1/(1+EXP(-$AH$9)))*(1-(1/(1+EXP(-$AH$9))))</f>
        <v>1.079394193209067E-3</v>
      </c>
      <c r="CX9">
        <f>$CS$9*(1/(1+EXP(-$AI$9)))*(1-(1/(1+EXP(-$AI$9))))</f>
        <v>1.8645687896366625E-3</v>
      </c>
      <c r="CY9">
        <f>$CT$9*(1/(1+EXP(-$AJ$9)))*(1-(1/(1+EXP(-$AJ$9))))</f>
        <v>-2.9204111877325118E-3</v>
      </c>
      <c r="CZ9">
        <f>$CU$9*(1/(1+EXP(-$AK$9)))*(1-(1/(1+EXP(-$AK$9))))</f>
        <v>7.1820502692540182E-5</v>
      </c>
      <c r="DB9">
        <v>9.6767520921220321E-4</v>
      </c>
      <c r="DC9">
        <v>2.9725653348732721E-4</v>
      </c>
      <c r="DD9">
        <v>1.2256964521414532E-5</v>
      </c>
      <c r="DE9">
        <v>2.6994714967549117E-4</v>
      </c>
      <c r="DF9">
        <v>5.2272837835983822E-5</v>
      </c>
      <c r="DG9">
        <v>2.5618619483694191E-5</v>
      </c>
      <c r="DH9">
        <v>2.0892176150880175E-4</v>
      </c>
      <c r="DI9">
        <v>2.3830115232977328E-3</v>
      </c>
      <c r="DJ9">
        <v>-1.3122804841323956E-4</v>
      </c>
      <c r="DK9">
        <v>2.2277899703016112E-3</v>
      </c>
      <c r="DM9">
        <f>(1/4)*SUM($CW$9:$CZ$9)</f>
        <v>2.3843074451439549E-5</v>
      </c>
      <c r="DO9">
        <v>-3.2030037131566668E-3</v>
      </c>
      <c r="DP9">
        <v>1.0940205190134066E-2</v>
      </c>
      <c r="DQ9">
        <v>2.2340071192167798E-3</v>
      </c>
      <c r="DR9">
        <v>-5.4542798979497571E-4</v>
      </c>
      <c r="DT9">
        <f t="shared" si="17"/>
        <v>-2.4857541796727842E-4</v>
      </c>
      <c r="DU9">
        <f t="shared" si="8"/>
        <v>4.4300978600579725E-4</v>
      </c>
      <c r="DV9">
        <f t="shared" si="8"/>
        <v>9.1828894492446871E-5</v>
      </c>
      <c r="DW9">
        <f t="shared" si="8"/>
        <v>-1.048657221623337E-5</v>
      </c>
      <c r="DY9">
        <v>5.5102505355129957E-5</v>
      </c>
      <c r="DZ9">
        <v>1.6682971054019262E-5</v>
      </c>
      <c r="EA9">
        <v>5.9519785172720024E-5</v>
      </c>
      <c r="EB9">
        <v>2.3376342958190179E-4</v>
      </c>
      <c r="EC9">
        <v>9.7437237671788021E-5</v>
      </c>
      <c r="ED9">
        <v>5.7761732762282273E-5</v>
      </c>
      <c r="EE9">
        <v>1.8153918641960792E-4</v>
      </c>
      <c r="EF9">
        <v>9.8390489692545951E-5</v>
      </c>
      <c r="EG9">
        <v>1.12518441726635E-4</v>
      </c>
      <c r="EH9">
        <v>4.2321463082393263E-5</v>
      </c>
      <c r="EJ9">
        <f>(1/4)*SUM($DT$9:$DW$9)</f>
        <v>6.8944172578683084E-5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1.0119496494991223</v>
      </c>
      <c r="O10">
        <v>1.8051384374516533</v>
      </c>
      <c r="P10">
        <v>1.8538302456382976</v>
      </c>
      <c r="Q10">
        <v>2.0085109718951593</v>
      </c>
      <c r="S10">
        <f t="shared" si="9"/>
        <v>1.3017586846467615</v>
      </c>
      <c r="T10">
        <f t="shared" si="0"/>
        <v>2.0949474725992925</v>
      </c>
      <c r="U10">
        <f t="shared" si="0"/>
        <v>2.143639280785937</v>
      </c>
      <c r="V10">
        <f t="shared" si="0"/>
        <v>2.2983200070427987</v>
      </c>
      <c r="X10">
        <f t="shared" si="10"/>
        <v>0.78613081799811968</v>
      </c>
      <c r="Y10">
        <f t="shared" si="1"/>
        <v>0.89041112911968423</v>
      </c>
      <c r="Z10">
        <f t="shared" si="1"/>
        <v>0.89507289404840584</v>
      </c>
      <c r="AA10">
        <f t="shared" si="1"/>
        <v>0.90873780708877017</v>
      </c>
      <c r="AC10">
        <v>3.3368939545529757</v>
      </c>
      <c r="AD10">
        <v>3.4872436293392486</v>
      </c>
      <c r="AE10">
        <v>3.4575338370534845</v>
      </c>
      <c r="AF10">
        <v>3.5225561108196155</v>
      </c>
      <c r="AH10">
        <f t="shared" si="11"/>
        <v>3.4286717305407657</v>
      </c>
      <c r="AI10">
        <f t="shared" si="2"/>
        <v>3.5790214053270386</v>
      </c>
      <c r="AJ10">
        <f t="shared" si="2"/>
        <v>3.5493116130412745</v>
      </c>
      <c r="AK10">
        <f t="shared" si="2"/>
        <v>3.6143338868074055</v>
      </c>
      <c r="AM10">
        <f t="shared" si="12"/>
        <v>0.96858868076399973</v>
      </c>
      <c r="AN10">
        <f t="shared" si="3"/>
        <v>0.97285445137170123</v>
      </c>
      <c r="AO10">
        <f t="shared" si="3"/>
        <v>0.97205873532174913</v>
      </c>
      <c r="AP10">
        <f t="shared" si="3"/>
        <v>0.97377159746499309</v>
      </c>
      <c r="AR10">
        <v>5.1144851985827327</v>
      </c>
      <c r="AS10">
        <v>5.1208134375593204</v>
      </c>
      <c r="AT10">
        <v>5.1196573967730208</v>
      </c>
      <c r="AU10">
        <v>5.1223675604658014</v>
      </c>
      <c r="AW10">
        <f t="shared" si="13"/>
        <v>5.583901172597769</v>
      </c>
      <c r="AX10">
        <f t="shared" si="4"/>
        <v>5.5902294115743567</v>
      </c>
      <c r="AY10">
        <f t="shared" si="4"/>
        <v>5.5890733707880571</v>
      </c>
      <c r="AZ10">
        <f t="shared" si="4"/>
        <v>5.5917835344808378</v>
      </c>
      <c r="BB10">
        <f t="shared" si="14"/>
        <v>0.20572931802851557</v>
      </c>
      <c r="BC10">
        <f t="shared" si="5"/>
        <v>0.20441096977329079</v>
      </c>
      <c r="BD10">
        <f t="shared" si="5"/>
        <v>0.20464858695639798</v>
      </c>
      <c r="BE10">
        <f t="shared" si="5"/>
        <v>0.20416310245439542</v>
      </c>
      <c r="BG10">
        <f t="shared" si="15"/>
        <v>6.213517806577986E-2</v>
      </c>
      <c r="BH10">
        <f t="shared" si="6"/>
        <v>6.1829071134018587E-2</v>
      </c>
      <c r="BI10">
        <f t="shared" si="6"/>
        <v>6.188464710611976E-2</v>
      </c>
      <c r="BJ10">
        <f t="shared" si="6"/>
        <v>6.1772766059885589E-2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6.213517806577986E-2</v>
      </c>
      <c r="BZ10">
        <f>$BH$10-$BM$10</f>
        <v>6.1829071134018587E-2</v>
      </c>
      <c r="CA10">
        <f>$BI$10-$BN$10</f>
        <v>6.188464710611976E-2</v>
      </c>
      <c r="CB10">
        <f>$BJ$10-$BO$10</f>
        <v>6.1772766059885589E-2</v>
      </c>
      <c r="CD10">
        <v>-0.21939443302220954</v>
      </c>
      <c r="CE10">
        <v>0.27587075170266506</v>
      </c>
      <c r="CF10">
        <v>-0.18101028654279702</v>
      </c>
      <c r="CG10">
        <v>6.0160548529112776E-2</v>
      </c>
      <c r="CH10">
        <v>5.1696784763628892E-2</v>
      </c>
      <c r="CI10">
        <v>8.3385900898116053E-2</v>
      </c>
      <c r="CJ10">
        <v>9.5565898128274016E-3</v>
      </c>
      <c r="CK10">
        <v>-0.18916674575181255</v>
      </c>
      <c r="CL10">
        <v>3.0036476985943673E-2</v>
      </c>
      <c r="CM10">
        <v>7.886441262452519E-2</v>
      </c>
      <c r="CO10">
        <f>(1/4)*SUM($BY$10:$CB$10)</f>
        <v>6.1905415591450949E-2</v>
      </c>
      <c r="CR10">
        <v>-1.4213700607535781E-2</v>
      </c>
      <c r="CS10">
        <v>0.57727427768874739</v>
      </c>
      <c r="CT10">
        <v>-0.21429842859052509</v>
      </c>
      <c r="CU10">
        <v>-0.30169891990736575</v>
      </c>
      <c r="CW10">
        <f>$CR$10*(1/(1+EXP(-$AH$10)))*(1-(1/(1+EXP(-$AH$10))))</f>
        <v>-4.3244684145515421E-4</v>
      </c>
      <c r="CX10">
        <f>$CS$10*(1/(1+EXP(-$AI$10)))*(1-(1/(1+EXP(-$AI$10))))</f>
        <v>1.5245044639339218E-2</v>
      </c>
      <c r="CY10">
        <f>$CT$10*(1/(1+EXP(-$AJ$10)))*(1-(1/(1+EXP(-$AJ$10))))</f>
        <v>-5.8204632717518672E-3</v>
      </c>
      <c r="CZ10">
        <f>$CU$10*(1/(1+EXP(-$AK$10)))*(1-(1/(1+EXP(-$AK$10))))</f>
        <v>-7.7055332494036302E-3</v>
      </c>
      <c r="DB10">
        <v>9.2871558151599962E-4</v>
      </c>
      <c r="DC10">
        <v>2.8202060275684646E-4</v>
      </c>
      <c r="DD10">
        <v>-9.9842615356704107E-6</v>
      </c>
      <c r="DE10">
        <v>2.5558733217953024E-4</v>
      </c>
      <c r="DF10">
        <v>2.8473544688861394E-5</v>
      </c>
      <c r="DG10">
        <v>3.5273857286400972E-5</v>
      </c>
      <c r="DH10">
        <v>2.0332370822978988E-4</v>
      </c>
      <c r="DI10">
        <v>2.2505345897533965E-3</v>
      </c>
      <c r="DJ10">
        <v>-8.3542809865445628E-5</v>
      </c>
      <c r="DK10">
        <v>2.1356384614463677E-3</v>
      </c>
      <c r="DM10">
        <f>(1/4)*SUM($CW$10:$CZ$10)</f>
        <v>3.216503191821418E-4</v>
      </c>
      <c r="DO10">
        <v>-3.2036670153391851E-3</v>
      </c>
      <c r="DP10">
        <v>1.5520026825139846E-2</v>
      </c>
      <c r="DQ10">
        <v>1.5424815816483417E-3</v>
      </c>
      <c r="DR10">
        <v>-6.71030750035184E-4</v>
      </c>
      <c r="DT10">
        <f t="shared" si="17"/>
        <v>-5.3862982816384501E-4</v>
      </c>
      <c r="DU10">
        <f t="shared" si="8"/>
        <v>1.5144310296016871E-3</v>
      </c>
      <c r="DV10">
        <f t="shared" si="8"/>
        <v>1.4486587263497032E-4</v>
      </c>
      <c r="DW10">
        <f t="shared" si="8"/>
        <v>-5.5650864997876092E-5</v>
      </c>
      <c r="DY10">
        <v>4.1446343296191027E-6</v>
      </c>
      <c r="DZ10">
        <v>-1.8568355028150144E-5</v>
      </c>
      <c r="EA10">
        <v>-3.9194012856324122E-8</v>
      </c>
      <c r="EB10">
        <v>-1.7818368031220352E-5</v>
      </c>
      <c r="EC10">
        <v>6.7050595524304867E-5</v>
      </c>
      <c r="ED10">
        <v>5.7786488240299331E-5</v>
      </c>
      <c r="EE10">
        <v>6.1832334642872265E-5</v>
      </c>
      <c r="EF10">
        <v>-3.7264405540956076E-5</v>
      </c>
      <c r="EG10">
        <v>3.8058642554296701E-6</v>
      </c>
      <c r="EH10">
        <v>2.3882840030618806E-6</v>
      </c>
      <c r="EJ10">
        <f>(1/4)*SUM($DT$10:$DW$10)</f>
        <v>2.662540522687341E-4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1.4139759115473585</v>
      </c>
      <c r="O11">
        <v>2.3955868185768616</v>
      </c>
      <c r="P11">
        <v>1.3781092946808029</v>
      </c>
      <c r="Q11">
        <v>2.2373444399434499</v>
      </c>
      <c r="S11">
        <f t="shared" si="9"/>
        <v>2.2180636531134557</v>
      </c>
      <c r="T11">
        <f t="shared" si="0"/>
        <v>3.1996745601429586</v>
      </c>
      <c r="U11">
        <f t="shared" si="0"/>
        <v>2.1821970362469001</v>
      </c>
      <c r="V11">
        <f t="shared" si="0"/>
        <v>3.0414321815095473</v>
      </c>
      <c r="X11">
        <f t="shared" si="10"/>
        <v>0.90185994569132533</v>
      </c>
      <c r="Y11">
        <f t="shared" si="1"/>
        <v>0.96082202848884835</v>
      </c>
      <c r="Z11">
        <f t="shared" si="1"/>
        <v>0.89863936812692968</v>
      </c>
      <c r="AA11">
        <f t="shared" si="1"/>
        <v>0.95441118468389474</v>
      </c>
      <c r="AC11">
        <v>4.9212300667552134</v>
      </c>
      <c r="AD11">
        <v>5.0729863396092938</v>
      </c>
      <c r="AE11">
        <v>5.0551146682332337</v>
      </c>
      <c r="AF11">
        <v>5.1515978122599719</v>
      </c>
      <c r="AH11">
        <f t="shared" si="11"/>
        <v>5.1647969715738178</v>
      </c>
      <c r="AI11">
        <f t="shared" si="2"/>
        <v>5.3165532444278982</v>
      </c>
      <c r="AJ11">
        <f t="shared" si="2"/>
        <v>5.2986815730518382</v>
      </c>
      <c r="AK11">
        <f t="shared" si="2"/>
        <v>5.3951647170785764</v>
      </c>
      <c r="AM11">
        <f t="shared" si="12"/>
        <v>0.99431824394945567</v>
      </c>
      <c r="AN11">
        <f t="shared" si="3"/>
        <v>0.99511433991802545</v>
      </c>
      <c r="AO11">
        <f t="shared" si="3"/>
        <v>0.9950266782547379</v>
      </c>
      <c r="AP11">
        <f t="shared" si="3"/>
        <v>0.99548203190195073</v>
      </c>
      <c r="AR11">
        <v>6.8994197057053892</v>
      </c>
      <c r="AS11">
        <v>6.9121767342204326</v>
      </c>
      <c r="AT11">
        <v>6.9098589202599126</v>
      </c>
      <c r="AU11">
        <v>6.9149441859509988</v>
      </c>
      <c r="AW11">
        <f t="shared" si="13"/>
        <v>7.165095136985201</v>
      </c>
      <c r="AX11">
        <f t="shared" si="4"/>
        <v>7.1778521655002443</v>
      </c>
      <c r="AY11">
        <f t="shared" si="4"/>
        <v>7.1755343515397243</v>
      </c>
      <c r="AZ11">
        <f t="shared" si="4"/>
        <v>7.1806196172308105</v>
      </c>
      <c r="BB11">
        <f t="shared" si="14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5"/>
        <v>0.30202393446503073</v>
      </c>
      <c r="BH11">
        <f t="shared" si="6"/>
        <v>0.30247433003518498</v>
      </c>
      <c r="BI11">
        <f t="shared" si="6"/>
        <v>0.30239469534820085</v>
      </c>
      <c r="BJ11">
        <f t="shared" si="6"/>
        <v>0.3025657688253634</v>
      </c>
      <c r="BL11">
        <v>1</v>
      </c>
      <c r="BM11">
        <v>0</v>
      </c>
      <c r="BN11">
        <v>0</v>
      </c>
      <c r="BO11">
        <v>0</v>
      </c>
      <c r="BQ11">
        <f t="shared" si="16"/>
        <v>1.1972490115521699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-0.69797606553496927</v>
      </c>
      <c r="BZ11">
        <f>$BH$11-$BM$11</f>
        <v>0.30247433003518498</v>
      </c>
      <c r="CA11">
        <f>$BI$11-$BN$11</f>
        <v>0.30239469534820085</v>
      </c>
      <c r="CB11">
        <f>$BJ$11-$BO$11</f>
        <v>0.3025657688253634</v>
      </c>
      <c r="CD11">
        <v>-0.22439148132477144</v>
      </c>
      <c r="CE11">
        <v>0.28244684024282229</v>
      </c>
      <c r="CF11">
        <v>-0.18494958824052399</v>
      </c>
      <c r="CG11">
        <v>6.1594922492398577E-2</v>
      </c>
      <c r="CH11">
        <v>5.2268945760512914E-2</v>
      </c>
      <c r="CI11">
        <v>8.5373788052281074E-2</v>
      </c>
      <c r="CJ11">
        <v>9.7844413134960239E-3</v>
      </c>
      <c r="CK11">
        <v>-0.19362502019891042</v>
      </c>
      <c r="CL11">
        <v>3.0752566721209504E-2</v>
      </c>
      <c r="CM11">
        <v>8.0744585181485376E-2</v>
      </c>
      <c r="CO11">
        <f>(1/4)*SUM($BY$11:$CB$11)</f>
        <v>5.236468216844499E-2</v>
      </c>
      <c r="CR11">
        <v>0.25502119557976943</v>
      </c>
      <c r="CS11">
        <v>-0.32547463761445783</v>
      </c>
      <c r="CT11">
        <v>0.35320741558915825</v>
      </c>
      <c r="CU11">
        <v>-0.28729749564973811</v>
      </c>
      <c r="CW11">
        <f>$CR$11*(1/(1+EXP(-$AH$11)))*(1-(1/(1+EXP(-$AH$11))))</f>
        <v>1.4407355370456769E-3</v>
      </c>
      <c r="CX11">
        <f>$CS$11*(1/(1+EXP(-$AI$11)))*(1-(1/(1+EXP(-$AI$11))))</f>
        <v>-1.5823894710508624E-3</v>
      </c>
      <c r="CY11">
        <f>$CT$11*(1/(1+EXP(-$AJ$11)))*(1-(1/(1+EXP(-$AJ$11))))</f>
        <v>1.747877913333687E-3</v>
      </c>
      <c r="CZ11">
        <f>$CU$11*(1/(1+EXP(-$AK$11)))*(1-(1/(1+EXP(-$AK$11))))</f>
        <v>-1.2921365932471909E-3</v>
      </c>
      <c r="DB11">
        <v>9.5965140518083935E-4</v>
      </c>
      <c r="DC11">
        <v>3.0058516374656174E-4</v>
      </c>
      <c r="DD11">
        <v>5.2282745456843869E-5</v>
      </c>
      <c r="DE11">
        <v>4.1825591897656517E-4</v>
      </c>
      <c r="DF11">
        <v>2.9107324656957193E-5</v>
      </c>
      <c r="DG11">
        <v>1.9320525384897417E-5</v>
      </c>
      <c r="DH11">
        <v>1.9285099101216455E-4</v>
      </c>
      <c r="DI11">
        <v>2.311113522077626E-3</v>
      </c>
      <c r="DJ11">
        <v>-1.4074619292836276E-4</v>
      </c>
      <c r="DK11">
        <v>2.1593481535323315E-3</v>
      </c>
      <c r="DM11">
        <f>(1/4)*SUM($CW$11:$CZ$11)</f>
        <v>7.8521846520327647E-5</v>
      </c>
      <c r="DO11">
        <v>-4.5460485144548307E-3</v>
      </c>
      <c r="DP11">
        <v>1.2321082075082479E-2</v>
      </c>
      <c r="DQ11">
        <v>5.1233523865152585E-3</v>
      </c>
      <c r="DR11">
        <v>-2.1063631710864662E-3</v>
      </c>
      <c r="DT11">
        <f t="shared" si="17"/>
        <v>-4.0236431703229814E-4</v>
      </c>
      <c r="DU11">
        <f t="shared" si="8"/>
        <v>4.6380320790724631E-4</v>
      </c>
      <c r="DV11">
        <f t="shared" si="8"/>
        <v>4.6666902706952562E-4</v>
      </c>
      <c r="DW11">
        <f t="shared" si="8"/>
        <v>-9.1648862589745062E-5</v>
      </c>
      <c r="DY11">
        <v>4.8823145460403152E-5</v>
      </c>
      <c r="DZ11">
        <v>7.2289279993985678E-5</v>
      </c>
      <c r="EA11">
        <v>7.0873039377268519E-5</v>
      </c>
      <c r="EB11">
        <v>2.3981472503929312E-4</v>
      </c>
      <c r="EC11">
        <v>1.0022618705293122E-4</v>
      </c>
      <c r="ED11">
        <v>6.4139242795774293E-5</v>
      </c>
      <c r="EE11">
        <v>1.7464465917053646E-4</v>
      </c>
      <c r="EF11">
        <v>8.0865589874358688E-5</v>
      </c>
      <c r="EG11">
        <v>1.5790176299802005E-4</v>
      </c>
      <c r="EH11">
        <v>5.7500284460395501E-5</v>
      </c>
      <c r="EJ11">
        <f>(1/4)*SUM($DT$11:$DW$11)</f>
        <v>1.0911476383868218E-4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2.3541194760752178</v>
      </c>
      <c r="O12">
        <v>3.4704103953831993</v>
      </c>
      <c r="P12">
        <v>2.3967688191833791</v>
      </c>
      <c r="Q12">
        <v>3.2184529593355675</v>
      </c>
      <c r="S12">
        <f t="shared" si="9"/>
        <v>3.226773025724309</v>
      </c>
      <c r="T12">
        <f t="shared" si="0"/>
        <v>4.3430639450322905</v>
      </c>
      <c r="U12">
        <f t="shared" si="0"/>
        <v>3.2694223688324704</v>
      </c>
      <c r="V12">
        <f t="shared" si="0"/>
        <v>4.0911065089846588</v>
      </c>
      <c r="X12">
        <f t="shared" si="10"/>
        <v>0.96182945563748756</v>
      </c>
      <c r="Y12">
        <f t="shared" si="1"/>
        <v>0.98717009954895196</v>
      </c>
      <c r="Z12">
        <f t="shared" si="1"/>
        <v>0.96336479080350945</v>
      </c>
      <c r="AA12">
        <f t="shared" si="1"/>
        <v>0.98355426290306824</v>
      </c>
      <c r="AC12">
        <v>5.141556605008061</v>
      </c>
      <c r="AD12">
        <v>5.4493927121146344</v>
      </c>
      <c r="AE12">
        <v>5.3774066626444101</v>
      </c>
      <c r="AF12">
        <v>5.4930361252607938</v>
      </c>
      <c r="AH12">
        <f t="shared" si="11"/>
        <v>5.8638210216226003</v>
      </c>
      <c r="AI12">
        <f t="shared" si="2"/>
        <v>6.1716571287291728</v>
      </c>
      <c r="AJ12">
        <f t="shared" si="2"/>
        <v>6.0996710792589486</v>
      </c>
      <c r="AK12">
        <f t="shared" si="2"/>
        <v>6.2153005418753331</v>
      </c>
      <c r="AM12">
        <f t="shared" si="12"/>
        <v>0.99716767504348525</v>
      </c>
      <c r="AN12">
        <f t="shared" si="3"/>
        <v>0.99791657629362329</v>
      </c>
      <c r="AO12">
        <f t="shared" si="3"/>
        <v>0.99776141693089693</v>
      </c>
      <c r="AP12">
        <f t="shared" si="3"/>
        <v>0.99800537090435082</v>
      </c>
      <c r="AR12">
        <v>5.0548900364913312</v>
      </c>
      <c r="AS12">
        <v>5.0650702369423515</v>
      </c>
      <c r="AT12">
        <v>5.0634422634454088</v>
      </c>
      <c r="AU12">
        <v>5.0672272335514235</v>
      </c>
      <c r="AW12">
        <f t="shared" si="13"/>
        <v>5.9074407915086491</v>
      </c>
      <c r="AX12">
        <f t="shared" si="4"/>
        <v>5.9176209919596694</v>
      </c>
      <c r="AY12">
        <f t="shared" si="4"/>
        <v>5.9159930184627267</v>
      </c>
      <c r="AZ12">
        <f t="shared" si="4"/>
        <v>5.9197779885687414</v>
      </c>
      <c r="BB12">
        <f t="shared" si="14"/>
        <v>0.28432016180634312</v>
      </c>
      <c r="BC12">
        <f t="shared" si="5"/>
        <v>0.28358846077298872</v>
      </c>
      <c r="BD12">
        <f t="shared" si="5"/>
        <v>0.28378415906077153</v>
      </c>
      <c r="BE12">
        <f t="shared" si="5"/>
        <v>0.28341539557435602</v>
      </c>
      <c r="BG12">
        <f t="shared" si="15"/>
        <v>8.5871493916485908E-2</v>
      </c>
      <c r="BH12">
        <f t="shared" si="6"/>
        <v>8.5778229678019111E-2</v>
      </c>
      <c r="BI12">
        <f t="shared" si="6"/>
        <v>8.5814824323827393E-2</v>
      </c>
      <c r="BJ12">
        <f t="shared" si="6"/>
        <v>8.5751797058899529E-2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8.5871493916485908E-2</v>
      </c>
      <c r="BZ12">
        <f>$BH$12-$BM$12</f>
        <v>8.5778229678019111E-2</v>
      </c>
      <c r="CA12">
        <f>$BI$12-$BN$12</f>
        <v>8.5814824323827393E-2</v>
      </c>
      <c r="CB12">
        <f>$BJ$12-$BO$12</f>
        <v>8.5751797058899529E-2</v>
      </c>
      <c r="CD12">
        <v>-0.22502518497314097</v>
      </c>
      <c r="CE12">
        <v>0.28322105957966026</v>
      </c>
      <c r="CF12">
        <v>-0.18540520486401532</v>
      </c>
      <c r="CG12">
        <v>6.1763777879498952E-2</v>
      </c>
      <c r="CH12">
        <v>5.2381249845609809E-2</v>
      </c>
      <c r="CI12">
        <v>8.5607817490632399E-2</v>
      </c>
      <c r="CJ12">
        <v>9.8112641950802298E-3</v>
      </c>
      <c r="CK12">
        <v>-0.19415757631843358</v>
      </c>
      <c r="CL12">
        <v>3.0836868463760873E-2</v>
      </c>
      <c r="CM12">
        <v>8.0965928701347264E-2</v>
      </c>
      <c r="CO12">
        <f>(1/4)*SUM($BY$12:$CB$12)</f>
        <v>8.5804086244307978E-2</v>
      </c>
      <c r="CR12">
        <v>-0.23521387484919881</v>
      </c>
      <c r="CS12">
        <v>5.6809123265041631E-2</v>
      </c>
      <c r="CT12">
        <v>0.25187975421029207</v>
      </c>
      <c r="CU12">
        <v>3.0186322109770763E-2</v>
      </c>
      <c r="CW12">
        <f>$CR$12*(1/(1+EXP(-$AH$12)))*(1-(1/(1+EXP(-$AH$12))))</f>
        <v>-6.6431522694111983E-4</v>
      </c>
      <c r="CX12">
        <f>$CS$12*(1/(1+EXP(-$AI$12)))*(1-(1/(1+EXP(-$AI$12))))</f>
        <v>1.1811088538139569E-4</v>
      </c>
      <c r="CY12">
        <f>$CT$12*(1/(1+EXP(-$AJ$12)))*(1-(1/(1+EXP(-$AJ$12))))</f>
        <v>5.6259151975958355E-4</v>
      </c>
      <c r="CZ12">
        <f>$CU$12*(1/(1+EXP(-$AK$12)))*(1-(1/(1+EXP(-$AK$12))))</f>
        <v>6.0090418722969691E-5</v>
      </c>
      <c r="DB12">
        <v>9.679493051341435E-4</v>
      </c>
      <c r="DC12">
        <v>3.0369610962639753E-4</v>
      </c>
      <c r="DD12">
        <v>3.4014433902741167E-5</v>
      </c>
      <c r="DE12">
        <v>3.6186816664318298E-4</v>
      </c>
      <c r="DF12">
        <v>5.9152972859798233E-5</v>
      </c>
      <c r="DG12">
        <v>1.9680157653730702E-5</v>
      </c>
      <c r="DH12">
        <v>2.020264951524571E-4</v>
      </c>
      <c r="DI12">
        <v>2.4087996994263819E-3</v>
      </c>
      <c r="DJ12">
        <v>-1.5984460963872874E-4</v>
      </c>
      <c r="DK12">
        <v>2.2598075248484034E-3</v>
      </c>
      <c r="DM12">
        <f>(1/4)*SUM($CW$12:$CZ$12)</f>
        <v>1.9119399230707288E-5</v>
      </c>
      <c r="DO12">
        <v>-4.9622829252649551E-3</v>
      </c>
      <c r="DP12">
        <v>1.5617641022452475E-2</v>
      </c>
      <c r="DQ12">
        <v>8.4611399995974945E-3</v>
      </c>
      <c r="DR12">
        <v>1.8778550431354057E-4</v>
      </c>
      <c r="DT12">
        <f t="shared" si="17"/>
        <v>-1.821830416714636E-4</v>
      </c>
      <c r="DU12">
        <f t="shared" si="8"/>
        <v>1.9780201678292378E-4</v>
      </c>
      <c r="DV12">
        <f t="shared" si="8"/>
        <v>2.9861961173135266E-4</v>
      </c>
      <c r="DW12">
        <f t="shared" si="8"/>
        <v>3.037482141036868E-6</v>
      </c>
      <c r="DY12">
        <v>4.5851760893189756E-5</v>
      </c>
      <c r="DZ12">
        <v>8.9908018054501532E-5</v>
      </c>
      <c r="EA12">
        <v>7.1608533208604341E-5</v>
      </c>
      <c r="EB12">
        <v>2.4330165360048078E-4</v>
      </c>
      <c r="EC12">
        <v>6.9273947118146943E-5</v>
      </c>
      <c r="ED12">
        <v>3.5017717422814712E-5</v>
      </c>
      <c r="EE12">
        <v>1.3844444444400381E-4</v>
      </c>
      <c r="EF12">
        <v>9.7142967483852268E-5</v>
      </c>
      <c r="EG12">
        <v>1.5937543755835466E-4</v>
      </c>
      <c r="EH12">
        <v>5.6743105530875558E-5</v>
      </c>
      <c r="EJ12">
        <f>(1/4)*SUM($DT$12:$DW$12)</f>
        <v>7.931901724596242E-5</v>
      </c>
      <c r="EN12">
        <f>Sheet25!FL12</f>
        <v>0.7931350717303689</v>
      </c>
      <c r="EO12">
        <f>Sheet25!FM12</f>
        <v>6.5748907651084987E-2</v>
      </c>
      <c r="EP12">
        <f>Sheet25!FN12</f>
        <v>0.13710232093512315</v>
      </c>
      <c r="EQ12">
        <f>Sheet25!FO12</f>
        <v>0.28980903514763923</v>
      </c>
      <c r="ER12">
        <f>Sheet25!FP12</f>
        <v>0.80408774156609719</v>
      </c>
      <c r="ES12">
        <f>Sheet25!FQ12</f>
        <v>0.87265354964909125</v>
      </c>
      <c r="ET12">
        <f>Sheet25!FR12</f>
        <v>0.4119602846783636</v>
      </c>
      <c r="EU12">
        <f>Sheet25!FS12</f>
        <v>5.4878234565957064E-2</v>
      </c>
      <c r="EV12">
        <f>Sheet25!FT12</f>
        <v>0.22625771387140844</v>
      </c>
      <c r="EW12">
        <f>Sheet25!FU12</f>
        <v>0.64922258798100285</v>
      </c>
      <c r="EZ12">
        <f>(1/4)*SUM($DT$7:$DW$7)</f>
        <v>5.671893500830532E-5</v>
      </c>
      <c r="FA12">
        <f>(1/4)*SUM($DT$8:$DW$8)</f>
        <v>2.7832639119229274E-5</v>
      </c>
      <c r="FB12">
        <f>(1/4)*SUM($DT$9:$DW$9)</f>
        <v>6.8944172578683084E-5</v>
      </c>
      <c r="FC12">
        <f>(1/4)*SUM($DT$10:$DW$10)</f>
        <v>2.662540522687341E-4</v>
      </c>
      <c r="FD12">
        <f>(1/4)*SUM($DT$11:$DW$11)</f>
        <v>1.0911476383868218E-4</v>
      </c>
      <c r="FE12">
        <f>(1/4)*SUM($DT$12:$DW$12)</f>
        <v>7.931901724596242E-5</v>
      </c>
      <c r="FF12">
        <f>(1/4)*SUM($DT$13:$DW$13)</f>
        <v>2.1788915639049249E-4</v>
      </c>
      <c r="FG12">
        <f>(1/4)*SUM($DT$14:$DW$14)</f>
        <v>8.9031362287317247E-5</v>
      </c>
      <c r="FH12">
        <f>(1/4)*SUM($DT$15:$DW$15)</f>
        <v>1.4340400481786903E-4</v>
      </c>
      <c r="FI12">
        <f>(1/4)*SUM($DT$16:$DW$16)</f>
        <v>5.5761417725222234E-5</v>
      </c>
      <c r="FL12">
        <f>EN12-($EU$10*EZ12)</f>
        <v>0.79313501501143391</v>
      </c>
      <c r="FM12">
        <f t="shared" ref="FM12:FU12" si="18">EO12-($EU$10*FA12)</f>
        <v>6.5748879818445863E-2</v>
      </c>
      <c r="FN12">
        <f t="shared" si="18"/>
        <v>0.13710225199095058</v>
      </c>
      <c r="FO12">
        <f t="shared" si="18"/>
        <v>0.28980876889358698</v>
      </c>
      <c r="FP12">
        <f t="shared" si="18"/>
        <v>0.8040876324513333</v>
      </c>
      <c r="FQ12">
        <f t="shared" si="18"/>
        <v>0.87265347033007401</v>
      </c>
      <c r="FR12">
        <f t="shared" si="18"/>
        <v>0.41196006678920721</v>
      </c>
      <c r="FS12">
        <f t="shared" si="18"/>
        <v>5.4878145534594774E-2</v>
      </c>
      <c r="FT12">
        <f t="shared" si="18"/>
        <v>0.22625757046740363</v>
      </c>
      <c r="FU12">
        <f t="shared" si="18"/>
        <v>0.64922253221958515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1.9677501257254004</v>
      </c>
      <c r="O13">
        <v>1.6948411994368613</v>
      </c>
      <c r="P13">
        <v>2.2343244826865551</v>
      </c>
      <c r="Q13">
        <v>2.255746971142369</v>
      </c>
      <c r="S13">
        <f t="shared" si="9"/>
        <v>2.3797104104037641</v>
      </c>
      <c r="T13">
        <f t="shared" si="0"/>
        <v>2.1068014841152247</v>
      </c>
      <c r="U13">
        <f t="shared" si="0"/>
        <v>2.6462847673649188</v>
      </c>
      <c r="V13">
        <f t="shared" si="0"/>
        <v>2.6677072558207326</v>
      </c>
      <c r="X13">
        <f t="shared" si="10"/>
        <v>0.91526697833044079</v>
      </c>
      <c r="Y13">
        <f t="shared" si="1"/>
        <v>0.89156249157430467</v>
      </c>
      <c r="Z13">
        <f t="shared" si="1"/>
        <v>0.93378163458955865</v>
      </c>
      <c r="AA13">
        <f t="shared" si="1"/>
        <v>0.93509401615566545</v>
      </c>
      <c r="AC13">
        <v>5.131253049260887</v>
      </c>
      <c r="AD13">
        <v>5.409713607888289</v>
      </c>
      <c r="AE13">
        <v>5.3599983888696423</v>
      </c>
      <c r="AF13">
        <v>5.4696042683507029</v>
      </c>
      <c r="AH13">
        <f t="shared" si="11"/>
        <v>6.0045618182334239</v>
      </c>
      <c r="AI13">
        <f t="shared" si="2"/>
        <v>6.283022376860826</v>
      </c>
      <c r="AJ13">
        <f t="shared" si="2"/>
        <v>6.2333071578421793</v>
      </c>
      <c r="AK13">
        <f t="shared" si="2"/>
        <v>6.3429130373232399</v>
      </c>
      <c r="AM13">
        <f t="shared" si="12"/>
        <v>0.99753860311148623</v>
      </c>
      <c r="AN13">
        <f t="shared" si="3"/>
        <v>0.99813573495594399</v>
      </c>
      <c r="AO13">
        <f t="shared" si="3"/>
        <v>0.99804089625472825</v>
      </c>
      <c r="AP13">
        <f t="shared" si="3"/>
        <v>0.99824391900836296</v>
      </c>
      <c r="AR13">
        <v>3.5488803672049087</v>
      </c>
      <c r="AS13">
        <v>3.5553770818351107</v>
      </c>
      <c r="AT13">
        <v>3.5540258381070613</v>
      </c>
      <c r="AU13">
        <v>3.5568971389692146</v>
      </c>
      <c r="AW13">
        <f t="shared" si="13"/>
        <v>3.7440462921763413</v>
      </c>
      <c r="AX13">
        <f t="shared" si="4"/>
        <v>3.7505430068065433</v>
      </c>
      <c r="AY13">
        <f t="shared" si="4"/>
        <v>3.7491917630784939</v>
      </c>
      <c r="AZ13">
        <f t="shared" si="4"/>
        <v>3.7520630639406471</v>
      </c>
      <c r="BB13">
        <f t="shared" si="14"/>
        <v>3.2678142658232885E-2</v>
      </c>
      <c r="BC13">
        <f t="shared" si="5"/>
        <v>3.2474206247039922E-2</v>
      </c>
      <c r="BD13">
        <f t="shared" si="5"/>
        <v>3.2505610022653834E-2</v>
      </c>
      <c r="BE13">
        <f t="shared" si="5"/>
        <v>3.2433723351964504E-2</v>
      </c>
      <c r="BG13">
        <f t="shared" si="15"/>
        <v>9.8695812166490551E-3</v>
      </c>
      <c r="BH13">
        <f t="shared" si="6"/>
        <v>9.8226137779978198E-3</v>
      </c>
      <c r="BI13">
        <f t="shared" si="6"/>
        <v>9.8295240399078315E-3</v>
      </c>
      <c r="BJ13">
        <f t="shared" si="6"/>
        <v>9.8133344418562824E-3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9.8695812166490551E-3</v>
      </c>
      <c r="BZ13">
        <f>$BH$13-$BM$13</f>
        <v>9.8226137779978198E-3</v>
      </c>
      <c r="CA13">
        <f>$BI$13-$BN$13</f>
        <v>9.8295240399078315E-3</v>
      </c>
      <c r="CB13">
        <f>$BJ$13-$BO$13</f>
        <v>9.8133344418562824E-3</v>
      </c>
      <c r="CD13">
        <v>-0.22507318099924359</v>
      </c>
      <c r="CE13">
        <v>0.28329968799780725</v>
      </c>
      <c r="CF13">
        <v>-0.18544704507287174</v>
      </c>
      <c r="CG13">
        <v>6.1780935207906201E-2</v>
      </c>
      <c r="CH13">
        <v>5.2372269973493688E-2</v>
      </c>
      <c r="CI13">
        <v>8.5631590137404401E-2</v>
      </c>
      <c r="CJ13">
        <v>9.813989624241768E-3</v>
      </c>
      <c r="CK13">
        <v>-0.19421209464283534</v>
      </c>
      <c r="CL13">
        <v>3.0845432759975634E-2</v>
      </c>
      <c r="CM13">
        <v>8.0988415014121698E-2</v>
      </c>
      <c r="CO13">
        <f>(1/4)*SUM($BY$13:$CB$13)</f>
        <v>9.8337633691027472E-3</v>
      </c>
      <c r="CR13">
        <v>-0.21839145706729607</v>
      </c>
      <c r="CS13">
        <v>-0.19183821828029785</v>
      </c>
      <c r="CT13">
        <v>0.40423486078689763</v>
      </c>
      <c r="CU13">
        <v>0.53058814092751438</v>
      </c>
      <c r="CW13">
        <f>$CR$13*(1/(1+EXP(-$AH$13)))*(1-(1/(1+EXP(-$AH$13))))</f>
        <v>-5.3622493379858736E-4</v>
      </c>
      <c r="CX13">
        <f>$CS$13*(1/(1+EXP(-$AI$13)))*(1-(1/(1+EXP(-$AI$13))))</f>
        <v>-3.569705537660878E-4</v>
      </c>
      <c r="CY13">
        <f>$CT$13*(1/(1+EXP(-$AJ$13)))*(1-(1/(1+EXP(-$AJ$13))))</f>
        <v>7.9038654097693503E-4</v>
      </c>
      <c r="CZ13">
        <f>$CU$13*(1/(1+EXP(-$AK$13)))*(1-(1/(1+EXP(-$AK$13))))</f>
        <v>9.3011951011175533E-4</v>
      </c>
      <c r="DB13">
        <v>8.8490262406350987E-4</v>
      </c>
      <c r="DC13">
        <v>2.7032023873484846E-4</v>
      </c>
      <c r="DD13">
        <v>-2.388488200844356E-6</v>
      </c>
      <c r="DE13">
        <v>1.3891648204319052E-4</v>
      </c>
      <c r="DF13">
        <v>8.2931415172132631E-5</v>
      </c>
      <c r="DG13">
        <v>1.9701316183712425E-5</v>
      </c>
      <c r="DH13">
        <v>1.9968677330213616E-4</v>
      </c>
      <c r="DI13">
        <v>2.2509593572701287E-3</v>
      </c>
      <c r="DJ13">
        <v>-1.462038845009546E-4</v>
      </c>
      <c r="DK13">
        <v>2.0826384265268286E-3</v>
      </c>
      <c r="DM13">
        <f>(1/4)*SUM($CW$13:$CZ$13)</f>
        <v>2.0682764088100381E-4</v>
      </c>
      <c r="DO13">
        <v>-4.2439152152881909E-3</v>
      </c>
      <c r="DP13">
        <v>8.8458264970263743E-3</v>
      </c>
      <c r="DQ13">
        <v>6.4236965794617308E-3</v>
      </c>
      <c r="DR13">
        <v>-8.5210891871275157E-4</v>
      </c>
      <c r="DT13">
        <f t="shared" si="17"/>
        <v>-3.2912978565274468E-4</v>
      </c>
      <c r="DU13">
        <f t="shared" si="8"/>
        <v>8.5520402512759394E-4</v>
      </c>
      <c r="DV13">
        <f t="shared" si="8"/>
        <v>3.9719960064593673E-4</v>
      </c>
      <c r="DW13">
        <f t="shared" si="8"/>
        <v>-5.171721455881608E-5</v>
      </c>
      <c r="DY13">
        <v>1.28172226963881E-5</v>
      </c>
      <c r="DZ13">
        <v>-1.0085499928196685E-5</v>
      </c>
      <c r="EA13">
        <v>1.0733921446902596E-5</v>
      </c>
      <c r="EB13">
        <v>2.7754080947086815E-5</v>
      </c>
      <c r="EC13">
        <v>6.8720048283165653E-5</v>
      </c>
      <c r="ED13">
        <v>5.4556412043850948E-5</v>
      </c>
      <c r="EE13">
        <v>7.9231942703727676E-5</v>
      </c>
      <c r="EF13">
        <v>-1.1414269353628512E-5</v>
      </c>
      <c r="EG13">
        <v>2.3708403695239757E-5</v>
      </c>
      <c r="EH13">
        <v>9.5916439844459833E-6</v>
      </c>
      <c r="EJ13">
        <f>(1/4)*SUM($DT$13:$DW$13)</f>
        <v>2.1788915639049249E-4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2.7319747654105115</v>
      </c>
      <c r="O14">
        <v>3.0170433947541113</v>
      </c>
      <c r="P14">
        <v>2.9966124542446768</v>
      </c>
      <c r="Q14">
        <v>3.2895474452549243</v>
      </c>
      <c r="S14">
        <f t="shared" si="9"/>
        <v>2.7868529999764684</v>
      </c>
      <c r="T14">
        <f t="shared" si="0"/>
        <v>3.0719216293200682</v>
      </c>
      <c r="U14">
        <f t="shared" si="0"/>
        <v>3.0514906888106337</v>
      </c>
      <c r="V14">
        <f t="shared" si="0"/>
        <v>3.3444256798208811</v>
      </c>
      <c r="X14">
        <f t="shared" si="10"/>
        <v>0.9419612364986466</v>
      </c>
      <c r="Y14">
        <f t="shared" si="1"/>
        <v>0.95571956639623157</v>
      </c>
      <c r="Z14">
        <f t="shared" si="1"/>
        <v>0.95484684019378618</v>
      </c>
      <c r="AA14">
        <f t="shared" si="1"/>
        <v>0.96592182254578129</v>
      </c>
      <c r="AC14">
        <v>4.1543934916502296</v>
      </c>
      <c r="AD14">
        <v>4.3512007179891912</v>
      </c>
      <c r="AE14">
        <v>4.3111535571171409</v>
      </c>
      <c r="AF14">
        <v>4.3858772021028445</v>
      </c>
      <c r="AH14">
        <f t="shared" si="11"/>
        <v>4.4127452770045741</v>
      </c>
      <c r="AI14">
        <f t="shared" si="2"/>
        <v>4.6095525033435356</v>
      </c>
      <c r="AJ14">
        <f t="shared" si="2"/>
        <v>4.5695053424714853</v>
      </c>
      <c r="AK14">
        <f t="shared" si="2"/>
        <v>4.6442289874571889</v>
      </c>
      <c r="AM14">
        <f t="shared" si="12"/>
        <v>0.98802332475730326</v>
      </c>
      <c r="AN14">
        <f t="shared" si="3"/>
        <v>0.99014187744669024</v>
      </c>
      <c r="AO14">
        <f t="shared" si="3"/>
        <v>0.98974320738210775</v>
      </c>
      <c r="AP14">
        <f t="shared" si="3"/>
        <v>0.9904746630247202</v>
      </c>
      <c r="AR14">
        <v>4.6641403064033673</v>
      </c>
      <c r="AS14">
        <v>4.6743980752010028</v>
      </c>
      <c r="AT14">
        <v>4.6726352180736148</v>
      </c>
      <c r="AU14">
        <v>4.6765537497840191</v>
      </c>
      <c r="AW14">
        <f t="shared" si="13"/>
        <v>5.4701015005646667</v>
      </c>
      <c r="AX14">
        <f t="shared" si="4"/>
        <v>5.4803592693623022</v>
      </c>
      <c r="AY14">
        <f t="shared" si="4"/>
        <v>5.4785964122349142</v>
      </c>
      <c r="AZ14">
        <f t="shared" si="4"/>
        <v>5.4825149439453185</v>
      </c>
      <c r="BB14">
        <f t="shared" si="14"/>
        <v>0.18360039737971909</v>
      </c>
      <c r="BC14">
        <f t="shared" si="5"/>
        <v>0.18314210523654648</v>
      </c>
      <c r="BD14">
        <f t="shared" si="5"/>
        <v>0.18324376940628534</v>
      </c>
      <c r="BE14">
        <f t="shared" si="5"/>
        <v>0.18303009734723552</v>
      </c>
      <c r="BG14">
        <f t="shared" si="15"/>
        <v>5.5451714385965883E-2</v>
      </c>
      <c r="BH14">
        <f t="shared" si="6"/>
        <v>5.5395785582657744E-2</v>
      </c>
      <c r="BI14">
        <f t="shared" si="6"/>
        <v>5.541194382406963E-2</v>
      </c>
      <c r="BJ14">
        <f t="shared" si="6"/>
        <v>5.5378642122047426E-2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7"/>
        <v>0</v>
      </c>
      <c r="BS14">
        <f t="shared" si="7"/>
        <v>2.8929601159733891</v>
      </c>
      <c r="BT14">
        <f t="shared" si="7"/>
        <v>0</v>
      </c>
      <c r="BY14">
        <f>$BG$14-$BL$14</f>
        <v>5.5451714385965883E-2</v>
      </c>
      <c r="BZ14">
        <f>$BH$14-$BM$14</f>
        <v>5.5395785582657744E-2</v>
      </c>
      <c r="CA14">
        <f>$BI$14-$BN$14</f>
        <v>-0.94458805617593034</v>
      </c>
      <c r="CB14">
        <f>$BJ$14-$BO$14</f>
        <v>5.5378642122047426E-2</v>
      </c>
      <c r="CD14">
        <v>-0.22328049833266528</v>
      </c>
      <c r="CE14">
        <v>0.28091701552364534</v>
      </c>
      <c r="CF14">
        <v>-0.18404398456396123</v>
      </c>
      <c r="CG14">
        <v>6.1261206638037968E-2</v>
      </c>
      <c r="CH14">
        <v>5.2213172934741758E-2</v>
      </c>
      <c r="CI14">
        <v>8.4911319515391229E-2</v>
      </c>
      <c r="CJ14">
        <v>9.7314303674901764E-3</v>
      </c>
      <c r="CK14">
        <v>-0.19260279903230823</v>
      </c>
      <c r="CL14">
        <v>3.0585969872303682E-2</v>
      </c>
      <c r="CM14">
        <v>8.0307167077324534E-2</v>
      </c>
      <c r="CO14">
        <f>(1/4)*SUM($BY$14:$CB$14)</f>
        <v>-0.19459047852131481</v>
      </c>
      <c r="CR14">
        <v>-0.15448940242783321</v>
      </c>
      <c r="CS14">
        <v>0.53001627144899122</v>
      </c>
      <c r="CT14">
        <v>0.4840726306486336</v>
      </c>
      <c r="CU14">
        <v>0.16729104445264104</v>
      </c>
      <c r="CW14">
        <f>$CR$14*(1/(1+EXP(-$AH$14)))*(1-(1/(1+EXP(-$AH$14))))</f>
        <v>-1.8281093255853784E-3</v>
      </c>
      <c r="CX14">
        <f>$CS$14*(1/(1+EXP(-$AI$14)))*(1-(1/(1+EXP(-$AI$14))))</f>
        <v>5.1734570103447288E-3</v>
      </c>
      <c r="CY14">
        <f>$CT$14*(1/(1+EXP(-$AJ$14)))*(1-(1/(1+EXP(-$AJ$14))))</f>
        <v>4.9141072749996724E-3</v>
      </c>
      <c r="CZ14">
        <f>$CU$14*(1/(1+EXP(-$AK$14)))*(1-(1/(1+EXP(-$AK$14))))</f>
        <v>1.5783249128694216E-3</v>
      </c>
      <c r="DB14">
        <v>9.4136911668571399E-4</v>
      </c>
      <c r="DC14">
        <v>2.9295436019524288E-4</v>
      </c>
      <c r="DD14">
        <v>1.9894990059032766E-5</v>
      </c>
      <c r="DE14">
        <v>2.9051140186402862E-4</v>
      </c>
      <c r="DF14">
        <v>6.6412304566037714E-5</v>
      </c>
      <c r="DG14">
        <v>2.058826832543365E-5</v>
      </c>
      <c r="DH14">
        <v>2.0171349475804712E-4</v>
      </c>
      <c r="DI14">
        <v>2.3597810625570191E-3</v>
      </c>
      <c r="DJ14">
        <v>-1.531490023025665E-4</v>
      </c>
      <c r="DK14">
        <v>2.2086959327463447E-3</v>
      </c>
      <c r="DM14">
        <f>(1/4)*SUM($CW$14:$CZ$14)</f>
        <v>2.4594449681571108E-3</v>
      </c>
      <c r="DO14">
        <v>-3.0372704347013182E-3</v>
      </c>
      <c r="DP14">
        <v>1.5767993943073082E-2</v>
      </c>
      <c r="DQ14">
        <v>-7.0338842078685728E-4</v>
      </c>
      <c r="DR14">
        <v>-3.4874668495483503E-3</v>
      </c>
      <c r="DT14">
        <f t="shared" si="17"/>
        <v>-1.6604838085567108E-4</v>
      </c>
      <c r="DU14">
        <f t="shared" si="8"/>
        <v>6.6729640751245906E-4</v>
      </c>
      <c r="DV14">
        <f t="shared" si="8"/>
        <v>-3.0326135942422389E-5</v>
      </c>
      <c r="DW14">
        <f t="shared" si="8"/>
        <v>-1.1479644156509671E-4</v>
      </c>
      <c r="DY14">
        <v>3.7294940990215699E-5</v>
      </c>
      <c r="DZ14">
        <v>5.9333276410524578E-5</v>
      </c>
      <c r="EA14">
        <v>5.3425876898148743E-5</v>
      </c>
      <c r="EB14">
        <v>1.8454241789332432E-4</v>
      </c>
      <c r="EC14">
        <v>5.8900786316419761E-5</v>
      </c>
      <c r="ED14">
        <v>2.8867894199832747E-5</v>
      </c>
      <c r="EE14">
        <v>1.106035898500617E-4</v>
      </c>
      <c r="EF14">
        <v>7.7241793809529124E-5</v>
      </c>
      <c r="EG14">
        <v>1.1476357130025618E-4</v>
      </c>
      <c r="EH14">
        <v>4.071860836977668E-5</v>
      </c>
      <c r="EJ14">
        <f>(1/4)*SUM($DT$14:$DW$14)</f>
        <v>8.9031362287317247E-5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1.4964186680435998</v>
      </c>
      <c r="O15">
        <v>2.0742405073561847</v>
      </c>
      <c r="P15">
        <v>2.1179314094520616</v>
      </c>
      <c r="Q15">
        <v>2.1086732317924484</v>
      </c>
      <c r="S15">
        <f t="shared" si="9"/>
        <v>1.7226763819150082</v>
      </c>
      <c r="T15">
        <f t="shared" si="0"/>
        <v>2.3004982212275933</v>
      </c>
      <c r="U15">
        <f t="shared" si="0"/>
        <v>2.3441891233234702</v>
      </c>
      <c r="V15">
        <f t="shared" si="0"/>
        <v>2.3349309456638569</v>
      </c>
      <c r="X15">
        <f t="shared" si="10"/>
        <v>0.84847325012604535</v>
      </c>
      <c r="Y15">
        <f t="shared" si="1"/>
        <v>0.90891829304671024</v>
      </c>
      <c r="Z15">
        <f t="shared" si="1"/>
        <v>0.91247123850202783</v>
      </c>
      <c r="AA15">
        <f t="shared" si="1"/>
        <v>0.91172898203020625</v>
      </c>
      <c r="AC15">
        <v>4.7212131265529855</v>
      </c>
      <c r="AD15">
        <v>4.9294971752631414</v>
      </c>
      <c r="AE15">
        <v>4.9244231575104305</v>
      </c>
      <c r="AF15">
        <v>5.0017894680138459</v>
      </c>
      <c r="AH15">
        <f t="shared" si="11"/>
        <v>4.927111281324831</v>
      </c>
      <c r="AI15">
        <f t="shared" si="2"/>
        <v>5.1353953300349868</v>
      </c>
      <c r="AJ15">
        <f t="shared" si="2"/>
        <v>5.1303213122822759</v>
      </c>
      <c r="AK15">
        <f t="shared" si="2"/>
        <v>5.2076876227856914</v>
      </c>
      <c r="AM15">
        <f t="shared" si="12"/>
        <v>0.99280473820671611</v>
      </c>
      <c r="AN15">
        <f t="shared" si="3"/>
        <v>0.99414970275144687</v>
      </c>
      <c r="AO15">
        <f t="shared" si="3"/>
        <v>0.99412011778693987</v>
      </c>
      <c r="AP15">
        <f t="shared" si="3"/>
        <v>0.99455548724211873</v>
      </c>
      <c r="AR15">
        <v>4.8848189445819648</v>
      </c>
      <c r="AS15">
        <v>4.8935552849732655</v>
      </c>
      <c r="AT15">
        <v>4.8922163538776129</v>
      </c>
      <c r="AU15">
        <v>4.8954627068233139</v>
      </c>
      <c r="AW15">
        <f t="shared" si="13"/>
        <v>4.8874478883016019</v>
      </c>
      <c r="AX15">
        <f t="shared" si="4"/>
        <v>4.8961842286929027</v>
      </c>
      <c r="AY15">
        <f t="shared" si="4"/>
        <v>4.8948452975972501</v>
      </c>
      <c r="AZ15">
        <f t="shared" si="4"/>
        <v>4.898091650542951</v>
      </c>
      <c r="BB15">
        <f t="shared" si="14"/>
        <v>0.10252513933366274</v>
      </c>
      <c r="BC15">
        <f t="shared" si="5"/>
        <v>0.10211374532128256</v>
      </c>
      <c r="BD15">
        <f t="shared" si="5"/>
        <v>0.10221375165610315</v>
      </c>
      <c r="BE15">
        <f t="shared" si="5"/>
        <v>0.10202596220255795</v>
      </c>
      <c r="BG15">
        <f t="shared" si="15"/>
        <v>3.0965045963128303E-2</v>
      </c>
      <c r="BH15">
        <f t="shared" si="6"/>
        <v>3.0886786703438449E-2</v>
      </c>
      <c r="BI15">
        <f t="shared" si="6"/>
        <v>3.0908896292443973E-2</v>
      </c>
      <c r="BJ15">
        <f t="shared" si="6"/>
        <v>3.0869563693964416E-2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3.0965045963128303E-2</v>
      </c>
      <c r="BZ15">
        <f>$BH$15-$BM$15</f>
        <v>3.0886786703438449E-2</v>
      </c>
      <c r="CA15">
        <f>$BI$15-$BN$15</f>
        <v>3.0908896292443973E-2</v>
      </c>
      <c r="CB15">
        <f>$BJ$15-$BO$15</f>
        <v>3.0869563693964416E-2</v>
      </c>
      <c r="CD15">
        <v>-0.22417675469463449</v>
      </c>
      <c r="CE15">
        <v>0.2821409301643179</v>
      </c>
      <c r="CF15">
        <v>-0.18478719291112961</v>
      </c>
      <c r="CG15">
        <v>6.1528166999907201E-2</v>
      </c>
      <c r="CH15">
        <v>5.2321479017754524E-2</v>
      </c>
      <c r="CI15">
        <v>8.5281297786148597E-2</v>
      </c>
      <c r="CJ15">
        <v>9.77383719431924E-3</v>
      </c>
      <c r="CK15">
        <v>-0.19345810717812453</v>
      </c>
      <c r="CL15">
        <v>3.0719245938666078E-2</v>
      </c>
      <c r="CM15">
        <v>8.0657097682774972E-2</v>
      </c>
      <c r="CO15">
        <f>(1/4)*SUM($BY$15:$CB$15)</f>
        <v>3.0907573163243787E-2</v>
      </c>
      <c r="CR15">
        <v>-0.3366291596179618</v>
      </c>
      <c r="CS15">
        <v>-6.0569409315219903E-2</v>
      </c>
      <c r="CT15">
        <v>8.1354937044588224E-2</v>
      </c>
      <c r="CU15">
        <v>0.29350847633674687</v>
      </c>
      <c r="CW15">
        <f>$CR$15*(1/(1+EXP(-$AH$15)))*(1-(1/(1+EXP(-$AH$15))))</f>
        <v>-2.4047070357793095E-3</v>
      </c>
      <c r="CX15">
        <f>$CS$15*(1/(1+EXP(-$AI$15)))*(1-(1/(1+EXP(-$AI$15))))</f>
        <v>-3.5227600139889668E-4</v>
      </c>
      <c r="CY15">
        <f>$CT$15*(1/(1+EXP(-$AJ$15)))*(1-(1/(1+EXP(-$AJ$15))))</f>
        <v>4.7554476182739484E-4</v>
      </c>
      <c r="CZ15">
        <f>$CU$15*(1/(1+EXP(-$AK$15)))*(1-(1/(1+EXP(-$AK$15))))</f>
        <v>1.5893102546234317E-3</v>
      </c>
      <c r="DB15">
        <v>9.1244757541860311E-4</v>
      </c>
      <c r="DC15">
        <v>2.823354058482325E-4</v>
      </c>
      <c r="DD15">
        <v>2.8168503068268838E-6</v>
      </c>
      <c r="DE15">
        <v>2.8830426455580876E-4</v>
      </c>
      <c r="DF15">
        <v>5.0243192562822946E-5</v>
      </c>
      <c r="DG15">
        <v>2.7958550429491942E-5</v>
      </c>
      <c r="DH15">
        <v>1.9744808032136504E-4</v>
      </c>
      <c r="DI15">
        <v>2.2685334928505092E-3</v>
      </c>
      <c r="DJ15">
        <v>-1.1939463943891506E-4</v>
      </c>
      <c r="DK15">
        <v>2.1522468333870573E-3</v>
      </c>
      <c r="DM15">
        <f>(1/4)*SUM($CW$15:$CZ$15)</f>
        <v>-1.730320051818448E-4</v>
      </c>
      <c r="DO15">
        <v>-4.840960136520937E-3</v>
      </c>
      <c r="DP15">
        <v>1.1423751129575777E-2</v>
      </c>
      <c r="DQ15">
        <v>2.575702074654618E-3</v>
      </c>
      <c r="DR15">
        <v>5.5369884827833574E-4</v>
      </c>
      <c r="DT15">
        <f t="shared" si="17"/>
        <v>-6.2238478799169199E-4</v>
      </c>
      <c r="DU15">
        <f t="shared" si="8"/>
        <v>9.4572471454026604E-4</v>
      </c>
      <c r="DV15">
        <f t="shared" si="8"/>
        <v>2.0571482725877032E-4</v>
      </c>
      <c r="DW15">
        <f t="shared" si="8"/>
        <v>4.4561265464131724E-5</v>
      </c>
      <c r="DY15">
        <v>2.3112876277382702E-5</v>
      </c>
      <c r="DZ15">
        <v>-7.9241590441430498E-6</v>
      </c>
      <c r="EA15">
        <v>2.7260706972977508E-5</v>
      </c>
      <c r="EB15">
        <v>1.4871116256971539E-4</v>
      </c>
      <c r="EC15">
        <v>-5.6816295610251517E-6</v>
      </c>
      <c r="ED15">
        <v>5.6220204000956139E-6</v>
      </c>
      <c r="EE15">
        <v>8.3226036480632784E-5</v>
      </c>
      <c r="EF15">
        <v>6.1230639754691275E-5</v>
      </c>
      <c r="EG15">
        <v>5.1925241131620837E-5</v>
      </c>
      <c r="EH15">
        <v>2.4033714068560122E-5</v>
      </c>
      <c r="EJ15">
        <f>(1/4)*SUM($DT$15:$DW$15)</f>
        <v>1.4340400481786903E-4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2.2091106488516234</v>
      </c>
      <c r="O16">
        <v>2.9991579195464588</v>
      </c>
      <c r="P16">
        <v>2.3363788926802211</v>
      </c>
      <c r="Q16">
        <v>2.8610508873744847</v>
      </c>
      <c r="S16">
        <f t="shared" si="9"/>
        <v>2.8583332368326264</v>
      </c>
      <c r="T16">
        <f t="shared" si="0"/>
        <v>3.6483805075274618</v>
      </c>
      <c r="U16">
        <f t="shared" si="0"/>
        <v>2.9856014806612241</v>
      </c>
      <c r="V16">
        <f t="shared" si="0"/>
        <v>3.5102734753554876</v>
      </c>
      <c r="X16">
        <f t="shared" si="10"/>
        <v>0.94574784331044304</v>
      </c>
      <c r="Y16">
        <f t="shared" si="1"/>
        <v>0.97462727919995418</v>
      </c>
      <c r="Z16">
        <f t="shared" si="1"/>
        <v>0.95191939462994024</v>
      </c>
      <c r="AA16">
        <f t="shared" si="1"/>
        <v>0.97097867144325811</v>
      </c>
      <c r="AC16">
        <v>3.2816244490251756</v>
      </c>
      <c r="AD16">
        <v>3.4206148492440787</v>
      </c>
      <c r="AE16">
        <v>3.3798444339570963</v>
      </c>
      <c r="AF16">
        <v>3.4600319084475206</v>
      </c>
      <c r="AH16">
        <f t="shared" si="11"/>
        <v>3.7712424799607125</v>
      </c>
      <c r="AI16">
        <f t="shared" si="2"/>
        <v>3.9102328801796156</v>
      </c>
      <c r="AJ16">
        <f t="shared" si="2"/>
        <v>3.8694624648926332</v>
      </c>
      <c r="AK16">
        <f t="shared" si="2"/>
        <v>3.9496499393830575</v>
      </c>
      <c r="AM16">
        <f t="shared" si="12"/>
        <v>0.97749470983649911</v>
      </c>
      <c r="AN16">
        <f t="shared" si="3"/>
        <v>0.98035771500317992</v>
      </c>
      <c r="AO16">
        <f t="shared" si="3"/>
        <v>0.97955705130116699</v>
      </c>
      <c r="AP16">
        <f t="shared" si="3"/>
        <v>0.981102548913939</v>
      </c>
      <c r="AR16">
        <v>5.2433161086208129</v>
      </c>
      <c r="AS16">
        <v>5.2521269831187833</v>
      </c>
      <c r="AT16">
        <v>5.2505246854248631</v>
      </c>
      <c r="AU16">
        <v>5.2541978730996348</v>
      </c>
      <c r="AW16">
        <f t="shared" si="13"/>
        <v>5.8527344500797085</v>
      </c>
      <c r="AX16">
        <f t="shared" si="4"/>
        <v>5.8615453245776798</v>
      </c>
      <c r="AY16">
        <f t="shared" si="4"/>
        <v>5.8599430268837587</v>
      </c>
      <c r="AZ16">
        <f t="shared" si="4"/>
        <v>5.8636162145585313</v>
      </c>
      <c r="BB16">
        <f t="shared" si="14"/>
        <v>0.26918384695183684</v>
      </c>
      <c r="BC16">
        <f t="shared" si="5"/>
        <v>0.26812369916181678</v>
      </c>
      <c r="BD16">
        <f t="shared" si="5"/>
        <v>0.26831561468117787</v>
      </c>
      <c r="BE16">
        <f t="shared" si="5"/>
        <v>0.26793699948026595</v>
      </c>
      <c r="BG16">
        <f t="shared" si="15"/>
        <v>8.1299964550826442E-2</v>
      </c>
      <c r="BH16">
        <f t="shared" si="6"/>
        <v>8.1100536270526019E-2</v>
      </c>
      <c r="BI16">
        <f t="shared" si="6"/>
        <v>8.113721855868003E-2</v>
      </c>
      <c r="BJ16">
        <f t="shared" si="6"/>
        <v>8.106856424450766E-2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8.1299964550826442E-2</v>
      </c>
      <c r="BZ16">
        <f>$BH$16-$BM$16</f>
        <v>8.1100536270526019E-2</v>
      </c>
      <c r="CA16">
        <f>$BI$16-$BN$16</f>
        <v>8.113721855868003E-2</v>
      </c>
      <c r="CB16">
        <f>$BJ$16-$BO$16</f>
        <v>8.106856424450766E-2</v>
      </c>
      <c r="CD16">
        <v>-0.22107879389949184</v>
      </c>
      <c r="CE16">
        <v>0.27808754821481263</v>
      </c>
      <c r="CF16">
        <v>-0.18234131241920759</v>
      </c>
      <c r="CG16">
        <v>6.0644093856666602E-2</v>
      </c>
      <c r="CH16">
        <v>5.1831508625138398E-2</v>
      </c>
      <c r="CI16">
        <v>8.4056025803574019E-2</v>
      </c>
      <c r="CJ16">
        <v>9.6334014112022543E-3</v>
      </c>
      <c r="CK16">
        <v>-0.19060858020559882</v>
      </c>
      <c r="CL16">
        <v>3.027787579759629E-2</v>
      </c>
      <c r="CM16">
        <v>7.9498232815308004E-2</v>
      </c>
      <c r="CO16">
        <f>(1/4)*SUM($BY$16:$CB$16)</f>
        <v>8.1151570906135034E-2</v>
      </c>
      <c r="CR16">
        <v>-0.14835578866228796</v>
      </c>
      <c r="CS16">
        <v>0.43064047893256596</v>
      </c>
      <c r="CT16">
        <v>0.35993028717108672</v>
      </c>
      <c r="CU16">
        <v>-0.16185414692347502</v>
      </c>
      <c r="CW16">
        <f>$CR$16*(1/(1+EXP(-$AH$16)))*(1-(1/(1+EXP(-$AH$16))))</f>
        <v>-3.2636496319306384E-3</v>
      </c>
      <c r="CX16">
        <f>$CS$16*(1/(1+EXP(-$AI$16)))*(1-(1/(1+EXP(-$AI$16))))</f>
        <v>8.2926135844333549E-3</v>
      </c>
      <c r="CY16">
        <f>$CT$16*(1/(1+EXP(-$AJ$16)))*(1-(1/(1+EXP(-$AJ$16))))</f>
        <v>7.2076164352313796E-3</v>
      </c>
      <c r="CZ16">
        <f>$CU$16*(1/(1+EXP(-$AK$16)))*(1-(1/(1+EXP(-$AK$16))))</f>
        <v>-3.0008304981650113E-3</v>
      </c>
      <c r="DB16">
        <v>9.5741472152120917E-4</v>
      </c>
      <c r="DC16">
        <v>3.0015701201140696E-4</v>
      </c>
      <c r="DD16">
        <v>3.1958615755993796E-5</v>
      </c>
      <c r="DE16">
        <v>3.5668259977219381E-4</v>
      </c>
      <c r="DF16">
        <v>5.7383598662494187E-5</v>
      </c>
      <c r="DG16">
        <v>2.0181922889223683E-5</v>
      </c>
      <c r="DH16">
        <v>2.0011591739533513E-4</v>
      </c>
      <c r="DI16">
        <v>2.380903931852538E-3</v>
      </c>
      <c r="DJ16">
        <v>-1.5542941307724933E-4</v>
      </c>
      <c r="DK16">
        <v>2.2357363194872824E-3</v>
      </c>
      <c r="DM16">
        <f>(1/4)*SUM($CW$16:$CZ$16)</f>
        <v>2.3089374723922708E-3</v>
      </c>
      <c r="DO16">
        <v>-3.8129525040168678E-3</v>
      </c>
      <c r="DP16">
        <v>1.3368295467905047E-2</v>
      </c>
      <c r="DQ16">
        <v>1.3893751021328135E-3</v>
      </c>
      <c r="DR16">
        <v>8.6979198868983646E-4</v>
      </c>
      <c r="DT16">
        <f t="shared" si="17"/>
        <v>-1.9563824691717246E-4</v>
      </c>
      <c r="DU16">
        <f t="shared" si="8"/>
        <v>3.3058385458889836E-4</v>
      </c>
      <c r="DV16">
        <f t="shared" si="8"/>
        <v>6.3590115589187791E-5</v>
      </c>
      <c r="DW16">
        <f t="shared" si="8"/>
        <v>2.4509947639975268E-5</v>
      </c>
      <c r="DY16">
        <v>4.3504249084789086E-5</v>
      </c>
      <c r="DZ16">
        <v>7.5609329645042248E-5</v>
      </c>
      <c r="EA16">
        <v>6.6920213043036205E-5</v>
      </c>
      <c r="EB16">
        <v>2.2320302615147397E-4</v>
      </c>
      <c r="EC16">
        <v>8.8339670533252914E-5</v>
      </c>
      <c r="ED16">
        <v>5.7339547917668066E-5</v>
      </c>
      <c r="EE16">
        <v>1.5718334562295756E-4</v>
      </c>
      <c r="EF16">
        <v>7.2963041653761955E-5</v>
      </c>
      <c r="EG16">
        <v>1.5239476747542707E-4</v>
      </c>
      <c r="EH16">
        <v>5.5423287329989677E-5</v>
      </c>
      <c r="EJ16">
        <f>(1/4)*SUM($DT$16:$DW$16)</f>
        <v>5.5761417725222234E-5</v>
      </c>
      <c r="EN16">
        <f>Sheet25!FL16</f>
        <v>0.62665986657571704</v>
      </c>
      <c r="EO16">
        <f>Sheet25!FM16</f>
        <v>0.14071208802684015</v>
      </c>
      <c r="EP16">
        <f>Sheet25!FN16</f>
        <v>0.45591870364163761</v>
      </c>
      <c r="EQ16">
        <f>Sheet25!FO16</f>
        <v>0.15779123857146518</v>
      </c>
      <c r="ER16">
        <f>Sheet25!FP16</f>
        <v>0.43292227731509986</v>
      </c>
      <c r="ES16">
        <f>Sheet25!FQ16</f>
        <v>0.51077321665026532</v>
      </c>
      <c r="ET16">
        <f>Sheet25!FR16</f>
        <v>0.75289951345965445</v>
      </c>
      <c r="EU16">
        <f>Sheet25!FS16</f>
        <v>0.95236533155226522</v>
      </c>
      <c r="EV16">
        <f>Sheet25!FT16</f>
        <v>0.38207526366643391</v>
      </c>
      <c r="EW16">
        <f>Sheet25!FU16</f>
        <v>0.39061449412807409</v>
      </c>
      <c r="EZ16">
        <f t="array" ref="EZ16:FI25">(1/4)*(MMULT($C$7:$F$16,$DT$23:$EC$26))</f>
        <v>-1.305541167453757E-5</v>
      </c>
      <c r="FA16">
        <v>-6.090702072284164E-5</v>
      </c>
      <c r="FB16">
        <v>-2.4470403939916903E-5</v>
      </c>
      <c r="FC16">
        <v>-5.4529334663081988E-5</v>
      </c>
      <c r="FD16">
        <v>-2.3537420302863556E-5</v>
      </c>
      <c r="FE16">
        <v>6.1013922128405937E-6</v>
      </c>
      <c r="FF16">
        <v>-5.0400227420476377E-6</v>
      </c>
      <c r="FG16">
        <v>-3.8131022590489813E-5</v>
      </c>
      <c r="FH16">
        <v>-5.4435937407402573E-5</v>
      </c>
      <c r="FI16">
        <v>-1.4799750590861263E-5</v>
      </c>
      <c r="FL16">
        <f>EN16-($EU$10*EZ16)</f>
        <v>0.62665987963112868</v>
      </c>
      <c r="FM16">
        <f t="shared" ref="FM16:FU25" si="19">EO16-($EU$10*FA16)</f>
        <v>0.14071214893386089</v>
      </c>
      <c r="FN16">
        <f t="shared" si="19"/>
        <v>0.45591872811204154</v>
      </c>
      <c r="FO16">
        <f t="shared" si="19"/>
        <v>0.15779129310079984</v>
      </c>
      <c r="FP16">
        <f t="shared" si="19"/>
        <v>0.43292230085252015</v>
      </c>
      <c r="FQ16">
        <f t="shared" si="19"/>
        <v>0.51077321054887315</v>
      </c>
      <c r="FR16">
        <f t="shared" si="19"/>
        <v>0.75289951849967718</v>
      </c>
      <c r="FS16">
        <f t="shared" si="19"/>
        <v>0.95236536968328778</v>
      </c>
      <c r="FT16">
        <f t="shared" si="19"/>
        <v>0.38207531810237133</v>
      </c>
      <c r="FU16">
        <f t="shared" si="19"/>
        <v>0.39061450892782468</v>
      </c>
    </row>
    <row r="17" spans="1:177">
      <c r="A17">
        <v>16</v>
      </c>
      <c r="BQ17">
        <f>SUM(BQ7:BQ16)</f>
        <v>1.1972490115521699</v>
      </c>
      <c r="BR17">
        <f t="shared" ref="BR17:BT17" si="20">SUM(BR7:BR16)</f>
        <v>3.7101485441767164</v>
      </c>
      <c r="BS17">
        <f t="shared" si="20"/>
        <v>2.8929601159733891</v>
      </c>
      <c r="BT17">
        <f t="shared" si="20"/>
        <v>2.7449073590032271</v>
      </c>
      <c r="EN17">
        <f>Sheet25!FL17</f>
        <v>0.24255712180761763</v>
      </c>
      <c r="EO17">
        <f>Sheet25!FM17</f>
        <v>0.91180548776560899</v>
      </c>
      <c r="EP17">
        <f>Sheet25!FN17</f>
        <v>0.6187165421610944</v>
      </c>
      <c r="EQ17">
        <f>Sheet25!FO17</f>
        <v>0.123378208589609</v>
      </c>
      <c r="ER17">
        <f>Sheet25!FP17</f>
        <v>0.84821598972200873</v>
      </c>
      <c r="ES17">
        <f>Sheet25!FQ17</f>
        <v>0.57081809913487258</v>
      </c>
      <c r="ET17">
        <f>Sheet25!FR17</f>
        <v>3.8569750831965038E-2</v>
      </c>
      <c r="EU17">
        <f>Sheet25!FS17</f>
        <v>0.44437848303967653</v>
      </c>
      <c r="EV17">
        <f>Sheet25!FT17</f>
        <v>0.88514120246907568</v>
      </c>
      <c r="EW17">
        <f>Sheet25!FU17</f>
        <v>0.23383829406205323</v>
      </c>
      <c r="EZ17">
        <v>5.1404193104386767E-5</v>
      </c>
      <c r="FA17">
        <v>1.0545716891044046E-4</v>
      </c>
      <c r="FB17">
        <v>8.2121880085649697E-5</v>
      </c>
      <c r="FC17">
        <v>2.7492281529053943E-4</v>
      </c>
      <c r="FD17">
        <v>8.3544537607707671E-5</v>
      </c>
      <c r="FE17">
        <v>4.5274496112878169E-5</v>
      </c>
      <c r="FF17">
        <v>1.6160153979354524E-4</v>
      </c>
      <c r="FG17">
        <v>1.045573035484524E-4</v>
      </c>
      <c r="FH17">
        <v>1.854284904434301E-4</v>
      </c>
      <c r="FI17">
        <v>6.6149766715131074E-5</v>
      </c>
      <c r="FL17">
        <f t="shared" ref="FL17:FL25" si="21">EN17-($EU$10*EZ17)</f>
        <v>0.24255707040342453</v>
      </c>
      <c r="FM17">
        <f t="shared" si="19"/>
        <v>0.9118053823084401</v>
      </c>
      <c r="FN17">
        <f t="shared" si="19"/>
        <v>0.61871646003921432</v>
      </c>
      <c r="FO17">
        <f t="shared" si="19"/>
        <v>0.12337793366679371</v>
      </c>
      <c r="FP17">
        <f t="shared" si="19"/>
        <v>0.84821590617747111</v>
      </c>
      <c r="FQ17">
        <f t="shared" si="19"/>
        <v>0.57081805386037643</v>
      </c>
      <c r="FR17">
        <f t="shared" si="19"/>
        <v>3.8569589230425243E-2</v>
      </c>
      <c r="FS17">
        <f t="shared" si="19"/>
        <v>0.44437837848237299</v>
      </c>
      <c r="FT17">
        <f t="shared" si="19"/>
        <v>0.88514101704058523</v>
      </c>
      <c r="FU17">
        <f t="shared" si="19"/>
        <v>0.23383822791228651</v>
      </c>
    </row>
    <row r="18" spans="1:177">
      <c r="A18">
        <v>17</v>
      </c>
      <c r="EN18">
        <f>Sheet25!FL18</f>
        <v>5.5809872625465981E-2</v>
      </c>
      <c r="EO18">
        <f>Sheet25!FM18</f>
        <v>0.55247828628899454</v>
      </c>
      <c r="EP18">
        <f>Sheet25!FN18</f>
        <v>2.7729145066218187E-2</v>
      </c>
      <c r="EQ18">
        <f>Sheet25!FO18</f>
        <v>1.0863517097019893E-2</v>
      </c>
      <c r="ER18">
        <f>Sheet25!FP18</f>
        <v>0.37345853684308955</v>
      </c>
      <c r="ES18">
        <f>Sheet25!FQ18</f>
        <v>0.7918568647133436</v>
      </c>
      <c r="ET18">
        <f>Sheet25!FR18</f>
        <v>0.49284774818841676</v>
      </c>
      <c r="EU18">
        <f>Sheet25!FS18</f>
        <v>0.86801998818705461</v>
      </c>
      <c r="EV18">
        <f>Sheet25!FT18</f>
        <v>0.7223824204100171</v>
      </c>
      <c r="EW18">
        <f>Sheet25!FU18</f>
        <v>0.66425488255191234</v>
      </c>
      <c r="EZ18">
        <v>5.5102505355129957E-5</v>
      </c>
      <c r="FA18">
        <v>1.6682971054019262E-5</v>
      </c>
      <c r="FB18">
        <v>5.9519785172720024E-5</v>
      </c>
      <c r="FC18">
        <v>2.3376342958190179E-4</v>
      </c>
      <c r="FD18">
        <v>9.7437237671788021E-5</v>
      </c>
      <c r="FE18">
        <v>5.7761732762282273E-5</v>
      </c>
      <c r="FF18">
        <v>1.8153918641960792E-4</v>
      </c>
      <c r="FG18">
        <v>9.8390489692545951E-5</v>
      </c>
      <c r="FH18">
        <v>1.12518441726635E-4</v>
      </c>
      <c r="FI18">
        <v>4.2321463082393263E-5</v>
      </c>
      <c r="FL18">
        <f t="shared" si="21"/>
        <v>5.5809817522960624E-2</v>
      </c>
      <c r="FM18">
        <f t="shared" si="19"/>
        <v>0.55247826960602353</v>
      </c>
      <c r="FN18">
        <f t="shared" si="19"/>
        <v>2.7729085546433014E-2</v>
      </c>
      <c r="FO18">
        <f t="shared" si="19"/>
        <v>1.0863283333590311E-2</v>
      </c>
      <c r="FP18">
        <f t="shared" si="19"/>
        <v>0.37345843940585188</v>
      </c>
      <c r="FQ18">
        <f t="shared" si="19"/>
        <v>0.79185680695161087</v>
      </c>
      <c r="FR18">
        <f t="shared" si="19"/>
        <v>0.49284756664923035</v>
      </c>
      <c r="FS18">
        <f t="shared" si="19"/>
        <v>0.86801988979656497</v>
      </c>
      <c r="FT18">
        <f t="shared" si="19"/>
        <v>0.72238230789157543</v>
      </c>
      <c r="FU18">
        <f t="shared" si="19"/>
        <v>0.66425484023044923</v>
      </c>
    </row>
    <row r="19" spans="1:177">
      <c r="A19">
        <v>18</v>
      </c>
      <c r="BN19" t="s">
        <v>35</v>
      </c>
      <c r="BO19">
        <f>BS21+BS34+BS47</f>
        <v>5.1647918227841635E-4</v>
      </c>
      <c r="EN19">
        <f>Sheet25!FL19</f>
        <v>0.99162409203316193</v>
      </c>
      <c r="EO19">
        <f>Sheet25!FM19</f>
        <v>0.96703249171271388</v>
      </c>
      <c r="EP19">
        <f>Sheet25!FN19</f>
        <v>0.88278677465594979</v>
      </c>
      <c r="EQ19">
        <f>Sheet25!FO19</f>
        <v>0.92277506708376766</v>
      </c>
      <c r="ER19">
        <f>Sheet25!FP19</f>
        <v>0.35571283314718927</v>
      </c>
      <c r="ES19">
        <f>Sheet25!FQ19</f>
        <v>0.81189947784525962</v>
      </c>
      <c r="ET19">
        <f>Sheet25!FR19</f>
        <v>0.6506699190453229</v>
      </c>
      <c r="EU19">
        <f>Sheet25!FS19</f>
        <v>0.79169281379044709</v>
      </c>
      <c r="EV19">
        <f>Sheet25!FT19</f>
        <v>0.80878212855256848</v>
      </c>
      <c r="EW19">
        <f>Sheet25!FU19</f>
        <v>0.61312419347912817</v>
      </c>
      <c r="EZ19">
        <v>4.1446343296191027E-6</v>
      </c>
      <c r="FA19">
        <v>-1.8568355028150144E-5</v>
      </c>
      <c r="FB19">
        <v>-3.9194012856324122E-8</v>
      </c>
      <c r="FC19">
        <v>-1.7818368031220352E-5</v>
      </c>
      <c r="FD19">
        <v>6.7050595524304867E-5</v>
      </c>
      <c r="FE19">
        <v>5.7786488240299331E-5</v>
      </c>
      <c r="FF19">
        <v>6.1832334642872265E-5</v>
      </c>
      <c r="FG19">
        <v>-3.7264405540956076E-5</v>
      </c>
      <c r="FH19">
        <v>3.8058642554296701E-6</v>
      </c>
      <c r="FI19">
        <v>2.3882840030618806E-6</v>
      </c>
      <c r="FL19">
        <f t="shared" si="21"/>
        <v>0.99162408788852763</v>
      </c>
      <c r="FM19">
        <f t="shared" si="19"/>
        <v>0.96703251028106896</v>
      </c>
      <c r="FN19">
        <f t="shared" si="19"/>
        <v>0.88278677469514377</v>
      </c>
      <c r="FO19">
        <f t="shared" si="19"/>
        <v>0.92277508490213567</v>
      </c>
      <c r="FP19">
        <f t="shared" si="19"/>
        <v>0.35571276609659375</v>
      </c>
      <c r="FQ19">
        <f t="shared" si="19"/>
        <v>0.81189942005877136</v>
      </c>
      <c r="FR19">
        <f t="shared" si="19"/>
        <v>0.6506698572129882</v>
      </c>
      <c r="FS19">
        <f t="shared" si="19"/>
        <v>0.79169285105485265</v>
      </c>
      <c r="FT19">
        <f t="shared" si="19"/>
        <v>0.80878212474670419</v>
      </c>
      <c r="FU19">
        <f t="shared" si="19"/>
        <v>0.61312419109084415</v>
      </c>
    </row>
    <row r="20" spans="1:177">
      <c r="A20">
        <v>19</v>
      </c>
      <c r="AV20" t="s">
        <v>67</v>
      </c>
      <c r="AW20">
        <f>MAX(AW7:AW16)</f>
        <v>7.165095136985201</v>
      </c>
      <c r="AX20">
        <f>MAX(AX7:AX16)</f>
        <v>7.1778521655002443</v>
      </c>
      <c r="AY20">
        <f>MAX(AY7:AY16)</f>
        <v>7.1755343515397243</v>
      </c>
      <c r="AZ20">
        <f>MAX(AZ7:AZ16)</f>
        <v>7.1806196172308105</v>
      </c>
      <c r="BB20">
        <f>SUM(BB7:BB16)</f>
        <v>3.3109958711427323</v>
      </c>
      <c r="BC20">
        <f t="shared" ref="BC20:BE20" si="22">SUM(BC7:BC16)</f>
        <v>3.3060656746761818</v>
      </c>
      <c r="BD20">
        <f t="shared" si="22"/>
        <v>3.3069363166193173</v>
      </c>
      <c r="BE20">
        <f t="shared" si="22"/>
        <v>3.3050665443161402</v>
      </c>
      <c r="BG20">
        <f>IF(BG7&lt;0.000000000001,0.000000000001,BG7)</f>
        <v>2.4617410137311918E-2</v>
      </c>
      <c r="BH20">
        <f t="shared" ref="BH20:BJ20" si="23">IF(BH7&lt;0.000000000001,0.000000000001,BH7)</f>
        <v>2.4473887548149692E-2</v>
      </c>
      <c r="BI20">
        <f t="shared" si="23"/>
        <v>2.4503205459602346E-2</v>
      </c>
      <c r="BJ20">
        <f t="shared" si="23"/>
        <v>2.4445659723624887E-2</v>
      </c>
      <c r="EN20">
        <f>Sheet25!FL20</f>
        <v>0.63002026150411838</v>
      </c>
      <c r="EO20">
        <f>Sheet25!FM20</f>
        <v>0.29036218997124452</v>
      </c>
      <c r="EP20">
        <f>Sheet25!FN20</f>
        <v>0.77745264683159965</v>
      </c>
      <c r="EQ20">
        <f>Sheet25!FO20</f>
        <v>0.66134037705229665</v>
      </c>
      <c r="ER20">
        <f>Sheet25!FP20</f>
        <v>0.49843568622736273</v>
      </c>
      <c r="ES20">
        <f>Sheet25!FQ20</f>
        <v>0.4570104344050343</v>
      </c>
      <c r="ET20">
        <f>Sheet25!FR20</f>
        <v>0.32798398798383976</v>
      </c>
      <c r="EU20">
        <f>Sheet25!FS20</f>
        <v>0.54499959451919311</v>
      </c>
      <c r="EV20">
        <f>Sheet25!FT20</f>
        <v>0.38560152639143247</v>
      </c>
      <c r="EW20">
        <f>Sheet25!FU20</f>
        <v>0.10162772196859197</v>
      </c>
      <c r="EZ20">
        <v>4.8823145460403152E-5</v>
      </c>
      <c r="FA20">
        <v>7.2289279993985678E-5</v>
      </c>
      <c r="FB20">
        <v>7.0873039377268519E-5</v>
      </c>
      <c r="FC20">
        <v>2.3981472503929312E-4</v>
      </c>
      <c r="FD20">
        <v>1.0022618705293122E-4</v>
      </c>
      <c r="FE20">
        <v>6.4139242795774293E-5</v>
      </c>
      <c r="FF20">
        <v>1.7464465917053646E-4</v>
      </c>
      <c r="FG20">
        <v>8.0865589874358688E-5</v>
      </c>
      <c r="FH20">
        <v>1.5790176299802005E-4</v>
      </c>
      <c r="FI20">
        <v>5.7500284460395501E-5</v>
      </c>
      <c r="FL20">
        <f t="shared" si="21"/>
        <v>0.63002021268097297</v>
      </c>
      <c r="FM20">
        <f t="shared" si="19"/>
        <v>0.29036211768196452</v>
      </c>
      <c r="FN20">
        <f t="shared" si="19"/>
        <v>0.77745257595856032</v>
      </c>
      <c r="FO20">
        <f t="shared" si="19"/>
        <v>0.66134013723757157</v>
      </c>
      <c r="FP20">
        <f t="shared" si="19"/>
        <v>0.49843558600117566</v>
      </c>
      <c r="FQ20">
        <f t="shared" si="19"/>
        <v>0.4570103702657915</v>
      </c>
      <c r="FR20">
        <f t="shared" si="19"/>
        <v>0.32798381333918059</v>
      </c>
      <c r="FS20">
        <f t="shared" si="19"/>
        <v>0.54499951365360322</v>
      </c>
      <c r="FT20">
        <f t="shared" si="19"/>
        <v>0.38560136848966947</v>
      </c>
      <c r="FU20">
        <f t="shared" si="19"/>
        <v>0.10162766446830751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0.28353067882741234</v>
      </c>
      <c r="BH21">
        <f t="shared" si="24"/>
        <v>0.28399242699958238</v>
      </c>
      <c r="BI21">
        <f t="shared" si="24"/>
        <v>0.28387832823688225</v>
      </c>
      <c r="BJ21">
        <f t="shared" si="24"/>
        <v>0.28407965058299783</v>
      </c>
      <c r="BL21">
        <v>1.0000000000000001E-5</v>
      </c>
      <c r="BS21">
        <f>SUM(BM23:BV32)</f>
        <v>1.8443669907493022E-4</v>
      </c>
      <c r="EN21">
        <f>Sheet25!FL21</f>
        <v>0.94458511137104983</v>
      </c>
      <c r="EO21">
        <f>Sheet25!FM21</f>
        <v>0.50659735543375772</v>
      </c>
      <c r="EP21">
        <f>Sheet25!FN21</f>
        <v>0.45423382194411138</v>
      </c>
      <c r="EQ21">
        <f>Sheet25!FO21</f>
        <v>0.7526312706078998</v>
      </c>
      <c r="ER21">
        <f>Sheet25!FP21</f>
        <v>0.4618388261987697</v>
      </c>
      <c r="ES21">
        <f>Sheet25!FQ21</f>
        <v>0.95800820395795583</v>
      </c>
      <c r="ET21">
        <f>Sheet25!FR21</f>
        <v>0.35281636969242319</v>
      </c>
      <c r="EU21">
        <f>Sheet25!FS21</f>
        <v>0.86323530038689367</v>
      </c>
      <c r="EV21">
        <f>Sheet25!FT21</f>
        <v>0.13913169751432905</v>
      </c>
      <c r="EW21">
        <f>Sheet25!FU21</f>
        <v>0.98803278949711726</v>
      </c>
      <c r="EZ21">
        <v>4.5851760893189756E-5</v>
      </c>
      <c r="FA21">
        <v>8.9908018054501532E-5</v>
      </c>
      <c r="FB21">
        <v>7.1608533208604341E-5</v>
      </c>
      <c r="FC21">
        <v>2.4330165360048078E-4</v>
      </c>
      <c r="FD21">
        <v>6.9273947118146943E-5</v>
      </c>
      <c r="FE21">
        <v>3.5017717422814712E-5</v>
      </c>
      <c r="FF21">
        <v>1.3844444444400381E-4</v>
      </c>
      <c r="FG21">
        <v>9.7142967483852268E-5</v>
      </c>
      <c r="FH21">
        <v>1.5937543755835466E-4</v>
      </c>
      <c r="FI21">
        <v>5.6743105530875558E-5</v>
      </c>
      <c r="FL21">
        <f t="shared" si="21"/>
        <v>0.94458506551928889</v>
      </c>
      <c r="FM21">
        <f t="shared" si="19"/>
        <v>0.50659726552573969</v>
      </c>
      <c r="FN21">
        <f t="shared" si="19"/>
        <v>0.45423375033557817</v>
      </c>
      <c r="FO21">
        <f t="shared" si="19"/>
        <v>0.7526310273062462</v>
      </c>
      <c r="FP21">
        <f t="shared" si="19"/>
        <v>0.46183875692482257</v>
      </c>
      <c r="FQ21">
        <f t="shared" si="19"/>
        <v>0.95800816894023844</v>
      </c>
      <c r="FR21">
        <f t="shared" si="19"/>
        <v>0.35281623124797873</v>
      </c>
      <c r="FS21">
        <f t="shared" si="19"/>
        <v>0.86323520324392622</v>
      </c>
      <c r="FT21">
        <f t="shared" si="19"/>
        <v>0.13913153813889148</v>
      </c>
      <c r="FU21">
        <f t="shared" si="19"/>
        <v>0.98803273275401171</v>
      </c>
    </row>
    <row r="22" spans="1:177">
      <c r="A22">
        <v>21</v>
      </c>
      <c r="BG22">
        <f t="shared" si="24"/>
        <v>6.4234998471409399E-2</v>
      </c>
      <c r="BH22">
        <f t="shared" si="24"/>
        <v>6.4246332270425158E-2</v>
      </c>
      <c r="BI22">
        <f t="shared" si="24"/>
        <v>6.4236716810265923E-2</v>
      </c>
      <c r="BJ22">
        <f t="shared" si="24"/>
        <v>6.425425324685291E-2</v>
      </c>
      <c r="EN22">
        <f>Sheet25!FL22</f>
        <v>0.23697097645088053</v>
      </c>
      <c r="EO22">
        <f>Sheet25!FM22</f>
        <v>0.55626936584418019</v>
      </c>
      <c r="EP22">
        <f>Sheet25!FN22</f>
        <v>0.99209652617808164</v>
      </c>
      <c r="EQ22">
        <f>Sheet25!FO22</f>
        <v>0.33655129429122554</v>
      </c>
      <c r="ER22">
        <f>Sheet25!FP22</f>
        <v>1.2878485692574609E-3</v>
      </c>
      <c r="ES22">
        <f>Sheet25!FQ22</f>
        <v>5.8333453235860575E-2</v>
      </c>
      <c r="ET22">
        <f>Sheet25!FR22</f>
        <v>0.63210191011437844</v>
      </c>
      <c r="EU22">
        <f>Sheet25!FS22</f>
        <v>0.7312607129735561</v>
      </c>
      <c r="EV22">
        <f>Sheet25!FT22</f>
        <v>0.20701974524000641</v>
      </c>
      <c r="EW22">
        <f>Sheet25!FU22</f>
        <v>0.60445411265092264</v>
      </c>
      <c r="EZ22">
        <v>1.28172226963881E-5</v>
      </c>
      <c r="FA22">
        <v>-1.0085499928196685E-5</v>
      </c>
      <c r="FB22">
        <v>1.0733921446902596E-5</v>
      </c>
      <c r="FC22">
        <v>2.7754080947086815E-5</v>
      </c>
      <c r="FD22">
        <v>6.8720048283165653E-5</v>
      </c>
      <c r="FE22">
        <v>5.4556412043850948E-5</v>
      </c>
      <c r="FF22">
        <v>7.9231942703727676E-5</v>
      </c>
      <c r="FG22">
        <v>-1.1414269353628512E-5</v>
      </c>
      <c r="FH22">
        <v>2.3708403695239757E-5</v>
      </c>
      <c r="FI22">
        <v>9.5916439844459833E-6</v>
      </c>
      <c r="FL22">
        <f t="shared" si="21"/>
        <v>0.23697096363365783</v>
      </c>
      <c r="FM22">
        <f t="shared" si="19"/>
        <v>0.55626937592968007</v>
      </c>
      <c r="FN22">
        <f t="shared" si="19"/>
        <v>0.99209651544416022</v>
      </c>
      <c r="FO22">
        <f t="shared" si="19"/>
        <v>0.33655126653714462</v>
      </c>
      <c r="FP22">
        <f t="shared" si="19"/>
        <v>1.2877798492091778E-3</v>
      </c>
      <c r="FQ22">
        <f t="shared" si="19"/>
        <v>5.8333398679448534E-2</v>
      </c>
      <c r="FR22">
        <f t="shared" si="19"/>
        <v>0.63210183088243577</v>
      </c>
      <c r="FS22">
        <f t="shared" si="19"/>
        <v>0.73126072438782541</v>
      </c>
      <c r="FT22">
        <f t="shared" si="19"/>
        <v>0.20701972153160272</v>
      </c>
      <c r="FU22">
        <f t="shared" si="19"/>
        <v>0.6044541030592786</v>
      </c>
    </row>
    <row r="23" spans="1:177">
      <c r="A23">
        <v>22</v>
      </c>
      <c r="B23">
        <f t="array" ref="B23:K32">TRANSPOSE(EN16:EW25)</f>
        <v>0.62665986657571704</v>
      </c>
      <c r="C23">
        <v>0.24255712180761763</v>
      </c>
      <c r="D23">
        <v>5.5809872625465981E-2</v>
      </c>
      <c r="E23">
        <v>0.99162409203316193</v>
      </c>
      <c r="F23">
        <v>0.63002026150411838</v>
      </c>
      <c r="G23">
        <v>0.94458511137104983</v>
      </c>
      <c r="H23">
        <v>0.23697097645088053</v>
      </c>
      <c r="I23">
        <v>0.67320935637394974</v>
      </c>
      <c r="J23">
        <v>0.96735868130625713</v>
      </c>
      <c r="K23">
        <v>0.99765131850846844</v>
      </c>
      <c r="M23">
        <f t="array" ref="M23:M32">TRANSPOSE(EN12:EW12)</f>
        <v>0.7931350717303689</v>
      </c>
      <c r="S23">
        <f>EN16</f>
        <v>0.62665986657571704</v>
      </c>
      <c r="T23">
        <f t="shared" ref="T23:AB32" si="25">EO16</f>
        <v>0.14071208802684015</v>
      </c>
      <c r="U23">
        <f t="shared" si="25"/>
        <v>0.45591870364163761</v>
      </c>
      <c r="V23">
        <f t="shared" si="25"/>
        <v>0.15779123857146518</v>
      </c>
      <c r="W23">
        <f t="shared" si="25"/>
        <v>0.43292227731509986</v>
      </c>
      <c r="X23">
        <f t="shared" si="25"/>
        <v>0.51077321665026532</v>
      </c>
      <c r="Y23">
        <f t="shared" si="25"/>
        <v>0.75289951345965445</v>
      </c>
      <c r="Z23">
        <f t="shared" si="25"/>
        <v>0.95236533155226522</v>
      </c>
      <c r="AA23">
        <f t="shared" si="25"/>
        <v>0.38207526366643391</v>
      </c>
      <c r="AB23">
        <f t="shared" si="25"/>
        <v>0.39061449412807409</v>
      </c>
      <c r="BG23">
        <f t="shared" si="24"/>
        <v>6.213517806577986E-2</v>
      </c>
      <c r="BH23">
        <f t="shared" si="24"/>
        <v>6.1829071134018587E-2</v>
      </c>
      <c r="BI23">
        <f t="shared" si="24"/>
        <v>6.188464710611976E-2</v>
      </c>
      <c r="BJ23">
        <f t="shared" si="24"/>
        <v>6.1772766059885589E-2</v>
      </c>
      <c r="BM23">
        <f>0.5*$BL$21*B23*B23</f>
        <v>1.9635129418834776E-6</v>
      </c>
      <c r="BN23">
        <f t="shared" ref="BN23:BV32" si="26">0.5*$BL$21*C23*C23</f>
        <v>2.9416978669797729E-7</v>
      </c>
      <c r="BO23">
        <f t="shared" si="26"/>
        <v>1.5573709412353685E-8</v>
      </c>
      <c r="BP23">
        <f t="shared" si="26"/>
        <v>4.9165916995029649E-6</v>
      </c>
      <c r="BQ23">
        <f t="shared" si="26"/>
        <v>1.9846276495285886E-6</v>
      </c>
      <c r="BR23">
        <f t="shared" si="26"/>
        <v>4.4612051631192935E-6</v>
      </c>
      <c r="BS23">
        <f t="shared" si="26"/>
        <v>2.8077621840041889E-7</v>
      </c>
      <c r="BT23">
        <f t="shared" si="26"/>
        <v>2.2660541875471385E-6</v>
      </c>
      <c r="BU23">
        <f t="shared" si="26"/>
        <v>4.6789140914929043E-6</v>
      </c>
      <c r="BV23">
        <f t="shared" si="26"/>
        <v>4.9765407666084284E-6</v>
      </c>
      <c r="BY23">
        <f>$BG$7-$BL$7</f>
        <v>2.4617410137311918E-2</v>
      </c>
      <c r="BZ23">
        <f>$BG$8-$BL$8</f>
        <v>0.28353067882741234</v>
      </c>
      <c r="CA23">
        <f>$BG$9-$BL$9</f>
        <v>6.4234998471409399E-2</v>
      </c>
      <c r="CB23">
        <f>$BG$10-$BL$10</f>
        <v>6.213517806577986E-2</v>
      </c>
      <c r="CC23">
        <f>$BG$11-$BL$11</f>
        <v>-0.69797606553496927</v>
      </c>
      <c r="CD23">
        <f>$BG$12-$BL$12</f>
        <v>8.5871493916485908E-2</v>
      </c>
      <c r="CE23">
        <f>$BG$13-$BL$13</f>
        <v>9.8695812166490551E-3</v>
      </c>
      <c r="CF23">
        <f>$BG$14-$BL$14</f>
        <v>5.5451714385965883E-2</v>
      </c>
      <c r="CG23">
        <f>$BG$15-$BL$15</f>
        <v>3.0965045963128303E-2</v>
      </c>
      <c r="CH23">
        <f>$BG$16-$BL$16</f>
        <v>8.1299964550826442E-2</v>
      </c>
      <c r="CW23">
        <f t="array" ref="CW23:DF26">TRANSPOSE(CW7:CZ16)</f>
        <v>-1.9606375347819274E-3</v>
      </c>
      <c r="CX23">
        <v>-3.7914751613282965E-4</v>
      </c>
      <c r="CY23">
        <v>1.079394193209067E-3</v>
      </c>
      <c r="CZ23">
        <v>-4.3244684145515421E-4</v>
      </c>
      <c r="DA23">
        <v>1.4407355370456769E-3</v>
      </c>
      <c r="DB23">
        <v>-6.6431522694111983E-4</v>
      </c>
      <c r="DC23">
        <v>-5.3622493379858736E-4</v>
      </c>
      <c r="DD23">
        <v>-1.8281093255853784E-3</v>
      </c>
      <c r="DE23">
        <v>-2.4047070357793095E-3</v>
      </c>
      <c r="DF23">
        <v>-3.2636496319306384E-3</v>
      </c>
      <c r="DT23">
        <f t="array" ref="DT23:EC26">TRANSPOSE(DT7:DW16)</f>
        <v>-1.1655182679429697E-4</v>
      </c>
      <c r="DU23">
        <v>-5.5197899387097386E-4</v>
      </c>
      <c r="DV23">
        <v>-2.4857541796727842E-4</v>
      </c>
      <c r="DW23">
        <v>-5.3862982816384501E-4</v>
      </c>
      <c r="DX23">
        <v>-4.0236431703229814E-4</v>
      </c>
      <c r="DY23">
        <v>-1.821830416714636E-4</v>
      </c>
      <c r="DZ23">
        <v>-3.2912978565274468E-4</v>
      </c>
      <c r="EA23">
        <v>-1.6604838085567108E-4</v>
      </c>
      <c r="EB23">
        <v>-6.2238478799169199E-4</v>
      </c>
      <c r="EC23">
        <v>-1.9563824691717246E-4</v>
      </c>
      <c r="EN23">
        <f>Sheet25!FL23</f>
        <v>0.67320935637394974</v>
      </c>
      <c r="EO23">
        <f>Sheet25!FM23</f>
        <v>0.21117067642418591</v>
      </c>
      <c r="EP23">
        <f>Sheet25!FN23</f>
        <v>0.69472950573471615</v>
      </c>
      <c r="EQ23">
        <f>Sheet25!FO23</f>
        <v>0.96403442948331708</v>
      </c>
      <c r="ER23">
        <f>Sheet25!FP23</f>
        <v>0.53915575162405571</v>
      </c>
      <c r="ES23">
        <f>Sheet25!FQ23</f>
        <v>0.77881628153529192</v>
      </c>
      <c r="ET23">
        <f>Sheet25!FR23</f>
        <v>0.20358368631314019</v>
      </c>
      <c r="EU23">
        <f>Sheet25!FS23</f>
        <v>0.40125932544842813</v>
      </c>
      <c r="EV23">
        <f>Sheet25!FT23</f>
        <v>0.27405318765979286</v>
      </c>
      <c r="EW23">
        <f>Sheet25!FU23</f>
        <v>0.77019000928381198</v>
      </c>
      <c r="EZ23">
        <v>3.7294940990215699E-5</v>
      </c>
      <c r="FA23">
        <v>5.9333276410524578E-5</v>
      </c>
      <c r="FB23">
        <v>5.3425876898148743E-5</v>
      </c>
      <c r="FC23">
        <v>1.8454241789332432E-4</v>
      </c>
      <c r="FD23">
        <v>5.8900786316419761E-5</v>
      </c>
      <c r="FE23">
        <v>2.8867894199832747E-5</v>
      </c>
      <c r="FF23">
        <v>1.106035898500617E-4</v>
      </c>
      <c r="FG23">
        <v>7.7241793809529124E-5</v>
      </c>
      <c r="FH23">
        <v>1.1476357130025618E-4</v>
      </c>
      <c r="FI23">
        <v>4.071860836977668E-5</v>
      </c>
      <c r="FL23">
        <f t="shared" si="21"/>
        <v>0.67320931907900872</v>
      </c>
      <c r="FM23">
        <f t="shared" si="19"/>
        <v>0.21117061709090951</v>
      </c>
      <c r="FN23">
        <f t="shared" si="19"/>
        <v>0.6947294523088392</v>
      </c>
      <c r="FO23">
        <f t="shared" si="19"/>
        <v>0.96403424494089918</v>
      </c>
      <c r="FP23">
        <f t="shared" si="19"/>
        <v>0.53915569272326935</v>
      </c>
      <c r="FQ23">
        <f t="shared" si="19"/>
        <v>0.77881625266739773</v>
      </c>
      <c r="FR23">
        <f t="shared" si="19"/>
        <v>0.20358357570955035</v>
      </c>
      <c r="FS23">
        <f t="shared" si="19"/>
        <v>0.40125924820663433</v>
      </c>
      <c r="FT23">
        <f t="shared" si="19"/>
        <v>0.27405307289622155</v>
      </c>
      <c r="FU23">
        <f t="shared" si="19"/>
        <v>0.77018996856520361</v>
      </c>
    </row>
    <row r="24" spans="1:177">
      <c r="A24">
        <v>23</v>
      </c>
      <c r="B24">
        <v>0.14071208802684015</v>
      </c>
      <c r="C24">
        <v>0.91180548776560899</v>
      </c>
      <c r="D24">
        <v>0.55247828628899454</v>
      </c>
      <c r="E24">
        <v>0.96703249171271388</v>
      </c>
      <c r="F24">
        <v>0.29036218997124452</v>
      </c>
      <c r="G24">
        <v>0.50659735543375772</v>
      </c>
      <c r="H24">
        <v>0.55626936584418019</v>
      </c>
      <c r="I24">
        <v>0.21117067642418591</v>
      </c>
      <c r="J24">
        <v>0.26763106400987491</v>
      </c>
      <c r="K24">
        <v>0.58921379961351505</v>
      </c>
      <c r="M24">
        <v>6.5748907651084987E-2</v>
      </c>
      <c r="S24">
        <f t="shared" ref="S24:S32" si="27">EN17</f>
        <v>0.24255712180761763</v>
      </c>
      <c r="T24">
        <f t="shared" si="25"/>
        <v>0.91180548776560899</v>
      </c>
      <c r="U24">
        <f t="shared" si="25"/>
        <v>0.6187165421610944</v>
      </c>
      <c r="V24">
        <f t="shared" si="25"/>
        <v>0.123378208589609</v>
      </c>
      <c r="W24">
        <f t="shared" si="25"/>
        <v>0.84821598972200873</v>
      </c>
      <c r="X24">
        <f t="shared" si="25"/>
        <v>0.57081809913487258</v>
      </c>
      <c r="Y24">
        <f t="shared" si="25"/>
        <v>3.8569750831965038E-2</v>
      </c>
      <c r="Z24">
        <f t="shared" si="25"/>
        <v>0.44437848303967653</v>
      </c>
      <c r="AA24">
        <f t="shared" si="25"/>
        <v>0.88514120246907568</v>
      </c>
      <c r="AB24">
        <f t="shared" si="25"/>
        <v>0.23383829406205323</v>
      </c>
      <c r="BG24">
        <f t="shared" si="24"/>
        <v>0.30202393446503073</v>
      </c>
      <c r="BH24">
        <f t="shared" si="24"/>
        <v>0.30247433003518498</v>
      </c>
      <c r="BI24">
        <f t="shared" si="24"/>
        <v>0.30239469534820085</v>
      </c>
      <c r="BJ24">
        <f t="shared" si="24"/>
        <v>0.3025657688253634</v>
      </c>
      <c r="BM24">
        <f t="shared" ref="BM24:BM32" si="28">0.5*$BL$21*B24*B24</f>
        <v>9.8999458584366064E-8</v>
      </c>
      <c r="BN24">
        <f t="shared" si="26"/>
        <v>4.1569462375974012E-6</v>
      </c>
      <c r="BO24">
        <f t="shared" si="26"/>
        <v>1.5261612841041212E-6</v>
      </c>
      <c r="BP24">
        <f t="shared" si="26"/>
        <v>4.6757592001405003E-6</v>
      </c>
      <c r="BQ24">
        <f t="shared" si="26"/>
        <v>4.2155100682448547E-7</v>
      </c>
      <c r="BR24">
        <f t="shared" si="26"/>
        <v>1.2832044026623854E-6</v>
      </c>
      <c r="BS24">
        <f t="shared" si="26"/>
        <v>1.547178036883432E-6</v>
      </c>
      <c r="BT24">
        <f t="shared" si="26"/>
        <v>2.2296527290724115E-7</v>
      </c>
      <c r="BU24">
        <f t="shared" si="26"/>
        <v>3.5813193211528882E-7</v>
      </c>
      <c r="BV24">
        <f t="shared" si="26"/>
        <v>1.7358645082749776E-6</v>
      </c>
      <c r="BY24">
        <f>$BH$7-$BM$7</f>
        <v>-0.97552611245185028</v>
      </c>
      <c r="BZ24">
        <f>$BH$8-$BM$8</f>
        <v>0.28399242699958238</v>
      </c>
      <c r="CA24">
        <f>$BH$9-$BM$9</f>
        <v>6.4246332270425158E-2</v>
      </c>
      <c r="CB24">
        <f>$BH$10-$BM$10</f>
        <v>6.1829071134018587E-2</v>
      </c>
      <c r="CC24">
        <f>$BH$11-$BM$11</f>
        <v>0.30247433003518498</v>
      </c>
      <c r="CD24">
        <f>$BH$12-$BM$12</f>
        <v>8.5778229678019111E-2</v>
      </c>
      <c r="CE24">
        <f>$BH$13-$BM$13</f>
        <v>9.8226137779978198E-3</v>
      </c>
      <c r="CF24">
        <f>$BH$14-$BM$14</f>
        <v>5.5395785582657744E-2</v>
      </c>
      <c r="CG24">
        <f>$BH$15-$BM$15</f>
        <v>3.0886786703438449E-2</v>
      </c>
      <c r="CH24">
        <f>$BH$16-$BM$16</f>
        <v>8.1100536270526019E-2</v>
      </c>
      <c r="CW24">
        <v>2.8549179350157283E-3</v>
      </c>
      <c r="CX24">
        <v>1.4844472636888252E-3</v>
      </c>
      <c r="CY24">
        <v>1.8645687896366625E-3</v>
      </c>
      <c r="CZ24">
        <v>1.5245044639339218E-2</v>
      </c>
      <c r="DA24">
        <v>-1.5823894710508624E-3</v>
      </c>
      <c r="DB24">
        <v>1.1811088538139569E-4</v>
      </c>
      <c r="DC24">
        <v>-3.569705537660878E-4</v>
      </c>
      <c r="DD24">
        <v>5.1734570103447288E-3</v>
      </c>
      <c r="DE24">
        <v>-3.5227600139889668E-4</v>
      </c>
      <c r="DF24">
        <v>8.2926135844333549E-3</v>
      </c>
      <c r="DT24">
        <v>3.0783333431586441E-4</v>
      </c>
      <c r="DU24">
        <v>5.2167936869144287E-4</v>
      </c>
      <c r="DV24">
        <v>4.4300978600579725E-4</v>
      </c>
      <c r="DW24">
        <v>1.5144310296016871E-3</v>
      </c>
      <c r="DX24">
        <v>4.6380320790724631E-4</v>
      </c>
      <c r="DY24">
        <v>1.9780201678292378E-4</v>
      </c>
      <c r="DZ24">
        <v>8.5520402512759394E-4</v>
      </c>
      <c r="EA24">
        <v>6.6729640751245906E-4</v>
      </c>
      <c r="EB24">
        <v>9.4572471454026604E-4</v>
      </c>
      <c r="EC24">
        <v>3.3058385458889836E-4</v>
      </c>
      <c r="EN24">
        <f>Sheet25!FL24</f>
        <v>0.96735868130625713</v>
      </c>
      <c r="EO24">
        <f>Sheet25!FM24</f>
        <v>0.26763106400987491</v>
      </c>
      <c r="EP24">
        <f>Sheet25!FN24</f>
        <v>0.8923513788397589</v>
      </c>
      <c r="EQ24">
        <f>Sheet25!FO24</f>
        <v>0.12835665670168611</v>
      </c>
      <c r="ER24">
        <f>Sheet25!FP24</f>
        <v>0.53503283345672681</v>
      </c>
      <c r="ES24">
        <f>Sheet25!FQ24</f>
        <v>0.88718818668734345</v>
      </c>
      <c r="ET24">
        <f>Sheet25!FR24</f>
        <v>0.5446305669830821</v>
      </c>
      <c r="EU24">
        <f>Sheet25!FS24</f>
        <v>0.74438007975863174</v>
      </c>
      <c r="EV24">
        <f>Sheet25!FT24</f>
        <v>0.12073083570469821</v>
      </c>
      <c r="EW24">
        <f>Sheet25!FU24</f>
        <v>0.87901240712208906</v>
      </c>
      <c r="EZ24">
        <v>2.3112876277382702E-5</v>
      </c>
      <c r="FA24">
        <v>-7.9241590441430498E-6</v>
      </c>
      <c r="FB24">
        <v>2.7260706972977508E-5</v>
      </c>
      <c r="FC24">
        <v>1.4871116256971539E-4</v>
      </c>
      <c r="FD24">
        <v>-5.6816295610251517E-6</v>
      </c>
      <c r="FE24">
        <v>5.6220204000956139E-6</v>
      </c>
      <c r="FF24">
        <v>8.3226036480632784E-5</v>
      </c>
      <c r="FG24">
        <v>6.1230639754691275E-5</v>
      </c>
      <c r="FH24">
        <v>5.1925241131620837E-5</v>
      </c>
      <c r="FI24">
        <v>2.4033714068560122E-5</v>
      </c>
      <c r="FL24">
        <f t="shared" si="21"/>
        <v>0.96735865819338085</v>
      </c>
      <c r="FM24">
        <f t="shared" si="19"/>
        <v>0.26763107193403396</v>
      </c>
      <c r="FN24">
        <f t="shared" si="19"/>
        <v>0.89235135157905188</v>
      </c>
      <c r="FO24">
        <f t="shared" si="19"/>
        <v>0.12835650799052353</v>
      </c>
      <c r="FP24">
        <f t="shared" si="19"/>
        <v>0.53503283913835642</v>
      </c>
      <c r="FQ24">
        <f t="shared" si="19"/>
        <v>0.88718818106532304</v>
      </c>
      <c r="FR24">
        <f t="shared" si="19"/>
        <v>0.54463048375704559</v>
      </c>
      <c r="FS24">
        <f t="shared" si="19"/>
        <v>0.74438001852799196</v>
      </c>
      <c r="FT24">
        <f t="shared" si="19"/>
        <v>0.12073078377945708</v>
      </c>
      <c r="FU24">
        <f t="shared" si="19"/>
        <v>0.87901238308837504</v>
      </c>
    </row>
    <row r="25" spans="1:177">
      <c r="A25">
        <v>24</v>
      </c>
      <c r="B25">
        <v>0.45591870364163761</v>
      </c>
      <c r="C25">
        <v>0.6187165421610944</v>
      </c>
      <c r="D25">
        <v>2.7729145066218187E-2</v>
      </c>
      <c r="E25">
        <v>0.88278677465594979</v>
      </c>
      <c r="F25">
        <v>0.77745264683159965</v>
      </c>
      <c r="G25">
        <v>0.45423382194411138</v>
      </c>
      <c r="H25">
        <v>0.99209652617808164</v>
      </c>
      <c r="I25">
        <v>0.69472950573471615</v>
      </c>
      <c r="J25">
        <v>0.8923513788397589</v>
      </c>
      <c r="K25">
        <v>0.72170072596160406</v>
      </c>
      <c r="M25">
        <v>0.13710232093512315</v>
      </c>
      <c r="S25">
        <f t="shared" si="27"/>
        <v>5.5809872625465981E-2</v>
      </c>
      <c r="T25">
        <f t="shared" si="25"/>
        <v>0.55247828628899454</v>
      </c>
      <c r="U25">
        <f t="shared" si="25"/>
        <v>2.7729145066218187E-2</v>
      </c>
      <c r="V25">
        <f t="shared" si="25"/>
        <v>1.0863517097019893E-2</v>
      </c>
      <c r="W25">
        <f t="shared" si="25"/>
        <v>0.37345853684308955</v>
      </c>
      <c r="X25">
        <f t="shared" si="25"/>
        <v>0.7918568647133436</v>
      </c>
      <c r="Y25">
        <f t="shared" si="25"/>
        <v>0.49284774818841676</v>
      </c>
      <c r="Z25">
        <f t="shared" si="25"/>
        <v>0.86801998818705461</v>
      </c>
      <c r="AA25">
        <f t="shared" si="25"/>
        <v>0.7223824204100171</v>
      </c>
      <c r="AB25">
        <f t="shared" si="25"/>
        <v>0.66425488255191234</v>
      </c>
      <c r="BG25">
        <f t="shared" si="24"/>
        <v>8.5871493916485908E-2</v>
      </c>
      <c r="BH25">
        <f t="shared" si="24"/>
        <v>8.5778229678019111E-2</v>
      </c>
      <c r="BI25">
        <f t="shared" si="24"/>
        <v>8.5814824323827393E-2</v>
      </c>
      <c r="BJ25">
        <f t="shared" si="24"/>
        <v>8.5751797058899529E-2</v>
      </c>
      <c r="BM25">
        <f t="shared" si="28"/>
        <v>1.0393093216513569E-6</v>
      </c>
      <c r="BN25">
        <f t="shared" si="26"/>
        <v>1.9140507977189067E-6</v>
      </c>
      <c r="BO25">
        <f t="shared" si="26"/>
        <v>3.8445274305168631E-9</v>
      </c>
      <c r="BP25">
        <f t="shared" si="26"/>
        <v>3.8965624475372738E-6</v>
      </c>
      <c r="BQ25">
        <f t="shared" si="26"/>
        <v>3.0221630903273001E-6</v>
      </c>
      <c r="BR25">
        <f t="shared" si="26"/>
        <v>1.0316418249897733E-6</v>
      </c>
      <c r="BS25">
        <f t="shared" si="26"/>
        <v>4.9212775862730856E-6</v>
      </c>
      <c r="BT25">
        <f t="shared" si="26"/>
        <v>2.4132454306920152E-6</v>
      </c>
      <c r="BU25">
        <f t="shared" si="26"/>
        <v>3.9814549165860954E-6</v>
      </c>
      <c r="BV25">
        <f t="shared" si="26"/>
        <v>2.604259689267532E-6</v>
      </c>
      <c r="BY25">
        <f>$BI$7-$BN$7</f>
        <v>2.4503205459602346E-2</v>
      </c>
      <c r="BZ25">
        <f>$BI$8-$BN$8</f>
        <v>0.28387832823688225</v>
      </c>
      <c r="CA25">
        <f>$BI$9-$BN$9</f>
        <v>6.4236716810265923E-2</v>
      </c>
      <c r="CB25">
        <f>$BI$10-$BN$10</f>
        <v>6.188464710611976E-2</v>
      </c>
      <c r="CC25">
        <f>$BI$11-$BN$11</f>
        <v>0.30239469534820085</v>
      </c>
      <c r="CD25">
        <f>$BI$12-$BN$12</f>
        <v>8.5814824323827393E-2</v>
      </c>
      <c r="CE25">
        <f>$BI$13-$BN$13</f>
        <v>9.8295240399078315E-3</v>
      </c>
      <c r="CF25">
        <f>$BI$14-$BN$14</f>
        <v>-0.94458805617593034</v>
      </c>
      <c r="CG25">
        <f>$BI$15-$BN$15</f>
        <v>3.0908896292443973E-2</v>
      </c>
      <c r="CH25">
        <f>$BI$16-$BN$16</f>
        <v>8.113721855868003E-2</v>
      </c>
      <c r="CW25">
        <v>-3.1907331659072771E-4</v>
      </c>
      <c r="CX25">
        <v>-2.020648536444187E-4</v>
      </c>
      <c r="CY25">
        <v>-2.9204111877325118E-3</v>
      </c>
      <c r="CZ25">
        <v>-5.8204632717518672E-3</v>
      </c>
      <c r="DA25">
        <v>1.747877913333687E-3</v>
      </c>
      <c r="DB25">
        <v>5.6259151975958355E-4</v>
      </c>
      <c r="DC25">
        <v>7.9038654097693503E-4</v>
      </c>
      <c r="DD25">
        <v>4.9141072749996724E-3</v>
      </c>
      <c r="DE25">
        <v>4.7554476182739484E-4</v>
      </c>
      <c r="DF25">
        <v>7.2076164352313796E-3</v>
      </c>
      <c r="DT25">
        <v>8.5995235951550052E-5</v>
      </c>
      <c r="DU25">
        <v>7.948012055441437E-5</v>
      </c>
      <c r="DV25">
        <v>9.1828894492446871E-5</v>
      </c>
      <c r="DW25">
        <v>1.4486587263497032E-4</v>
      </c>
      <c r="DX25">
        <v>4.6666902706952562E-4</v>
      </c>
      <c r="DY25">
        <v>2.9861961173135266E-4</v>
      </c>
      <c r="DZ25">
        <v>3.9719960064593673E-4</v>
      </c>
      <c r="EA25">
        <v>-3.0326135942422389E-5</v>
      </c>
      <c r="EB25">
        <v>2.0571482725877032E-4</v>
      </c>
      <c r="EC25">
        <v>6.3590115589187791E-5</v>
      </c>
      <c r="EN25">
        <f>Sheet25!FL25</f>
        <v>0.99765131850846844</v>
      </c>
      <c r="EO25">
        <f>Sheet25!FM25</f>
        <v>0.58921379961351505</v>
      </c>
      <c r="EP25">
        <f>Sheet25!FN25</f>
        <v>0.72170072596160406</v>
      </c>
      <c r="EQ25">
        <f>Sheet25!FO25</f>
        <v>0.12054600045560314</v>
      </c>
      <c r="ER25">
        <f>Sheet25!FP25</f>
        <v>0.15152932673711986</v>
      </c>
      <c r="ES25">
        <f>Sheet25!FQ25</f>
        <v>0.53435277400863412</v>
      </c>
      <c r="ET25">
        <f>Sheet25!FR25</f>
        <v>0.23510881376465212</v>
      </c>
      <c r="EU25">
        <f>Sheet25!FS25</f>
        <v>0.14491237701274087</v>
      </c>
      <c r="EV25">
        <f>Sheet25!FT25</f>
        <v>0.24023698429761717</v>
      </c>
      <c r="EW25">
        <f>Sheet25!FU25</f>
        <v>0.63220866028607103</v>
      </c>
      <c r="EZ25">
        <v>4.3504249084789086E-5</v>
      </c>
      <c r="FA25">
        <v>7.5609329645042248E-5</v>
      </c>
      <c r="FB25">
        <v>6.6920213043036205E-5</v>
      </c>
      <c r="FC25">
        <v>2.2320302615147397E-4</v>
      </c>
      <c r="FD25">
        <v>8.8339670533252914E-5</v>
      </c>
      <c r="FE25">
        <v>5.7339547917668066E-5</v>
      </c>
      <c r="FF25">
        <v>1.5718334562295756E-4</v>
      </c>
      <c r="FG25">
        <v>7.2963041653761955E-5</v>
      </c>
      <c r="FH25">
        <v>1.5239476747542707E-4</v>
      </c>
      <c r="FI25">
        <v>5.5423287329989677E-5</v>
      </c>
      <c r="FL25">
        <f t="shared" si="21"/>
        <v>0.99765127500421935</v>
      </c>
      <c r="FM25">
        <f t="shared" si="19"/>
        <v>0.58921372400418537</v>
      </c>
      <c r="FN25">
        <f t="shared" si="19"/>
        <v>0.72170065904139102</v>
      </c>
      <c r="FO25">
        <f t="shared" si="19"/>
        <v>0.12054577725257699</v>
      </c>
      <c r="FP25">
        <f t="shared" si="19"/>
        <v>0.15152923839744933</v>
      </c>
      <c r="FQ25">
        <f t="shared" si="19"/>
        <v>0.53435271666908624</v>
      </c>
      <c r="FR25">
        <f t="shared" si="19"/>
        <v>0.2351086565813065</v>
      </c>
      <c r="FS25">
        <f t="shared" si="19"/>
        <v>0.14491230404969921</v>
      </c>
      <c r="FT25">
        <f t="shared" si="19"/>
        <v>0.2402368319028497</v>
      </c>
      <c r="FU25">
        <f t="shared" si="19"/>
        <v>0.63220860486278374</v>
      </c>
    </row>
    <row r="26" spans="1:177">
      <c r="A26">
        <v>25</v>
      </c>
      <c r="B26">
        <v>0.15779123857146518</v>
      </c>
      <c r="C26">
        <v>0.123378208589609</v>
      </c>
      <c r="D26">
        <v>1.0863517097019893E-2</v>
      </c>
      <c r="E26">
        <v>0.92277506708376766</v>
      </c>
      <c r="F26">
        <v>0.66134037705229665</v>
      </c>
      <c r="G26">
        <v>0.7526312706078998</v>
      </c>
      <c r="H26">
        <v>0.33655129429122554</v>
      </c>
      <c r="I26">
        <v>0.96403442948331708</v>
      </c>
      <c r="J26">
        <v>0.12835665670168611</v>
      </c>
      <c r="K26">
        <v>0.12054600045560314</v>
      </c>
      <c r="M26">
        <v>0.28980903514763923</v>
      </c>
      <c r="S26">
        <f t="shared" si="27"/>
        <v>0.99162409203316193</v>
      </c>
      <c r="T26">
        <f t="shared" si="25"/>
        <v>0.96703249171271388</v>
      </c>
      <c r="U26">
        <f t="shared" si="25"/>
        <v>0.88278677465594979</v>
      </c>
      <c r="V26">
        <f t="shared" si="25"/>
        <v>0.92277506708376766</v>
      </c>
      <c r="W26">
        <f t="shared" si="25"/>
        <v>0.35571283314718927</v>
      </c>
      <c r="X26">
        <f t="shared" si="25"/>
        <v>0.81189947784525962</v>
      </c>
      <c r="Y26">
        <f t="shared" si="25"/>
        <v>0.6506699190453229</v>
      </c>
      <c r="Z26">
        <f t="shared" si="25"/>
        <v>0.79169281379044709</v>
      </c>
      <c r="AA26">
        <f t="shared" si="25"/>
        <v>0.80878212855256848</v>
      </c>
      <c r="AB26">
        <f t="shared" si="25"/>
        <v>0.61312419347912817</v>
      </c>
      <c r="BG26">
        <f t="shared" si="24"/>
        <v>9.8695812166490551E-3</v>
      </c>
      <c r="BH26">
        <f t="shared" si="24"/>
        <v>9.8226137779978198E-3</v>
      </c>
      <c r="BI26">
        <f t="shared" si="24"/>
        <v>9.8295240399078315E-3</v>
      </c>
      <c r="BJ26">
        <f t="shared" si="24"/>
        <v>9.8133344418562824E-3</v>
      </c>
      <c r="BM26">
        <f t="shared" si="28"/>
        <v>1.2449037484958522E-7</v>
      </c>
      <c r="BN26">
        <f t="shared" si="26"/>
        <v>7.6110911773905357E-8</v>
      </c>
      <c r="BO26">
        <f t="shared" si="26"/>
        <v>5.9008001858621772E-10</v>
      </c>
      <c r="BP26">
        <f t="shared" si="26"/>
        <v>4.2575691221572594E-6</v>
      </c>
      <c r="BQ26">
        <f t="shared" si="26"/>
        <v>2.1868554715983696E-6</v>
      </c>
      <c r="BR26">
        <f t="shared" si="26"/>
        <v>2.8322691474843088E-6</v>
      </c>
      <c r="BS26">
        <f t="shared" si="26"/>
        <v>5.6633386844549551E-7</v>
      </c>
      <c r="BT26">
        <f t="shared" si="26"/>
        <v>4.6468119061461241E-6</v>
      </c>
      <c r="BU26">
        <f t="shared" si="26"/>
        <v>8.2377156598172517E-8</v>
      </c>
      <c r="BV26">
        <f t="shared" si="26"/>
        <v>7.2656691129211373E-8</v>
      </c>
      <c r="BY26">
        <f>$BJ$7-$BO$7</f>
        <v>2.4445659723624887E-2</v>
      </c>
      <c r="BZ26">
        <f>$BJ$8-$BO$8</f>
        <v>0.28407965058299783</v>
      </c>
      <c r="CA26">
        <f>$BJ$9-$BO$9</f>
        <v>-0.93574574675314715</v>
      </c>
      <c r="CB26">
        <f>$BJ$10-$BO$10</f>
        <v>6.1772766059885589E-2</v>
      </c>
      <c r="CC26">
        <f>$BJ$11-$BO$11</f>
        <v>0.3025657688253634</v>
      </c>
      <c r="CD26">
        <f>$BJ$12-$BO$12</f>
        <v>8.5751797058899529E-2</v>
      </c>
      <c r="CE26">
        <f>$BJ$13-$BO$13</f>
        <v>9.8133344418562824E-3</v>
      </c>
      <c r="CF26">
        <f>$BJ$14-$BO$14</f>
        <v>5.5378642122047426E-2</v>
      </c>
      <c r="CG26">
        <f>$BJ$15-$BO$15</f>
        <v>3.0869563693964416E-2</v>
      </c>
      <c r="CH26">
        <f>$BJ$16-$BO$16</f>
        <v>8.106856424450766E-2</v>
      </c>
      <c r="CW26">
        <v>3.3009775388601146E-3</v>
      </c>
      <c r="CX26">
        <v>3.1388191947005013E-4</v>
      </c>
      <c r="CY26">
        <v>7.1820502692540182E-5</v>
      </c>
      <c r="CZ26">
        <v>-7.7055332494036302E-3</v>
      </c>
      <c r="DA26">
        <v>-1.2921365932471909E-3</v>
      </c>
      <c r="DB26">
        <v>6.0090418722969691E-5</v>
      </c>
      <c r="DC26">
        <v>9.3011951011175533E-4</v>
      </c>
      <c r="DD26">
        <v>1.5783249128694216E-3</v>
      </c>
      <c r="DE26">
        <v>1.5893102546234317E-3</v>
      </c>
      <c r="DF26">
        <v>-3.0008304981650113E-3</v>
      </c>
      <c r="DT26">
        <v>-5.040100343989623E-5</v>
      </c>
      <c r="DU26">
        <v>6.2150061102033717E-5</v>
      </c>
      <c r="DV26">
        <v>-1.048657221623337E-5</v>
      </c>
      <c r="DW26">
        <v>-5.5650864997876092E-5</v>
      </c>
      <c r="DX26">
        <v>-9.1648862589745062E-5</v>
      </c>
      <c r="DY26">
        <v>3.037482141036868E-6</v>
      </c>
      <c r="DZ26">
        <v>-5.171721455881608E-5</v>
      </c>
      <c r="EA26">
        <v>-1.1479644156509671E-4</v>
      </c>
      <c r="EB26">
        <v>4.4561265464131724E-5</v>
      </c>
      <c r="EC26">
        <v>2.4509947639975268E-5</v>
      </c>
    </row>
    <row r="27" spans="1:177">
      <c r="A27">
        <v>26</v>
      </c>
      <c r="B27">
        <v>0.43292227731509986</v>
      </c>
      <c r="C27">
        <v>0.84821598972200873</v>
      </c>
      <c r="D27">
        <v>0.37345853684308955</v>
      </c>
      <c r="E27">
        <v>0.35571283314718927</v>
      </c>
      <c r="F27">
        <v>0.49843568622736273</v>
      </c>
      <c r="G27">
        <v>0.4618388261987697</v>
      </c>
      <c r="H27">
        <v>1.2878485692574609E-3</v>
      </c>
      <c r="I27">
        <v>0.53915575162405571</v>
      </c>
      <c r="J27">
        <v>0.53503283345672681</v>
      </c>
      <c r="K27">
        <v>0.15152932673711986</v>
      </c>
      <c r="M27">
        <v>0.80408774156609719</v>
      </c>
      <c r="S27">
        <f t="shared" si="27"/>
        <v>0.63002026150411838</v>
      </c>
      <c r="T27">
        <f t="shared" si="25"/>
        <v>0.29036218997124452</v>
      </c>
      <c r="U27">
        <f t="shared" si="25"/>
        <v>0.77745264683159965</v>
      </c>
      <c r="V27">
        <f t="shared" si="25"/>
        <v>0.66134037705229665</v>
      </c>
      <c r="W27">
        <f t="shared" si="25"/>
        <v>0.49843568622736273</v>
      </c>
      <c r="X27">
        <f t="shared" si="25"/>
        <v>0.4570104344050343</v>
      </c>
      <c r="Y27">
        <f t="shared" si="25"/>
        <v>0.32798398798383976</v>
      </c>
      <c r="Z27">
        <f t="shared" si="25"/>
        <v>0.54499959451919311</v>
      </c>
      <c r="AA27">
        <f t="shared" si="25"/>
        <v>0.38560152639143247</v>
      </c>
      <c r="AB27">
        <f t="shared" si="25"/>
        <v>0.10162772196859197</v>
      </c>
      <c r="BG27">
        <f t="shared" si="24"/>
        <v>5.5451714385965883E-2</v>
      </c>
      <c r="BH27">
        <f t="shared" si="24"/>
        <v>5.5395785582657744E-2</v>
      </c>
      <c r="BI27">
        <f t="shared" si="24"/>
        <v>5.541194382406963E-2</v>
      </c>
      <c r="BJ27">
        <f t="shared" si="24"/>
        <v>5.5378642122047426E-2</v>
      </c>
      <c r="BM27">
        <f t="shared" si="28"/>
        <v>9.3710849097846121E-7</v>
      </c>
      <c r="BN27">
        <f t="shared" si="26"/>
        <v>3.5973518261004344E-6</v>
      </c>
      <c r="BO27">
        <f t="shared" si="26"/>
        <v>6.9735639370490641E-7</v>
      </c>
      <c r="BP27">
        <f t="shared" si="26"/>
        <v>6.3265809832800063E-7</v>
      </c>
      <c r="BQ27">
        <f t="shared" si="26"/>
        <v>1.24219066652471E-6</v>
      </c>
      <c r="BR27">
        <f t="shared" si="26"/>
        <v>1.066475506923287E-6</v>
      </c>
      <c r="BS27">
        <f t="shared" si="26"/>
        <v>8.2927696866924466E-12</v>
      </c>
      <c r="BT27">
        <f t="shared" si="26"/>
        <v>1.4534446225465023E-6</v>
      </c>
      <c r="BU27">
        <f t="shared" si="26"/>
        <v>1.4313006643836681E-6</v>
      </c>
      <c r="BV27">
        <f t="shared" si="26"/>
        <v>1.1480568430702415E-7</v>
      </c>
    </row>
    <row r="28" spans="1:177">
      <c r="A28">
        <v>27</v>
      </c>
      <c r="B28">
        <v>0.51077321665026532</v>
      </c>
      <c r="C28">
        <v>0.57081809913487258</v>
      </c>
      <c r="D28">
        <v>0.7918568647133436</v>
      </c>
      <c r="E28">
        <v>0.81189947784525962</v>
      </c>
      <c r="F28">
        <v>0.4570104344050343</v>
      </c>
      <c r="G28">
        <v>0.95800820395795583</v>
      </c>
      <c r="H28">
        <v>5.8333453235860575E-2</v>
      </c>
      <c r="I28">
        <v>0.77881628153529192</v>
      </c>
      <c r="J28">
        <v>0.88718818668734345</v>
      </c>
      <c r="K28">
        <v>0.53435277400863412</v>
      </c>
      <c r="M28">
        <v>0.87265354964909125</v>
      </c>
      <c r="S28">
        <f t="shared" si="27"/>
        <v>0.94458511137104983</v>
      </c>
      <c r="T28">
        <f t="shared" si="25"/>
        <v>0.50659735543375772</v>
      </c>
      <c r="U28">
        <f t="shared" si="25"/>
        <v>0.45423382194411138</v>
      </c>
      <c r="V28">
        <f t="shared" si="25"/>
        <v>0.7526312706078998</v>
      </c>
      <c r="W28">
        <f t="shared" si="25"/>
        <v>0.4618388261987697</v>
      </c>
      <c r="X28">
        <f t="shared" si="25"/>
        <v>0.95800820395795583</v>
      </c>
      <c r="Y28">
        <f t="shared" si="25"/>
        <v>0.35281636969242319</v>
      </c>
      <c r="Z28">
        <f t="shared" si="25"/>
        <v>0.86323530038689367</v>
      </c>
      <c r="AA28">
        <f t="shared" si="25"/>
        <v>0.13913169751432905</v>
      </c>
      <c r="AB28">
        <f t="shared" si="25"/>
        <v>0.98803278949711726</v>
      </c>
      <c r="BG28">
        <f t="shared" si="24"/>
        <v>3.0965045963128303E-2</v>
      </c>
      <c r="BH28">
        <f t="shared" si="24"/>
        <v>3.0886786703438449E-2</v>
      </c>
      <c r="BI28">
        <f t="shared" si="24"/>
        <v>3.0908896292443973E-2</v>
      </c>
      <c r="BJ28">
        <f t="shared" si="24"/>
        <v>3.0869563693964416E-2</v>
      </c>
      <c r="BM28">
        <f t="shared" si="28"/>
        <v>1.3044463942362944E-6</v>
      </c>
      <c r="BN28">
        <f t="shared" si="26"/>
        <v>1.6291665114997462E-6</v>
      </c>
      <c r="BO28">
        <f t="shared" si="26"/>
        <v>3.1351864709682327E-6</v>
      </c>
      <c r="BP28">
        <f t="shared" si="26"/>
        <v>3.2959038106270269E-6</v>
      </c>
      <c r="BQ28">
        <f t="shared" si="26"/>
        <v>1.0442926857753908E-6</v>
      </c>
      <c r="BR28">
        <f t="shared" si="26"/>
        <v>4.5888985942537414E-6</v>
      </c>
      <c r="BS28">
        <f t="shared" si="26"/>
        <v>1.7013958832101665E-8</v>
      </c>
      <c r="BT28">
        <f t="shared" si="26"/>
        <v>3.0327740019222957E-6</v>
      </c>
      <c r="BU28">
        <f t="shared" si="26"/>
        <v>3.935514392987883E-6</v>
      </c>
      <c r="BV28">
        <f t="shared" si="26"/>
        <v>1.4276644354536121E-6</v>
      </c>
      <c r="EN28" t="s">
        <v>19</v>
      </c>
      <c r="EZ28" t="s">
        <v>25</v>
      </c>
    </row>
    <row r="29" spans="1:177">
      <c r="A29">
        <v>28</v>
      </c>
      <c r="B29">
        <v>0.75289951345965445</v>
      </c>
      <c r="C29">
        <v>3.8569750831965038E-2</v>
      </c>
      <c r="D29">
        <v>0.49284774818841676</v>
      </c>
      <c r="E29">
        <v>0.6506699190453229</v>
      </c>
      <c r="F29">
        <v>0.32798398798383976</v>
      </c>
      <c r="G29">
        <v>0.35281636969242319</v>
      </c>
      <c r="H29">
        <v>0.63210191011437844</v>
      </c>
      <c r="I29">
        <v>0.20358368631314019</v>
      </c>
      <c r="J29">
        <v>0.5446305669830821</v>
      </c>
      <c r="K29">
        <v>0.23510881376465212</v>
      </c>
      <c r="M29">
        <v>0.4119602846783636</v>
      </c>
      <c r="S29">
        <f t="shared" si="27"/>
        <v>0.23697097645088053</v>
      </c>
      <c r="T29">
        <f t="shared" si="25"/>
        <v>0.55626936584418019</v>
      </c>
      <c r="U29">
        <f t="shared" si="25"/>
        <v>0.99209652617808164</v>
      </c>
      <c r="V29">
        <f t="shared" si="25"/>
        <v>0.33655129429122554</v>
      </c>
      <c r="W29">
        <f t="shared" si="25"/>
        <v>1.2878485692574609E-3</v>
      </c>
      <c r="X29">
        <f t="shared" si="25"/>
        <v>5.8333453235860575E-2</v>
      </c>
      <c r="Y29">
        <f t="shared" si="25"/>
        <v>0.63210191011437844</v>
      </c>
      <c r="Z29">
        <f t="shared" si="25"/>
        <v>0.7312607129735561</v>
      </c>
      <c r="AA29">
        <f t="shared" si="25"/>
        <v>0.20701974524000641</v>
      </c>
      <c r="AB29">
        <f t="shared" si="25"/>
        <v>0.60445411265092264</v>
      </c>
      <c r="BG29">
        <f t="shared" si="24"/>
        <v>8.1299964550826442E-2</v>
      </c>
      <c r="BH29">
        <f t="shared" si="24"/>
        <v>8.1100536270526019E-2</v>
      </c>
      <c r="BI29">
        <f t="shared" si="24"/>
        <v>8.113721855868003E-2</v>
      </c>
      <c r="BJ29">
        <f t="shared" si="24"/>
        <v>8.106856424450766E-2</v>
      </c>
      <c r="BM29">
        <f t="shared" si="28"/>
        <v>2.8342883868389219E-6</v>
      </c>
      <c r="BN29">
        <f t="shared" si="26"/>
        <v>7.4381283961993397E-9</v>
      </c>
      <c r="BO29">
        <f t="shared" si="26"/>
        <v>1.2144945144719655E-6</v>
      </c>
      <c r="BP29">
        <f t="shared" si="26"/>
        <v>2.1168567177522352E-6</v>
      </c>
      <c r="BQ29">
        <f t="shared" si="26"/>
        <v>5.378674818689178E-7</v>
      </c>
      <c r="BR29">
        <f t="shared" si="26"/>
        <v>6.2239695361470327E-7</v>
      </c>
      <c r="BS29">
        <f t="shared" si="26"/>
        <v>1.9977641238512289E-6</v>
      </c>
      <c r="BT29">
        <f t="shared" si="26"/>
        <v>2.0723158666423534E-7</v>
      </c>
      <c r="BU29">
        <f t="shared" si="26"/>
        <v>1.4831122724615676E-6</v>
      </c>
      <c r="BV29">
        <f t="shared" si="26"/>
        <v>2.7638077154910942E-7</v>
      </c>
    </row>
    <row r="30" spans="1:177">
      <c r="A30">
        <v>29</v>
      </c>
      <c r="B30">
        <v>0.95236533155226522</v>
      </c>
      <c r="C30">
        <v>0.44437848303967653</v>
      </c>
      <c r="D30">
        <v>0.86801998818705461</v>
      </c>
      <c r="E30">
        <v>0.79169281379044709</v>
      </c>
      <c r="F30">
        <v>0.54499959451919311</v>
      </c>
      <c r="G30">
        <v>0.86323530038689367</v>
      </c>
      <c r="H30">
        <v>0.7312607129735561</v>
      </c>
      <c r="I30">
        <v>0.40125932544842813</v>
      </c>
      <c r="J30">
        <v>0.74438007975863174</v>
      </c>
      <c r="K30">
        <v>0.14491237701274087</v>
      </c>
      <c r="M30">
        <v>5.4878234565957064E-2</v>
      </c>
      <c r="S30">
        <f t="shared" si="27"/>
        <v>0.67320935637394974</v>
      </c>
      <c r="T30">
        <f t="shared" si="25"/>
        <v>0.21117067642418591</v>
      </c>
      <c r="U30">
        <f t="shared" si="25"/>
        <v>0.69472950573471615</v>
      </c>
      <c r="V30">
        <f t="shared" si="25"/>
        <v>0.96403442948331708</v>
      </c>
      <c r="W30">
        <f t="shared" si="25"/>
        <v>0.53915575162405571</v>
      </c>
      <c r="X30">
        <f t="shared" si="25"/>
        <v>0.77881628153529192</v>
      </c>
      <c r="Y30">
        <f t="shared" si="25"/>
        <v>0.20358368631314019</v>
      </c>
      <c r="Z30">
        <f t="shared" si="25"/>
        <v>0.40125932544842813</v>
      </c>
      <c r="AA30">
        <f t="shared" si="25"/>
        <v>0.27405318765979286</v>
      </c>
      <c r="AB30">
        <f t="shared" si="25"/>
        <v>0.77019000928381198</v>
      </c>
      <c r="BM30">
        <f t="shared" si="28"/>
        <v>4.5349986237132801E-6</v>
      </c>
      <c r="BN30">
        <f t="shared" si="26"/>
        <v>9.8736118094322038E-7</v>
      </c>
      <c r="BO30">
        <f t="shared" si="26"/>
        <v>3.7672934994612727E-6</v>
      </c>
      <c r="BP30">
        <f t="shared" si="26"/>
        <v>3.1338875570371782E-6</v>
      </c>
      <c r="BQ30">
        <f t="shared" si="26"/>
        <v>1.4851227901304245E-6</v>
      </c>
      <c r="BR30">
        <f t="shared" si="26"/>
        <v>3.725875919170253E-6</v>
      </c>
      <c r="BS30">
        <f t="shared" si="26"/>
        <v>2.6737111516929685E-6</v>
      </c>
      <c r="BT30">
        <f t="shared" si="26"/>
        <v>8.0504523129663791E-7</v>
      </c>
      <c r="BU30">
        <f t="shared" si="26"/>
        <v>2.7705085157073348E-6</v>
      </c>
      <c r="BV30">
        <f t="shared" si="26"/>
        <v>1.0499798505741376E-7</v>
      </c>
      <c r="EN30">
        <f>Sheet25!FL30</f>
        <v>0.339470127321301</v>
      </c>
      <c r="EO30">
        <f>Sheet25!FM30</f>
        <v>0.40287152945241378</v>
      </c>
      <c r="EP30">
        <f>Sheet25!FN30</f>
        <v>0.38981905846784826</v>
      </c>
      <c r="EQ30">
        <f>Sheet25!FO30</f>
        <v>9.1777775987789981E-2</v>
      </c>
      <c r="ER30">
        <f>Sheet25!FP30</f>
        <v>0.24356690481860468</v>
      </c>
      <c r="ES30">
        <f>Sheet25!FQ30</f>
        <v>0.72226441661453888</v>
      </c>
      <c r="ET30">
        <f>Sheet25!FR30</f>
        <v>0.87330876897253684</v>
      </c>
      <c r="EU30">
        <f>Sheet25!FS30</f>
        <v>0.2583517853543445</v>
      </c>
      <c r="EV30">
        <f>Sheet25!FT30</f>
        <v>0.20589815477184584</v>
      </c>
      <c r="EW30">
        <f>Sheet25!FU30</f>
        <v>0.48961803093553685</v>
      </c>
      <c r="EZ30">
        <f>(1/4)*SUM($CW$7:$CZ$7)</f>
        <v>9.6904615562579696E-4</v>
      </c>
      <c r="FA30">
        <f>(1/4)*SUM($CW$8:$CZ$8)</f>
        <v>3.0427920334540678E-4</v>
      </c>
      <c r="FB30">
        <f>(1/4)*SUM($CW$9:$CZ$9)</f>
        <v>2.3843074451439549E-5</v>
      </c>
      <c r="FC30">
        <f>(1/4)*SUM($CW$10:$CZ$10)</f>
        <v>3.216503191821418E-4</v>
      </c>
      <c r="FD30">
        <f>(1/4)*SUM($CW$11:$CZ$11)</f>
        <v>7.8521846520327647E-5</v>
      </c>
      <c r="FE30">
        <f>(1/4)*SUM($CW$12:$CZ$12)</f>
        <v>1.9119399230707288E-5</v>
      </c>
      <c r="FF30">
        <f>(1/4)*SUM($CW$13:$CZ$13)</f>
        <v>2.0682764088100381E-4</v>
      </c>
      <c r="FG30">
        <f>(1/4)*SUM($CW$14:$CZ$14)</f>
        <v>2.4594449681571108E-3</v>
      </c>
      <c r="FH30">
        <f>(1/4)*SUM($CW$15:$CZ$15)</f>
        <v>-1.730320051818448E-4</v>
      </c>
      <c r="FI30">
        <f>(1/4)*SUM($CW$16:$CZ$16)</f>
        <v>2.3089374723922708E-3</v>
      </c>
      <c r="FL30">
        <f t="shared" ref="FL30:FU30" si="29">EN30-($EU$10*EZ30)</f>
        <v>0.33946915827514534</v>
      </c>
      <c r="FM30">
        <f t="shared" si="29"/>
        <v>0.40287122517321045</v>
      </c>
      <c r="FN30">
        <f t="shared" si="29"/>
        <v>0.3898190346247738</v>
      </c>
      <c r="FO30">
        <f t="shared" si="29"/>
        <v>9.1777454337470796E-2</v>
      </c>
      <c r="FP30">
        <f t="shared" si="29"/>
        <v>0.24356682629675816</v>
      </c>
      <c r="FQ30">
        <f t="shared" si="29"/>
        <v>0.7222643974951396</v>
      </c>
      <c r="FR30">
        <f t="shared" si="29"/>
        <v>0.87330856214489594</v>
      </c>
      <c r="FS30">
        <f t="shared" si="29"/>
        <v>0.25834932590937632</v>
      </c>
      <c r="FT30">
        <f t="shared" si="29"/>
        <v>0.20589832780385101</v>
      </c>
      <c r="FU30">
        <f t="shared" si="29"/>
        <v>0.48961572199806447</v>
      </c>
    </row>
    <row r="31" spans="1:177">
      <c r="A31">
        <v>30</v>
      </c>
      <c r="B31">
        <v>0.38207526366643391</v>
      </c>
      <c r="C31">
        <v>0.88514120246907568</v>
      </c>
      <c r="D31">
        <v>0.7223824204100171</v>
      </c>
      <c r="E31">
        <v>0.80878212855256848</v>
      </c>
      <c r="F31">
        <v>0.38560152639143247</v>
      </c>
      <c r="G31">
        <v>0.13913169751432905</v>
      </c>
      <c r="H31">
        <v>0.20701974524000641</v>
      </c>
      <c r="I31">
        <v>0.27405318765979286</v>
      </c>
      <c r="J31">
        <v>0.12073083570469821</v>
      </c>
      <c r="K31">
        <v>0.24023698429761717</v>
      </c>
      <c r="M31">
        <v>0.22625771387140844</v>
      </c>
      <c r="S31">
        <f t="shared" si="27"/>
        <v>0.96735868130625713</v>
      </c>
      <c r="T31">
        <f t="shared" si="25"/>
        <v>0.26763106400987491</v>
      </c>
      <c r="U31">
        <f t="shared" si="25"/>
        <v>0.8923513788397589</v>
      </c>
      <c r="V31">
        <f t="shared" si="25"/>
        <v>0.12835665670168611</v>
      </c>
      <c r="W31">
        <f t="shared" si="25"/>
        <v>0.53503283345672681</v>
      </c>
      <c r="X31">
        <f t="shared" si="25"/>
        <v>0.88718818668734345</v>
      </c>
      <c r="Y31">
        <f t="shared" si="25"/>
        <v>0.5446305669830821</v>
      </c>
      <c r="Z31">
        <f t="shared" si="25"/>
        <v>0.74438007975863174</v>
      </c>
      <c r="AA31">
        <f t="shared" si="25"/>
        <v>0.12073083570469821</v>
      </c>
      <c r="AB31">
        <f t="shared" si="25"/>
        <v>0.87901240712208906</v>
      </c>
      <c r="BM31">
        <f t="shared" si="28"/>
        <v>7.2990753552887499E-7</v>
      </c>
      <c r="BN31">
        <f t="shared" si="26"/>
        <v>3.9173747415420059E-6</v>
      </c>
      <c r="BO31">
        <f t="shared" si="26"/>
        <v>2.6091818065871736E-6</v>
      </c>
      <c r="BP31">
        <f t="shared" si="26"/>
        <v>3.2706426573301172E-6</v>
      </c>
      <c r="BQ31">
        <f t="shared" si="26"/>
        <v>7.4344268577701296E-7</v>
      </c>
      <c r="BR31">
        <f t="shared" si="26"/>
        <v>9.6788146266093792E-8</v>
      </c>
      <c r="BS31">
        <f t="shared" si="26"/>
        <v>2.1428587459618582E-7</v>
      </c>
      <c r="BT31">
        <f t="shared" si="26"/>
        <v>3.7552574833246828E-7</v>
      </c>
      <c r="BU31">
        <f t="shared" si="26"/>
        <v>7.2879673449774171E-8</v>
      </c>
      <c r="BV31">
        <f t="shared" si="26"/>
        <v>2.8856904312206779E-7</v>
      </c>
    </row>
    <row r="32" spans="1:177">
      <c r="A32">
        <v>31</v>
      </c>
      <c r="B32">
        <v>0.39061449412807409</v>
      </c>
      <c r="C32">
        <v>0.23383829406205323</v>
      </c>
      <c r="D32">
        <v>0.66425488255191234</v>
      </c>
      <c r="E32">
        <v>0.61312419347912817</v>
      </c>
      <c r="F32">
        <v>0.10162772196859197</v>
      </c>
      <c r="G32">
        <v>0.98803278949711726</v>
      </c>
      <c r="H32">
        <v>0.60445411265092264</v>
      </c>
      <c r="I32">
        <v>0.77019000928381198</v>
      </c>
      <c r="J32">
        <v>0.87901240712208906</v>
      </c>
      <c r="K32">
        <v>0.63220866028607103</v>
      </c>
      <c r="M32">
        <v>0.64922258798100285</v>
      </c>
      <c r="S32">
        <f t="shared" si="27"/>
        <v>0.99765131850846844</v>
      </c>
      <c r="T32">
        <f t="shared" si="25"/>
        <v>0.58921379961351505</v>
      </c>
      <c r="U32">
        <f t="shared" si="25"/>
        <v>0.72170072596160406</v>
      </c>
      <c r="V32">
        <f t="shared" si="25"/>
        <v>0.12054600045560314</v>
      </c>
      <c r="W32">
        <f t="shared" si="25"/>
        <v>0.15152932673711986</v>
      </c>
      <c r="X32">
        <f t="shared" si="25"/>
        <v>0.53435277400863412</v>
      </c>
      <c r="Y32">
        <f t="shared" si="25"/>
        <v>0.23510881376465212</v>
      </c>
      <c r="Z32">
        <f t="shared" si="25"/>
        <v>0.14491237701274087</v>
      </c>
      <c r="AA32">
        <f t="shared" si="25"/>
        <v>0.24023698429761717</v>
      </c>
      <c r="AB32">
        <f t="shared" si="25"/>
        <v>0.63220866028607103</v>
      </c>
      <c r="BG32">
        <f>IF(BG20&gt;(1-0.000000000001),(1-0.000000000001),BG20)</f>
        <v>2.4617410137311918E-2</v>
      </c>
      <c r="BH32">
        <f t="shared" ref="BH32:BJ32" si="30">IF(BH20&gt;(1-0.000000000001),(1-0.000000000001),BH20)</f>
        <v>2.4473887548149692E-2</v>
      </c>
      <c r="BI32">
        <f t="shared" si="30"/>
        <v>2.4503205459602346E-2</v>
      </c>
      <c r="BJ32">
        <f t="shared" si="30"/>
        <v>2.4445659723624887E-2</v>
      </c>
      <c r="BM32">
        <f t="shared" si="28"/>
        <v>7.6289841511465629E-7</v>
      </c>
      <c r="BN32">
        <f t="shared" si="26"/>
        <v>2.7340173884925641E-7</v>
      </c>
      <c r="BO32">
        <f t="shared" si="26"/>
        <v>2.2061727449702745E-6</v>
      </c>
      <c r="BP32">
        <f t="shared" si="26"/>
        <v>1.8796063831471571E-6</v>
      </c>
      <c r="BQ32">
        <f t="shared" si="26"/>
        <v>5.1640969362627165E-8</v>
      </c>
      <c r="BR32">
        <f t="shared" si="26"/>
        <v>4.881043965607274E-6</v>
      </c>
      <c r="BS32">
        <f t="shared" si="26"/>
        <v>1.8268238715030714E-6</v>
      </c>
      <c r="BT32">
        <f t="shared" si="26"/>
        <v>2.9659632520029923E-6</v>
      </c>
      <c r="BU32">
        <f t="shared" si="26"/>
        <v>3.8633140593728463E-6</v>
      </c>
      <c r="BV32">
        <f t="shared" si="26"/>
        <v>1.9984389507035441E-6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0.28353067882741234</v>
      </c>
      <c r="BH33">
        <f t="shared" si="31"/>
        <v>0.28399242699958238</v>
      </c>
      <c r="BI33">
        <f t="shared" si="31"/>
        <v>0.28387832823688225</v>
      </c>
      <c r="BJ33">
        <f t="shared" si="31"/>
        <v>0.28407965058299783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6.4234998471409399E-2</v>
      </c>
      <c r="BH34">
        <f t="shared" si="31"/>
        <v>6.4246332270425158E-2</v>
      </c>
      <c r="BI34">
        <f t="shared" si="31"/>
        <v>6.4236716810265923E-2</v>
      </c>
      <c r="BJ34">
        <f t="shared" si="31"/>
        <v>6.425425324685291E-2</v>
      </c>
      <c r="BS34">
        <f>SUM(BM36:BV45)</f>
        <v>1.5963709477300419E-4</v>
      </c>
      <c r="EN34">
        <f>Sheet25!FL34</f>
        <v>9.4305664110835269E-2</v>
      </c>
      <c r="EO34">
        <f>Sheet25!FM34</f>
        <v>0.53339027914531101</v>
      </c>
      <c r="EP34">
        <f>Sheet25!FN34</f>
        <v>6.5752793944943752E-2</v>
      </c>
      <c r="EQ34">
        <f>Sheet25!FO34</f>
        <v>0.68692480181466919</v>
      </c>
      <c r="ER34">
        <f>Sheet25!FP34</f>
        <v>0.7353802426837176</v>
      </c>
      <c r="ES34">
        <f>Sheet25!FQ34</f>
        <v>0.49529620651740103</v>
      </c>
      <c r="ET34">
        <f>Sheet25!FR34</f>
        <v>0.8096310060734746</v>
      </c>
      <c r="EU34">
        <f>Sheet25!FS34</f>
        <v>0.49927120666089264</v>
      </c>
      <c r="EV34">
        <f>Sheet25!FT34</f>
        <v>0.14491111872383194</v>
      </c>
      <c r="EW34">
        <f>Sheet25!FU34</f>
        <v>0.30193773463612311</v>
      </c>
      <c r="EZ34">
        <f t="array" ref="EZ34:FI43">(1/4)*(MMULT($X$7:$AA$16,$CW$23:$DF$26))</f>
        <v>9.7190488199627614E-4</v>
      </c>
      <c r="FA34">
        <v>3.021065154743994E-4</v>
      </c>
      <c r="FB34">
        <v>2.6456060298674069E-5</v>
      </c>
      <c r="FC34">
        <v>3.1902547176933856E-4</v>
      </c>
      <c r="FD34">
        <v>5.7715213645312337E-5</v>
      </c>
      <c r="FE34">
        <v>2.1418421270052673E-5</v>
      </c>
      <c r="FF34">
        <v>2.0579016855168622E-4</v>
      </c>
      <c r="FG34">
        <v>2.4080542190039991E-3</v>
      </c>
      <c r="FH34">
        <v>-1.5079281827948092E-4</v>
      </c>
      <c r="FI34">
        <v>2.2508073923904635E-3</v>
      </c>
      <c r="FL34">
        <f t="shared" ref="FL34:FU43" si="32">EN34-($EU$10*EZ34)</f>
        <v>9.4304692205953278E-2</v>
      </c>
      <c r="FM34">
        <f t="shared" si="32"/>
        <v>0.53338997703879554</v>
      </c>
      <c r="FN34">
        <f t="shared" si="32"/>
        <v>6.5752767488883451E-2</v>
      </c>
      <c r="FO34">
        <f t="shared" si="32"/>
        <v>0.68692448278919738</v>
      </c>
      <c r="FP34">
        <f t="shared" si="32"/>
        <v>0.73538018496850399</v>
      </c>
      <c r="FQ34">
        <f t="shared" si="32"/>
        <v>0.49529618509897977</v>
      </c>
      <c r="FR34">
        <f t="shared" si="32"/>
        <v>0.80963080028330603</v>
      </c>
      <c r="FS34">
        <f t="shared" si="32"/>
        <v>0.49926879860667361</v>
      </c>
      <c r="FT34">
        <f t="shared" si="32"/>
        <v>0.14491126951665023</v>
      </c>
      <c r="FU34">
        <f t="shared" si="32"/>
        <v>0.3019354838287307</v>
      </c>
    </row>
    <row r="35" spans="1:177">
      <c r="A35">
        <v>34</v>
      </c>
      <c r="BG35">
        <f t="shared" si="31"/>
        <v>6.213517806577986E-2</v>
      </c>
      <c r="BH35">
        <f t="shared" si="31"/>
        <v>6.1829071134018587E-2</v>
      </c>
      <c r="BI35">
        <f t="shared" si="31"/>
        <v>6.188464710611976E-2</v>
      </c>
      <c r="BJ35">
        <f t="shared" si="31"/>
        <v>6.1772766059885589E-2</v>
      </c>
      <c r="EN35">
        <f>Sheet25!FL35</f>
        <v>0.18986755090539326</v>
      </c>
      <c r="EO35">
        <f>Sheet25!FM35</f>
        <v>0.27460035333762889</v>
      </c>
      <c r="EP35">
        <f>Sheet25!FN35</f>
        <v>0.84985876801807769</v>
      </c>
      <c r="EQ35">
        <f>Sheet25!FO35</f>
        <v>0.12497639350582107</v>
      </c>
      <c r="ER35">
        <f>Sheet25!FP35</f>
        <v>1.8634093631453547E-2</v>
      </c>
      <c r="ES35">
        <f>Sheet25!FQ35</f>
        <v>0.79407311064650588</v>
      </c>
      <c r="ET35">
        <f>Sheet25!FR35</f>
        <v>0.45979533595205957</v>
      </c>
      <c r="EU35">
        <f>Sheet25!FS35</f>
        <v>0.17260275660520288</v>
      </c>
      <c r="EV35">
        <f>Sheet25!FT35</f>
        <v>0.9588980608715002</v>
      </c>
      <c r="EW35">
        <f>Sheet25!FU35</f>
        <v>0.32852298786925593</v>
      </c>
      <c r="EZ35">
        <v>9.5076687798693513E-4</v>
      </c>
      <c r="FA35">
        <v>2.9104590169734155E-4</v>
      </c>
      <c r="FB35">
        <v>-3.0305857467690678E-6</v>
      </c>
      <c r="FC35">
        <v>2.8116799926460089E-4</v>
      </c>
      <c r="FD35">
        <v>3.7683141183635961E-5</v>
      </c>
      <c r="FE35">
        <v>3.2884489470817582E-5</v>
      </c>
      <c r="FF35">
        <v>2.0663678357219569E-4</v>
      </c>
      <c r="FG35">
        <v>2.32530024854273E-3</v>
      </c>
      <c r="FH35">
        <v>-1.018636375431648E-4</v>
      </c>
      <c r="FI35">
        <v>2.2048850128019012E-3</v>
      </c>
      <c r="FL35">
        <f t="shared" si="32"/>
        <v>0.18986660013851528</v>
      </c>
      <c r="FM35">
        <f t="shared" si="32"/>
        <v>0.27460006229172718</v>
      </c>
      <c r="FN35">
        <f t="shared" si="32"/>
        <v>0.84985877104866347</v>
      </c>
      <c r="FO35">
        <f t="shared" si="32"/>
        <v>0.12497611233782181</v>
      </c>
      <c r="FP35">
        <f t="shared" si="32"/>
        <v>1.8634055948312363E-2</v>
      </c>
      <c r="FQ35">
        <f t="shared" si="32"/>
        <v>0.79407307776201641</v>
      </c>
      <c r="FR35">
        <f t="shared" si="32"/>
        <v>0.459795129315276</v>
      </c>
      <c r="FS35">
        <f t="shared" si="32"/>
        <v>0.17260043130495434</v>
      </c>
      <c r="FT35">
        <f t="shared" si="32"/>
        <v>0.95889816273513773</v>
      </c>
      <c r="FU35">
        <f t="shared" si="32"/>
        <v>0.32852078298424314</v>
      </c>
    </row>
    <row r="36" spans="1:177">
      <c r="A36">
        <v>35</v>
      </c>
      <c r="B36">
        <f t="array" ref="B36:K45">TRANSPOSE(EN34:EW43)</f>
        <v>9.4305664110835269E-2</v>
      </c>
      <c r="C36">
        <v>0.18986755090539326</v>
      </c>
      <c r="D36">
        <v>0.63089746279864478</v>
      </c>
      <c r="E36">
        <v>0.34825786642229706</v>
      </c>
      <c r="F36">
        <v>0.24834113623150045</v>
      </c>
      <c r="G36">
        <v>0.86930816599112981</v>
      </c>
      <c r="H36">
        <v>0.30176385524759086</v>
      </c>
      <c r="I36">
        <v>0.19415987852383987</v>
      </c>
      <c r="J36">
        <v>0.68051562790350406</v>
      </c>
      <c r="K36">
        <v>0.31527584481178927</v>
      </c>
      <c r="M36">
        <f t="array" ref="M36:M45">TRANSPOSE(EN30:EW30)</f>
        <v>0.339470127321301</v>
      </c>
      <c r="S36">
        <f>EN34</f>
        <v>9.4305664110835269E-2</v>
      </c>
      <c r="T36">
        <f t="shared" ref="T36:AB45" si="33">EO34</f>
        <v>0.53339027914531101</v>
      </c>
      <c r="U36">
        <f t="shared" si="33"/>
        <v>6.5752793944943752E-2</v>
      </c>
      <c r="V36">
        <f t="shared" si="33"/>
        <v>0.68692480181466919</v>
      </c>
      <c r="W36">
        <f t="shared" si="33"/>
        <v>0.7353802426837176</v>
      </c>
      <c r="X36">
        <f t="shared" si="33"/>
        <v>0.49529620651740103</v>
      </c>
      <c r="Y36">
        <f t="shared" si="33"/>
        <v>0.8096310060734746</v>
      </c>
      <c r="Z36">
        <f t="shared" si="33"/>
        <v>0.49927120666089264</v>
      </c>
      <c r="AA36">
        <f t="shared" si="33"/>
        <v>0.14491111872383194</v>
      </c>
      <c r="AB36">
        <f t="shared" si="33"/>
        <v>0.30193773463612311</v>
      </c>
      <c r="BG36">
        <f t="shared" si="31"/>
        <v>0.30202393446503073</v>
      </c>
      <c r="BH36">
        <f t="shared" si="31"/>
        <v>0.30247433003518498</v>
      </c>
      <c r="BI36">
        <f t="shared" si="31"/>
        <v>0.30239469534820085</v>
      </c>
      <c r="BJ36">
        <f t="shared" si="31"/>
        <v>0.3025657688253634</v>
      </c>
      <c r="BM36">
        <f>0.5*$BL$21*B36*B36</f>
        <v>4.4467791416928418E-8</v>
      </c>
      <c r="BN36">
        <f t="shared" ref="BN36:BV45" si="34">0.5*$BL$21*C36*C36</f>
        <v>1.802484344340605E-7</v>
      </c>
      <c r="BO36">
        <f t="shared" si="34"/>
        <v>1.9901580428288371E-6</v>
      </c>
      <c r="BP36">
        <f t="shared" si="34"/>
        <v>6.064177076250525E-7</v>
      </c>
      <c r="BQ36">
        <f t="shared" si="34"/>
        <v>3.0836659972376334E-7</v>
      </c>
      <c r="BR36">
        <f t="shared" si="34"/>
        <v>3.7784834372943087E-6</v>
      </c>
      <c r="BS36">
        <f t="shared" si="34"/>
        <v>4.5530712166944492E-7</v>
      </c>
      <c r="BT36">
        <f t="shared" si="34"/>
        <v>1.8849029214196131E-7</v>
      </c>
      <c r="BU36">
        <f t="shared" si="34"/>
        <v>2.3155075991045021E-6</v>
      </c>
      <c r="BV36">
        <f t="shared" si="34"/>
        <v>4.9699429160893729E-7</v>
      </c>
      <c r="EN36">
        <f>Sheet25!FL36</f>
        <v>0.63089746279864478</v>
      </c>
      <c r="EO36">
        <f>Sheet25!FM36</f>
        <v>0.34473079427103637</v>
      </c>
      <c r="EP36">
        <f>Sheet25!FN36</f>
        <v>0.54602951835035429</v>
      </c>
      <c r="EQ36">
        <f>Sheet25!FO36</f>
        <v>0.33075164043784822</v>
      </c>
      <c r="ER36">
        <f>Sheet25!FP36</f>
        <v>0.70601216051132332</v>
      </c>
      <c r="ES36">
        <f>Sheet25!FQ36</f>
        <v>0.31317757677070901</v>
      </c>
      <c r="ET36">
        <f>Sheet25!FR36</f>
        <v>0.95117402218858593</v>
      </c>
      <c r="EU36">
        <f>Sheet25!FS36</f>
        <v>0.18011705387160037</v>
      </c>
      <c r="EV36">
        <f>Sheet25!FT36</f>
        <v>0.41254795039502223</v>
      </c>
      <c r="EW36">
        <f>Sheet25!FU36</f>
        <v>0.38589974361374341</v>
      </c>
      <c r="EZ36">
        <v>9.6767520921220321E-4</v>
      </c>
      <c r="FA36">
        <v>2.9725653348732721E-4</v>
      </c>
      <c r="FB36">
        <v>1.2256964521414532E-5</v>
      </c>
      <c r="FC36">
        <v>2.6994714967549117E-4</v>
      </c>
      <c r="FD36">
        <v>5.2272837835983822E-5</v>
      </c>
      <c r="FE36">
        <v>2.5618619483694191E-5</v>
      </c>
      <c r="FF36">
        <v>2.0892176150880175E-4</v>
      </c>
      <c r="FG36">
        <v>2.3830115232977328E-3</v>
      </c>
      <c r="FH36">
        <v>-1.3122804841323956E-4</v>
      </c>
      <c r="FI36">
        <v>2.2277899703016112E-3</v>
      </c>
      <c r="FL36">
        <f t="shared" si="32"/>
        <v>0.6308964951234356</v>
      </c>
      <c r="FM36">
        <f t="shared" si="32"/>
        <v>0.34473049701450287</v>
      </c>
      <c r="FN36">
        <f t="shared" si="32"/>
        <v>0.54602950609338974</v>
      </c>
      <c r="FO36">
        <f t="shared" si="32"/>
        <v>0.33075137049069853</v>
      </c>
      <c r="FP36">
        <f t="shared" si="32"/>
        <v>0.70601210823848548</v>
      </c>
      <c r="FQ36">
        <f t="shared" si="32"/>
        <v>0.31317755115208951</v>
      </c>
      <c r="FR36">
        <f t="shared" si="32"/>
        <v>0.95117381326682438</v>
      </c>
      <c r="FS36">
        <f t="shared" si="32"/>
        <v>0.18011467086007707</v>
      </c>
      <c r="FT36">
        <f t="shared" si="32"/>
        <v>0.41254808162307066</v>
      </c>
      <c r="FU36">
        <f t="shared" si="32"/>
        <v>0.38589751582377313</v>
      </c>
    </row>
    <row r="37" spans="1:177">
      <c r="A37">
        <v>36</v>
      </c>
      <c r="B37">
        <v>0.53339027914531101</v>
      </c>
      <c r="C37">
        <v>0.27460035333762889</v>
      </c>
      <c r="D37">
        <v>0.34473079427103637</v>
      </c>
      <c r="E37">
        <v>0.76866884483603537</v>
      </c>
      <c r="F37">
        <v>0.91801424264755804</v>
      </c>
      <c r="G37">
        <v>0.11758408842306874</v>
      </c>
      <c r="H37">
        <v>0.96339141884399948</v>
      </c>
      <c r="I37">
        <v>0.85913801952781321</v>
      </c>
      <c r="J37">
        <v>0.27985382643141943</v>
      </c>
      <c r="K37">
        <v>0.91297283293636255</v>
      </c>
      <c r="M37">
        <v>0.40287152945241378</v>
      </c>
      <c r="S37">
        <f t="shared" ref="S37:S45" si="35">EN35</f>
        <v>0.18986755090539326</v>
      </c>
      <c r="T37">
        <f t="shared" si="33"/>
        <v>0.27460035333762889</v>
      </c>
      <c r="U37">
        <f t="shared" si="33"/>
        <v>0.84985876801807769</v>
      </c>
      <c r="V37">
        <f t="shared" si="33"/>
        <v>0.12497639350582107</v>
      </c>
      <c r="W37">
        <f t="shared" si="33"/>
        <v>1.8634093631453547E-2</v>
      </c>
      <c r="X37">
        <f t="shared" si="33"/>
        <v>0.79407311064650588</v>
      </c>
      <c r="Y37">
        <f t="shared" si="33"/>
        <v>0.45979533595205957</v>
      </c>
      <c r="Z37">
        <f t="shared" si="33"/>
        <v>0.17260275660520288</v>
      </c>
      <c r="AA37">
        <f t="shared" si="33"/>
        <v>0.9588980608715002</v>
      </c>
      <c r="AB37">
        <f t="shared" si="33"/>
        <v>0.32852298786925593</v>
      </c>
      <c r="BG37">
        <f t="shared" si="31"/>
        <v>8.5871493916485908E-2</v>
      </c>
      <c r="BH37">
        <f t="shared" si="31"/>
        <v>8.5778229678019111E-2</v>
      </c>
      <c r="BI37">
        <f t="shared" si="31"/>
        <v>8.5814824323827393E-2</v>
      </c>
      <c r="BJ37">
        <f t="shared" si="31"/>
        <v>8.5751797058899529E-2</v>
      </c>
      <c r="BM37">
        <f t="shared" ref="BM37:BM45" si="36">0.5*$BL$21*B37*B37</f>
        <v>1.4225259494335641E-6</v>
      </c>
      <c r="BN37">
        <f t="shared" si="34"/>
        <v>3.7702677026575316E-7</v>
      </c>
      <c r="BO37">
        <f t="shared" si="34"/>
        <v>5.9419660259369801E-7</v>
      </c>
      <c r="BP37">
        <f t="shared" si="34"/>
        <v>2.9542589651078251E-6</v>
      </c>
      <c r="BQ37">
        <f t="shared" si="34"/>
        <v>4.2137507485188482E-6</v>
      </c>
      <c r="BR37">
        <f t="shared" si="34"/>
        <v>6.913008925142024E-8</v>
      </c>
      <c r="BS37">
        <f t="shared" si="34"/>
        <v>4.6406151295112727E-6</v>
      </c>
      <c r="BT37">
        <f t="shared" si="34"/>
        <v>3.6905906829908661E-6</v>
      </c>
      <c r="BU37">
        <f t="shared" si="34"/>
        <v>3.9159082084153516E-7</v>
      </c>
      <c r="BV37">
        <f t="shared" si="34"/>
        <v>4.1675969683992377E-6</v>
      </c>
      <c r="EN37">
        <f>Sheet25!FL37</f>
        <v>0.34825786642229706</v>
      </c>
      <c r="EO37">
        <f>Sheet25!FM37</f>
        <v>0.76866884483603537</v>
      </c>
      <c r="EP37">
        <f>Sheet25!FN37</f>
        <v>0.98815934801085192</v>
      </c>
      <c r="EQ37">
        <f>Sheet25!FO37</f>
        <v>0.43082361106022055</v>
      </c>
      <c r="ER37">
        <f>Sheet25!FP37</f>
        <v>0.41003146434173049</v>
      </c>
      <c r="ES37">
        <f>Sheet25!FQ37</f>
        <v>0.87591039292083039</v>
      </c>
      <c r="ET37">
        <f>Sheet25!FR37</f>
        <v>0.57830174507912724</v>
      </c>
      <c r="EU37">
        <f>Sheet25!FS37</f>
        <v>0.8065382678043781</v>
      </c>
      <c r="EV37">
        <f>Sheet25!FT37</f>
        <v>0.28412980009078898</v>
      </c>
      <c r="EW37">
        <f>Sheet25!FU37</f>
        <v>0.19940965807309438</v>
      </c>
      <c r="EZ37">
        <v>9.2871558151599962E-4</v>
      </c>
      <c r="FA37">
        <v>2.8202060275684646E-4</v>
      </c>
      <c r="FB37">
        <v>-9.9842615356704107E-6</v>
      </c>
      <c r="FC37">
        <v>2.5558733217953024E-4</v>
      </c>
      <c r="FD37">
        <v>2.8473544688861394E-5</v>
      </c>
      <c r="FE37">
        <v>3.5273857286400972E-5</v>
      </c>
      <c r="FF37">
        <v>2.0332370822978988E-4</v>
      </c>
      <c r="FG37">
        <v>2.2505345897533965E-3</v>
      </c>
      <c r="FH37">
        <v>-8.3542809865445628E-5</v>
      </c>
      <c r="FI37">
        <v>2.1356384614463677E-3</v>
      </c>
      <c r="FL37">
        <f t="shared" si="32"/>
        <v>0.34825693770671556</v>
      </c>
      <c r="FM37">
        <f t="shared" si="32"/>
        <v>0.76866856281543261</v>
      </c>
      <c r="FN37">
        <f t="shared" si="32"/>
        <v>0.98815935799511345</v>
      </c>
      <c r="FO37">
        <f t="shared" si="32"/>
        <v>0.43082335547288836</v>
      </c>
      <c r="FP37">
        <f t="shared" si="32"/>
        <v>0.4100314358681858</v>
      </c>
      <c r="FQ37">
        <f t="shared" si="32"/>
        <v>0.87591035764697311</v>
      </c>
      <c r="FR37">
        <f t="shared" si="32"/>
        <v>0.57830154175541904</v>
      </c>
      <c r="FS37">
        <f t="shared" si="32"/>
        <v>0.8065360172697883</v>
      </c>
      <c r="FT37">
        <f t="shared" si="32"/>
        <v>0.28412988363359887</v>
      </c>
      <c r="FU37">
        <f t="shared" si="32"/>
        <v>0.19940752243463294</v>
      </c>
    </row>
    <row r="38" spans="1:177">
      <c r="A38">
        <v>37</v>
      </c>
      <c r="B38">
        <v>6.5752793944943752E-2</v>
      </c>
      <c r="C38">
        <v>0.84985876801807769</v>
      </c>
      <c r="D38">
        <v>0.54602951835035429</v>
      </c>
      <c r="E38">
        <v>0.98815934801085192</v>
      </c>
      <c r="F38">
        <v>0.40055560732611561</v>
      </c>
      <c r="G38">
        <v>0.2469462377550046</v>
      </c>
      <c r="H38">
        <v>9.6212001983263101E-2</v>
      </c>
      <c r="I38">
        <v>0.69098566275646733</v>
      </c>
      <c r="J38">
        <v>3.6441755491480161E-2</v>
      </c>
      <c r="K38">
        <v>0.74964597385576492</v>
      </c>
      <c r="M38">
        <v>0.38981905846784826</v>
      </c>
      <c r="S38">
        <f t="shared" si="35"/>
        <v>0.63089746279864478</v>
      </c>
      <c r="T38">
        <f t="shared" si="33"/>
        <v>0.34473079427103637</v>
      </c>
      <c r="U38">
        <f t="shared" si="33"/>
        <v>0.54602951835035429</v>
      </c>
      <c r="V38">
        <f t="shared" si="33"/>
        <v>0.33075164043784822</v>
      </c>
      <c r="W38">
        <f t="shared" si="33"/>
        <v>0.70601216051132332</v>
      </c>
      <c r="X38">
        <f t="shared" si="33"/>
        <v>0.31317757677070901</v>
      </c>
      <c r="Y38">
        <f t="shared" si="33"/>
        <v>0.95117402218858593</v>
      </c>
      <c r="Z38">
        <f t="shared" si="33"/>
        <v>0.18011705387160037</v>
      </c>
      <c r="AA38">
        <f t="shared" si="33"/>
        <v>0.41254795039502223</v>
      </c>
      <c r="AB38">
        <f t="shared" si="33"/>
        <v>0.38589974361374341</v>
      </c>
      <c r="BG38">
        <f t="shared" si="31"/>
        <v>9.8695812166490551E-3</v>
      </c>
      <c r="BH38">
        <f t="shared" si="31"/>
        <v>9.8226137779978198E-3</v>
      </c>
      <c r="BI38">
        <f t="shared" si="31"/>
        <v>9.8295240399078315E-3</v>
      </c>
      <c r="BJ38">
        <f t="shared" si="31"/>
        <v>9.8133344418562824E-3</v>
      </c>
      <c r="BM38">
        <f t="shared" si="36"/>
        <v>2.1617149557831159E-8</v>
      </c>
      <c r="BN38">
        <f t="shared" si="34"/>
        <v>3.6112996278860245E-6</v>
      </c>
      <c r="BO38">
        <f t="shared" si="34"/>
        <v>1.4907411745495995E-6</v>
      </c>
      <c r="BP38">
        <f t="shared" si="34"/>
        <v>4.8822944853061601E-6</v>
      </c>
      <c r="BQ38">
        <f t="shared" si="34"/>
        <v>8.0222397280196672E-7</v>
      </c>
      <c r="BR38">
        <f t="shared" si="34"/>
        <v>3.0491222170675636E-7</v>
      </c>
      <c r="BS38">
        <f t="shared" si="34"/>
        <v>4.6283746628137112E-8</v>
      </c>
      <c r="BT38">
        <f t="shared" si="34"/>
        <v>2.3873059306749723E-6</v>
      </c>
      <c r="BU38">
        <f t="shared" si="34"/>
        <v>6.6400077165041237E-9</v>
      </c>
      <c r="BV38">
        <f t="shared" si="34"/>
        <v>2.8098454305907911E-6</v>
      </c>
      <c r="EN38">
        <f>Sheet25!FL38</f>
        <v>0.24834113623150045</v>
      </c>
      <c r="EO38">
        <f>Sheet25!FM38</f>
        <v>0.91801424264755804</v>
      </c>
      <c r="EP38">
        <f>Sheet25!FN38</f>
        <v>0.40055560732611561</v>
      </c>
      <c r="EQ38">
        <f>Sheet25!FO38</f>
        <v>0.2639058369336329</v>
      </c>
      <c r="ER38">
        <f>Sheet25!FP38</f>
        <v>0.53685186378776961</v>
      </c>
      <c r="ES38">
        <f>Sheet25!FQ38</f>
        <v>0.881001517545413</v>
      </c>
      <c r="ET38">
        <f>Sheet25!FR38</f>
        <v>0.7362475333493399</v>
      </c>
      <c r="EU38">
        <f>Sheet25!FS38</f>
        <v>0.1020715000643366</v>
      </c>
      <c r="EV38">
        <f>Sheet25!FT38</f>
        <v>0.50748695240968567</v>
      </c>
      <c r="EW38">
        <f>Sheet25!FU38</f>
        <v>0.74020204651447929</v>
      </c>
      <c r="EZ38">
        <v>9.5965140518083935E-4</v>
      </c>
      <c r="FA38">
        <v>3.0058516374656174E-4</v>
      </c>
      <c r="FB38">
        <v>5.2282745456843869E-5</v>
      </c>
      <c r="FC38">
        <v>4.1825591897656517E-4</v>
      </c>
      <c r="FD38">
        <v>2.9107324656957193E-5</v>
      </c>
      <c r="FE38">
        <v>1.9320525384897417E-5</v>
      </c>
      <c r="FF38">
        <v>1.9285099101216455E-4</v>
      </c>
      <c r="FG38">
        <v>2.311113522077626E-3</v>
      </c>
      <c r="FH38">
        <v>-1.4074619292836276E-4</v>
      </c>
      <c r="FI38">
        <v>2.1593481535323315E-3</v>
      </c>
      <c r="FL38">
        <f t="shared" si="32"/>
        <v>0.24834017658009527</v>
      </c>
      <c r="FM38">
        <f t="shared" si="32"/>
        <v>0.91801394206239428</v>
      </c>
      <c r="FN38">
        <f t="shared" si="32"/>
        <v>0.40055555504337015</v>
      </c>
      <c r="FO38">
        <f t="shared" si="32"/>
        <v>0.26390541867771394</v>
      </c>
      <c r="FP38">
        <f t="shared" si="32"/>
        <v>0.53685183468044495</v>
      </c>
      <c r="FQ38">
        <f t="shared" si="32"/>
        <v>0.8810014982248876</v>
      </c>
      <c r="FR38">
        <f t="shared" si="32"/>
        <v>0.73624734049834883</v>
      </c>
      <c r="FS38">
        <f t="shared" si="32"/>
        <v>0.10206918895081453</v>
      </c>
      <c r="FT38">
        <f t="shared" si="32"/>
        <v>0.50748709315587859</v>
      </c>
      <c r="FU38">
        <f t="shared" si="32"/>
        <v>0.74019988716632579</v>
      </c>
    </row>
    <row r="39" spans="1:177">
      <c r="A39">
        <v>38</v>
      </c>
      <c r="B39">
        <v>0.68692480181466919</v>
      </c>
      <c r="C39">
        <v>0.12497639350582107</v>
      </c>
      <c r="D39">
        <v>0.33075164043784822</v>
      </c>
      <c r="E39">
        <v>0.43082361106022055</v>
      </c>
      <c r="F39">
        <v>0.2639058369336329</v>
      </c>
      <c r="G39">
        <v>0.23466614852869999</v>
      </c>
      <c r="H39">
        <v>0.1491002257360825</v>
      </c>
      <c r="I39">
        <v>0.73937638915233195</v>
      </c>
      <c r="J39">
        <v>0.40262993743758024</v>
      </c>
      <c r="K39">
        <v>0.31557733336198435</v>
      </c>
      <c r="M39">
        <v>9.1777775987789981E-2</v>
      </c>
      <c r="S39">
        <f t="shared" si="35"/>
        <v>0.34825786642229706</v>
      </c>
      <c r="T39">
        <f t="shared" si="33"/>
        <v>0.76866884483603537</v>
      </c>
      <c r="U39">
        <f t="shared" si="33"/>
        <v>0.98815934801085192</v>
      </c>
      <c r="V39">
        <f t="shared" si="33"/>
        <v>0.43082361106022055</v>
      </c>
      <c r="W39">
        <f t="shared" si="33"/>
        <v>0.41003146434173049</v>
      </c>
      <c r="X39">
        <f t="shared" si="33"/>
        <v>0.87591039292083039</v>
      </c>
      <c r="Y39">
        <f t="shared" si="33"/>
        <v>0.57830174507912724</v>
      </c>
      <c r="Z39">
        <f t="shared" si="33"/>
        <v>0.8065382678043781</v>
      </c>
      <c r="AA39">
        <f t="shared" si="33"/>
        <v>0.28412980009078898</v>
      </c>
      <c r="AB39">
        <f t="shared" si="33"/>
        <v>0.19940965807309438</v>
      </c>
      <c r="BG39">
        <f t="shared" si="31"/>
        <v>5.5451714385965883E-2</v>
      </c>
      <c r="BH39">
        <f t="shared" si="31"/>
        <v>5.5395785582657744E-2</v>
      </c>
      <c r="BI39">
        <f t="shared" si="31"/>
        <v>5.541194382406963E-2</v>
      </c>
      <c r="BJ39">
        <f t="shared" si="31"/>
        <v>5.5378642122047426E-2</v>
      </c>
      <c r="BM39">
        <f t="shared" si="36"/>
        <v>2.3593284167406127E-6</v>
      </c>
      <c r="BN39">
        <f t="shared" si="34"/>
        <v>7.809549466860918E-8</v>
      </c>
      <c r="BO39">
        <f t="shared" si="34"/>
        <v>5.4698323826163819E-7</v>
      </c>
      <c r="BP39">
        <f t="shared" si="34"/>
        <v>9.280449192348411E-7</v>
      </c>
      <c r="BQ39">
        <f t="shared" si="34"/>
        <v>3.4823145383820619E-7</v>
      </c>
      <c r="BR39">
        <f t="shared" si="34"/>
        <v>2.7534100632646945E-7</v>
      </c>
      <c r="BS39">
        <f t="shared" si="34"/>
        <v>1.1115438657275379E-7</v>
      </c>
      <c r="BT39">
        <f t="shared" si="34"/>
        <v>2.7333872241797033E-6</v>
      </c>
      <c r="BU39">
        <f t="shared" si="34"/>
        <v>8.1055433260494898E-7</v>
      </c>
      <c r="BV39">
        <f t="shared" si="34"/>
        <v>4.9794526665930505E-7</v>
      </c>
      <c r="EN39">
        <f>Sheet25!FL39</f>
        <v>0.86930816599112981</v>
      </c>
      <c r="EO39">
        <f>Sheet25!FM39</f>
        <v>0.11758408842306874</v>
      </c>
      <c r="EP39">
        <f>Sheet25!FN39</f>
        <v>0.2469462377550046</v>
      </c>
      <c r="EQ39">
        <f>Sheet25!FO39</f>
        <v>0.23466614852869999</v>
      </c>
      <c r="ER39">
        <f>Sheet25!FP39</f>
        <v>0.73779442550401564</v>
      </c>
      <c r="ES39">
        <f>Sheet25!FQ39</f>
        <v>0.34153358332369604</v>
      </c>
      <c r="ET39">
        <f>Sheet25!FR39</f>
        <v>9.732984397190135E-2</v>
      </c>
      <c r="EU39">
        <f>Sheet25!FS39</f>
        <v>0.96712773183964607</v>
      </c>
      <c r="EV39">
        <f>Sheet25!FT39</f>
        <v>0.15500703684622269</v>
      </c>
      <c r="EW39">
        <f>Sheet25!FU39</f>
        <v>0.61939950058548121</v>
      </c>
      <c r="EZ39">
        <v>9.679493051341435E-4</v>
      </c>
      <c r="FA39">
        <v>3.0369610962639753E-4</v>
      </c>
      <c r="FB39">
        <v>3.4014433902741167E-5</v>
      </c>
      <c r="FC39">
        <v>3.6186816664318298E-4</v>
      </c>
      <c r="FD39">
        <v>5.9152972859798233E-5</v>
      </c>
      <c r="FE39">
        <v>1.9680157653730702E-5</v>
      </c>
      <c r="FF39">
        <v>2.020264951524571E-4</v>
      </c>
      <c r="FG39">
        <v>2.4087996994263819E-3</v>
      </c>
      <c r="FH39">
        <v>-1.5984460963872874E-4</v>
      </c>
      <c r="FI39">
        <v>2.2598075248484034E-3</v>
      </c>
      <c r="FL39">
        <f t="shared" si="32"/>
        <v>0.86930719804182466</v>
      </c>
      <c r="FM39">
        <f t="shared" si="32"/>
        <v>0.11758378472695911</v>
      </c>
      <c r="FN39">
        <f t="shared" si="32"/>
        <v>0.24694620374057069</v>
      </c>
      <c r="FO39">
        <f t="shared" si="32"/>
        <v>0.23466578666053334</v>
      </c>
      <c r="FP39">
        <f t="shared" si="32"/>
        <v>0.73779436635104279</v>
      </c>
      <c r="FQ39">
        <f t="shared" si="32"/>
        <v>0.34153356364353837</v>
      </c>
      <c r="FR39">
        <f t="shared" si="32"/>
        <v>9.7329641945406192E-2</v>
      </c>
      <c r="FS39">
        <f t="shared" si="32"/>
        <v>0.96712532303994669</v>
      </c>
      <c r="FT39">
        <f t="shared" si="32"/>
        <v>0.15500719669083232</v>
      </c>
      <c r="FU39">
        <f t="shared" si="32"/>
        <v>0.61939724077795633</v>
      </c>
    </row>
    <row r="40" spans="1:177">
      <c r="A40">
        <v>39</v>
      </c>
      <c r="B40">
        <v>0.7353802426837176</v>
      </c>
      <c r="C40">
        <v>1.8634093631453547E-2</v>
      </c>
      <c r="D40">
        <v>0.70601216051132332</v>
      </c>
      <c r="E40">
        <v>0.41003146434173049</v>
      </c>
      <c r="F40">
        <v>0.53685186378776961</v>
      </c>
      <c r="G40">
        <v>0.73779442550401564</v>
      </c>
      <c r="H40">
        <v>0.99417501305539469</v>
      </c>
      <c r="I40">
        <v>0.93283416400927111</v>
      </c>
      <c r="J40">
        <v>0.2877869397652521</v>
      </c>
      <c r="K40">
        <v>1.0856784875669389E-2</v>
      </c>
      <c r="M40">
        <v>0.24356690481860468</v>
      </c>
      <c r="S40">
        <f t="shared" si="35"/>
        <v>0.24834113623150045</v>
      </c>
      <c r="T40">
        <f t="shared" si="33"/>
        <v>0.91801424264755804</v>
      </c>
      <c r="U40">
        <f t="shared" si="33"/>
        <v>0.40055560732611561</v>
      </c>
      <c r="V40">
        <f t="shared" si="33"/>
        <v>0.2639058369336329</v>
      </c>
      <c r="W40">
        <f t="shared" si="33"/>
        <v>0.53685186378776961</v>
      </c>
      <c r="X40">
        <f t="shared" si="33"/>
        <v>0.881001517545413</v>
      </c>
      <c r="Y40">
        <f t="shared" si="33"/>
        <v>0.7362475333493399</v>
      </c>
      <c r="Z40">
        <f t="shared" si="33"/>
        <v>0.1020715000643366</v>
      </c>
      <c r="AA40">
        <f t="shared" si="33"/>
        <v>0.50748695240968567</v>
      </c>
      <c r="AB40">
        <f t="shared" si="33"/>
        <v>0.74020204651447929</v>
      </c>
      <c r="BG40">
        <f t="shared" si="31"/>
        <v>3.0965045963128303E-2</v>
      </c>
      <c r="BH40">
        <f t="shared" si="31"/>
        <v>3.0886786703438449E-2</v>
      </c>
      <c r="BI40">
        <f t="shared" si="31"/>
        <v>3.0908896292443973E-2</v>
      </c>
      <c r="BJ40">
        <f t="shared" si="31"/>
        <v>3.0869563693964416E-2</v>
      </c>
      <c r="BM40">
        <f t="shared" si="36"/>
        <v>2.7039205066478173E-6</v>
      </c>
      <c r="BN40">
        <f t="shared" si="34"/>
        <v>1.7361472273288883E-9</v>
      </c>
      <c r="BO40">
        <f t="shared" si="34"/>
        <v>2.4922658539493329E-6</v>
      </c>
      <c r="BP40">
        <f t="shared" si="34"/>
        <v>8.406290087511191E-7</v>
      </c>
      <c r="BQ40">
        <f t="shared" si="34"/>
        <v>1.4410496182620098E-6</v>
      </c>
      <c r="BR40">
        <f t="shared" si="34"/>
        <v>2.7217030715240029E-6</v>
      </c>
      <c r="BS40">
        <f t="shared" si="34"/>
        <v>4.9419197829184709E-6</v>
      </c>
      <c r="BT40">
        <f t="shared" si="34"/>
        <v>4.3508978877143789E-6</v>
      </c>
      <c r="BU40">
        <f t="shared" si="34"/>
        <v>4.1410661349724428E-7</v>
      </c>
      <c r="BV40">
        <f t="shared" si="34"/>
        <v>5.8934888918281799E-10</v>
      </c>
      <c r="EN40">
        <f>Sheet25!FL40</f>
        <v>0.30176385524759086</v>
      </c>
      <c r="EO40">
        <f>Sheet25!FM40</f>
        <v>0.96339141884399948</v>
      </c>
      <c r="EP40">
        <f>Sheet25!FN40</f>
        <v>9.6212001983263101E-2</v>
      </c>
      <c r="EQ40">
        <f>Sheet25!FO40</f>
        <v>0.1491002257360825</v>
      </c>
      <c r="ER40">
        <f>Sheet25!FP40</f>
        <v>0.99417501305539469</v>
      </c>
      <c r="ES40">
        <f>Sheet25!FQ40</f>
        <v>0.10639317659298893</v>
      </c>
      <c r="ET40">
        <f>Sheet25!FR40</f>
        <v>0.31820543858755407</v>
      </c>
      <c r="EU40">
        <f>Sheet25!FS40</f>
        <v>0.21677031371386113</v>
      </c>
      <c r="EV40">
        <f>Sheet25!FT40</f>
        <v>0.90010745335841347</v>
      </c>
      <c r="EW40">
        <f>Sheet25!FU40</f>
        <v>0.5995224982989481</v>
      </c>
      <c r="EZ40">
        <v>8.8490262406350987E-4</v>
      </c>
      <c r="FA40">
        <v>2.7032023873484846E-4</v>
      </c>
      <c r="FB40">
        <v>-2.388488200844356E-6</v>
      </c>
      <c r="FC40">
        <v>1.3891648204319052E-4</v>
      </c>
      <c r="FD40">
        <v>8.2931415172132631E-5</v>
      </c>
      <c r="FE40">
        <v>1.9701316183712425E-5</v>
      </c>
      <c r="FF40">
        <v>1.9968677330213616E-4</v>
      </c>
      <c r="FG40">
        <v>2.2509593572701287E-3</v>
      </c>
      <c r="FH40">
        <v>-1.462038845009546E-4</v>
      </c>
      <c r="FI40">
        <v>2.0826384265268286E-3</v>
      </c>
      <c r="FL40">
        <f t="shared" si="32"/>
        <v>0.3017629703449668</v>
      </c>
      <c r="FM40">
        <f t="shared" si="32"/>
        <v>0.96339114852376073</v>
      </c>
      <c r="FN40">
        <f t="shared" si="32"/>
        <v>9.62120043717513E-2</v>
      </c>
      <c r="FO40">
        <f t="shared" si="32"/>
        <v>0.14910008681960046</v>
      </c>
      <c r="FP40">
        <f t="shared" si="32"/>
        <v>0.99417493012397951</v>
      </c>
      <c r="FQ40">
        <f t="shared" si="32"/>
        <v>0.10639315689167274</v>
      </c>
      <c r="FR40">
        <f t="shared" si="32"/>
        <v>0.31820523890078078</v>
      </c>
      <c r="FS40">
        <f t="shared" si="32"/>
        <v>0.21676806275450386</v>
      </c>
      <c r="FT40">
        <f t="shared" si="32"/>
        <v>0.90010759956229802</v>
      </c>
      <c r="FU40">
        <f t="shared" si="32"/>
        <v>0.59952041566052161</v>
      </c>
    </row>
    <row r="41" spans="1:177">
      <c r="A41">
        <v>40</v>
      </c>
      <c r="B41">
        <v>0.49529620651740103</v>
      </c>
      <c r="C41">
        <v>0.79407311064650588</v>
      </c>
      <c r="D41">
        <v>0.31317757677070901</v>
      </c>
      <c r="E41">
        <v>0.87591039292083039</v>
      </c>
      <c r="F41">
        <v>0.881001517545413</v>
      </c>
      <c r="G41">
        <v>0.34153358332369604</v>
      </c>
      <c r="H41">
        <v>0.10639317659298893</v>
      </c>
      <c r="I41">
        <v>0.84939218597631472</v>
      </c>
      <c r="J41">
        <v>0.54207899476445998</v>
      </c>
      <c r="K41">
        <v>0.5808100647062544</v>
      </c>
      <c r="M41">
        <v>0.72226441661453888</v>
      </c>
      <c r="S41">
        <f t="shared" si="35"/>
        <v>0.86930816599112981</v>
      </c>
      <c r="T41">
        <f t="shared" si="33"/>
        <v>0.11758408842306874</v>
      </c>
      <c r="U41">
        <f t="shared" si="33"/>
        <v>0.2469462377550046</v>
      </c>
      <c r="V41">
        <f t="shared" si="33"/>
        <v>0.23466614852869999</v>
      </c>
      <c r="W41">
        <f t="shared" si="33"/>
        <v>0.73779442550401564</v>
      </c>
      <c r="X41">
        <f t="shared" si="33"/>
        <v>0.34153358332369604</v>
      </c>
      <c r="Y41">
        <f t="shared" si="33"/>
        <v>9.732984397190135E-2</v>
      </c>
      <c r="Z41">
        <f t="shared" si="33"/>
        <v>0.96712773183964607</v>
      </c>
      <c r="AA41">
        <f t="shared" si="33"/>
        <v>0.15500703684622269</v>
      </c>
      <c r="AB41">
        <f t="shared" si="33"/>
        <v>0.61939950058548121</v>
      </c>
      <c r="BG41">
        <f t="shared" si="31"/>
        <v>8.1299964550826442E-2</v>
      </c>
      <c r="BH41">
        <f t="shared" si="31"/>
        <v>8.1100536270526019E-2</v>
      </c>
      <c r="BI41">
        <f t="shared" si="31"/>
        <v>8.113721855868003E-2</v>
      </c>
      <c r="BJ41">
        <f t="shared" si="31"/>
        <v>8.106856424450766E-2</v>
      </c>
      <c r="BM41">
        <f t="shared" si="36"/>
        <v>1.22659166095264E-6</v>
      </c>
      <c r="BN41">
        <f t="shared" si="34"/>
        <v>3.1527605252590904E-6</v>
      </c>
      <c r="BO41">
        <f t="shared" si="34"/>
        <v>4.9040097295986676E-7</v>
      </c>
      <c r="BP41">
        <f t="shared" si="34"/>
        <v>3.8360950821336179E-6</v>
      </c>
      <c r="BQ41">
        <f t="shared" si="34"/>
        <v>3.8808183695866036E-6</v>
      </c>
      <c r="BR41">
        <f t="shared" si="34"/>
        <v>5.832259426896202E-7</v>
      </c>
      <c r="BS41">
        <f t="shared" si="34"/>
        <v>5.659754012773464E-8</v>
      </c>
      <c r="BT41">
        <f t="shared" si="34"/>
        <v>3.6073354279881127E-6</v>
      </c>
      <c r="BU41">
        <f t="shared" si="34"/>
        <v>1.4692481828242373E-6</v>
      </c>
      <c r="BV41">
        <f t="shared" si="34"/>
        <v>1.6867016563204173E-6</v>
      </c>
      <c r="EN41">
        <f>Sheet25!FL41</f>
        <v>0.19415987852383987</v>
      </c>
      <c r="EO41">
        <f>Sheet25!FM41</f>
        <v>0.85913801952781321</v>
      </c>
      <c r="EP41">
        <f>Sheet25!FN41</f>
        <v>0.69098566275646733</v>
      </c>
      <c r="EQ41">
        <f>Sheet25!FO41</f>
        <v>0.73937638915233195</v>
      </c>
      <c r="ER41">
        <f>Sheet25!FP41</f>
        <v>0.93283416400927111</v>
      </c>
      <c r="ES41">
        <f>Sheet25!FQ41</f>
        <v>0.84939218597631472</v>
      </c>
      <c r="ET41">
        <f>Sheet25!FR41</f>
        <v>0.39342626952612675</v>
      </c>
      <c r="EU41">
        <f>Sheet25!FS41</f>
        <v>0.51221143905377042</v>
      </c>
      <c r="EV41">
        <f>Sheet25!FT41</f>
        <v>0.90161201035905036</v>
      </c>
      <c r="EW41">
        <f>Sheet25!FU41</f>
        <v>6.7778448871777544E-2</v>
      </c>
      <c r="EZ41">
        <v>9.4136911668571399E-4</v>
      </c>
      <c r="FA41">
        <v>2.9295436019524288E-4</v>
      </c>
      <c r="FB41">
        <v>1.9894990059032766E-5</v>
      </c>
      <c r="FC41">
        <v>2.9051140186402862E-4</v>
      </c>
      <c r="FD41">
        <v>6.6412304566037714E-5</v>
      </c>
      <c r="FE41">
        <v>2.058826832543365E-5</v>
      </c>
      <c r="FF41">
        <v>2.0171349475804712E-4</v>
      </c>
      <c r="FG41">
        <v>2.3597810625570191E-3</v>
      </c>
      <c r="FH41">
        <v>-1.531490023025665E-4</v>
      </c>
      <c r="FI41">
        <v>2.2086959327463447E-3</v>
      </c>
      <c r="FL41">
        <f t="shared" si="32"/>
        <v>0.19415893715472318</v>
      </c>
      <c r="FM41">
        <f t="shared" si="32"/>
        <v>0.859137726573453</v>
      </c>
      <c r="FN41">
        <f t="shared" si="32"/>
        <v>0.69098564286147723</v>
      </c>
      <c r="FO41">
        <f t="shared" si="32"/>
        <v>0.73937609864093012</v>
      </c>
      <c r="FP41">
        <f t="shared" si="32"/>
        <v>0.93283409759696656</v>
      </c>
      <c r="FQ41">
        <f t="shared" si="32"/>
        <v>0.84939216538804641</v>
      </c>
      <c r="FR41">
        <f t="shared" si="32"/>
        <v>0.39342606781263201</v>
      </c>
      <c r="FS41">
        <f t="shared" si="32"/>
        <v>0.51220907927270787</v>
      </c>
      <c r="FT41">
        <f t="shared" si="32"/>
        <v>0.90161216350805262</v>
      </c>
      <c r="FU41">
        <f t="shared" si="32"/>
        <v>6.7776240175844799E-2</v>
      </c>
    </row>
    <row r="42" spans="1:177">
      <c r="A42">
        <v>41</v>
      </c>
      <c r="B42">
        <v>0.8096310060734746</v>
      </c>
      <c r="C42">
        <v>0.45979533595205957</v>
      </c>
      <c r="D42">
        <v>0.95117402218858593</v>
      </c>
      <c r="E42">
        <v>0.57830174507912724</v>
      </c>
      <c r="F42">
        <v>0.7362475333493399</v>
      </c>
      <c r="G42">
        <v>9.732984397190135E-2</v>
      </c>
      <c r="H42">
        <v>0.31820543858755407</v>
      </c>
      <c r="I42">
        <v>0.39342626952612675</v>
      </c>
      <c r="J42">
        <v>0.97288198023155392</v>
      </c>
      <c r="K42">
        <v>0.42844462323206989</v>
      </c>
      <c r="M42">
        <v>0.87330876897253684</v>
      </c>
      <c r="S42">
        <f t="shared" si="35"/>
        <v>0.30176385524759086</v>
      </c>
      <c r="T42">
        <f t="shared" si="33"/>
        <v>0.96339141884399948</v>
      </c>
      <c r="U42">
        <f t="shared" si="33"/>
        <v>9.6212001983263101E-2</v>
      </c>
      <c r="V42">
        <f t="shared" si="33"/>
        <v>0.1491002257360825</v>
      </c>
      <c r="W42">
        <f t="shared" si="33"/>
        <v>0.99417501305539469</v>
      </c>
      <c r="X42">
        <f t="shared" si="33"/>
        <v>0.10639317659298893</v>
      </c>
      <c r="Y42">
        <f t="shared" si="33"/>
        <v>0.31820543858755407</v>
      </c>
      <c r="Z42">
        <f t="shared" si="33"/>
        <v>0.21677031371386113</v>
      </c>
      <c r="AA42">
        <f t="shared" si="33"/>
        <v>0.90010745335841347</v>
      </c>
      <c r="AB42">
        <f t="shared" si="33"/>
        <v>0.5995224982989481</v>
      </c>
      <c r="BM42">
        <f t="shared" si="36"/>
        <v>3.2775118299777339E-6</v>
      </c>
      <c r="BN42">
        <f t="shared" si="34"/>
        <v>1.0570587548163368E-6</v>
      </c>
      <c r="BO42">
        <f t="shared" si="34"/>
        <v>4.5236601024320629E-6</v>
      </c>
      <c r="BP42">
        <f t="shared" si="34"/>
        <v>1.6721645418078194E-6</v>
      </c>
      <c r="BQ42">
        <f t="shared" si="34"/>
        <v>2.7103021518149372E-6</v>
      </c>
      <c r="BR42">
        <f t="shared" si="34"/>
        <v>4.7365492637973317E-8</v>
      </c>
      <c r="BS42">
        <f t="shared" si="34"/>
        <v>5.0627350573348824E-7</v>
      </c>
      <c r="BT42">
        <f t="shared" si="34"/>
        <v>7.7392114776622268E-7</v>
      </c>
      <c r="BU42">
        <f t="shared" si="34"/>
        <v>4.7324967372963484E-6</v>
      </c>
      <c r="BV42">
        <f t="shared" si="34"/>
        <v>9.1782397588235175E-7</v>
      </c>
      <c r="EN42">
        <f>Sheet25!FL42</f>
        <v>0.68051562790350406</v>
      </c>
      <c r="EO42">
        <f>Sheet25!FM42</f>
        <v>0.27985382643141943</v>
      </c>
      <c r="EP42">
        <f>Sheet25!FN42</f>
        <v>3.6441755491480161E-2</v>
      </c>
      <c r="EQ42">
        <f>Sheet25!FO42</f>
        <v>0.40262993743758024</v>
      </c>
      <c r="ER42">
        <f>Sheet25!FP42</f>
        <v>0.2877869397652521</v>
      </c>
      <c r="ES42">
        <f>Sheet25!FQ42</f>
        <v>0.54207899476445998</v>
      </c>
      <c r="ET42">
        <f>Sheet25!FR42</f>
        <v>0.97288198023155392</v>
      </c>
      <c r="EU42">
        <f>Sheet25!FS42</f>
        <v>0.35325730948794032</v>
      </c>
      <c r="EV42">
        <f>Sheet25!FT42</f>
        <v>0.57249301330099056</v>
      </c>
      <c r="EW42">
        <f>Sheet25!FU42</f>
        <v>0.23782814912208364</v>
      </c>
      <c r="EZ42">
        <v>9.1244757541860311E-4</v>
      </c>
      <c r="FA42">
        <v>2.823354058482325E-4</v>
      </c>
      <c r="FB42">
        <v>2.8168503068268838E-6</v>
      </c>
      <c r="FC42">
        <v>2.8830426455580876E-4</v>
      </c>
      <c r="FD42">
        <v>5.0243192562822946E-5</v>
      </c>
      <c r="FE42">
        <v>2.7958550429491942E-5</v>
      </c>
      <c r="FF42">
        <v>1.9744808032136504E-4</v>
      </c>
      <c r="FG42">
        <v>2.2685334928505092E-3</v>
      </c>
      <c r="FH42">
        <v>-1.1939463943891506E-4</v>
      </c>
      <c r="FI42">
        <v>2.1522468333870573E-3</v>
      </c>
      <c r="FL42">
        <f t="shared" si="32"/>
        <v>0.68051471545592868</v>
      </c>
      <c r="FM42">
        <f t="shared" si="32"/>
        <v>0.2798535440960136</v>
      </c>
      <c r="FN42">
        <f t="shared" si="32"/>
        <v>3.6441752674629853E-2</v>
      </c>
      <c r="FO42">
        <f t="shared" si="32"/>
        <v>0.40262964913331567</v>
      </c>
      <c r="FP42">
        <f t="shared" si="32"/>
        <v>0.28778688952205955</v>
      </c>
      <c r="FQ42">
        <f t="shared" si="32"/>
        <v>0.5420789668059095</v>
      </c>
      <c r="FR42">
        <f t="shared" si="32"/>
        <v>0.97288178278347359</v>
      </c>
      <c r="FS42">
        <f t="shared" si="32"/>
        <v>0.35325504095444749</v>
      </c>
      <c r="FT42">
        <f t="shared" si="32"/>
        <v>0.57249313269562996</v>
      </c>
      <c r="FU42">
        <f t="shared" si="32"/>
        <v>0.23782599687525025</v>
      </c>
    </row>
    <row r="43" spans="1:177">
      <c r="A43">
        <v>42</v>
      </c>
      <c r="B43">
        <v>0.49927120666089264</v>
      </c>
      <c r="C43">
        <v>0.17260275660520288</v>
      </c>
      <c r="D43">
        <v>0.18011705387160037</v>
      </c>
      <c r="E43">
        <v>0.8065382678043781</v>
      </c>
      <c r="F43">
        <v>0.1020715000643366</v>
      </c>
      <c r="G43">
        <v>0.96712773183964607</v>
      </c>
      <c r="H43">
        <v>0.21677031371386113</v>
      </c>
      <c r="I43">
        <v>0.51221143905377042</v>
      </c>
      <c r="J43">
        <v>0.35325730948794032</v>
      </c>
      <c r="K43">
        <v>0.77468062516390657</v>
      </c>
      <c r="M43">
        <v>0.2583517853543445</v>
      </c>
      <c r="S43">
        <f t="shared" si="35"/>
        <v>0.19415987852383987</v>
      </c>
      <c r="T43">
        <f t="shared" si="33"/>
        <v>0.85913801952781321</v>
      </c>
      <c r="U43">
        <f t="shared" si="33"/>
        <v>0.69098566275646733</v>
      </c>
      <c r="V43">
        <f t="shared" si="33"/>
        <v>0.73937638915233195</v>
      </c>
      <c r="W43">
        <f t="shared" si="33"/>
        <v>0.93283416400927111</v>
      </c>
      <c r="X43">
        <f t="shared" si="33"/>
        <v>0.84939218597631472</v>
      </c>
      <c r="Y43">
        <f t="shared" si="33"/>
        <v>0.39342626952612675</v>
      </c>
      <c r="Z43">
        <f t="shared" si="33"/>
        <v>0.51221143905377042</v>
      </c>
      <c r="AA43">
        <f t="shared" si="33"/>
        <v>0.90161201035905036</v>
      </c>
      <c r="AB43">
        <f t="shared" si="33"/>
        <v>6.7778448871777544E-2</v>
      </c>
      <c r="BM43">
        <f t="shared" si="36"/>
        <v>1.246358689003119E-6</v>
      </c>
      <c r="BN43">
        <f t="shared" si="34"/>
        <v>1.4895855793857454E-7</v>
      </c>
      <c r="BO43">
        <f t="shared" si="34"/>
        <v>1.6221076547692496E-7</v>
      </c>
      <c r="BP43">
        <f t="shared" si="34"/>
        <v>3.2525198871644341E-6</v>
      </c>
      <c r="BQ43">
        <f t="shared" si="34"/>
        <v>5.2092955626919337E-8</v>
      </c>
      <c r="BR43">
        <f t="shared" si="34"/>
        <v>4.6766802484664924E-6</v>
      </c>
      <c r="BS43">
        <f t="shared" si="34"/>
        <v>2.3494684453802885E-7</v>
      </c>
      <c r="BT43">
        <f t="shared" si="34"/>
        <v>1.311802791487672E-6</v>
      </c>
      <c r="BU43">
        <f t="shared" si="34"/>
        <v>6.2395363353329228E-7</v>
      </c>
      <c r="BV43">
        <f t="shared" si="34"/>
        <v>3.000650355021706E-6</v>
      </c>
      <c r="EN43">
        <f>Sheet25!FL43</f>
        <v>0.31527584481178927</v>
      </c>
      <c r="EO43">
        <f>Sheet25!FM43</f>
        <v>0.91297283293636255</v>
      </c>
      <c r="EP43">
        <f>Sheet25!FN43</f>
        <v>0.74964597385576492</v>
      </c>
      <c r="EQ43">
        <f>Sheet25!FO43</f>
        <v>0.31557733336198435</v>
      </c>
      <c r="ER43">
        <f>Sheet25!FP43</f>
        <v>1.0856784875669389E-2</v>
      </c>
      <c r="ES43">
        <f>Sheet25!FQ43</f>
        <v>0.5808100647062544</v>
      </c>
      <c r="ET43">
        <f>Sheet25!FR43</f>
        <v>0.42844462323206989</v>
      </c>
      <c r="EU43">
        <f>Sheet25!FS43</f>
        <v>0.77468062516390657</v>
      </c>
      <c r="EV43">
        <f>Sheet25!FT43</f>
        <v>0.4373999533552182</v>
      </c>
      <c r="EW43">
        <f>Sheet25!FU43</f>
        <v>0.13892147865468105</v>
      </c>
      <c r="EZ43">
        <v>9.5741472152120917E-4</v>
      </c>
      <c r="FA43">
        <v>3.0015701201140696E-4</v>
      </c>
      <c r="FB43">
        <v>3.1958615755993796E-5</v>
      </c>
      <c r="FC43">
        <v>3.5668259977219381E-4</v>
      </c>
      <c r="FD43">
        <v>5.7383598662494187E-5</v>
      </c>
      <c r="FE43">
        <v>2.0181922889223683E-5</v>
      </c>
      <c r="FF43">
        <v>2.0011591739533513E-4</v>
      </c>
      <c r="FG43">
        <v>2.380903931852538E-3</v>
      </c>
      <c r="FH43">
        <v>-1.5542941307724933E-4</v>
      </c>
      <c r="FI43">
        <v>2.2357363194872824E-3</v>
      </c>
      <c r="FL43">
        <f t="shared" si="32"/>
        <v>0.31527488739706777</v>
      </c>
      <c r="FM43">
        <f t="shared" si="32"/>
        <v>0.91297253277935053</v>
      </c>
      <c r="FN43">
        <f t="shared" si="32"/>
        <v>0.74964594189714917</v>
      </c>
      <c r="FO43">
        <f t="shared" si="32"/>
        <v>0.31557697667938456</v>
      </c>
      <c r="FP43">
        <f t="shared" si="32"/>
        <v>1.0856727492070726E-2</v>
      </c>
      <c r="FQ43">
        <f t="shared" si="32"/>
        <v>0.58081004452433149</v>
      </c>
      <c r="FR43">
        <f t="shared" si="32"/>
        <v>0.4284444231161525</v>
      </c>
      <c r="FS43">
        <f t="shared" si="32"/>
        <v>0.77467824425997467</v>
      </c>
      <c r="FT43">
        <f t="shared" si="32"/>
        <v>0.43740010878463126</v>
      </c>
      <c r="FU43">
        <f t="shared" si="32"/>
        <v>0.13891924291836155</v>
      </c>
    </row>
    <row r="44" spans="1:177">
      <c r="A44">
        <v>43</v>
      </c>
      <c r="B44">
        <v>0.14491111872383194</v>
      </c>
      <c r="C44">
        <v>0.9588980608715002</v>
      </c>
      <c r="D44">
        <v>0.41254795039502223</v>
      </c>
      <c r="E44">
        <v>0.28412980009078898</v>
      </c>
      <c r="F44">
        <v>0.50748695240968567</v>
      </c>
      <c r="G44">
        <v>0.15500703684622269</v>
      </c>
      <c r="H44">
        <v>0.90010745335841347</v>
      </c>
      <c r="I44">
        <v>0.90161201035905036</v>
      </c>
      <c r="J44">
        <v>0.57249301330099056</v>
      </c>
      <c r="K44">
        <v>0.4373999533552182</v>
      </c>
      <c r="M44">
        <v>0.20589815477184584</v>
      </c>
      <c r="S44">
        <f t="shared" si="35"/>
        <v>0.68051562790350406</v>
      </c>
      <c r="T44">
        <f t="shared" si="33"/>
        <v>0.27985382643141943</v>
      </c>
      <c r="U44">
        <f t="shared" si="33"/>
        <v>3.6441755491480161E-2</v>
      </c>
      <c r="V44">
        <f t="shared" si="33"/>
        <v>0.40262993743758024</v>
      </c>
      <c r="W44">
        <f t="shared" si="33"/>
        <v>0.2877869397652521</v>
      </c>
      <c r="X44">
        <f t="shared" si="33"/>
        <v>0.54207899476445998</v>
      </c>
      <c r="Y44">
        <f t="shared" si="33"/>
        <v>0.97288198023155392</v>
      </c>
      <c r="Z44">
        <f t="shared" si="33"/>
        <v>0.35325730948794032</v>
      </c>
      <c r="AA44">
        <f t="shared" si="33"/>
        <v>0.57249301330099056</v>
      </c>
      <c r="AB44">
        <f t="shared" si="33"/>
        <v>0.23782814912208364</v>
      </c>
      <c r="BM44">
        <f t="shared" si="36"/>
        <v>1.0499616164896259E-7</v>
      </c>
      <c r="BN44">
        <f t="shared" si="34"/>
        <v>4.597427455715617E-6</v>
      </c>
      <c r="BO44">
        <f t="shared" si="34"/>
        <v>8.5097905687566862E-7</v>
      </c>
      <c r="BP44">
        <f t="shared" si="34"/>
        <v>4.0364871649815854E-7</v>
      </c>
      <c r="BQ44">
        <f t="shared" si="34"/>
        <v>1.2877150343303529E-6</v>
      </c>
      <c r="BR44">
        <f t="shared" si="34"/>
        <v>1.2013590735923119E-7</v>
      </c>
      <c r="BS44">
        <f t="shared" si="34"/>
        <v>4.0509671379568427E-6</v>
      </c>
      <c r="BT44">
        <f t="shared" si="34"/>
        <v>4.0645210861184417E-6</v>
      </c>
      <c r="BU44">
        <f t="shared" si="34"/>
        <v>1.638741251392241E-6</v>
      </c>
      <c r="BV44">
        <f t="shared" si="34"/>
        <v>9.565935959757354E-7</v>
      </c>
    </row>
    <row r="45" spans="1:177">
      <c r="A45">
        <v>44</v>
      </c>
      <c r="B45">
        <v>0.30193773463612311</v>
      </c>
      <c r="C45">
        <v>0.32852298786925593</v>
      </c>
      <c r="D45">
        <v>0.38589974361374341</v>
      </c>
      <c r="E45">
        <v>0.19940965807309438</v>
      </c>
      <c r="F45">
        <v>0.74020204651447929</v>
      </c>
      <c r="G45">
        <v>0.61939950058548121</v>
      </c>
      <c r="H45">
        <v>0.5995224982989481</v>
      </c>
      <c r="I45">
        <v>6.7778448871777544E-2</v>
      </c>
      <c r="J45">
        <v>0.23782814912208364</v>
      </c>
      <c r="K45">
        <v>0.13892147865468105</v>
      </c>
      <c r="M45">
        <v>0.48961803093553685</v>
      </c>
      <c r="S45">
        <f t="shared" si="35"/>
        <v>0.31527584481178927</v>
      </c>
      <c r="T45">
        <f t="shared" si="33"/>
        <v>0.91297283293636255</v>
      </c>
      <c r="U45">
        <f t="shared" si="33"/>
        <v>0.74964597385576492</v>
      </c>
      <c r="V45">
        <f t="shared" si="33"/>
        <v>0.31557733336198435</v>
      </c>
      <c r="W45">
        <f t="shared" si="33"/>
        <v>1.0856784875669389E-2</v>
      </c>
      <c r="X45">
        <f t="shared" si="33"/>
        <v>0.5808100647062544</v>
      </c>
      <c r="Y45">
        <f t="shared" si="33"/>
        <v>0.42844462323206989</v>
      </c>
      <c r="Z45">
        <f t="shared" si="33"/>
        <v>0.77468062516390657</v>
      </c>
      <c r="AA45">
        <f t="shared" si="33"/>
        <v>0.4373999533552182</v>
      </c>
      <c r="AB45">
        <f t="shared" si="33"/>
        <v>0.13892147865468105</v>
      </c>
      <c r="BM45">
        <f t="shared" si="36"/>
        <v>4.5583197798596948E-7</v>
      </c>
      <c r="BN45">
        <f t="shared" si="34"/>
        <v>5.3963676779271649E-7</v>
      </c>
      <c r="BO45">
        <f t="shared" si="34"/>
        <v>7.4459306060576457E-7</v>
      </c>
      <c r="BP45">
        <f t="shared" si="34"/>
        <v>1.988210586641421E-7</v>
      </c>
      <c r="BQ45">
        <f t="shared" si="34"/>
        <v>2.7394953483211172E-6</v>
      </c>
      <c r="BR45">
        <f t="shared" si="34"/>
        <v>1.9182787066277179E-6</v>
      </c>
      <c r="BS45">
        <f t="shared" si="34"/>
        <v>1.7971361298330613E-6</v>
      </c>
      <c r="BT45">
        <f t="shared" si="34"/>
        <v>2.2969590657320812E-8</v>
      </c>
      <c r="BU45">
        <f t="shared" si="34"/>
        <v>2.8281114257418028E-7</v>
      </c>
      <c r="BV45">
        <f t="shared" si="34"/>
        <v>9.6495886158015018E-8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1.7240538843048197E-4</v>
      </c>
    </row>
    <row r="48" spans="1:177">
      <c r="A48">
        <v>47</v>
      </c>
      <c r="EN48">
        <f>Sheet25!FL48</f>
        <v>0.69614967760736046</v>
      </c>
      <c r="EO48">
        <f>Sheet25!FM48</f>
        <v>0.78423643538100452</v>
      </c>
      <c r="EP48">
        <f>Sheet25!FN48</f>
        <v>0.2943402100457837</v>
      </c>
      <c r="EQ48">
        <f>Sheet25!FO48</f>
        <v>0.46941597401503643</v>
      </c>
      <c r="ER48">
        <f>Sheet25!FP48</f>
        <v>0.26567543127981147</v>
      </c>
      <c r="ES48">
        <f>Sheet25!FQ48</f>
        <v>0.85255075501731803</v>
      </c>
      <c r="ET48">
        <f>Sheet25!FR48</f>
        <v>0.19516592497143254</v>
      </c>
      <c r="EU48">
        <f>Sheet25!FS48</f>
        <v>0.8059611941612993</v>
      </c>
      <c r="EV48">
        <f>Sheet25!FT48</f>
        <v>2.628943719637282E-3</v>
      </c>
      <c r="EW48">
        <f>Sheet25!FU48</f>
        <v>0.60941834145889606</v>
      </c>
      <c r="EZ48">
        <f>(1/4)*SUM($BY$7:$CB$7)</f>
        <v>-0.22548995928282778</v>
      </c>
      <c r="FA48">
        <f>(1/4)*SUM($BY$8:$CB$8)</f>
        <v>0.2838702711617187</v>
      </c>
      <c r="FB48">
        <f>(1/4)*SUM($BY$9:$CB$9)</f>
        <v>-0.18575692480026168</v>
      </c>
      <c r="FC48">
        <f>(1/4)*SUM($BY$10:$CB$10)</f>
        <v>6.1905415591450949E-2</v>
      </c>
      <c r="FD48">
        <f>(1/4)*SUM($BY$11:$CB$11)</f>
        <v>5.236468216844499E-2</v>
      </c>
      <c r="FE48">
        <f>(1/4)*SUM($BY$12:$CB$12)</f>
        <v>8.5804086244307978E-2</v>
      </c>
      <c r="FF48">
        <f>(1/4)*SUM($BY$13:$CB$13)</f>
        <v>9.8337633691027472E-3</v>
      </c>
      <c r="FG48">
        <f>(1/4)*SUM($BY$14:$CB$14)</f>
        <v>-0.19459047852131481</v>
      </c>
      <c r="FH48">
        <f>(1/4)*SUM($BY$15:$CB$15)</f>
        <v>3.0907573163243787E-2</v>
      </c>
      <c r="FI48">
        <f>(1/4)*SUM($BY$16:$CB$16)</f>
        <v>8.1151570906135034E-2</v>
      </c>
      <c r="FL48">
        <f t="shared" ref="FL48:FU48" si="37">EN48-($EU$10*EZ48)</f>
        <v>0.6963751675666433</v>
      </c>
      <c r="FM48">
        <f t="shared" si="37"/>
        <v>0.78395256510984279</v>
      </c>
      <c r="FN48">
        <f t="shared" si="37"/>
        <v>0.29452596697058397</v>
      </c>
      <c r="FO48">
        <f t="shared" si="37"/>
        <v>0.46935406859944501</v>
      </c>
      <c r="FP48">
        <f t="shared" si="37"/>
        <v>0.26562306659764301</v>
      </c>
      <c r="FQ48">
        <f t="shared" si="37"/>
        <v>0.85246495093107377</v>
      </c>
      <c r="FR48">
        <f t="shared" si="37"/>
        <v>0.19515609120806343</v>
      </c>
      <c r="FS48">
        <f t="shared" si="37"/>
        <v>0.80615578463982063</v>
      </c>
      <c r="FT48">
        <f t="shared" si="37"/>
        <v>2.5980361464740384E-3</v>
      </c>
      <c r="FU48">
        <f t="shared" si="37"/>
        <v>0.60933718988798991</v>
      </c>
    </row>
    <row r="49" spans="1:177">
      <c r="A49">
        <v>48</v>
      </c>
      <c r="B49">
        <f t="array" ref="B49:K58">TRANSPOSE(EN52:EW61)</f>
        <v>0.23728009270135872</v>
      </c>
      <c r="C49">
        <v>0.10600759597294782</v>
      </c>
      <c r="D49">
        <v>0.26413330793080775</v>
      </c>
      <c r="E49">
        <v>7.0718907161758632E-2</v>
      </c>
      <c r="F49">
        <v>0.87664916756629574</v>
      </c>
      <c r="G49">
        <v>0.61318485294710368</v>
      </c>
      <c r="H49">
        <v>0.77240249915721249</v>
      </c>
      <c r="I49">
        <v>0.16364556978380346</v>
      </c>
      <c r="J49">
        <v>0.57060896686508256</v>
      </c>
      <c r="K49">
        <v>0.31955289449746188</v>
      </c>
      <c r="M49">
        <f t="array" ref="M49:M58">TRANSPOSE(EN48:EW48)</f>
        <v>0.69614967760736046</v>
      </c>
      <c r="S49">
        <f>EN52</f>
        <v>0.23728009270135872</v>
      </c>
      <c r="T49">
        <f t="shared" ref="T49:AB58" si="38">EO52</f>
        <v>0.36006540418123323</v>
      </c>
      <c r="U49">
        <f t="shared" si="38"/>
        <v>0.20563271816758477</v>
      </c>
      <c r="V49">
        <f t="shared" si="38"/>
        <v>0.27692431625055647</v>
      </c>
      <c r="W49">
        <f t="shared" si="38"/>
        <v>0.4933408944224566</v>
      </c>
      <c r="X49">
        <f t="shared" si="38"/>
        <v>0.58436736628189589</v>
      </c>
      <c r="Y49">
        <f t="shared" si="38"/>
        <v>2.4565009607164397E-2</v>
      </c>
      <c r="Z49">
        <f t="shared" si="38"/>
        <v>0.41634193910971568</v>
      </c>
      <c r="AA49">
        <f t="shared" si="38"/>
        <v>0.35407495288197377</v>
      </c>
      <c r="AB49">
        <f t="shared" si="38"/>
        <v>0.33043963156500211</v>
      </c>
      <c r="BM49">
        <f>0.5*$BL$21*B49*B49</f>
        <v>2.8150921196182696E-7</v>
      </c>
      <c r="BN49">
        <f t="shared" ref="BN49:BV58" si="39">0.5*$BL$21*C49*C49</f>
        <v>5.6188052019818715E-8</v>
      </c>
      <c r="BO49">
        <f t="shared" si="39"/>
        <v>3.4883202179235454E-7</v>
      </c>
      <c r="BP49">
        <f t="shared" si="39"/>
        <v>2.5005819150767184E-8</v>
      </c>
      <c r="BQ49">
        <f t="shared" si="39"/>
        <v>3.8425688149733967E-6</v>
      </c>
      <c r="BR49">
        <f t="shared" si="39"/>
        <v>1.8799783194188059E-6</v>
      </c>
      <c r="BS49">
        <f t="shared" si="39"/>
        <v>2.9830281035215381E-6</v>
      </c>
      <c r="BT49">
        <f t="shared" si="39"/>
        <v>1.3389936254932844E-7</v>
      </c>
      <c r="BU49">
        <f t="shared" si="39"/>
        <v>1.6279729653341846E-6</v>
      </c>
      <c r="BV49">
        <f t="shared" si="39"/>
        <v>5.1057026190853002E-7</v>
      </c>
    </row>
    <row r="50" spans="1:177">
      <c r="A50">
        <v>49</v>
      </c>
      <c r="B50">
        <v>0.36006540418123323</v>
      </c>
      <c r="C50">
        <v>0.6596015502014938</v>
      </c>
      <c r="D50">
        <v>0.58047455566661843</v>
      </c>
      <c r="E50">
        <v>0.9791443427133929</v>
      </c>
      <c r="F50">
        <v>0.71499169302245391</v>
      </c>
      <c r="G50">
        <v>0.70994983502259412</v>
      </c>
      <c r="H50">
        <v>0.65749646324013622</v>
      </c>
      <c r="I50">
        <v>0.82763808970501074</v>
      </c>
      <c r="J50">
        <v>7.9515925958452777E-2</v>
      </c>
      <c r="K50">
        <v>0.83234629126894166</v>
      </c>
      <c r="M50">
        <v>0.78423643538100452</v>
      </c>
      <c r="S50">
        <f t="shared" ref="S50:S58" si="40">EN53</f>
        <v>0.10600759597294782</v>
      </c>
      <c r="T50">
        <f t="shared" si="38"/>
        <v>0.6596015502014938</v>
      </c>
      <c r="U50">
        <f t="shared" si="38"/>
        <v>0.57878542713715631</v>
      </c>
      <c r="V50">
        <f t="shared" si="38"/>
        <v>0.9806305098998207</v>
      </c>
      <c r="W50">
        <f t="shared" si="38"/>
        <v>0.84293252018529863</v>
      </c>
      <c r="X50">
        <f t="shared" si="38"/>
        <v>0.56195942827570211</v>
      </c>
      <c r="Y50">
        <f t="shared" si="38"/>
        <v>0.75152732195111971</v>
      </c>
      <c r="Z50">
        <f t="shared" si="38"/>
        <v>0.79756777257194433</v>
      </c>
      <c r="AA50">
        <f t="shared" si="38"/>
        <v>0.61911041648651344</v>
      </c>
      <c r="AB50">
        <f t="shared" si="38"/>
        <v>0.69328009927286027</v>
      </c>
      <c r="BM50">
        <f t="shared" ref="BM50:BM58" si="41">0.5*$BL$21*B50*B50</f>
        <v>6.4823547644097429E-7</v>
      </c>
      <c r="BN50">
        <f t="shared" si="39"/>
        <v>2.1753710251410689E-6</v>
      </c>
      <c r="BO50">
        <f t="shared" si="39"/>
        <v>1.6847535488817907E-6</v>
      </c>
      <c r="BP50">
        <f t="shared" si="39"/>
        <v>4.7936182193382112E-6</v>
      </c>
      <c r="BQ50">
        <f t="shared" si="39"/>
        <v>2.556065605455575E-6</v>
      </c>
      <c r="BR50">
        <f t="shared" si="39"/>
        <v>2.5201438412430433E-6</v>
      </c>
      <c r="BS50">
        <f t="shared" si="39"/>
        <v>2.1615079958664392E-6</v>
      </c>
      <c r="BT50">
        <f t="shared" si="39"/>
        <v>3.4249240376527976E-6</v>
      </c>
      <c r="BU50">
        <f t="shared" si="39"/>
        <v>3.1613912405150721E-8</v>
      </c>
      <c r="BV50">
        <f t="shared" si="39"/>
        <v>3.4640017429458097E-6</v>
      </c>
      <c r="EN50" t="s">
        <v>22</v>
      </c>
      <c r="EZ50" t="s">
        <v>27</v>
      </c>
    </row>
    <row r="51" spans="1:177">
      <c r="A51">
        <v>50</v>
      </c>
      <c r="B51">
        <v>0.20563271816758477</v>
      </c>
      <c r="C51">
        <v>0.57878542713715631</v>
      </c>
      <c r="D51">
        <v>0.48142704441584266</v>
      </c>
      <c r="E51">
        <v>0.94980400121773356</v>
      </c>
      <c r="F51">
        <v>0.83844015770829405</v>
      </c>
      <c r="G51">
        <v>0.63985401646707496</v>
      </c>
      <c r="H51">
        <v>5.0013752903551423E-2</v>
      </c>
      <c r="I51">
        <v>0.52644521193918992</v>
      </c>
      <c r="J51">
        <v>0.2165108646405578</v>
      </c>
      <c r="K51">
        <v>0.91211236421488973</v>
      </c>
      <c r="M51">
        <v>0.2943402100457837</v>
      </c>
      <c r="S51">
        <f t="shared" si="40"/>
        <v>0.26413330793080775</v>
      </c>
      <c r="T51">
        <f t="shared" si="38"/>
        <v>0.58047455566661843</v>
      </c>
      <c r="U51">
        <f t="shared" si="38"/>
        <v>0.48142704441584266</v>
      </c>
      <c r="V51">
        <f t="shared" si="38"/>
        <v>3.5857391947730001E-2</v>
      </c>
      <c r="W51">
        <f t="shared" si="38"/>
        <v>0.38925570791324993</v>
      </c>
      <c r="X51">
        <f t="shared" si="38"/>
        <v>0.91822817991845707</v>
      </c>
      <c r="Y51">
        <f t="shared" si="38"/>
        <v>0.10656954501195623</v>
      </c>
      <c r="Z51">
        <f t="shared" si="38"/>
        <v>0.83169881310364513</v>
      </c>
      <c r="AA51">
        <f t="shared" si="38"/>
        <v>0.79711555359184683</v>
      </c>
      <c r="AB51">
        <f t="shared" si="38"/>
        <v>0.21987320895300094</v>
      </c>
      <c r="BM51">
        <f t="shared" si="41"/>
        <v>2.1142407390494676E-7</v>
      </c>
      <c r="BN51">
        <f t="shared" si="39"/>
        <v>1.6749628533317024E-6</v>
      </c>
      <c r="BO51">
        <f t="shared" si="39"/>
        <v>1.1588599954748688E-6</v>
      </c>
      <c r="BP51">
        <f t="shared" si="39"/>
        <v>4.5106382036460823E-6</v>
      </c>
      <c r="BQ51">
        <f t="shared" si="39"/>
        <v>3.514909490289545E-6</v>
      </c>
      <c r="BR51">
        <f t="shared" si="39"/>
        <v>2.0470658119452392E-6</v>
      </c>
      <c r="BS51">
        <f t="shared" si="39"/>
        <v>1.2506877397487493E-8</v>
      </c>
      <c r="BT51">
        <f t="shared" si="39"/>
        <v>1.3857228058684931E-6</v>
      </c>
      <c r="BU51">
        <f t="shared" si="39"/>
        <v>2.3438477253700971E-7</v>
      </c>
      <c r="BV51">
        <f t="shared" si="39"/>
        <v>4.1597448247683785E-6</v>
      </c>
    </row>
    <row r="52" spans="1:177">
      <c r="A52">
        <v>51</v>
      </c>
      <c r="B52">
        <v>0.27692431625055647</v>
      </c>
      <c r="C52">
        <v>0.9806305098998207</v>
      </c>
      <c r="D52">
        <v>3.5857391947730001E-2</v>
      </c>
      <c r="E52">
        <v>2.8837246437165565E-2</v>
      </c>
      <c r="F52">
        <v>0.94720398620417989</v>
      </c>
      <c r="G52">
        <v>0.96749367411322929</v>
      </c>
      <c r="H52">
        <v>0.66156023587239032</v>
      </c>
      <c r="I52">
        <v>0.31920035049034912</v>
      </c>
      <c r="J52">
        <v>0.3833643344539952</v>
      </c>
      <c r="K52">
        <v>0.55230685146024228</v>
      </c>
      <c r="M52">
        <v>0.46941597401503643</v>
      </c>
      <c r="S52">
        <f t="shared" si="40"/>
        <v>7.0718907161758632E-2</v>
      </c>
      <c r="T52">
        <f t="shared" si="38"/>
        <v>0.9791443427133929</v>
      </c>
      <c r="U52">
        <f t="shared" si="38"/>
        <v>0.94980400121773356</v>
      </c>
      <c r="V52">
        <f t="shared" si="38"/>
        <v>2.8837246437165565E-2</v>
      </c>
      <c r="W52">
        <f t="shared" si="38"/>
        <v>0.66161280339023598</v>
      </c>
      <c r="X52">
        <f t="shared" si="38"/>
        <v>0.448024987978971</v>
      </c>
      <c r="Y52">
        <f t="shared" si="38"/>
        <v>0.45108620311044723</v>
      </c>
      <c r="Z52">
        <f t="shared" si="38"/>
        <v>0.86216395672882551</v>
      </c>
      <c r="AA52">
        <f t="shared" si="38"/>
        <v>0.26277072704202836</v>
      </c>
      <c r="AB52">
        <f t="shared" si="38"/>
        <v>8.0511403248863619E-2</v>
      </c>
      <c r="BM52">
        <f t="shared" si="41"/>
        <v>3.8343538465419111E-7</v>
      </c>
      <c r="BN52">
        <f t="shared" si="39"/>
        <v>4.8081809847319115E-6</v>
      </c>
      <c r="BO52">
        <f t="shared" si="39"/>
        <v>6.4287627864656622E-9</v>
      </c>
      <c r="BP52">
        <f t="shared" si="39"/>
        <v>4.1579339103890911E-9</v>
      </c>
      <c r="BQ52">
        <f t="shared" si="39"/>
        <v>4.4859769574054417E-6</v>
      </c>
      <c r="BR52">
        <f t="shared" si="39"/>
        <v>4.6802200472455778E-6</v>
      </c>
      <c r="BS52">
        <f t="shared" si="39"/>
        <v>2.188309728437664E-6</v>
      </c>
      <c r="BT52">
        <f t="shared" si="39"/>
        <v>5.0944431876580872E-7</v>
      </c>
      <c r="BU52">
        <f t="shared" si="39"/>
        <v>7.348410646567736E-7</v>
      </c>
      <c r="BV52">
        <f t="shared" si="39"/>
        <v>1.5252142908496308E-6</v>
      </c>
      <c r="EN52">
        <f>Sheet25!FL52</f>
        <v>0.23728009270135872</v>
      </c>
      <c r="EO52">
        <f>Sheet25!FM52</f>
        <v>0.36006540418123323</v>
      </c>
      <c r="EP52">
        <f>Sheet25!FN52</f>
        <v>0.20563271816758477</v>
      </c>
      <c r="EQ52">
        <f>Sheet25!FO52</f>
        <v>0.27692431625055647</v>
      </c>
      <c r="ER52">
        <f>Sheet25!FP52</f>
        <v>0.4933408944224566</v>
      </c>
      <c r="ES52">
        <f>Sheet25!FQ52</f>
        <v>0.58436736628189589</v>
      </c>
      <c r="ET52">
        <f>Sheet25!FR52</f>
        <v>2.4565009607164397E-2</v>
      </c>
      <c r="EU52">
        <f>Sheet25!FS52</f>
        <v>0.41634193910971568</v>
      </c>
      <c r="EV52">
        <f>Sheet25!FT52</f>
        <v>0.35407495288197377</v>
      </c>
      <c r="EW52">
        <f>Sheet25!FU52</f>
        <v>0.33043963156500211</v>
      </c>
      <c r="EZ52">
        <f t="array" ref="EZ52:FI61">(1/4)*(MMULT($AM$7:$AP$16,$BY$23:$CH$26))</f>
        <v>-0.22144971537593655</v>
      </c>
      <c r="FA52">
        <v>0.27854394559571161</v>
      </c>
      <c r="FB52">
        <v>-0.18261463653389429</v>
      </c>
      <c r="FC52">
        <v>6.0743605126009112E-2</v>
      </c>
      <c r="FD52">
        <v>5.1981631940697312E-2</v>
      </c>
      <c r="FE52">
        <v>8.4193970697834131E-2</v>
      </c>
      <c r="FF52">
        <v>9.649208876849738E-3</v>
      </c>
      <c r="FG52">
        <v>-0.19100426438376797</v>
      </c>
      <c r="FH52">
        <v>3.0327563052274357E-2</v>
      </c>
      <c r="FI52">
        <v>7.9628691004222499E-2</v>
      </c>
      <c r="FL52">
        <f t="shared" ref="FL52:FU61" si="42">EN52-($EU$10*EZ52)</f>
        <v>0.23750154241673466</v>
      </c>
      <c r="FM52">
        <f t="shared" si="42"/>
        <v>0.3597868602356375</v>
      </c>
      <c r="FN52">
        <f t="shared" si="42"/>
        <v>0.20581533280411868</v>
      </c>
      <c r="FO52">
        <f t="shared" si="42"/>
        <v>0.27686357264543043</v>
      </c>
      <c r="FP52">
        <f t="shared" si="42"/>
        <v>0.4932889127905159</v>
      </c>
      <c r="FQ52">
        <f t="shared" si="42"/>
        <v>0.58428317231119808</v>
      </c>
      <c r="FR52">
        <f t="shared" si="42"/>
        <v>2.4555360398287547E-2</v>
      </c>
      <c r="FS52">
        <f t="shared" si="42"/>
        <v>0.41653294337409946</v>
      </c>
      <c r="FT52">
        <f t="shared" si="42"/>
        <v>0.3540446253189215</v>
      </c>
      <c r="FU52">
        <f t="shared" si="42"/>
        <v>0.33036000287399792</v>
      </c>
    </row>
    <row r="53" spans="1:177">
      <c r="A53">
        <v>52</v>
      </c>
      <c r="B53">
        <v>0.4933408944224566</v>
      </c>
      <c r="C53">
        <v>0.84293252018529863</v>
      </c>
      <c r="D53">
        <v>0.38925570791324993</v>
      </c>
      <c r="E53">
        <v>0.66161280339023598</v>
      </c>
      <c r="F53">
        <v>0.29635276210774253</v>
      </c>
      <c r="G53">
        <v>0.90501009327163073</v>
      </c>
      <c r="H53">
        <v>0.79875421397490143</v>
      </c>
      <c r="I53">
        <v>0.84779219343867196</v>
      </c>
      <c r="J53">
        <v>0.84677120448813759</v>
      </c>
      <c r="K53">
        <v>0.89825541525843178</v>
      </c>
      <c r="M53">
        <v>0.26567543127981147</v>
      </c>
      <c r="S53">
        <f t="shared" si="40"/>
        <v>0.87664916756629574</v>
      </c>
      <c r="T53">
        <f t="shared" si="38"/>
        <v>0.71499169302245391</v>
      </c>
      <c r="U53">
        <f t="shared" si="38"/>
        <v>0.83844015770829405</v>
      </c>
      <c r="V53">
        <f t="shared" si="38"/>
        <v>0.94720398620417989</v>
      </c>
      <c r="W53">
        <f t="shared" si="38"/>
        <v>0.29635276210774253</v>
      </c>
      <c r="X53">
        <f t="shared" si="38"/>
        <v>0.35214431467747331</v>
      </c>
      <c r="Y53">
        <f t="shared" si="38"/>
        <v>0.28346326543276446</v>
      </c>
      <c r="Z53">
        <f t="shared" si="38"/>
        <v>0.19799120244722293</v>
      </c>
      <c r="AA53">
        <f t="shared" si="38"/>
        <v>0.5490195669553064</v>
      </c>
      <c r="AB53">
        <f t="shared" si="38"/>
        <v>0.78520745032794392</v>
      </c>
      <c r="BM53">
        <f t="shared" si="41"/>
        <v>1.2169261905477475E-6</v>
      </c>
      <c r="BN53">
        <f t="shared" si="39"/>
        <v>3.5526761679296948E-6</v>
      </c>
      <c r="BO53">
        <f t="shared" si="39"/>
        <v>7.5760003071522674E-7</v>
      </c>
      <c r="BP53">
        <f t="shared" si="39"/>
        <v>2.1886575080494357E-6</v>
      </c>
      <c r="BQ53">
        <f t="shared" si="39"/>
        <v>4.3912479804444119E-7</v>
      </c>
      <c r="BR53">
        <f t="shared" si="39"/>
        <v>4.0952163446176295E-6</v>
      </c>
      <c r="BS53">
        <f t="shared" si="39"/>
        <v>3.1900414717133128E-6</v>
      </c>
      <c r="BT53">
        <f t="shared" si="39"/>
        <v>3.593758016277773E-6</v>
      </c>
      <c r="BU53">
        <f t="shared" si="39"/>
        <v>3.585107363751457E-6</v>
      </c>
      <c r="BV53">
        <f t="shared" si="39"/>
        <v>4.0343139552054889E-6</v>
      </c>
      <c r="EN53">
        <f>Sheet25!FL53</f>
        <v>0.10600759597294782</v>
      </c>
      <c r="EO53">
        <f>Sheet25!FM53</f>
        <v>0.6596015502014938</v>
      </c>
      <c r="EP53">
        <f>Sheet25!FN53</f>
        <v>0.57878542713715631</v>
      </c>
      <c r="EQ53">
        <f>Sheet25!FO53</f>
        <v>0.9806305098998207</v>
      </c>
      <c r="ER53">
        <f>Sheet25!FP53</f>
        <v>0.84293252018529863</v>
      </c>
      <c r="ES53">
        <f>Sheet25!FQ53</f>
        <v>0.56195942827570211</v>
      </c>
      <c r="ET53">
        <f>Sheet25!FR53</f>
        <v>0.75152732195111971</v>
      </c>
      <c r="EU53">
        <f>Sheet25!FS53</f>
        <v>0.79756777257194433</v>
      </c>
      <c r="EV53">
        <f>Sheet25!FT53</f>
        <v>0.61911041648651344</v>
      </c>
      <c r="EW53">
        <f>Sheet25!FU53</f>
        <v>0.69328009927286027</v>
      </c>
      <c r="EZ53">
        <v>-0.22494486069494851</v>
      </c>
      <c r="FA53">
        <v>0.28314130576493318</v>
      </c>
      <c r="FB53">
        <v>-0.18535625936042749</v>
      </c>
      <c r="FC53">
        <v>6.1746392439887339E-2</v>
      </c>
      <c r="FD53">
        <v>5.2347759419893489E-2</v>
      </c>
      <c r="FE53">
        <v>8.5583714534976055E-2</v>
      </c>
      <c r="FF53">
        <v>9.8085024706994588E-3</v>
      </c>
      <c r="FG53">
        <v>-0.1940978763822761</v>
      </c>
      <c r="FH53">
        <v>3.0828187083285937E-2</v>
      </c>
      <c r="FI53">
        <v>8.0943134723976573E-2</v>
      </c>
      <c r="FL53">
        <f t="shared" si="42"/>
        <v>0.10623254083364277</v>
      </c>
      <c r="FM53">
        <f t="shared" si="42"/>
        <v>0.6593184088957289</v>
      </c>
      <c r="FN53">
        <f t="shared" si="42"/>
        <v>0.57897078339651675</v>
      </c>
      <c r="FO53">
        <f t="shared" si="42"/>
        <v>0.98056876350738087</v>
      </c>
      <c r="FP53">
        <f t="shared" si="42"/>
        <v>0.84288017242587876</v>
      </c>
      <c r="FQ53">
        <f t="shared" si="42"/>
        <v>0.56187384456116718</v>
      </c>
      <c r="FR53">
        <f t="shared" si="42"/>
        <v>0.75151751344864903</v>
      </c>
      <c r="FS53">
        <f t="shared" si="42"/>
        <v>0.79776187044832658</v>
      </c>
      <c r="FT53">
        <f t="shared" si="42"/>
        <v>0.61907958829943011</v>
      </c>
      <c r="FU53">
        <f t="shared" si="42"/>
        <v>0.69319915613813632</v>
      </c>
    </row>
    <row r="54" spans="1:177">
      <c r="A54">
        <v>53</v>
      </c>
      <c r="B54">
        <v>0.58436736628189589</v>
      </c>
      <c r="C54">
        <v>0.56195942827570211</v>
      </c>
      <c r="D54">
        <v>0.91822817991845707</v>
      </c>
      <c r="E54">
        <v>0.448024987978971</v>
      </c>
      <c r="F54">
        <v>0.35214431467747331</v>
      </c>
      <c r="G54">
        <v>9.4984195776849953E-2</v>
      </c>
      <c r="H54">
        <v>0.53550238267408934</v>
      </c>
      <c r="I54">
        <v>0.47155471588417658</v>
      </c>
      <c r="J54">
        <v>0.76556633073627511</v>
      </c>
      <c r="K54">
        <v>0.38399843201631778</v>
      </c>
      <c r="M54">
        <v>0.85255075501731803</v>
      </c>
      <c r="S54">
        <f t="shared" si="40"/>
        <v>0.61318485294710368</v>
      </c>
      <c r="T54">
        <f t="shared" si="38"/>
        <v>0.70994983502259412</v>
      </c>
      <c r="U54">
        <f t="shared" si="38"/>
        <v>0.63985401646707496</v>
      </c>
      <c r="V54">
        <f t="shared" si="38"/>
        <v>0.96749367411322929</v>
      </c>
      <c r="W54">
        <f t="shared" si="38"/>
        <v>0.90501009327163073</v>
      </c>
      <c r="X54">
        <f t="shared" si="38"/>
        <v>9.4984195776849953E-2</v>
      </c>
      <c r="Y54">
        <f t="shared" si="38"/>
        <v>0.51652807570960879</v>
      </c>
      <c r="Z54">
        <f t="shared" si="38"/>
        <v>0.41806040225279484</v>
      </c>
      <c r="AA54">
        <f t="shared" si="38"/>
        <v>8.8475391879556428E-2</v>
      </c>
      <c r="AB54">
        <f t="shared" si="38"/>
        <v>0.48808573532540284</v>
      </c>
      <c r="BM54">
        <f t="shared" si="41"/>
        <v>1.7074260938761976E-6</v>
      </c>
      <c r="BN54">
        <f t="shared" si="39"/>
        <v>1.5789919951397701E-6</v>
      </c>
      <c r="BO54">
        <f t="shared" si="39"/>
        <v>4.2157149519818118E-6</v>
      </c>
      <c r="BP54">
        <f t="shared" si="39"/>
        <v>1.0036319492677856E-6</v>
      </c>
      <c r="BQ54">
        <f t="shared" si="39"/>
        <v>6.2002809179833685E-7</v>
      </c>
      <c r="BR54">
        <f t="shared" si="39"/>
        <v>4.5109987236874806E-8</v>
      </c>
      <c r="BS54">
        <f t="shared" si="39"/>
        <v>1.4338140092481343E-6</v>
      </c>
      <c r="BT54">
        <f t="shared" si="39"/>
        <v>1.1118192503630326E-6</v>
      </c>
      <c r="BU54">
        <f t="shared" si="39"/>
        <v>2.9304590337850188E-6</v>
      </c>
      <c r="BV54">
        <f t="shared" si="39"/>
        <v>7.3727397895495316E-7</v>
      </c>
      <c r="EN54">
        <f>Sheet25!FL54</f>
        <v>0.26413330793080775</v>
      </c>
      <c r="EO54">
        <f>Sheet25!FM54</f>
        <v>0.58047455566661843</v>
      </c>
      <c r="EP54">
        <f>Sheet25!FN54</f>
        <v>0.48142704441584266</v>
      </c>
      <c r="EQ54">
        <f>Sheet25!FO54</f>
        <v>3.5857391947730001E-2</v>
      </c>
      <c r="ER54">
        <f>Sheet25!FP54</f>
        <v>0.38925570791324993</v>
      </c>
      <c r="ES54">
        <f>Sheet25!FQ54</f>
        <v>0.91822817991845707</v>
      </c>
      <c r="ET54">
        <f>Sheet25!FR54</f>
        <v>0.10656954501195623</v>
      </c>
      <c r="EU54">
        <f>Sheet25!FS54</f>
        <v>0.83169881310364513</v>
      </c>
      <c r="EV54">
        <f>Sheet25!FT54</f>
        <v>0.79711555359184683</v>
      </c>
      <c r="EW54">
        <f>Sheet25!FU54</f>
        <v>0.21987320895300094</v>
      </c>
      <c r="EZ54">
        <v>-0.223632388304807</v>
      </c>
      <c r="FA54">
        <v>0.28133993065387403</v>
      </c>
      <c r="FB54">
        <v>-0.18434736812345359</v>
      </c>
      <c r="FC54">
        <v>6.135340427448524E-2</v>
      </c>
      <c r="FD54">
        <v>5.236704692854724E-2</v>
      </c>
      <c r="FE54">
        <v>8.5039135311020697E-2</v>
      </c>
      <c r="FF54">
        <v>9.7460761463668694E-3</v>
      </c>
      <c r="FG54">
        <v>-0.19292588793901133</v>
      </c>
      <c r="FH54">
        <v>3.0632007228145637E-2</v>
      </c>
      <c r="FI54">
        <v>8.0428043824832124E-2</v>
      </c>
      <c r="FL54">
        <f t="shared" si="42"/>
        <v>0.26435694031911255</v>
      </c>
      <c r="FM54">
        <f t="shared" si="42"/>
        <v>0.58019321573596461</v>
      </c>
      <c r="FN54">
        <f t="shared" si="42"/>
        <v>0.48161139178396611</v>
      </c>
      <c r="FO54">
        <f t="shared" si="42"/>
        <v>3.5796038543455519E-2</v>
      </c>
      <c r="FP54">
        <f t="shared" si="42"/>
        <v>0.38920334086632136</v>
      </c>
      <c r="FQ54">
        <f t="shared" si="42"/>
        <v>0.91814314078314607</v>
      </c>
      <c r="FR54">
        <f t="shared" si="42"/>
        <v>0.10655979893580986</v>
      </c>
      <c r="FS54">
        <f t="shared" si="42"/>
        <v>0.8318917389915842</v>
      </c>
      <c r="FT54">
        <f t="shared" si="42"/>
        <v>0.79708492158461863</v>
      </c>
      <c r="FU54">
        <f t="shared" si="42"/>
        <v>0.21979278090917612</v>
      </c>
    </row>
    <row r="55" spans="1:177">
      <c r="A55">
        <v>54</v>
      </c>
      <c r="B55">
        <v>2.4565009607164397E-2</v>
      </c>
      <c r="C55">
        <v>0.75152732195111971</v>
      </c>
      <c r="D55">
        <v>0.10656954501195623</v>
      </c>
      <c r="E55">
        <v>0.45108620311044723</v>
      </c>
      <c r="F55">
        <v>0.28346326543276446</v>
      </c>
      <c r="G55">
        <v>0.51652807570960879</v>
      </c>
      <c r="H55">
        <v>0.25095618167484723</v>
      </c>
      <c r="I55">
        <v>0.21764660490132573</v>
      </c>
      <c r="J55">
        <v>0.18728932387785788</v>
      </c>
      <c r="K55">
        <v>0.80309036068169981</v>
      </c>
      <c r="M55">
        <v>0.19516592497143254</v>
      </c>
      <c r="S55">
        <f t="shared" si="40"/>
        <v>0.77240249915721249</v>
      </c>
      <c r="T55">
        <f t="shared" si="38"/>
        <v>0.65749646324013622</v>
      </c>
      <c r="U55">
        <f t="shared" si="38"/>
        <v>5.0013752903551423E-2</v>
      </c>
      <c r="V55">
        <f t="shared" si="38"/>
        <v>0.66156023587239032</v>
      </c>
      <c r="W55">
        <f t="shared" si="38"/>
        <v>0.79875421397490143</v>
      </c>
      <c r="X55">
        <f t="shared" si="38"/>
        <v>0.53550238267408934</v>
      </c>
      <c r="Y55">
        <f t="shared" si="38"/>
        <v>0.25095618167484723</v>
      </c>
      <c r="Z55">
        <f t="shared" si="38"/>
        <v>0.17629176967442645</v>
      </c>
      <c r="AA55">
        <f t="shared" si="38"/>
        <v>0.4696125892545458</v>
      </c>
      <c r="AB55">
        <f t="shared" si="38"/>
        <v>0.20402990676535215</v>
      </c>
      <c r="BM55">
        <f t="shared" si="41"/>
        <v>3.0171984850003963E-9</v>
      </c>
      <c r="BN55">
        <f t="shared" si="39"/>
        <v>2.8239665781951099E-6</v>
      </c>
      <c r="BO55">
        <f t="shared" si="39"/>
        <v>5.6785339620276828E-8</v>
      </c>
      <c r="BP55">
        <f t="shared" si="39"/>
        <v>1.0173938131829984E-6</v>
      </c>
      <c r="BQ55">
        <f t="shared" si="39"/>
        <v>4.0175711424902941E-7</v>
      </c>
      <c r="BR55">
        <f t="shared" si="39"/>
        <v>1.3340062649813568E-6</v>
      </c>
      <c r="BS55">
        <f t="shared" si="39"/>
        <v>3.1489502560409469E-7</v>
      </c>
      <c r="BT55">
        <f t="shared" si="39"/>
        <v>2.3685022312536894E-7</v>
      </c>
      <c r="BU55">
        <f t="shared" si="39"/>
        <v>1.7538645419312572E-7</v>
      </c>
      <c r="BV55">
        <f t="shared" si="39"/>
        <v>3.2247706370993135E-6</v>
      </c>
      <c r="EN55">
        <f>Sheet25!FL55</f>
        <v>7.0718907161758632E-2</v>
      </c>
      <c r="EO55">
        <f>Sheet25!FM55</f>
        <v>0.9791443427133929</v>
      </c>
      <c r="EP55">
        <f>Sheet25!FN55</f>
        <v>0.94980400121773356</v>
      </c>
      <c r="EQ55">
        <f>Sheet25!FO55</f>
        <v>2.8837246437165565E-2</v>
      </c>
      <c r="ER55">
        <f>Sheet25!FP55</f>
        <v>0.66161280339023598</v>
      </c>
      <c r="ES55">
        <f>Sheet25!FQ55</f>
        <v>0.448024987978971</v>
      </c>
      <c r="ET55">
        <f>Sheet25!FR55</f>
        <v>0.45108620311044723</v>
      </c>
      <c r="EU55">
        <f>Sheet25!FS55</f>
        <v>0.86216395672882551</v>
      </c>
      <c r="EV55">
        <f>Sheet25!FT55</f>
        <v>0.26277072704202836</v>
      </c>
      <c r="EW55">
        <f>Sheet25!FU55</f>
        <v>8.0511403248863619E-2</v>
      </c>
      <c r="EZ55">
        <v>-0.21939443302220954</v>
      </c>
      <c r="FA55">
        <v>0.27587075170266506</v>
      </c>
      <c r="FB55">
        <v>-0.18101028654279702</v>
      </c>
      <c r="FC55">
        <v>6.0160548529112776E-2</v>
      </c>
      <c r="FD55">
        <v>5.1696784763628892E-2</v>
      </c>
      <c r="FE55">
        <v>8.3385900898116053E-2</v>
      </c>
      <c r="FF55">
        <v>9.5565898128274016E-3</v>
      </c>
      <c r="FG55">
        <v>-0.18916674575181255</v>
      </c>
      <c r="FH55">
        <v>3.0036476985943673E-2</v>
      </c>
      <c r="FI55">
        <v>7.886441262452519E-2</v>
      </c>
      <c r="FL55">
        <f t="shared" si="42"/>
        <v>7.0938301594780845E-2</v>
      </c>
      <c r="FM55">
        <f t="shared" si="42"/>
        <v>0.97886847196169025</v>
      </c>
      <c r="FN55">
        <f t="shared" si="42"/>
        <v>0.94998501150427639</v>
      </c>
      <c r="FO55">
        <f t="shared" si="42"/>
        <v>2.8777085888636453E-2</v>
      </c>
      <c r="FP55">
        <f t="shared" si="42"/>
        <v>0.6615611066054724</v>
      </c>
      <c r="FQ55">
        <f t="shared" si="42"/>
        <v>0.44794160207807288</v>
      </c>
      <c r="FR55">
        <f t="shared" si="42"/>
        <v>0.45107664652063439</v>
      </c>
      <c r="FS55">
        <f t="shared" si="42"/>
        <v>0.86235312347457738</v>
      </c>
      <c r="FT55">
        <f t="shared" si="42"/>
        <v>0.2627406905650424</v>
      </c>
      <c r="FU55">
        <f t="shared" si="42"/>
        <v>8.043253883623909E-2</v>
      </c>
    </row>
    <row r="56" spans="1:177">
      <c r="A56">
        <v>55</v>
      </c>
      <c r="B56">
        <v>0.41634193910971568</v>
      </c>
      <c r="C56">
        <v>0.79756777257194433</v>
      </c>
      <c r="D56">
        <v>0.83169881310364513</v>
      </c>
      <c r="E56">
        <v>0.86216395672882551</v>
      </c>
      <c r="F56">
        <v>0.19799120244722293</v>
      </c>
      <c r="G56">
        <v>0.41806040225279484</v>
      </c>
      <c r="H56">
        <v>0.17629176967442645</v>
      </c>
      <c r="I56">
        <v>0.20951286506453345</v>
      </c>
      <c r="J56">
        <v>0.42872741582866541</v>
      </c>
      <c r="K56">
        <v>0.39019201870736414</v>
      </c>
      <c r="M56">
        <v>0.8059611941612993</v>
      </c>
      <c r="S56">
        <f t="shared" si="40"/>
        <v>0.16364556978380346</v>
      </c>
      <c r="T56">
        <f t="shared" si="38"/>
        <v>0.82763808970501074</v>
      </c>
      <c r="U56">
        <f t="shared" si="38"/>
        <v>0.52644521193918992</v>
      </c>
      <c r="V56">
        <f t="shared" si="38"/>
        <v>0.31920035049034912</v>
      </c>
      <c r="W56">
        <f t="shared" si="38"/>
        <v>0.84779219343867196</v>
      </c>
      <c r="X56">
        <f t="shared" si="38"/>
        <v>0.47155471588417658</v>
      </c>
      <c r="Y56">
        <f t="shared" si="38"/>
        <v>0.21764660490132573</v>
      </c>
      <c r="Z56">
        <f t="shared" si="38"/>
        <v>0.20951286506453345</v>
      </c>
      <c r="AA56">
        <f t="shared" si="38"/>
        <v>0.62394083590145777</v>
      </c>
      <c r="AB56">
        <f t="shared" si="38"/>
        <v>0.87737758622188822</v>
      </c>
      <c r="BM56">
        <f t="shared" si="41"/>
        <v>8.6670305130819098E-7</v>
      </c>
      <c r="BN56">
        <f t="shared" si="39"/>
        <v>3.180571759226864E-6</v>
      </c>
      <c r="BO56">
        <f t="shared" si="39"/>
        <v>3.4586145785900605E-6</v>
      </c>
      <c r="BP56">
        <f t="shared" si="39"/>
        <v>3.7166334414115206E-6</v>
      </c>
      <c r="BQ56">
        <f t="shared" si="39"/>
        <v>1.9600258123248611E-7</v>
      </c>
      <c r="BR56">
        <f t="shared" si="39"/>
        <v>8.7387249965884318E-7</v>
      </c>
      <c r="BS56">
        <f t="shared" si="39"/>
        <v>1.5539394027470514E-7</v>
      </c>
      <c r="BT56">
        <f t="shared" si="39"/>
        <v>2.1947820313774701E-7</v>
      </c>
      <c r="BU56">
        <f t="shared" si="39"/>
        <v>9.190359854156271E-7</v>
      </c>
      <c r="BV56">
        <f t="shared" si="39"/>
        <v>7.6124905731464001E-7</v>
      </c>
      <c r="EN56">
        <f>Sheet25!FL56</f>
        <v>0.87664916756629574</v>
      </c>
      <c r="EO56">
        <f>Sheet25!FM56</f>
        <v>0.71499169302245391</v>
      </c>
      <c r="EP56">
        <f>Sheet25!FN56</f>
        <v>0.83844015770829405</v>
      </c>
      <c r="EQ56">
        <f>Sheet25!FO56</f>
        <v>0.94720398620417989</v>
      </c>
      <c r="ER56">
        <f>Sheet25!FP56</f>
        <v>0.29635276210774253</v>
      </c>
      <c r="ES56">
        <f>Sheet25!FQ56</f>
        <v>0.35214431467747331</v>
      </c>
      <c r="ET56">
        <f>Sheet25!FR56</f>
        <v>0.28346326543276446</v>
      </c>
      <c r="EU56">
        <f>Sheet25!FS56</f>
        <v>0.19799120244722293</v>
      </c>
      <c r="EV56">
        <f>Sheet25!FT56</f>
        <v>0.5490195669553064</v>
      </c>
      <c r="EW56">
        <f>Sheet25!FU56</f>
        <v>0.78520745032794392</v>
      </c>
      <c r="EZ56">
        <v>-0.22439148132477144</v>
      </c>
      <c r="FA56">
        <v>0.28244684024282229</v>
      </c>
      <c r="FB56">
        <v>-0.18494958824052399</v>
      </c>
      <c r="FC56">
        <v>6.1594922492398577E-2</v>
      </c>
      <c r="FD56">
        <v>5.2268945760512914E-2</v>
      </c>
      <c r="FE56">
        <v>8.5373788052281074E-2</v>
      </c>
      <c r="FF56">
        <v>9.7844413134960239E-3</v>
      </c>
      <c r="FG56">
        <v>-0.19362502019891042</v>
      </c>
      <c r="FH56">
        <v>3.0752566721209504E-2</v>
      </c>
      <c r="FI56">
        <v>8.0744585181485376E-2</v>
      </c>
      <c r="FL56">
        <f t="shared" si="42"/>
        <v>0.87687355904762054</v>
      </c>
      <c r="FM56">
        <f t="shared" si="42"/>
        <v>0.7147092461822111</v>
      </c>
      <c r="FN56">
        <f t="shared" si="42"/>
        <v>0.83862510729653461</v>
      </c>
      <c r="FO56">
        <f t="shared" si="42"/>
        <v>0.94714239128168753</v>
      </c>
      <c r="FP56">
        <f t="shared" si="42"/>
        <v>0.29630049316198204</v>
      </c>
      <c r="FQ56">
        <f t="shared" si="42"/>
        <v>0.35205894088942102</v>
      </c>
      <c r="FR56">
        <f t="shared" si="42"/>
        <v>0.28345348099145096</v>
      </c>
      <c r="FS56">
        <f t="shared" si="42"/>
        <v>0.19818482746742183</v>
      </c>
      <c r="FT56">
        <f t="shared" si="42"/>
        <v>0.54898881438858516</v>
      </c>
      <c r="FU56">
        <f t="shared" si="42"/>
        <v>0.78512670574276244</v>
      </c>
    </row>
    <row r="57" spans="1:177">
      <c r="A57">
        <v>56</v>
      </c>
      <c r="B57">
        <v>0.35407495288197377</v>
      </c>
      <c r="C57">
        <v>0.61911041648651344</v>
      </c>
      <c r="D57">
        <v>0.79711555359184683</v>
      </c>
      <c r="E57">
        <v>0.26277072704202836</v>
      </c>
      <c r="F57">
        <v>0.5490195669553064</v>
      </c>
      <c r="G57">
        <v>8.8475391879556428E-2</v>
      </c>
      <c r="H57">
        <v>0.4696125892545458</v>
      </c>
      <c r="I57">
        <v>0.62394083590145777</v>
      </c>
      <c r="J57">
        <v>0.87025394155566338</v>
      </c>
      <c r="K57">
        <v>0.30172441640834791</v>
      </c>
      <c r="M57">
        <v>2.628943719637282E-3</v>
      </c>
      <c r="S57">
        <f t="shared" si="40"/>
        <v>0.57060896686508256</v>
      </c>
      <c r="T57">
        <f t="shared" si="38"/>
        <v>7.9515925958452777E-2</v>
      </c>
      <c r="U57">
        <f t="shared" si="38"/>
        <v>0.2165108646405578</v>
      </c>
      <c r="V57">
        <f t="shared" si="38"/>
        <v>0.3833643344539952</v>
      </c>
      <c r="W57">
        <f t="shared" si="38"/>
        <v>0.84677120448813759</v>
      </c>
      <c r="X57">
        <f t="shared" si="38"/>
        <v>0.76556633073627511</v>
      </c>
      <c r="Y57">
        <f t="shared" si="38"/>
        <v>0.18728932387785788</v>
      </c>
      <c r="Z57">
        <f t="shared" si="38"/>
        <v>0.42872741582866541</v>
      </c>
      <c r="AA57">
        <f t="shared" si="38"/>
        <v>0.87025394155566338</v>
      </c>
      <c r="AB57">
        <f t="shared" si="38"/>
        <v>0.75974022311519407</v>
      </c>
      <c r="BM57">
        <f t="shared" si="41"/>
        <v>6.268453612918598E-7</v>
      </c>
      <c r="BN57">
        <f t="shared" si="39"/>
        <v>1.9164885390105208E-6</v>
      </c>
      <c r="BO57">
        <f t="shared" si="39"/>
        <v>3.1769660288901823E-6</v>
      </c>
      <c r="BP57">
        <f t="shared" si="39"/>
        <v>3.4524227495098091E-7</v>
      </c>
      <c r="BQ57">
        <f t="shared" si="39"/>
        <v>1.5071124244989612E-6</v>
      </c>
      <c r="BR57">
        <f t="shared" si="39"/>
        <v>3.9139474841205403E-8</v>
      </c>
      <c r="BS57">
        <f t="shared" si="39"/>
        <v>1.1026799199317938E-6</v>
      </c>
      <c r="BT57">
        <f t="shared" si="39"/>
        <v>1.9465108335270495E-6</v>
      </c>
      <c r="BU57">
        <f t="shared" si="39"/>
        <v>3.78670961396584E-6</v>
      </c>
      <c r="BV57">
        <f t="shared" si="39"/>
        <v>4.5518811728479062E-7</v>
      </c>
      <c r="EN57">
        <f>Sheet25!FL57</f>
        <v>0.61318485294710368</v>
      </c>
      <c r="EO57">
        <f>Sheet25!FM57</f>
        <v>0.70994983502259412</v>
      </c>
      <c r="EP57">
        <f>Sheet25!FN57</f>
        <v>0.63985401646707496</v>
      </c>
      <c r="EQ57">
        <f>Sheet25!FO57</f>
        <v>0.96749367411322929</v>
      </c>
      <c r="ER57">
        <f>Sheet25!FP57</f>
        <v>0.90501009327163073</v>
      </c>
      <c r="ES57">
        <f>Sheet25!FQ57</f>
        <v>9.4984195776849953E-2</v>
      </c>
      <c r="ET57">
        <f>Sheet25!FR57</f>
        <v>0.51652807570960879</v>
      </c>
      <c r="EU57">
        <f>Sheet25!FS57</f>
        <v>0.41806040225279484</v>
      </c>
      <c r="EV57">
        <f>Sheet25!FT57</f>
        <v>8.8475391879556428E-2</v>
      </c>
      <c r="EW57">
        <f>Sheet25!FU57</f>
        <v>0.48808573532540284</v>
      </c>
      <c r="EZ57">
        <v>-0.22502518497314097</v>
      </c>
      <c r="FA57">
        <v>0.28322105957966026</v>
      </c>
      <c r="FB57">
        <v>-0.18540520486401532</v>
      </c>
      <c r="FC57">
        <v>6.1763777879498952E-2</v>
      </c>
      <c r="FD57">
        <v>5.2381249845609809E-2</v>
      </c>
      <c r="FE57">
        <v>8.5607817490632399E-2</v>
      </c>
      <c r="FF57">
        <v>9.8112641950802298E-3</v>
      </c>
      <c r="FG57">
        <v>-0.19415757631843358</v>
      </c>
      <c r="FH57">
        <v>3.0836868463760873E-2</v>
      </c>
      <c r="FI57">
        <v>8.0965928701347264E-2</v>
      </c>
      <c r="FL57">
        <f t="shared" si="42"/>
        <v>0.61340987813207681</v>
      </c>
      <c r="FM57">
        <f t="shared" si="42"/>
        <v>0.70966661396301445</v>
      </c>
      <c r="FN57">
        <f t="shared" si="42"/>
        <v>0.64003942167193895</v>
      </c>
      <c r="FO57">
        <f t="shared" si="42"/>
        <v>0.96743191033534981</v>
      </c>
      <c r="FP57">
        <f t="shared" si="42"/>
        <v>0.9049577120217851</v>
      </c>
      <c r="FQ57">
        <f t="shared" si="42"/>
        <v>9.4898587959359321E-2</v>
      </c>
      <c r="FR57">
        <f t="shared" si="42"/>
        <v>0.51651826444541371</v>
      </c>
      <c r="FS57">
        <f t="shared" si="42"/>
        <v>0.41825455982911325</v>
      </c>
      <c r="FT57">
        <f t="shared" si="42"/>
        <v>8.8444555011092663E-2</v>
      </c>
      <c r="FU57">
        <f t="shared" si="42"/>
        <v>0.48800476939670151</v>
      </c>
    </row>
    <row r="58" spans="1:177">
      <c r="A58">
        <v>57</v>
      </c>
      <c r="B58">
        <v>0.33043963156500211</v>
      </c>
      <c r="C58">
        <v>0.69328009927286027</v>
      </c>
      <c r="D58">
        <v>0.21987320895300094</v>
      </c>
      <c r="E58">
        <v>8.0511403248863619E-2</v>
      </c>
      <c r="F58">
        <v>0.78520745032794392</v>
      </c>
      <c r="G58">
        <v>0.48808573532540284</v>
      </c>
      <c r="H58">
        <v>0.20402990676535215</v>
      </c>
      <c r="I58">
        <v>0.87737758622188822</v>
      </c>
      <c r="J58">
        <v>0.75974022311519407</v>
      </c>
      <c r="K58">
        <v>0.8604565380028607</v>
      </c>
      <c r="M58">
        <v>0.60941834145889606</v>
      </c>
      <c r="S58">
        <f t="shared" si="40"/>
        <v>0.31955289449746188</v>
      </c>
      <c r="T58">
        <f t="shared" si="38"/>
        <v>0.83234629126894166</v>
      </c>
      <c r="U58">
        <f t="shared" si="38"/>
        <v>0.91211236421488973</v>
      </c>
      <c r="V58">
        <f t="shared" si="38"/>
        <v>0.55230685146024228</v>
      </c>
      <c r="W58">
        <f t="shared" si="38"/>
        <v>0.89825541525843178</v>
      </c>
      <c r="X58">
        <f t="shared" si="38"/>
        <v>0.38399843201631778</v>
      </c>
      <c r="Y58">
        <f t="shared" si="38"/>
        <v>0.80309036068169981</v>
      </c>
      <c r="Z58">
        <f t="shared" si="38"/>
        <v>0.39019201870736414</v>
      </c>
      <c r="AA58">
        <f t="shared" si="38"/>
        <v>0.30172441640834791</v>
      </c>
      <c r="AB58">
        <f t="shared" si="38"/>
        <v>0.8604565380028607</v>
      </c>
      <c r="BM58">
        <f t="shared" si="41"/>
        <v>5.4595175054407175E-7</v>
      </c>
      <c r="BN58">
        <f t="shared" si="39"/>
        <v>2.4031864802389351E-6</v>
      </c>
      <c r="BO58">
        <f t="shared" si="39"/>
        <v>2.417211400764501E-7</v>
      </c>
      <c r="BP58">
        <f t="shared" si="39"/>
        <v>3.2410430265505642E-8</v>
      </c>
      <c r="BQ58">
        <f t="shared" si="39"/>
        <v>3.0827537002525527E-6</v>
      </c>
      <c r="BR58">
        <f t="shared" si="39"/>
        <v>1.1911384251406961E-6</v>
      </c>
      <c r="BS58">
        <f t="shared" si="39"/>
        <v>2.0814101427339149E-7</v>
      </c>
      <c r="BT58">
        <f t="shared" si="39"/>
        <v>3.8489571440227347E-6</v>
      </c>
      <c r="BU58">
        <f t="shared" si="39"/>
        <v>2.8860260330956244E-6</v>
      </c>
      <c r="BV58">
        <f t="shared" si="39"/>
        <v>3.7019272689593426E-6</v>
      </c>
      <c r="EN58">
        <f>Sheet25!FL58</f>
        <v>0.77240249915721249</v>
      </c>
      <c r="EO58">
        <f>Sheet25!FM58</f>
        <v>0.65749646324013622</v>
      </c>
      <c r="EP58">
        <f>Sheet25!FN58</f>
        <v>5.0013752903551423E-2</v>
      </c>
      <c r="EQ58">
        <f>Sheet25!FO58</f>
        <v>0.66156023587239032</v>
      </c>
      <c r="ER58">
        <f>Sheet25!FP58</f>
        <v>0.79875421397490143</v>
      </c>
      <c r="ES58">
        <f>Sheet25!FQ58</f>
        <v>0.53550238267408934</v>
      </c>
      <c r="ET58">
        <f>Sheet25!FR58</f>
        <v>0.25095618167484723</v>
      </c>
      <c r="EU58">
        <f>Sheet25!FS58</f>
        <v>0.17629176967442645</v>
      </c>
      <c r="EV58">
        <f>Sheet25!FT58</f>
        <v>0.4696125892545458</v>
      </c>
      <c r="EW58">
        <f>Sheet25!FU58</f>
        <v>0.20402990676535215</v>
      </c>
      <c r="EZ58">
        <v>-0.22507318099924359</v>
      </c>
      <c r="FA58">
        <v>0.28329968799780725</v>
      </c>
      <c r="FB58">
        <v>-0.18544704507287174</v>
      </c>
      <c r="FC58">
        <v>6.1780935207906201E-2</v>
      </c>
      <c r="FD58">
        <v>5.2372269973493688E-2</v>
      </c>
      <c r="FE58">
        <v>8.5631590137404401E-2</v>
      </c>
      <c r="FF58">
        <v>9.813989624241768E-3</v>
      </c>
      <c r="FG58">
        <v>-0.19421209464283534</v>
      </c>
      <c r="FH58">
        <v>3.0845432759975634E-2</v>
      </c>
      <c r="FI58">
        <v>8.0988415014121698E-2</v>
      </c>
      <c r="FL58">
        <f t="shared" si="42"/>
        <v>0.77262757233821178</v>
      </c>
      <c r="FM58">
        <f t="shared" si="42"/>
        <v>0.65721316355213844</v>
      </c>
      <c r="FN58">
        <f t="shared" si="42"/>
        <v>5.0199199948624297E-2</v>
      </c>
      <c r="FO58">
        <f t="shared" si="42"/>
        <v>0.6614984549371824</v>
      </c>
      <c r="FP58">
        <f t="shared" si="42"/>
        <v>0.79870184170492797</v>
      </c>
      <c r="FQ58">
        <f t="shared" si="42"/>
        <v>0.53541675108395193</v>
      </c>
      <c r="FR58">
        <f t="shared" si="42"/>
        <v>0.25094636768522299</v>
      </c>
      <c r="FS58">
        <f t="shared" si="42"/>
        <v>0.17648598176906929</v>
      </c>
      <c r="FT58">
        <f t="shared" si="42"/>
        <v>0.4695817438217858</v>
      </c>
      <c r="FU58">
        <f t="shared" si="42"/>
        <v>0.20394891835033804</v>
      </c>
    </row>
    <row r="59" spans="1:177">
      <c r="EN59">
        <f>Sheet25!FL59</f>
        <v>0.16364556978380346</v>
      </c>
      <c r="EO59">
        <f>Sheet25!FM59</f>
        <v>0.82763808970501074</v>
      </c>
      <c r="EP59">
        <f>Sheet25!FN59</f>
        <v>0.52644521193918992</v>
      </c>
      <c r="EQ59">
        <f>Sheet25!FO59</f>
        <v>0.31920035049034912</v>
      </c>
      <c r="ER59">
        <f>Sheet25!FP59</f>
        <v>0.84779219343867196</v>
      </c>
      <c r="ES59">
        <f>Sheet25!FQ59</f>
        <v>0.47155471588417658</v>
      </c>
      <c r="ET59">
        <f>Sheet25!FR59</f>
        <v>0.21764660490132573</v>
      </c>
      <c r="EU59">
        <f>Sheet25!FS59</f>
        <v>0.20951286506453345</v>
      </c>
      <c r="EV59">
        <f>Sheet25!FT59</f>
        <v>0.62394083590145777</v>
      </c>
      <c r="EW59">
        <f>Sheet25!FU59</f>
        <v>0.87737758622188822</v>
      </c>
      <c r="EZ59">
        <v>-0.22328049833266528</v>
      </c>
      <c r="FA59">
        <v>0.28091701552364534</v>
      </c>
      <c r="FB59">
        <v>-0.18404398456396123</v>
      </c>
      <c r="FC59">
        <v>6.1261206638037968E-2</v>
      </c>
      <c r="FD59">
        <v>5.2213172934741758E-2</v>
      </c>
      <c r="FE59">
        <v>8.4911319515391229E-2</v>
      </c>
      <c r="FF59">
        <v>9.7314303674901764E-3</v>
      </c>
      <c r="FG59">
        <v>-0.19260279903230823</v>
      </c>
      <c r="FH59">
        <v>3.0585969872303682E-2</v>
      </c>
      <c r="FI59">
        <v>8.0307167077324534E-2</v>
      </c>
      <c r="FL59">
        <f t="shared" si="42"/>
        <v>0.16386885028213613</v>
      </c>
      <c r="FM59">
        <f t="shared" si="42"/>
        <v>0.82735717268948705</v>
      </c>
      <c r="FN59">
        <f t="shared" si="42"/>
        <v>0.52662925592375387</v>
      </c>
      <c r="FO59">
        <f t="shared" si="42"/>
        <v>0.3191390892837111</v>
      </c>
      <c r="FP59">
        <f t="shared" si="42"/>
        <v>0.84773998026573727</v>
      </c>
      <c r="FQ59">
        <f t="shared" si="42"/>
        <v>0.4714698045646612</v>
      </c>
      <c r="FR59">
        <f t="shared" si="42"/>
        <v>0.21763687347095825</v>
      </c>
      <c r="FS59">
        <f t="shared" si="42"/>
        <v>0.20970546786356575</v>
      </c>
      <c r="FT59">
        <f t="shared" si="42"/>
        <v>0.6239102499315855</v>
      </c>
      <c r="FU59">
        <f t="shared" si="42"/>
        <v>0.87729727905481092</v>
      </c>
    </row>
    <row r="60" spans="1:177">
      <c r="EN60">
        <f>Sheet25!FL60</f>
        <v>0.57060896686508256</v>
      </c>
      <c r="EO60">
        <f>Sheet25!FM60</f>
        <v>7.9515925958452777E-2</v>
      </c>
      <c r="EP60">
        <f>Sheet25!FN60</f>
        <v>0.2165108646405578</v>
      </c>
      <c r="EQ60">
        <f>Sheet25!FO60</f>
        <v>0.3833643344539952</v>
      </c>
      <c r="ER60">
        <f>Sheet25!FP60</f>
        <v>0.84677120448813759</v>
      </c>
      <c r="ES60">
        <f>Sheet25!FQ60</f>
        <v>0.76556633073627511</v>
      </c>
      <c r="ET60">
        <f>Sheet25!FR60</f>
        <v>0.18728932387785788</v>
      </c>
      <c r="EU60">
        <f>Sheet25!FS60</f>
        <v>0.42872741582866541</v>
      </c>
      <c r="EV60">
        <f>Sheet25!FT60</f>
        <v>0.87025394155566338</v>
      </c>
      <c r="EW60">
        <f>Sheet25!FU60</f>
        <v>0.75974022311519407</v>
      </c>
      <c r="EZ60">
        <v>-0.22417675469463449</v>
      </c>
      <c r="FA60">
        <v>0.2821409301643179</v>
      </c>
      <c r="FB60">
        <v>-0.18478719291112961</v>
      </c>
      <c r="FC60">
        <v>6.1528166999907201E-2</v>
      </c>
      <c r="FD60">
        <v>5.2321479017754524E-2</v>
      </c>
      <c r="FE60">
        <v>8.5281297786148597E-2</v>
      </c>
      <c r="FF60">
        <v>9.77383719431924E-3</v>
      </c>
      <c r="FG60">
        <v>-0.19345810717812453</v>
      </c>
      <c r="FH60">
        <v>3.0719245938666078E-2</v>
      </c>
      <c r="FI60">
        <v>8.0657097682774972E-2</v>
      </c>
      <c r="FL60">
        <f t="shared" si="42"/>
        <v>0.57083314361977722</v>
      </c>
      <c r="FM60">
        <f t="shared" si="42"/>
        <v>7.9233785028288456E-2</v>
      </c>
      <c r="FN60">
        <f t="shared" si="42"/>
        <v>0.21669565183346892</v>
      </c>
      <c r="FO60">
        <f t="shared" si="42"/>
        <v>0.38330280628699531</v>
      </c>
      <c r="FP60">
        <f t="shared" si="42"/>
        <v>0.84671888300911979</v>
      </c>
      <c r="FQ60">
        <f t="shared" si="42"/>
        <v>0.76548104943848894</v>
      </c>
      <c r="FR60">
        <f t="shared" si="42"/>
        <v>0.18727955004066354</v>
      </c>
      <c r="FS60">
        <f t="shared" si="42"/>
        <v>0.42892087393584355</v>
      </c>
      <c r="FT60">
        <f t="shared" si="42"/>
        <v>0.87022322230972471</v>
      </c>
      <c r="FU60">
        <f t="shared" si="42"/>
        <v>0.75965956601751128</v>
      </c>
    </row>
    <row r="61" spans="1:177">
      <c r="EN61">
        <f>Sheet25!FL61</f>
        <v>0.31955289449746188</v>
      </c>
      <c r="EO61">
        <f>Sheet25!FM61</f>
        <v>0.83234629126894166</v>
      </c>
      <c r="EP61">
        <f>Sheet25!FN61</f>
        <v>0.91211236421488973</v>
      </c>
      <c r="EQ61">
        <f>Sheet25!FO61</f>
        <v>0.55230685146024228</v>
      </c>
      <c r="ER61">
        <f>Sheet25!FP61</f>
        <v>0.89825541525843178</v>
      </c>
      <c r="ES61">
        <f>Sheet25!FQ61</f>
        <v>0.38399843201631778</v>
      </c>
      <c r="ET61">
        <f>Sheet25!FR61</f>
        <v>0.80309036068169981</v>
      </c>
      <c r="EU61">
        <f>Sheet25!FS61</f>
        <v>0.39019201870736414</v>
      </c>
      <c r="EV61">
        <f>Sheet25!FT61</f>
        <v>0.30172441640834791</v>
      </c>
      <c r="EW61">
        <f>Sheet25!FU61</f>
        <v>0.8604565380028607</v>
      </c>
      <c r="EZ61">
        <v>-0.22107879389949184</v>
      </c>
      <c r="FA61">
        <v>0.27808754821481263</v>
      </c>
      <c r="FB61">
        <v>-0.18234131241920759</v>
      </c>
      <c r="FC61">
        <v>6.0644093856666602E-2</v>
      </c>
      <c r="FD61">
        <v>5.1831508625138398E-2</v>
      </c>
      <c r="FE61">
        <v>8.4056025803574019E-2</v>
      </c>
      <c r="FF61">
        <v>9.6334014112022543E-3</v>
      </c>
      <c r="FG61">
        <v>-0.19060858020559882</v>
      </c>
      <c r="FH61">
        <v>3.027787579759629E-2</v>
      </c>
      <c r="FI61">
        <v>7.9498232815308004E-2</v>
      </c>
      <c r="FL61">
        <f t="shared" si="42"/>
        <v>0.31977397329136137</v>
      </c>
      <c r="FM61">
        <f t="shared" si="42"/>
        <v>0.83206820372072687</v>
      </c>
      <c r="FN61">
        <f t="shared" si="42"/>
        <v>0.91229470552730896</v>
      </c>
      <c r="FO61">
        <f t="shared" si="42"/>
        <v>0.55224620736638563</v>
      </c>
      <c r="FP61">
        <f t="shared" si="42"/>
        <v>0.89820358374980669</v>
      </c>
      <c r="FQ61">
        <f t="shared" si="42"/>
        <v>0.3839143759905142</v>
      </c>
      <c r="FR61">
        <f t="shared" si="42"/>
        <v>0.80308072728028856</v>
      </c>
      <c r="FS61">
        <f t="shared" si="42"/>
        <v>0.39038262728756973</v>
      </c>
      <c r="FT61">
        <f t="shared" si="42"/>
        <v>0.30169413853255034</v>
      </c>
      <c r="FU61">
        <f t="shared" si="42"/>
        <v>0.86037703977004543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2.6338833203148502</v>
      </c>
      <c r="EN2" t="s">
        <v>10</v>
      </c>
    </row>
    <row r="3" spans="1:177">
      <c r="A3">
        <v>2</v>
      </c>
      <c r="C3" t="s">
        <v>92</v>
      </c>
      <c r="F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2.6338833203148502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2.1998189157946491</v>
      </c>
      <c r="O7">
        <v>3.0712266419592975</v>
      </c>
      <c r="P7">
        <v>2.5355356196070811</v>
      </c>
      <c r="Q7">
        <v>3.7555875481504462</v>
      </c>
      <c r="S7">
        <f>N7+$M23</f>
        <v>2.9929539308060829</v>
      </c>
      <c r="T7">
        <f t="shared" ref="T7:V16" si="0">O7+$M23</f>
        <v>3.8643616569707313</v>
      </c>
      <c r="U7">
        <f t="shared" si="0"/>
        <v>3.3286706346185149</v>
      </c>
      <c r="V7">
        <f t="shared" si="0"/>
        <v>4.5487225631618804</v>
      </c>
      <c r="X7">
        <f xml:space="preserve"> 1/(1+EXP(-S7))</f>
        <v>0.95225479195625695</v>
      </c>
      <c r="Y7">
        <f t="shared" ref="Y7:AA16" si="1" xml:space="preserve"> 1/(1+EXP(-T7))</f>
        <v>0.97945465719919966</v>
      </c>
      <c r="Z7">
        <f t="shared" si="1"/>
        <v>0.96539939184456403</v>
      </c>
      <c r="AA7">
        <f t="shared" si="1"/>
        <v>0.98953006739528127</v>
      </c>
      <c r="AC7">
        <f t="array" ref="AC7:AF16">MMULT(B36:K45,X7:AA16)</f>
        <v>3.4947163958793026</v>
      </c>
      <c r="AD7">
        <v>3.6596835041047306</v>
      </c>
      <c r="AE7">
        <v>3.6316179119924326</v>
      </c>
      <c r="AF7">
        <v>3.6947779870573694</v>
      </c>
      <c r="AH7">
        <f>AC7+$M36</f>
        <v>3.8341855541544478</v>
      </c>
      <c r="AI7">
        <f t="shared" ref="AI7:AK16" si="2">AD7+$M36</f>
        <v>3.9991526623798759</v>
      </c>
      <c r="AJ7">
        <f t="shared" si="2"/>
        <v>3.9710870702675778</v>
      </c>
      <c r="AK7">
        <f t="shared" si="2"/>
        <v>4.0342471453325146</v>
      </c>
      <c r="AM7">
        <f xml:space="preserve"> 1/(1+EXP(-AH7))</f>
        <v>0.97883854934881498</v>
      </c>
      <c r="AN7">
        <f t="shared" ref="AN7:AP16" si="3" xml:space="preserve"> 1/(1+EXP(-AI7))</f>
        <v>0.98199881764820707</v>
      </c>
      <c r="AO7">
        <f t="shared" si="3"/>
        <v>0.9814959283865482</v>
      </c>
      <c r="AP7">
        <f t="shared" si="3"/>
        <v>0.98260880685202934</v>
      </c>
      <c r="AR7">
        <f t="array" ref="AR7:AU16">MMULT(B49:K58,AM7:AP16)</f>
        <v>3.9640988970759734</v>
      </c>
      <c r="AS7">
        <v>3.9695228344563978</v>
      </c>
      <c r="AT7">
        <v>3.9686648041811416</v>
      </c>
      <c r="AU7">
        <v>3.9708349013029225</v>
      </c>
      <c r="AW7">
        <f>AR7+$M49</f>
        <v>4.6604740646426164</v>
      </c>
      <c r="AX7">
        <f t="shared" ref="AX7:AZ16" si="4">AS7+$M49</f>
        <v>4.6658980020230407</v>
      </c>
      <c r="AY7">
        <f t="shared" si="4"/>
        <v>4.6650399717477846</v>
      </c>
      <c r="AZ7">
        <f t="shared" si="4"/>
        <v>4.6672100688695659</v>
      </c>
      <c r="BB7">
        <f>EXP(AW7-AW$20)</f>
        <v>8.175304094328284E-2</v>
      </c>
      <c r="BC7">
        <f t="shared" ref="BC7:BE16" si="5">EXP(AX7-AX$20)</f>
        <v>8.1155804236815648E-2</v>
      </c>
      <c r="BD7">
        <f t="shared" si="5"/>
        <v>8.127434823717257E-2</v>
      </c>
      <c r="BE7">
        <f t="shared" si="5"/>
        <v>8.103779268308213E-2</v>
      </c>
      <c r="BG7">
        <f>BB7/BB$20</f>
        <v>2.4700464091330129E-2</v>
      </c>
      <c r="BH7">
        <f t="shared" ref="BH7:BJ16" si="6">BC7/BC$20</f>
        <v>2.4556639250129887E-2</v>
      </c>
      <c r="BI7">
        <f t="shared" si="6"/>
        <v>2.4586022507152576E-2</v>
      </c>
      <c r="BJ7">
        <f t="shared" si="6"/>
        <v>2.4528354420499561E-2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3.7067730234161766</v>
      </c>
      <c r="BS7">
        <f t="shared" si="7"/>
        <v>0</v>
      </c>
      <c r="BT7">
        <f t="shared" si="7"/>
        <v>0</v>
      </c>
      <c r="BY7">
        <f>$BG$7-$BL$7</f>
        <v>2.4700464091330129E-2</v>
      </c>
      <c r="BZ7">
        <f>$BH$7-$BM$7</f>
        <v>-0.97544336074987015</v>
      </c>
      <c r="CA7">
        <f>$BI$7-$BN$7</f>
        <v>2.4586022507152576E-2</v>
      </c>
      <c r="CB7">
        <f>$BJ$7-$BO$7</f>
        <v>2.4528354420499561E-2</v>
      </c>
      <c r="CD7">
        <f t="array" ref="CD7:CM16">(1/4)*(MMULT($AM$7:$AP$16,$BY$23:$CH$26))</f>
        <v>-0.22136840061065122</v>
      </c>
      <c r="CE7">
        <v>0.27795254960098642</v>
      </c>
      <c r="CF7">
        <v>-0.18242865578247661</v>
      </c>
      <c r="CG7">
        <v>6.0760039185397623E-2</v>
      </c>
      <c r="CH7">
        <v>5.2091343056479791E-2</v>
      </c>
      <c r="CI7">
        <v>8.4195026173254806E-2</v>
      </c>
      <c r="CJ7">
        <v>9.6572444518557461E-3</v>
      </c>
      <c r="CK7">
        <v>-0.19083873363361012</v>
      </c>
      <c r="CL7">
        <v>3.0345918904553775E-2</v>
      </c>
      <c r="CM7">
        <v>7.9633668654209747E-2</v>
      </c>
      <c r="CO7">
        <f>(1/4)*SUM($BY$7:$CB$7)</f>
        <v>-0.22540712993272197</v>
      </c>
      <c r="CR7">
        <f t="array" ref="CR7:CU16">MMULT(S49:AB58,BY7:CB16)</f>
        <v>-9.4707747593307218E-2</v>
      </c>
      <c r="CS7">
        <v>0.16117900932706503</v>
      </c>
      <c r="CT7">
        <v>-1.7864147655574227E-2</v>
      </c>
      <c r="CU7">
        <v>0.19288158963500174</v>
      </c>
      <c r="CW7">
        <f>$CR$7*(1/(1+EXP(-$AH$7)))*(1-(1/(1+EXP(-$AH$7))))</f>
        <v>-1.961742535254348E-3</v>
      </c>
      <c r="CX7">
        <f>$CS$7*(1/(1+EXP(-$AI$7)))*(1-(1/(1+EXP(-$AI$7))))</f>
        <v>2.849183878400077E-3</v>
      </c>
      <c r="CY7">
        <f>$CT$7*(1/(1+EXP(-$AJ$7)))*(1-(1/(1+EXP(-$AJ$7))))</f>
        <v>-3.2444277147230556E-4</v>
      </c>
      <c r="CZ7">
        <f>$CU$7*(1/(1+EXP(-$AK$7)))*(1-(1/(1+EXP(-$AK$7))))</f>
        <v>3.2961032490427629E-3</v>
      </c>
      <c r="DB7">
        <f t="array" ref="DB7:DK16">(1/4)*(MMULT($X$7:$AA$16,$CW$23:$DF$26))</f>
        <v>9.6773602625870655E-4</v>
      </c>
      <c r="DC7">
        <v>3.0154459910663192E-4</v>
      </c>
      <c r="DD7">
        <v>2.434835572291753E-5</v>
      </c>
      <c r="DE7">
        <v>3.0870428696910921E-4</v>
      </c>
      <c r="DF7">
        <v>5.6178963757236116E-5</v>
      </c>
      <c r="DG7">
        <v>2.0820029831404302E-5</v>
      </c>
      <c r="DH7">
        <v>2.0502756254714766E-4</v>
      </c>
      <c r="DI7">
        <v>2.4036525411449301E-3</v>
      </c>
      <c r="DJ7">
        <v>-1.5066224840618985E-4</v>
      </c>
      <c r="DK7">
        <v>2.2445535579198091E-3</v>
      </c>
      <c r="DM7">
        <f>(1/4)*SUM($CW$7:$CZ$7)</f>
        <v>9.6477545517904655E-4</v>
      </c>
      <c r="DO7">
        <f t="array" ref="DO7:DR16">MMULT(S36:AB45,CW7:CZ16)</f>
        <v>-2.5715253064411158E-3</v>
      </c>
      <c r="DP7">
        <v>1.5279985012179861E-2</v>
      </c>
      <c r="DQ7">
        <v>2.5576268572937168E-3</v>
      </c>
      <c r="DR7">
        <v>-4.8802183552334524E-3</v>
      </c>
      <c r="DT7">
        <f>DO7*(1/(1+EXP(-S7)))*(1-(1/(1+EXP(-S7))))</f>
        <v>-1.1691594907952694E-4</v>
      </c>
      <c r="DU7">
        <f t="shared" ref="DU7:DW16" si="8">DP7*(1/(1+EXP(-T7)))*(1-(1/(1+EXP(-T7))))</f>
        <v>3.0748267861979131E-4</v>
      </c>
      <c r="DV7">
        <f t="shared" si="8"/>
        <v>8.5433448491535746E-5</v>
      </c>
      <c r="DW7">
        <f t="shared" si="8"/>
        <v>-5.0560590234529428E-5</v>
      </c>
      <c r="DY7">
        <f t="array" ref="DY7:EH16">(1/4)*(MMULT($C$7:$F$16,$DT$23:$EC$26))</f>
        <v>-1.3207863553865688E-5</v>
      </c>
      <c r="DZ7">
        <v>-6.1128000275080199E-5</v>
      </c>
      <c r="EA7">
        <v>-2.4666722928504614E-5</v>
      </c>
      <c r="EB7">
        <v>-5.5183050183961272E-5</v>
      </c>
      <c r="EC7">
        <v>-2.387113813670965E-5</v>
      </c>
      <c r="ED7">
        <v>5.9240974895476308E-6</v>
      </c>
      <c r="EE7">
        <v>-5.3121632107811388E-6</v>
      </c>
      <c r="EF7">
        <v>-3.8391652505744076E-5</v>
      </c>
      <c r="EG7">
        <v>-5.4874975326113984E-5</v>
      </c>
      <c r="EH7">
        <v>-1.4985367925735337E-5</v>
      </c>
      <c r="EJ7">
        <f>(1/4)*SUM($DT$7:$DW$7)</f>
        <v>5.6359896949317669E-5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1.5732732603795658</v>
      </c>
      <c r="O8">
        <v>2.4620039917990839</v>
      </c>
      <c r="P8">
        <v>2.4904364257008718</v>
      </c>
      <c r="Q8">
        <v>2.6553009636313565</v>
      </c>
      <c r="S8">
        <f t="shared" ref="S8:S16" si="9">N8+$M24</f>
        <v>1.6390221401980116</v>
      </c>
      <c r="T8">
        <f t="shared" si="0"/>
        <v>2.5277528716175297</v>
      </c>
      <c r="U8">
        <f t="shared" si="0"/>
        <v>2.5561853055193176</v>
      </c>
      <c r="V8">
        <f t="shared" si="0"/>
        <v>2.7210498434498023</v>
      </c>
      <c r="X8">
        <f t="shared" ref="X8:X16" si="10" xml:space="preserve"> 1/(1+EXP(-S8))</f>
        <v>0.83740183595259188</v>
      </c>
      <c r="Y8">
        <f t="shared" si="1"/>
        <v>0.92606464217371776</v>
      </c>
      <c r="Z8">
        <f t="shared" si="1"/>
        <v>0.9279879515941466</v>
      </c>
      <c r="AA8">
        <f t="shared" si="1"/>
        <v>0.93825737964974265</v>
      </c>
      <c r="AC8">
        <v>5.390585929779915</v>
      </c>
      <c r="AD8">
        <v>5.6136275882381472</v>
      </c>
      <c r="AE8">
        <v>5.5703145991370473</v>
      </c>
      <c r="AF8">
        <v>5.6861004257108014</v>
      </c>
      <c r="AH8">
        <f t="shared" ref="AH8:AH16" si="11">AC8+$M37</f>
        <v>5.7934571549531251</v>
      </c>
      <c r="AI8">
        <f t="shared" si="2"/>
        <v>6.0164988134113573</v>
      </c>
      <c r="AJ8">
        <f t="shared" si="2"/>
        <v>5.9731858243102574</v>
      </c>
      <c r="AK8">
        <f t="shared" si="2"/>
        <v>6.0889716508840115</v>
      </c>
      <c r="AM8">
        <f t="shared" ref="AM8:AM16" si="12" xml:space="preserve"> 1/(1+EXP(-AH8))</f>
        <v>0.99696183009405992</v>
      </c>
      <c r="AN8">
        <f t="shared" si="3"/>
        <v>0.99756773908639174</v>
      </c>
      <c r="AO8">
        <f t="shared" si="3"/>
        <v>0.99746034924502991</v>
      </c>
      <c r="AP8">
        <f t="shared" si="3"/>
        <v>0.99773739126344063</v>
      </c>
      <c r="AR8">
        <v>6.314896153394387</v>
      </c>
      <c r="AS8">
        <v>6.3277850557629955</v>
      </c>
      <c r="AT8">
        <v>6.3253296101441574</v>
      </c>
      <c r="AU8">
        <v>6.3305562086098792</v>
      </c>
      <c r="AW8">
        <f t="shared" ref="AW8:AW16" si="13">AR8+$M50</f>
        <v>7.0988487185042297</v>
      </c>
      <c r="AX8">
        <f t="shared" si="4"/>
        <v>7.1117376208728382</v>
      </c>
      <c r="AY8">
        <f t="shared" si="4"/>
        <v>7.1092821752540001</v>
      </c>
      <c r="AZ8">
        <f t="shared" si="4"/>
        <v>7.1145087737197219</v>
      </c>
      <c r="BB8">
        <f t="shared" ref="BB8:BB16" si="14">EXP(AW8-AW$20)</f>
        <v>0.93643270472817941</v>
      </c>
      <c r="BC8">
        <f t="shared" si="5"/>
        <v>0.93655704691158792</v>
      </c>
      <c r="BD8">
        <f t="shared" si="5"/>
        <v>0.93642801265493691</v>
      </c>
      <c r="BE8">
        <f t="shared" si="5"/>
        <v>0.93656069199880809</v>
      </c>
      <c r="BG8">
        <f t="shared" ref="BG8:BG16" si="15">BB8/BB$20</f>
        <v>0.28292919908792735</v>
      </c>
      <c r="BH8">
        <f t="shared" si="6"/>
        <v>0.28338938606367325</v>
      </c>
      <c r="BI8">
        <f t="shared" si="6"/>
        <v>0.28327560533954987</v>
      </c>
      <c r="BJ8">
        <f t="shared" si="6"/>
        <v>0.28347628716263035</v>
      </c>
      <c r="BL8">
        <v>0</v>
      </c>
      <c r="BM8">
        <v>0</v>
      </c>
      <c r="BN8">
        <v>0</v>
      </c>
      <c r="BO8">
        <v>0</v>
      </c>
      <c r="BQ8">
        <f t="shared" ref="BQ8:BQ16" si="16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0.28292919908792735</v>
      </c>
      <c r="BZ8">
        <f>$BH$8-$BM$8</f>
        <v>0.28338938606367325</v>
      </c>
      <c r="CA8">
        <f>$BI$8-$BN$8</f>
        <v>0.28327560533954987</v>
      </c>
      <c r="CB8">
        <f>$BJ$8-$BO$8</f>
        <v>0.28347628716263035</v>
      </c>
      <c r="CD8">
        <v>-0.22486224228934742</v>
      </c>
      <c r="CE8">
        <v>0.2825401991799098</v>
      </c>
      <c r="CF8">
        <v>-0.18516723963177467</v>
      </c>
      <c r="CG8">
        <v>6.1763108679605841E-2</v>
      </c>
      <c r="CH8">
        <v>5.2459286296673985E-2</v>
      </c>
      <c r="CI8">
        <v>8.5584802525558112E-2</v>
      </c>
      <c r="CJ8">
        <v>9.8166724244679003E-3</v>
      </c>
      <c r="CK8">
        <v>-0.19392964735950238</v>
      </c>
      <c r="CL8">
        <v>3.0846851362802581E-2</v>
      </c>
      <c r="CM8">
        <v>8.0948208811606207E-2</v>
      </c>
      <c r="CO8">
        <f>(1/4)*SUM($BY$8:$CB$8)</f>
        <v>0.28326761941344519</v>
      </c>
      <c r="CR8">
        <v>-0.12522169877298459</v>
      </c>
      <c r="CS8">
        <v>0.61148246622192637</v>
      </c>
      <c r="CT8">
        <v>-8.0059473380974439E-2</v>
      </c>
      <c r="CU8">
        <v>0.13875691147494981</v>
      </c>
      <c r="CW8">
        <f>$CR$8*(1/(1+EXP(-$AH$8)))*(1-(1/(1+EXP(-$AH$8))))</f>
        <v>-3.7928894085031875E-4</v>
      </c>
      <c r="CX8">
        <f>$CS$8*(1/(1+EXP(-$AI$8)))*(1-(1/(1+EXP(-$AI$8))))</f>
        <v>1.4836674370139683E-3</v>
      </c>
      <c r="CY8">
        <f>$CT$8*(1/(1+EXP(-$AJ$8)))*(1-(1/(1+EXP(-$AJ$8))))</f>
        <v>-2.0280673234496563E-4</v>
      </c>
      <c r="CZ8">
        <f>$CU$8*(1/(1+EXP(-$AK$8)))*(1-(1/(1+EXP(-$AK$8))))</f>
        <v>3.1324224826522607E-4</v>
      </c>
      <c r="DB8">
        <v>9.4681896568579054E-4</v>
      </c>
      <c r="DC8">
        <v>2.9051358641829614E-4</v>
      </c>
      <c r="DD8">
        <v>-5.0238000783239483E-6</v>
      </c>
      <c r="DE8">
        <v>2.7145475654269152E-4</v>
      </c>
      <c r="DF8">
        <v>3.6234243120748582E-5</v>
      </c>
      <c r="DG8">
        <v>3.2319546677892482E-5</v>
      </c>
      <c r="DH8">
        <v>2.0592008543027647E-4</v>
      </c>
      <c r="DI8">
        <v>2.3211661305647846E-3</v>
      </c>
      <c r="DJ8">
        <v>-1.0176401258472895E-4</v>
      </c>
      <c r="DK8">
        <v>2.198989174868893E-3</v>
      </c>
      <c r="DM8">
        <f>(1/4)*SUM($CW$8:$CZ$8)</f>
        <v>3.0370350302097752E-4</v>
      </c>
      <c r="DO8">
        <v>-4.0562258615116321E-3</v>
      </c>
      <c r="DP8">
        <v>7.6089484651177351E-3</v>
      </c>
      <c r="DQ8">
        <v>1.179646083834889E-3</v>
      </c>
      <c r="DR8">
        <v>1.0640618930223566E-3</v>
      </c>
      <c r="DT8">
        <f t="shared" ref="DT8:DT16" si="17">DO8*(1/(1+EXP(-S8)))*(1-(1/(1+EXP(-S8))))</f>
        <v>-5.5229571774831842E-4</v>
      </c>
      <c r="DU8">
        <f t="shared" si="8"/>
        <v>5.2097648898773998E-4</v>
      </c>
      <c r="DV8">
        <f t="shared" si="8"/>
        <v>7.8831398769962598E-5</v>
      </c>
      <c r="DW8">
        <f t="shared" si="8"/>
        <v>6.1641604702048229E-5</v>
      </c>
      <c r="DY8">
        <v>5.1292966391703195E-5</v>
      </c>
      <c r="DZ8">
        <v>1.0522260262860956E-4</v>
      </c>
      <c r="EA8">
        <v>8.1932242255104988E-5</v>
      </c>
      <c r="EB8">
        <v>2.7430370345680761E-4</v>
      </c>
      <c r="EC8">
        <v>8.3295274850305934E-5</v>
      </c>
      <c r="ED8">
        <v>4.5155933297215834E-5</v>
      </c>
      <c r="EE8">
        <v>1.6122661450690491E-4</v>
      </c>
      <c r="EF8">
        <v>1.0428622921174511E-4</v>
      </c>
      <c r="EG8">
        <v>1.8498510475086248E-4</v>
      </c>
      <c r="EH8">
        <v>6.6001366469021396E-5</v>
      </c>
      <c r="EJ8">
        <f>(1/4)*SUM($DT$8:$DW$8)</f>
        <v>2.7288443677858098E-5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2.2417755068929122</v>
      </c>
      <c r="O9">
        <v>2.9831026667996068</v>
      </c>
      <c r="P9">
        <v>2.9667240721750789</v>
      </c>
      <c r="Q9">
        <v>3.7747611505609817</v>
      </c>
      <c r="S9">
        <f t="shared" si="9"/>
        <v>2.3788777588838625</v>
      </c>
      <c r="T9">
        <f t="shared" si="0"/>
        <v>3.1202049187905572</v>
      </c>
      <c r="U9">
        <f t="shared" si="0"/>
        <v>3.1038263241660293</v>
      </c>
      <c r="V9">
        <f t="shared" si="0"/>
        <v>3.9118634025519321</v>
      </c>
      <c r="X9">
        <f t="shared" si="10"/>
        <v>0.91520238109452989</v>
      </c>
      <c r="Y9">
        <f t="shared" si="1"/>
        <v>0.95771852686662406</v>
      </c>
      <c r="Z9">
        <f t="shared" si="1"/>
        <v>0.95705030154351245</v>
      </c>
      <c r="AA9">
        <f t="shared" si="1"/>
        <v>0.98038908852145568</v>
      </c>
      <c r="AC9">
        <v>4.1284389532417869</v>
      </c>
      <c r="AD9">
        <v>4.3927924911027896</v>
      </c>
      <c r="AE9">
        <v>4.353523930660903</v>
      </c>
      <c r="AF9">
        <v>4.4394499273227535</v>
      </c>
      <c r="AH9">
        <f t="shared" si="11"/>
        <v>4.5182579878665603</v>
      </c>
      <c r="AI9">
        <f t="shared" si="2"/>
        <v>4.782611525727563</v>
      </c>
      <c r="AJ9">
        <f t="shared" si="2"/>
        <v>4.7433429652856764</v>
      </c>
      <c r="AK9">
        <f t="shared" si="2"/>
        <v>4.8292689619475269</v>
      </c>
      <c r="AM9">
        <f t="shared" si="12"/>
        <v>0.98920969176797713</v>
      </c>
      <c r="AN9">
        <f t="shared" si="3"/>
        <v>0.9916954420032269</v>
      </c>
      <c r="AO9">
        <f t="shared" si="3"/>
        <v>0.99136571815279306</v>
      </c>
      <c r="AP9">
        <f t="shared" si="3"/>
        <v>0.99207100950962335</v>
      </c>
      <c r="AR9">
        <v>5.3246146667287269</v>
      </c>
      <c r="AS9">
        <v>5.3360615248570316</v>
      </c>
      <c r="AT9">
        <v>5.3338567263847878</v>
      </c>
      <c r="AU9">
        <v>5.3386507785316324</v>
      </c>
      <c r="AW9">
        <f t="shared" si="13"/>
        <v>5.6191406336993106</v>
      </c>
      <c r="AX9">
        <f t="shared" si="4"/>
        <v>5.6305874918276153</v>
      </c>
      <c r="AY9">
        <f t="shared" si="4"/>
        <v>5.6283826933553716</v>
      </c>
      <c r="AZ9">
        <f t="shared" si="4"/>
        <v>5.6331767455022161</v>
      </c>
      <c r="BB9">
        <f t="shared" si="14"/>
        <v>0.21322961211089919</v>
      </c>
      <c r="BC9">
        <f t="shared" si="5"/>
        <v>0.21295061960650274</v>
      </c>
      <c r="BD9">
        <f t="shared" si="5"/>
        <v>0.21297465511018607</v>
      </c>
      <c r="BE9">
        <f t="shared" si="5"/>
        <v>0.21291271624252892</v>
      </c>
      <c r="BG9">
        <f t="shared" si="15"/>
        <v>6.4424152501036294E-2</v>
      </c>
      <c r="BH9">
        <f t="shared" si="6"/>
        <v>6.4435952461380119E-2</v>
      </c>
      <c r="BI9">
        <f t="shared" si="6"/>
        <v>6.4426227679020662E-2</v>
      </c>
      <c r="BJ9">
        <f t="shared" si="6"/>
        <v>6.4443988313594061E-2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7"/>
        <v>0</v>
      </c>
      <c r="BS9">
        <f t="shared" si="7"/>
        <v>0</v>
      </c>
      <c r="BT9">
        <f t="shared" si="7"/>
        <v>2.7419588306954457</v>
      </c>
      <c r="BY9">
        <f>$BG$9-$BL$9</f>
        <v>6.4424152501036294E-2</v>
      </c>
      <c r="BZ9">
        <f>$BH$9-$BM$9</f>
        <v>6.4435952461380119E-2</v>
      </c>
      <c r="CA9">
        <f>$BI$9-$BN$9</f>
        <v>6.4426227679020662E-2</v>
      </c>
      <c r="CB9">
        <f>$BJ$9-$BO$9</f>
        <v>-0.9355560116864059</v>
      </c>
      <c r="CD9">
        <v>-0.22355029678169155</v>
      </c>
      <c r="CE9">
        <v>0.28074264964836182</v>
      </c>
      <c r="CF9">
        <v>-0.18415955177514787</v>
      </c>
      <c r="CG9">
        <v>6.1370014497929386E-2</v>
      </c>
      <c r="CH9">
        <v>5.2477864656142847E-2</v>
      </c>
      <c r="CI9">
        <v>8.5040216883980807E-2</v>
      </c>
      <c r="CJ9">
        <v>9.7541941656393051E-3</v>
      </c>
      <c r="CK9">
        <v>-0.19275873032849483</v>
      </c>
      <c r="CL9">
        <v>3.0650552928814034E-2</v>
      </c>
      <c r="CM9">
        <v>8.0433086104465937E-2</v>
      </c>
      <c r="CO9">
        <f>(1/4)*SUM($BY$9:$CB$9)</f>
        <v>-0.18556741976124219</v>
      </c>
      <c r="CR9">
        <v>0.10105690457618628</v>
      </c>
      <c r="CS9">
        <v>0.22605961761272853</v>
      </c>
      <c r="CT9">
        <v>-0.34149377791059676</v>
      </c>
      <c r="CU9">
        <v>8.8254010748631678E-3</v>
      </c>
      <c r="CW9">
        <f>$CR$9*(1/(1+EXP(-$AH$9)))*(1-(1/(1+EXP(-$AH$9))))</f>
        <v>1.0786690179826416E-3</v>
      </c>
      <c r="CX9">
        <f>$CS$9*(1/(1+EXP(-$AI$9)))*(1-(1/(1+EXP(-$AI$9))))</f>
        <v>1.861734849147922E-3</v>
      </c>
      <c r="CY9">
        <f>$CT$9*(1/(1+EXP(-$AJ$9)))*(1-(1/(1+EXP(-$AJ$9))))</f>
        <v>-2.923094885349161E-3</v>
      </c>
      <c r="CZ9">
        <f>$CU$9*(1/(1+EXP(-$AK$9)))*(1-(1/(1+EXP(-$AK$9))))</f>
        <v>6.9421678025234453E-5</v>
      </c>
      <c r="DB9">
        <v>9.6357008879117923E-4</v>
      </c>
      <c r="DC9">
        <v>2.9670317206632912E-4</v>
      </c>
      <c r="DD9">
        <v>1.0182456247973201E-5</v>
      </c>
      <c r="DE9">
        <v>2.59804083794673E-4</v>
      </c>
      <c r="DF9">
        <v>5.0762179920862049E-5</v>
      </c>
      <c r="DG9">
        <v>2.5029962574346579E-5</v>
      </c>
      <c r="DH9">
        <v>2.0817269992757864E-4</v>
      </c>
      <c r="DI9">
        <v>2.3786885784473017E-3</v>
      </c>
      <c r="DJ9">
        <v>-1.3110755787277395E-4</v>
      </c>
      <c r="DK9">
        <v>2.2216403511775744E-3</v>
      </c>
      <c r="DM9">
        <f>(1/4)*SUM($CW$9:$CZ$9)</f>
        <v>2.1682664951659331E-5</v>
      </c>
      <c r="DO9">
        <v>-3.2085523943479214E-3</v>
      </c>
      <c r="DP9">
        <v>1.0923915759902619E-2</v>
      </c>
      <c r="DQ9">
        <v>2.2184821166923363E-3</v>
      </c>
      <c r="DR9">
        <v>-5.5954961286639208E-4</v>
      </c>
      <c r="DT9">
        <f t="shared" si="17"/>
        <v>-2.490060702674735E-4</v>
      </c>
      <c r="DU9">
        <f t="shared" si="8"/>
        <v>4.4235031558367431E-4</v>
      </c>
      <c r="DV9">
        <f t="shared" si="8"/>
        <v>9.1190755900404335E-5</v>
      </c>
      <c r="DW9">
        <f t="shared" si="8"/>
        <v>-1.0758081943744693E-5</v>
      </c>
      <c r="DY9">
        <v>5.4858259518206935E-5</v>
      </c>
      <c r="DZ9">
        <v>1.6351951214039105E-5</v>
      </c>
      <c r="EA9">
        <v>5.9182897113082806E-5</v>
      </c>
      <c r="EB9">
        <v>2.3281544255916459E-4</v>
      </c>
      <c r="EC9">
        <v>9.6974776828617637E-5</v>
      </c>
      <c r="ED9">
        <v>5.7522926595247439E-5</v>
      </c>
      <c r="EE9">
        <v>1.8106826283189272E-4</v>
      </c>
      <c r="EF9">
        <v>9.7991096251112797E-5</v>
      </c>
      <c r="EG9">
        <v>1.1190310363703269E-4</v>
      </c>
      <c r="EH9">
        <v>4.2068521927745968E-5</v>
      </c>
      <c r="EJ9">
        <f>(1/4)*SUM($DT$9:$DW$9)</f>
        <v>6.8444229818215115E-5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1.0119492147319087</v>
      </c>
      <c r="O10">
        <v>1.8051373563312152</v>
      </c>
      <c r="P10">
        <v>1.8538297805122477</v>
      </c>
      <c r="Q10">
        <v>2.0085102075058745</v>
      </c>
      <c r="S10">
        <f t="shared" si="9"/>
        <v>1.3017579836254956</v>
      </c>
      <c r="T10">
        <f t="shared" si="0"/>
        <v>2.0949461252248023</v>
      </c>
      <c r="U10">
        <f t="shared" si="0"/>
        <v>2.1436385494058348</v>
      </c>
      <c r="V10">
        <f t="shared" si="0"/>
        <v>2.2983189763994614</v>
      </c>
      <c r="X10">
        <f t="shared" si="10"/>
        <v>0.78613070013598296</v>
      </c>
      <c r="Y10">
        <f t="shared" si="1"/>
        <v>0.89041099764395737</v>
      </c>
      <c r="Z10">
        <f t="shared" si="1"/>
        <v>0.8950728253590623</v>
      </c>
      <c r="AA10">
        <f t="shared" si="1"/>
        <v>0.90873772161397259</v>
      </c>
      <c r="AC10">
        <v>3.3368911536570254</v>
      </c>
      <c r="AD10">
        <v>3.4872406689256645</v>
      </c>
      <c r="AE10">
        <v>3.4575309684723994</v>
      </c>
      <c r="AF10">
        <v>3.5225531750781078</v>
      </c>
      <c r="AH10">
        <f t="shared" si="11"/>
        <v>3.4286686079944961</v>
      </c>
      <c r="AI10">
        <f t="shared" si="2"/>
        <v>3.5790181232631353</v>
      </c>
      <c r="AJ10">
        <f t="shared" si="2"/>
        <v>3.5493084228098701</v>
      </c>
      <c r="AK10">
        <f t="shared" si="2"/>
        <v>3.6143306294155786</v>
      </c>
      <c r="AM10">
        <f t="shared" si="12"/>
        <v>0.96858858576148865</v>
      </c>
      <c r="AN10">
        <f t="shared" si="3"/>
        <v>0.97285436469663134</v>
      </c>
      <c r="AO10">
        <f t="shared" si="3"/>
        <v>0.97205864867317782</v>
      </c>
      <c r="AP10">
        <f t="shared" si="3"/>
        <v>0.97377151426953523</v>
      </c>
      <c r="AR10">
        <v>5.1138794336508635</v>
      </c>
      <c r="AS10">
        <v>5.1202065594967729</v>
      </c>
      <c r="AT10">
        <v>5.1190507096851228</v>
      </c>
      <c r="AU10">
        <v>5.1217604438585784</v>
      </c>
      <c r="AW10">
        <f t="shared" si="13"/>
        <v>5.5832335022503088</v>
      </c>
      <c r="AX10">
        <f t="shared" si="4"/>
        <v>5.5895606280962182</v>
      </c>
      <c r="AY10">
        <f t="shared" si="4"/>
        <v>5.5884047782845681</v>
      </c>
      <c r="AZ10">
        <f t="shared" si="4"/>
        <v>5.5911145124580237</v>
      </c>
      <c r="BB10">
        <f t="shared" si="14"/>
        <v>0.2057089786136734</v>
      </c>
      <c r="BC10">
        <f t="shared" si="5"/>
        <v>0.2043907171676772</v>
      </c>
      <c r="BD10">
        <f t="shared" si="5"/>
        <v>0.20462831858900002</v>
      </c>
      <c r="BE10">
        <f t="shared" si="5"/>
        <v>0.2041428646773204</v>
      </c>
      <c r="BG10">
        <f t="shared" si="15"/>
        <v>6.2151905065357962E-2</v>
      </c>
      <c r="BH10">
        <f t="shared" si="6"/>
        <v>6.1845842755940357E-2</v>
      </c>
      <c r="BI10">
        <f t="shared" si="6"/>
        <v>6.1901406231504023E-2</v>
      </c>
      <c r="BJ10">
        <f t="shared" si="6"/>
        <v>6.1789547462177401E-2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6.2151905065357962E-2</v>
      </c>
      <c r="BZ10">
        <f>$BH$10-$BM$10</f>
        <v>6.1845842755940357E-2</v>
      </c>
      <c r="CA10">
        <f>$BI$10-$BN$10</f>
        <v>6.1901406231504023E-2</v>
      </c>
      <c r="CB10">
        <f>$BJ$10-$BO$10</f>
        <v>6.1789547462177401E-2</v>
      </c>
      <c r="CD10">
        <v>-0.2193139186992118</v>
      </c>
      <c r="CE10">
        <v>0.27528505737356224</v>
      </c>
      <c r="CF10">
        <v>-0.1808261065029399</v>
      </c>
      <c r="CG10">
        <v>6.0176830595933629E-2</v>
      </c>
      <c r="CH10">
        <v>5.1805445635993638E-2</v>
      </c>
      <c r="CI10">
        <v>8.3386954204006589E-2</v>
      </c>
      <c r="CJ10">
        <v>9.5645491740617948E-3</v>
      </c>
      <c r="CK10">
        <v>-0.18900282134681953</v>
      </c>
      <c r="CL10">
        <v>3.0054659534595039E-2</v>
      </c>
      <c r="CM10">
        <v>7.8869350030818325E-2</v>
      </c>
      <c r="CO10">
        <f>(1/4)*SUM($BY$10:$CB$10)</f>
        <v>6.1922175378744941E-2</v>
      </c>
      <c r="CR10">
        <v>-1.4421045086865347E-2</v>
      </c>
      <c r="CS10">
        <v>0.57679541217374231</v>
      </c>
      <c r="CT10">
        <v>-0.21474697359285377</v>
      </c>
      <c r="CU10">
        <v>-0.30213948765783072</v>
      </c>
      <c r="CW10">
        <f>$CR$10*(1/(1+EXP(-$AH$10)))*(1-(1/(1+EXP(-$AH$10))))</f>
        <v>-4.3875650827349973E-4</v>
      </c>
      <c r="CX10">
        <f>$CS$10*(1/(1+EXP(-$AI$10)))*(1-(1/(1+EXP(-$AI$10))))</f>
        <v>1.5232445718584986E-2</v>
      </c>
      <c r="CY10">
        <f>$CT$10*(1/(1+EXP(-$AJ$10)))*(1-(1/(1+EXP(-$AJ$10))))</f>
        <v>-5.8326635685788161E-3</v>
      </c>
      <c r="CZ10">
        <f>$CU$10*(1/(1+EXP(-$AK$10)))*(1-(1/(1+EXP(-$AK$10))))</f>
        <v>-7.7168093763743681E-3</v>
      </c>
      <c r="DB10">
        <v>9.2491301888043636E-4</v>
      </c>
      <c r="DC10">
        <v>2.8150784355472413E-4</v>
      </c>
      <c r="DD10">
        <v>-1.1903171400704147E-5</v>
      </c>
      <c r="DE10">
        <v>2.4625069932298076E-4</v>
      </c>
      <c r="DF10">
        <v>2.7079934266823358E-5</v>
      </c>
      <c r="DG10">
        <v>3.4730304646836987E-5</v>
      </c>
      <c r="DH10">
        <v>2.0263516567593895E-4</v>
      </c>
      <c r="DI10">
        <v>2.2465632527155538E-3</v>
      </c>
      <c r="DJ10">
        <v>-8.3454342733566629E-5</v>
      </c>
      <c r="DK10">
        <v>2.1299677380120599E-3</v>
      </c>
      <c r="DM10">
        <f>(1/4)*SUM($CW$10:$CZ$10)</f>
        <v>3.1105406633957539E-4</v>
      </c>
      <c r="DO10">
        <v>-3.2112224010348947E-3</v>
      </c>
      <c r="DP10">
        <v>1.5501300910999948E-2</v>
      </c>
      <c r="DQ10">
        <v>1.524490234896722E-3</v>
      </c>
      <c r="DR10">
        <v>-6.8741598836504262E-4</v>
      </c>
      <c r="DT10">
        <f t="shared" si="17"/>
        <v>-5.3990032536691825E-4</v>
      </c>
      <c r="DU10">
        <f t="shared" si="8"/>
        <v>1.5126053621625623E-3</v>
      </c>
      <c r="DV10">
        <f t="shared" si="8"/>
        <v>1.431762547157281E-4</v>
      </c>
      <c r="DW10">
        <f t="shared" si="8"/>
        <v>-5.7009796637428763E-5</v>
      </c>
      <c r="DY10">
        <v>3.955049861881833E-6</v>
      </c>
      <c r="DZ10">
        <v>-1.8823390990484346E-5</v>
      </c>
      <c r="EA10">
        <v>-2.6846776471334892E-7</v>
      </c>
      <c r="EB10">
        <v>-1.8524968044421486E-5</v>
      </c>
      <c r="EC10">
        <v>6.6598022529276366E-5</v>
      </c>
      <c r="ED10">
        <v>5.7551938906723451E-5</v>
      </c>
      <c r="EE10">
        <v>6.1523503519797905E-5</v>
      </c>
      <c r="EF10">
        <v>-3.7570752927516525E-5</v>
      </c>
      <c r="EG10">
        <v>3.3207639159937764E-6</v>
      </c>
      <c r="EH10">
        <v>2.1553016575116853E-6</v>
      </c>
      <c r="EJ10">
        <f>(1/4)*SUM($DT$10:$DW$10)</f>
        <v>2.6471787371848583E-4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1.4139757435925171</v>
      </c>
      <c r="O11">
        <v>2.3955864639672897</v>
      </c>
      <c r="P11">
        <v>1.3781089950631045</v>
      </c>
      <c r="Q11">
        <v>2.2373441439228183</v>
      </c>
      <c r="S11">
        <f t="shared" si="9"/>
        <v>2.2180633760438502</v>
      </c>
      <c r="T11">
        <f t="shared" si="0"/>
        <v>3.1996740964186232</v>
      </c>
      <c r="U11">
        <f t="shared" si="0"/>
        <v>2.182196627514438</v>
      </c>
      <c r="V11">
        <f t="shared" si="0"/>
        <v>3.0414317763741519</v>
      </c>
      <c r="X11">
        <f t="shared" si="10"/>
        <v>0.90185992116828406</v>
      </c>
      <c r="Y11">
        <f t="shared" si="1"/>
        <v>0.96082201103284226</v>
      </c>
      <c r="Z11">
        <f t="shared" si="1"/>
        <v>0.89863933089685122</v>
      </c>
      <c r="AA11">
        <f t="shared" si="1"/>
        <v>0.95441116705625806</v>
      </c>
      <c r="AC11">
        <v>4.9212294393876332</v>
      </c>
      <c r="AD11">
        <v>5.072985637692832</v>
      </c>
      <c r="AE11">
        <v>5.0551140508844066</v>
      </c>
      <c r="AF11">
        <v>5.1515971871325466</v>
      </c>
      <c r="AH11">
        <f t="shared" si="11"/>
        <v>5.1647962656843918</v>
      </c>
      <c r="AI11">
        <f t="shared" si="2"/>
        <v>5.3165524639895905</v>
      </c>
      <c r="AJ11">
        <f t="shared" si="2"/>
        <v>5.2986808771811651</v>
      </c>
      <c r="AK11">
        <f t="shared" si="2"/>
        <v>5.3951640134293051</v>
      </c>
      <c r="AM11">
        <f t="shared" si="12"/>
        <v>0.99431823996155044</v>
      </c>
      <c r="AN11">
        <f t="shared" si="3"/>
        <v>0.99511433612369649</v>
      </c>
      <c r="AO11">
        <f t="shared" si="3"/>
        <v>0.99502667481115958</v>
      </c>
      <c r="AP11">
        <f t="shared" si="3"/>
        <v>0.99548202873724767</v>
      </c>
      <c r="AR11">
        <v>6.898903269858609</v>
      </c>
      <c r="AS11">
        <v>6.9116593982133905</v>
      </c>
      <c r="AT11">
        <v>6.9093417372033468</v>
      </c>
      <c r="AU11">
        <v>6.9144266590601671</v>
      </c>
      <c r="AW11">
        <f t="shared" si="13"/>
        <v>7.1645263364562517</v>
      </c>
      <c r="AX11">
        <f t="shared" si="4"/>
        <v>7.1772824648110332</v>
      </c>
      <c r="AY11">
        <f t="shared" si="4"/>
        <v>7.1749648038009894</v>
      </c>
      <c r="AZ11">
        <f t="shared" si="4"/>
        <v>7.1800497256578097</v>
      </c>
      <c r="BB11">
        <f t="shared" si="14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5"/>
        <v>0.30213511089411799</v>
      </c>
      <c r="BH11">
        <f t="shared" si="6"/>
        <v>0.3025863581916175</v>
      </c>
      <c r="BI11">
        <f t="shared" si="6"/>
        <v>0.30250654776592389</v>
      </c>
      <c r="BJ11">
        <f t="shared" si="6"/>
        <v>0.30267796799974078</v>
      </c>
      <c r="BL11">
        <v>1</v>
      </c>
      <c r="BM11">
        <v>0</v>
      </c>
      <c r="BN11">
        <v>0</v>
      </c>
      <c r="BO11">
        <v>0</v>
      </c>
      <c r="BQ11">
        <f t="shared" si="16"/>
        <v>1.1968809745884064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-0.69786488910588207</v>
      </c>
      <c r="BZ11">
        <f>$BH$11-$BM$11</f>
        <v>0.3025863581916175</v>
      </c>
      <c r="CA11">
        <f>$BI$11-$BN$11</f>
        <v>0.30250654776592389</v>
      </c>
      <c r="CB11">
        <f>$BJ$11-$BO$11</f>
        <v>0.30267796799974078</v>
      </c>
      <c r="CD11">
        <v>-0.22430906653378002</v>
      </c>
      <c r="CE11">
        <v>0.2818472092819454</v>
      </c>
      <c r="CF11">
        <v>-0.18476103285771989</v>
      </c>
      <c r="CG11">
        <v>6.1611598020501313E-2</v>
      </c>
      <c r="CH11">
        <v>5.2380199163948857E-2</v>
      </c>
      <c r="CI11">
        <v>8.5374873780546826E-2</v>
      </c>
      <c r="CJ11">
        <v>9.7925912730708574E-3</v>
      </c>
      <c r="CK11">
        <v>-0.193457204702421</v>
      </c>
      <c r="CL11">
        <v>3.0771185366326167E-2</v>
      </c>
      <c r="CM11">
        <v>8.074964720758146E-2</v>
      </c>
      <c r="CO11">
        <f>(1/4)*SUM($BY$11:$CB$11)</f>
        <v>5.2476496212850027E-2</v>
      </c>
      <c r="CR11">
        <v>0.2548875687050921</v>
      </c>
      <c r="CS11">
        <v>-0.32588556251921086</v>
      </c>
      <c r="CT11">
        <v>0.35282737994620705</v>
      </c>
      <c r="CU11">
        <v>-0.28766909417860992</v>
      </c>
      <c r="CW11">
        <f>$CR$11*(1/(1+EXP(-$AH$11)))*(1-(1/(1+EXP(-$AH$11))))</f>
        <v>1.4399816204485676E-3</v>
      </c>
      <c r="CX11">
        <f>$CS$11*(1/(1+EXP(-$AI$11)))*(1-(1/(1+EXP(-$AI$11))))</f>
        <v>-1.5843885262456288E-3</v>
      </c>
      <c r="CY11">
        <f>$CT$11*(1/(1+EXP(-$AJ$11)))*(1-(1/(1+EXP(-$AJ$11))))</f>
        <v>1.7459984764849521E-3</v>
      </c>
      <c r="CZ11">
        <f>$CU$11*(1/(1+EXP(-$AK$11)))*(1-(1/(1+EXP(-$AK$11))))</f>
        <v>-1.2938087806245227E-3</v>
      </c>
      <c r="DB11">
        <v>9.5565558230909843E-4</v>
      </c>
      <c r="DC11">
        <v>3.0004665743067933E-4</v>
      </c>
      <c r="DD11">
        <v>5.0263242529404237E-5</v>
      </c>
      <c r="DE11">
        <v>4.083755722113949E-4</v>
      </c>
      <c r="DF11">
        <v>2.7635923762177729E-5</v>
      </c>
      <c r="DG11">
        <v>1.8747526674636793E-5</v>
      </c>
      <c r="DH11">
        <v>1.9212124397198301E-4</v>
      </c>
      <c r="DI11">
        <v>2.306901536435185E-3</v>
      </c>
      <c r="DJ11">
        <v>-1.4062591635925396E-4</v>
      </c>
      <c r="DK11">
        <v>2.1533594318298961E-3</v>
      </c>
      <c r="DM11">
        <f>(1/4)*SUM($CW$11:$CZ$11)</f>
        <v>7.6945697515842044E-5</v>
      </c>
      <c r="DO11">
        <v>-4.5513918378953105E-3</v>
      </c>
      <c r="DP11">
        <v>1.2305477777046766E-2</v>
      </c>
      <c r="DQ11">
        <v>5.1084357420355057E-3</v>
      </c>
      <c r="DR11">
        <v>-2.1199584139433591E-3</v>
      </c>
      <c r="DT11">
        <f t="shared" si="17"/>
        <v>-4.0283733673049561E-4</v>
      </c>
      <c r="DU11">
        <f t="shared" si="8"/>
        <v>4.6321601238359384E-4</v>
      </c>
      <c r="DV11">
        <f t="shared" si="8"/>
        <v>4.6531047146469533E-4</v>
      </c>
      <c r="DW11">
        <f t="shared" si="8"/>
        <v>-9.2240432029933622E-5</v>
      </c>
      <c r="DY11">
        <v>4.8619185770618652E-5</v>
      </c>
      <c r="DZ11">
        <v>7.1946727314109674E-5</v>
      </c>
      <c r="EA11">
        <v>7.0575584795361192E-5</v>
      </c>
      <c r="EB11">
        <v>2.3888034775858757E-4</v>
      </c>
      <c r="EC11">
        <v>9.9774376135513439E-5</v>
      </c>
      <c r="ED11">
        <v>6.3913040779850318E-5</v>
      </c>
      <c r="EE11">
        <v>1.7414742744387816E-4</v>
      </c>
      <c r="EF11">
        <v>8.0462655192125614E-5</v>
      </c>
      <c r="EG11">
        <v>1.5725269044662303E-4</v>
      </c>
      <c r="EH11">
        <v>5.7248242102087426E-5</v>
      </c>
      <c r="EJ11">
        <f>(1/4)*SUM($DT$11:$DW$11)</f>
        <v>1.08362178771965E-4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2.3541193429319129</v>
      </c>
      <c r="O12">
        <v>3.4704101790849462</v>
      </c>
      <c r="P12">
        <v>2.3967685990002399</v>
      </c>
      <c r="Q12">
        <v>3.2184527456338716</v>
      </c>
      <c r="S12">
        <f t="shared" si="9"/>
        <v>3.2267728132619871</v>
      </c>
      <c r="T12">
        <f t="shared" si="0"/>
        <v>4.3430636494150203</v>
      </c>
      <c r="U12">
        <f t="shared" si="0"/>
        <v>3.269422069330314</v>
      </c>
      <c r="V12">
        <f t="shared" si="0"/>
        <v>4.0911062159639453</v>
      </c>
      <c r="X12">
        <f t="shared" si="10"/>
        <v>0.96182944783724011</v>
      </c>
      <c r="Y12">
        <f t="shared" si="1"/>
        <v>0.98717009580487181</v>
      </c>
      <c r="Z12">
        <f t="shared" si="1"/>
        <v>0.96336478023315719</v>
      </c>
      <c r="AA12">
        <f t="shared" si="1"/>
        <v>0.98355425816337705</v>
      </c>
      <c r="AC12">
        <v>5.1415562055804118</v>
      </c>
      <c r="AD12">
        <v>5.4493922615319237</v>
      </c>
      <c r="AE12">
        <v>5.3774062946534738</v>
      </c>
      <c r="AF12">
        <v>5.4930357460002961</v>
      </c>
      <c r="AH12">
        <f t="shared" si="11"/>
        <v>5.8638206030755518</v>
      </c>
      <c r="AI12">
        <f t="shared" si="2"/>
        <v>6.1716566590270636</v>
      </c>
      <c r="AJ12">
        <f t="shared" si="2"/>
        <v>6.0996706921486137</v>
      </c>
      <c r="AK12">
        <f t="shared" si="2"/>
        <v>6.215300143495436</v>
      </c>
      <c r="AM12">
        <f t="shared" si="12"/>
        <v>0.99716767386138128</v>
      </c>
      <c r="AN12">
        <f t="shared" si="3"/>
        <v>0.99791657531707334</v>
      </c>
      <c r="AO12">
        <f t="shared" si="3"/>
        <v>0.9977614160662579</v>
      </c>
      <c r="AP12">
        <f t="shared" si="3"/>
        <v>0.99800537011131552</v>
      </c>
      <c r="AR12">
        <v>5.0540505270226515</v>
      </c>
      <c r="AS12">
        <v>5.0642291753851145</v>
      </c>
      <c r="AT12">
        <v>5.0626014713631591</v>
      </c>
      <c r="AU12">
        <v>5.0663858380266289</v>
      </c>
      <c r="AW12">
        <f t="shared" si="13"/>
        <v>5.9065154779537252</v>
      </c>
      <c r="AX12">
        <f t="shared" si="4"/>
        <v>5.9166941263161883</v>
      </c>
      <c r="AY12">
        <f t="shared" si="4"/>
        <v>5.9150664222942329</v>
      </c>
      <c r="AZ12">
        <f t="shared" si="4"/>
        <v>5.9188507889577027</v>
      </c>
      <c r="BB12">
        <f t="shared" si="14"/>
        <v>0.28421881603172977</v>
      </c>
      <c r="BC12">
        <f t="shared" si="5"/>
        <v>0.2834871909994488</v>
      </c>
      <c r="BD12">
        <f t="shared" si="5"/>
        <v>0.28368285245914621</v>
      </c>
      <c r="BE12">
        <f t="shared" si="5"/>
        <v>0.28331414706494396</v>
      </c>
      <c r="BG12">
        <f t="shared" si="15"/>
        <v>8.5872483499941601E-2</v>
      </c>
      <c r="BH12">
        <f t="shared" si="6"/>
        <v>8.5779356718494695E-2</v>
      </c>
      <c r="BI12">
        <f t="shared" si="6"/>
        <v>8.5815920357806247E-2</v>
      </c>
      <c r="BJ12">
        <f t="shared" si="6"/>
        <v>8.5752950339196971E-2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8.5872483499941601E-2</v>
      </c>
      <c r="BZ12">
        <f>$BH$12-$BM$12</f>
        <v>8.5779356718494695E-2</v>
      </c>
      <c r="CA12">
        <f>$BI$12-$BN$12</f>
        <v>8.5815920357806247E-2</v>
      </c>
      <c r="CB12">
        <f>$BJ$12-$BO$12</f>
        <v>8.5752950339196971E-2</v>
      </c>
      <c r="CD12">
        <v>-0.22494254489755328</v>
      </c>
      <c r="CE12">
        <v>0.28261978573799479</v>
      </c>
      <c r="CF12">
        <v>-0.18521613306115689</v>
      </c>
      <c r="CG12">
        <v>6.1780499280680454E-2</v>
      </c>
      <c r="CH12">
        <v>5.249280827784164E-2</v>
      </c>
      <c r="CI12">
        <v>8.5608906417099992E-2</v>
      </c>
      <c r="CJ12">
        <v>9.8194365216681921E-3</v>
      </c>
      <c r="CK12">
        <v>-0.19398930131667214</v>
      </c>
      <c r="CL12">
        <v>3.0855538226671708E-2</v>
      </c>
      <c r="CM12">
        <v>8.0971004813425507E-2</v>
      </c>
      <c r="CO12">
        <f>(1/4)*SUM($BY$12:$CB$12)</f>
        <v>8.5805177728859872E-2</v>
      </c>
      <c r="CR12">
        <v>-0.23530737519246794</v>
      </c>
      <c r="CS12">
        <v>5.6438047743578718E-2</v>
      </c>
      <c r="CT12">
        <v>0.25153957832003565</v>
      </c>
      <c r="CU12">
        <v>2.9854837938720777E-2</v>
      </c>
      <c r="CW12">
        <f>$CR$12*(1/(1+EXP(-$AH$12)))*(1-(1/(1+EXP(-$AH$12))))</f>
        <v>-6.6457957681311994E-4</v>
      </c>
      <c r="CX12">
        <f>$CS$12*(1/(1+EXP(-$AI$12)))*(1-(1/(1+EXP(-$AI$12))))</f>
        <v>1.1733944343861532E-4</v>
      </c>
      <c r="CY12">
        <f>$CT$12*(1/(1+EXP(-$AJ$12)))*(1-(1/(1+EXP(-$AJ$12))))</f>
        <v>5.6183192899617572E-4</v>
      </c>
      <c r="CZ12">
        <f>$CU$12*(1/(1+EXP(-$AK$12)))*(1-(1/(1+EXP(-$AK$12))))</f>
        <v>5.9430573156904559E-5</v>
      </c>
      <c r="DB12">
        <v>9.6377675735697006E-4</v>
      </c>
      <c r="DC12">
        <v>3.0313368434335865E-4</v>
      </c>
      <c r="DD12">
        <v>3.1904480141877671E-5</v>
      </c>
      <c r="DE12">
        <v>3.5153064769609887E-4</v>
      </c>
      <c r="DF12">
        <v>5.7614514199930079E-5</v>
      </c>
      <c r="DG12">
        <v>1.9081017077463398E-5</v>
      </c>
      <c r="DH12">
        <v>2.012624988064823E-4</v>
      </c>
      <c r="DI12">
        <v>2.4043900538326963E-3</v>
      </c>
      <c r="DJ12">
        <v>-1.5971100122527898E-4</v>
      </c>
      <c r="DK12">
        <v>2.2535452925293584E-3</v>
      </c>
      <c r="DM12">
        <f>(1/4)*SUM($CW$12:$CZ$12)</f>
        <v>1.8505592194643908E-5</v>
      </c>
      <c r="DO12">
        <v>-4.97044608301128E-3</v>
      </c>
      <c r="DP12">
        <v>1.5597141908703614E-2</v>
      </c>
      <c r="DQ12">
        <v>8.4414822937424437E-3</v>
      </c>
      <c r="DR12">
        <v>1.6975740045843462E-4</v>
      </c>
      <c r="DT12">
        <f t="shared" si="17"/>
        <v>-1.8248277601433399E-4</v>
      </c>
      <c r="DU12">
        <f t="shared" si="8"/>
        <v>1.9754244637688829E-4</v>
      </c>
      <c r="DV12">
        <f t="shared" si="8"/>
        <v>2.9792591362148076E-4</v>
      </c>
      <c r="DW12">
        <f t="shared" si="8"/>
        <v>2.7458733846811778E-6</v>
      </c>
      <c r="DY12">
        <v>4.5767539943604622E-5</v>
      </c>
      <c r="DZ12">
        <v>8.9727532609885818E-5</v>
      </c>
      <c r="EA12">
        <v>7.145969659320118E-5</v>
      </c>
      <c r="EB12">
        <v>2.4282522657287088E-4</v>
      </c>
      <c r="EC12">
        <v>6.909496968950961E-5</v>
      </c>
      <c r="ED12">
        <v>3.4933680945008624E-5</v>
      </c>
      <c r="EE12">
        <v>1.3814763820743506E-4</v>
      </c>
      <c r="EF12">
        <v>9.6934321181392589E-5</v>
      </c>
      <c r="EG12">
        <v>1.5903638963869838E-4</v>
      </c>
      <c r="EH12">
        <v>5.6634281287530473E-5</v>
      </c>
      <c r="EJ12">
        <f>(1/4)*SUM($DT$12:$DW$12)</f>
        <v>7.8932864342179057E-5</v>
      </c>
      <c r="EN12">
        <f>Sheet26!FL12</f>
        <v>0.79313501501143391</v>
      </c>
      <c r="EO12">
        <f>Sheet26!FM12</f>
        <v>6.5748879818445863E-2</v>
      </c>
      <c r="EP12">
        <f>Sheet26!FN12</f>
        <v>0.13710225199095058</v>
      </c>
      <c r="EQ12">
        <f>Sheet26!FO12</f>
        <v>0.28980876889358698</v>
      </c>
      <c r="ER12">
        <f>Sheet26!FP12</f>
        <v>0.8040876324513333</v>
      </c>
      <c r="ES12">
        <f>Sheet26!FQ12</f>
        <v>0.87265347033007401</v>
      </c>
      <c r="ET12">
        <f>Sheet26!FR12</f>
        <v>0.41196006678920721</v>
      </c>
      <c r="EU12">
        <f>Sheet26!FS12</f>
        <v>5.4878145534594774E-2</v>
      </c>
      <c r="EV12">
        <f>Sheet26!FT12</f>
        <v>0.22625757046740363</v>
      </c>
      <c r="EW12">
        <f>Sheet26!FU12</f>
        <v>0.64922253221958515</v>
      </c>
      <c r="EZ12">
        <f>(1/4)*SUM($DT$7:$DW$7)</f>
        <v>5.6359896949317669E-5</v>
      </c>
      <c r="FA12">
        <f>(1/4)*SUM($DT$8:$DW$8)</f>
        <v>2.7288443677858098E-5</v>
      </c>
      <c r="FB12">
        <f>(1/4)*SUM($DT$9:$DW$9)</f>
        <v>6.8444229818215115E-5</v>
      </c>
      <c r="FC12">
        <f>(1/4)*SUM($DT$10:$DW$10)</f>
        <v>2.6471787371848583E-4</v>
      </c>
      <c r="FD12">
        <f>(1/4)*SUM($DT$11:$DW$11)</f>
        <v>1.08362178771965E-4</v>
      </c>
      <c r="FE12">
        <f>(1/4)*SUM($DT$12:$DW$12)</f>
        <v>7.8932864342179057E-5</v>
      </c>
      <c r="FF12">
        <f>(1/4)*SUM($DT$13:$DW$13)</f>
        <v>2.1713063157364915E-4</v>
      </c>
      <c r="FG12">
        <f>(1/4)*SUM($DT$14:$DW$14)</f>
        <v>8.8385905372043085E-5</v>
      </c>
      <c r="FH12">
        <f>(1/4)*SUM($DT$15:$DW$15)</f>
        <v>1.4236725599048265E-4</v>
      </c>
      <c r="FI12">
        <f>(1/4)*SUM($DT$16:$DW$16)</f>
        <v>5.5344034802487414E-5</v>
      </c>
      <c r="FL12">
        <f>EN12-($EU$10*EZ12)</f>
        <v>0.79313495865153694</v>
      </c>
      <c r="FM12">
        <f t="shared" ref="FM12:FU12" si="18">EO12-($EU$10*FA12)</f>
        <v>6.5748852530002191E-2</v>
      </c>
      <c r="FN12">
        <f t="shared" si="18"/>
        <v>0.13710218354672077</v>
      </c>
      <c r="FO12">
        <f t="shared" si="18"/>
        <v>0.28980850417571324</v>
      </c>
      <c r="FP12">
        <f t="shared" si="18"/>
        <v>0.80408752408915452</v>
      </c>
      <c r="FQ12">
        <f t="shared" si="18"/>
        <v>0.87265339139720965</v>
      </c>
      <c r="FR12">
        <f t="shared" si="18"/>
        <v>0.41195984965857563</v>
      </c>
      <c r="FS12">
        <f t="shared" si="18"/>
        <v>5.4878057148689402E-2</v>
      </c>
      <c r="FT12">
        <f t="shared" si="18"/>
        <v>0.22625742810014765</v>
      </c>
      <c r="FU12">
        <f t="shared" si="18"/>
        <v>0.64922247687555035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1.9677497562676309</v>
      </c>
      <c r="O13">
        <v>1.6948404797997223</v>
      </c>
      <c r="P13">
        <v>2.234324011331521</v>
      </c>
      <c r="Q13">
        <v>2.2557463885172924</v>
      </c>
      <c r="S13">
        <f t="shared" si="9"/>
        <v>2.3797098230568383</v>
      </c>
      <c r="T13">
        <f t="shared" si="0"/>
        <v>2.1068005465889295</v>
      </c>
      <c r="U13">
        <f t="shared" si="0"/>
        <v>2.6462840781207282</v>
      </c>
      <c r="V13">
        <f t="shared" si="0"/>
        <v>2.6677064553064995</v>
      </c>
      <c r="X13">
        <f t="shared" si="10"/>
        <v>0.91526693277971582</v>
      </c>
      <c r="Y13">
        <f t="shared" si="1"/>
        <v>0.89156240093533989</v>
      </c>
      <c r="Z13">
        <f t="shared" si="1"/>
        <v>0.93378159197116972</v>
      </c>
      <c r="AA13">
        <f t="shared" si="1"/>
        <v>0.93509396756988028</v>
      </c>
      <c r="AC13">
        <v>5.131251056652558</v>
      </c>
      <c r="AD13">
        <v>5.4097114824310317</v>
      </c>
      <c r="AE13">
        <v>5.3599963618700466</v>
      </c>
      <c r="AF13">
        <v>5.4696021969802029</v>
      </c>
      <c r="AH13">
        <f t="shared" si="11"/>
        <v>6.0045596187974537</v>
      </c>
      <c r="AI13">
        <f t="shared" si="2"/>
        <v>6.2830200445759274</v>
      </c>
      <c r="AJ13">
        <f t="shared" si="2"/>
        <v>6.2333049240149423</v>
      </c>
      <c r="AK13">
        <f t="shared" si="2"/>
        <v>6.3429107591250986</v>
      </c>
      <c r="AM13">
        <f t="shared" si="12"/>
        <v>0.99753859771112074</v>
      </c>
      <c r="AN13">
        <f t="shared" si="3"/>
        <v>0.99813573061604766</v>
      </c>
      <c r="AO13">
        <f t="shared" si="3"/>
        <v>0.99804089188699763</v>
      </c>
      <c r="AP13">
        <f t="shared" si="3"/>
        <v>0.99824391501468335</v>
      </c>
      <c r="AR13">
        <v>3.5487836999005093</v>
      </c>
      <c r="AS13">
        <v>3.5552802786180506</v>
      </c>
      <c r="AT13">
        <v>3.5539290544676549</v>
      </c>
      <c r="AU13">
        <v>3.5568003105008117</v>
      </c>
      <c r="AW13">
        <f t="shared" si="13"/>
        <v>3.7439397911085726</v>
      </c>
      <c r="AX13">
        <f t="shared" si="4"/>
        <v>3.7504363698261143</v>
      </c>
      <c r="AY13">
        <f t="shared" si="4"/>
        <v>3.7490851456757186</v>
      </c>
      <c r="AZ13">
        <f t="shared" si="4"/>
        <v>3.7519564017088749</v>
      </c>
      <c r="BB13">
        <f t="shared" si="14"/>
        <v>3.2693253238513603E-2</v>
      </c>
      <c r="BC13">
        <f t="shared" si="5"/>
        <v>3.2489247355651431E-2</v>
      </c>
      <c r="BD13">
        <f t="shared" si="5"/>
        <v>3.252066133920891E-2</v>
      </c>
      <c r="BE13">
        <f t="shared" si="5"/>
        <v>3.2448751084641056E-2</v>
      </c>
      <c r="BG13">
        <f t="shared" si="15"/>
        <v>9.8777796927077902E-3</v>
      </c>
      <c r="BH13">
        <f t="shared" si="6"/>
        <v>9.8308030377332045E-3</v>
      </c>
      <c r="BI13">
        <f t="shared" si="6"/>
        <v>9.837712992788834E-3</v>
      </c>
      <c r="BJ13">
        <f t="shared" si="6"/>
        <v>9.8215220424285408E-3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9.8777796927077902E-3</v>
      </c>
      <c r="BZ13">
        <f>$BH$13-$BM$13</f>
        <v>9.8308030377332045E-3</v>
      </c>
      <c r="CA13">
        <f>$BI$13-$BN$13</f>
        <v>9.837712992788834E-3</v>
      </c>
      <c r="CB13">
        <f>$BJ$13-$BO$13</f>
        <v>9.8215220424285408E-3</v>
      </c>
      <c r="CD13">
        <v>-0.22499051721689642</v>
      </c>
      <c r="CE13">
        <v>0.28269824623279088</v>
      </c>
      <c r="CF13">
        <v>-0.18525792021377108</v>
      </c>
      <c r="CG13">
        <v>6.17976610296792E-2</v>
      </c>
      <c r="CH13">
        <v>5.2483859334060134E-2</v>
      </c>
      <c r="CI13">
        <v>8.5632679056290142E-2</v>
      </c>
      <c r="CJ13">
        <v>9.8221641850653896E-3</v>
      </c>
      <c r="CK13">
        <v>-0.19404377224523101</v>
      </c>
      <c r="CL13">
        <v>3.0864107595481537E-2</v>
      </c>
      <c r="CM13">
        <v>8.0993492242531231E-2</v>
      </c>
      <c r="CO13">
        <f>(1/4)*SUM($BY$13:$CB$13)</f>
        <v>9.8419544414145924E-3</v>
      </c>
      <c r="CR13">
        <v>-0.21860548797325255</v>
      </c>
      <c r="CS13">
        <v>-0.19233021993357383</v>
      </c>
      <c r="CT13">
        <v>0.40377383165587483</v>
      </c>
      <c r="CU13">
        <v>0.53013565601838586</v>
      </c>
      <c r="CW13">
        <f>$CR$13*(1/(1+EXP(-$AH$13)))*(1-(1/(1+EXP(-$AH$13))))</f>
        <v>-5.3675162684166237E-4</v>
      </c>
      <c r="CX13">
        <f>$CS$13*(1/(1+EXP(-$AI$13)))*(1-(1/(1+EXP(-$AI$13))))</f>
        <v>-3.5788689688699156E-4</v>
      </c>
      <c r="CY13">
        <f>$CT$13*(1/(1+EXP(-$AJ$13)))*(1-(1/(1+EXP(-$AJ$13))))</f>
        <v>7.8948686321507369E-4</v>
      </c>
      <c r="CZ13">
        <f>$CU$13*(1/(1+EXP(-$AK$13)))*(1-(1/(1+EXP(-$AK$13))))</f>
        <v>9.2932841510207803E-4</v>
      </c>
      <c r="DB13">
        <v>8.8097868080132691E-4</v>
      </c>
      <c r="DC13">
        <v>2.6979130503842607E-4</v>
      </c>
      <c r="DD13">
        <v>-4.373381899838278E-6</v>
      </c>
      <c r="DE13">
        <v>1.2918019604502809E-4</v>
      </c>
      <c r="DF13">
        <v>8.148369338339739E-5</v>
      </c>
      <c r="DG13">
        <v>1.9137302146321641E-5</v>
      </c>
      <c r="DH13">
        <v>1.9896704465269293E-4</v>
      </c>
      <c r="DI13">
        <v>2.2468040624364517E-3</v>
      </c>
      <c r="DJ13">
        <v>-1.4607264031392679E-4</v>
      </c>
      <c r="DK13">
        <v>2.0767419938999068E-3</v>
      </c>
      <c r="DM13">
        <f>(1/4)*SUM($CW$13:$CZ$13)</f>
        <v>2.0604418864712446E-4</v>
      </c>
      <c r="DO13">
        <v>-4.247644607705674E-3</v>
      </c>
      <c r="DP13">
        <v>8.8326025487197E-3</v>
      </c>
      <c r="DQ13">
        <v>6.4111641768265989E-3</v>
      </c>
      <c r="DR13">
        <v>-8.6351285491033305E-4</v>
      </c>
      <c r="DT13">
        <f t="shared" si="17"/>
        <v>-3.294191731730498E-4</v>
      </c>
      <c r="DU13">
        <f t="shared" si="8"/>
        <v>8.5392617642566484E-4</v>
      </c>
      <c r="DV13">
        <f t="shared" si="8"/>
        <v>3.9642491545647482E-4</v>
      </c>
      <c r="DW13">
        <f t="shared" si="8"/>
        <v>-5.2409392414493131E-5</v>
      </c>
      <c r="DY13">
        <v>1.2630303800151418E-5</v>
      </c>
      <c r="DZ13">
        <v>-1.0338397139877914E-5</v>
      </c>
      <c r="EA13">
        <v>1.0500486476832853E-5</v>
      </c>
      <c r="EB13">
        <v>2.7048952712852994E-5</v>
      </c>
      <c r="EC13">
        <v>6.8293440444493572E-5</v>
      </c>
      <c r="ED13">
        <v>5.4335611532451801E-5</v>
      </c>
      <c r="EE13">
        <v>7.8913211162574292E-5</v>
      </c>
      <c r="EF13">
        <v>-1.1718211432335339E-5</v>
      </c>
      <c r="EG13">
        <v>2.3229777722932669E-5</v>
      </c>
      <c r="EH13">
        <v>9.3694098335817321E-6</v>
      </c>
      <c r="EJ13">
        <f>(1/4)*SUM($DT$13:$DW$13)</f>
        <v>2.1713063157364915E-4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2.7319746243308742</v>
      </c>
      <c r="O14">
        <v>3.0170429854828678</v>
      </c>
      <c r="P14">
        <v>2.9966123369330595</v>
      </c>
      <c r="Q14">
        <v>3.2895472038018445</v>
      </c>
      <c r="S14">
        <f t="shared" si="9"/>
        <v>2.7868527698654688</v>
      </c>
      <c r="T14">
        <f t="shared" si="0"/>
        <v>3.0719211310174623</v>
      </c>
      <c r="U14">
        <f t="shared" si="0"/>
        <v>3.0514904824676541</v>
      </c>
      <c r="V14">
        <f t="shared" si="0"/>
        <v>3.3444253493364391</v>
      </c>
      <c r="X14">
        <f t="shared" si="10"/>
        <v>0.94196122391841597</v>
      </c>
      <c r="Y14">
        <f t="shared" si="1"/>
        <v>0.95571954530822145</v>
      </c>
      <c r="Z14">
        <f t="shared" si="1"/>
        <v>0.95484683129744141</v>
      </c>
      <c r="AA14">
        <f t="shared" si="1"/>
        <v>0.96592181166727098</v>
      </c>
      <c r="AC14">
        <v>4.1543722905308247</v>
      </c>
      <c r="AD14">
        <v>4.3511784971956047</v>
      </c>
      <c r="AE14">
        <v>4.3111315840325348</v>
      </c>
      <c r="AF14">
        <v>4.385854798860918</v>
      </c>
      <c r="AH14">
        <f t="shared" si="11"/>
        <v>4.4127216164402014</v>
      </c>
      <c r="AI14">
        <f t="shared" si="2"/>
        <v>4.6095278231049814</v>
      </c>
      <c r="AJ14">
        <f t="shared" si="2"/>
        <v>4.5694809099419107</v>
      </c>
      <c r="AK14">
        <f t="shared" si="2"/>
        <v>4.6442041247702939</v>
      </c>
      <c r="AM14">
        <f t="shared" si="12"/>
        <v>0.9880230447730638</v>
      </c>
      <c r="AN14">
        <f t="shared" si="3"/>
        <v>0.99014163654144915</v>
      </c>
      <c r="AO14">
        <f t="shared" si="3"/>
        <v>0.98974295935009693</v>
      </c>
      <c r="AP14">
        <f t="shared" si="3"/>
        <v>0.99047442845223133</v>
      </c>
      <c r="AR14">
        <v>4.6660429708464655</v>
      </c>
      <c r="AS14">
        <v>4.6763044186898171</v>
      </c>
      <c r="AT14">
        <v>4.6745409228401122</v>
      </c>
      <c r="AU14">
        <v>4.6784608956843003</v>
      </c>
      <c r="AW14">
        <f t="shared" si="13"/>
        <v>5.4721987554862856</v>
      </c>
      <c r="AX14">
        <f t="shared" si="4"/>
        <v>5.4824602033296372</v>
      </c>
      <c r="AY14">
        <f t="shared" si="4"/>
        <v>5.4806967074799324</v>
      </c>
      <c r="AZ14">
        <f t="shared" si="4"/>
        <v>5.4846166803241214</v>
      </c>
      <c r="BB14">
        <f t="shared" si="14"/>
        <v>0.18409053930233063</v>
      </c>
      <c r="BC14">
        <f t="shared" si="5"/>
        <v>0.18363186458291381</v>
      </c>
      <c r="BD14">
        <f t="shared" si="5"/>
        <v>0.18373365516638626</v>
      </c>
      <c r="BE14">
        <f t="shared" si="5"/>
        <v>0.18351973945085603</v>
      </c>
      <c r="BG14">
        <f t="shared" si="15"/>
        <v>5.5620215506667653E-2</v>
      </c>
      <c r="BH14">
        <f t="shared" si="6"/>
        <v>5.5564497152080158E-2</v>
      </c>
      <c r="BI14">
        <f t="shared" si="6"/>
        <v>5.5580633732798215E-2</v>
      </c>
      <c r="BJ14">
        <f t="shared" si="6"/>
        <v>5.554738182482697E-2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7"/>
        <v>0</v>
      </c>
      <c r="BS14">
        <f t="shared" si="7"/>
        <v>2.8899204525593722</v>
      </c>
      <c r="BT14">
        <f t="shared" si="7"/>
        <v>0</v>
      </c>
      <c r="BY14">
        <f>$BG$14-$BL$14</f>
        <v>5.5620215506667653E-2</v>
      </c>
      <c r="BZ14">
        <f>$BH$14-$BM$14</f>
        <v>5.5564497152080158E-2</v>
      </c>
      <c r="CA14">
        <f>$BI$14-$BN$14</f>
        <v>-0.9444193662672018</v>
      </c>
      <c r="CB14">
        <f>$BJ$14-$BO$14</f>
        <v>5.554738182482697E-2</v>
      </c>
      <c r="CD14">
        <v>-0.22319847683178717</v>
      </c>
      <c r="CE14">
        <v>0.28032056217031082</v>
      </c>
      <c r="CF14">
        <v>-0.18385640849603221</v>
      </c>
      <c r="CG14">
        <v>6.1277776534799204E-2</v>
      </c>
      <c r="CH14">
        <v>5.2323818122152033E-2</v>
      </c>
      <c r="CI14">
        <v>8.4912378175539038E-2</v>
      </c>
      <c r="CJ14">
        <v>9.7395337445274031E-3</v>
      </c>
      <c r="CK14">
        <v>-0.19243584508807124</v>
      </c>
      <c r="CL14">
        <v>3.0604480025187595E-2</v>
      </c>
      <c r="CM14">
        <v>8.0312181643374447E-2</v>
      </c>
      <c r="CO14">
        <f>(1/4)*SUM($BY$14:$CB$14)</f>
        <v>-0.19442181794590674</v>
      </c>
      <c r="CR14">
        <v>-0.15475448109657636</v>
      </c>
      <c r="CS14">
        <v>0.52947543185858204</v>
      </c>
      <c r="CT14">
        <v>0.48356251877513268</v>
      </c>
      <c r="CU14">
        <v>0.16678938896207202</v>
      </c>
      <c r="CW14">
        <f>$CR$14*(1/(1+EXP(-$AH$14)))*(1-(1/(1+EXP(-$AH$14))))</f>
        <v>-1.8312883545649155E-3</v>
      </c>
      <c r="CX14">
        <f>$CS$14*(1/(1+EXP(-$AI$14)))*(1-(1/(1+EXP(-$AI$14))))</f>
        <v>5.1683029460693111E-3</v>
      </c>
      <c r="CY14">
        <f>$CT$14*(1/(1+EXP(-$AJ$14)))*(1-(1/(1+EXP(-$AJ$14))))</f>
        <v>4.909046306561464E-3</v>
      </c>
      <c r="CZ14">
        <f>$CU$14*(1/(1+EXP(-$AK$14)))*(1-(1/(1+EXP(-$AK$14))))</f>
        <v>1.5736303703550352E-3</v>
      </c>
      <c r="DB14">
        <v>9.3728004768077683E-4</v>
      </c>
      <c r="DC14">
        <v>2.924031618848039E-4</v>
      </c>
      <c r="DD14">
        <v>1.7827199010909962E-5</v>
      </c>
      <c r="DE14">
        <v>2.8037991474067696E-4</v>
      </c>
      <c r="DF14">
        <v>6.4904689778169059E-5</v>
      </c>
      <c r="DG14">
        <v>2.0001032994918206E-5</v>
      </c>
      <c r="DH14">
        <v>2.0096472357914087E-4</v>
      </c>
      <c r="DI14">
        <v>2.355459182639897E-3</v>
      </c>
      <c r="DJ14">
        <v>-1.5301781344288535E-4</v>
      </c>
      <c r="DK14">
        <v>2.2025584145033859E-3</v>
      </c>
      <c r="DM14">
        <f>(1/4)*SUM($CW$14:$CZ$14)</f>
        <v>2.4549228171052238E-3</v>
      </c>
      <c r="DO14">
        <v>-3.0444384216510188E-3</v>
      </c>
      <c r="DP14">
        <v>1.5748460550216267E-2</v>
      </c>
      <c r="DQ14">
        <v>-7.2205539373762159E-4</v>
      </c>
      <c r="DR14">
        <v>-3.5044404657315975E-3</v>
      </c>
      <c r="DT14">
        <f t="shared" si="17"/>
        <v>-1.6644029045882673E-4</v>
      </c>
      <c r="DU14">
        <f t="shared" si="8"/>
        <v>6.6647006333217745E-4</v>
      </c>
      <c r="DV14">
        <f t="shared" si="8"/>
        <v>-3.113095622791351E-5</v>
      </c>
      <c r="DW14">
        <f t="shared" si="8"/>
        <v>-1.153551951572649E-4</v>
      </c>
      <c r="DY14">
        <v>3.7222381739466477E-5</v>
      </c>
      <c r="DZ14">
        <v>5.9201478587113764E-5</v>
      </c>
      <c r="EA14">
        <v>5.3306176919261699E-5</v>
      </c>
      <c r="EB14">
        <v>1.841888427284668E-4</v>
      </c>
      <c r="EC14">
        <v>5.87601230194145E-5</v>
      </c>
      <c r="ED14">
        <v>2.8800368896306797E-5</v>
      </c>
      <c r="EE14">
        <v>1.1038860752297769E-4</v>
      </c>
      <c r="EF14">
        <v>7.7086831733466429E-5</v>
      </c>
      <c r="EG14">
        <v>1.1452047805367863E-4</v>
      </c>
      <c r="EH14">
        <v>4.0636055000708207E-5</v>
      </c>
      <c r="EJ14">
        <f>(1/4)*SUM($DT$14:$DW$14)</f>
        <v>8.8385905372043085E-5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1.4964184551670843</v>
      </c>
      <c r="O15">
        <v>2.0742398597079821</v>
      </c>
      <c r="P15">
        <v>2.1179311222697366</v>
      </c>
      <c r="Q15">
        <v>2.1086727616377683</v>
      </c>
      <c r="S15">
        <f t="shared" si="9"/>
        <v>1.722676025634488</v>
      </c>
      <c r="T15">
        <f t="shared" si="0"/>
        <v>2.3004974301753855</v>
      </c>
      <c r="U15">
        <f t="shared" si="0"/>
        <v>2.34418869273714</v>
      </c>
      <c r="V15">
        <f t="shared" si="0"/>
        <v>2.3349303321051718</v>
      </c>
      <c r="X15">
        <f t="shared" si="10"/>
        <v>0.8484732043203379</v>
      </c>
      <c r="Y15">
        <f t="shared" si="1"/>
        <v>0.90891822755877572</v>
      </c>
      <c r="Z15">
        <f t="shared" si="1"/>
        <v>0.91247120411217775</v>
      </c>
      <c r="AA15">
        <f t="shared" si="1"/>
        <v>0.91172893265145383</v>
      </c>
      <c r="AC15">
        <v>4.72121420793541</v>
      </c>
      <c r="AD15">
        <v>4.9294982322709533</v>
      </c>
      <c r="AE15">
        <v>4.9244242989663398</v>
      </c>
      <c r="AF15">
        <v>5.0017906211865579</v>
      </c>
      <c r="AH15">
        <f t="shared" si="11"/>
        <v>4.9271125357392611</v>
      </c>
      <c r="AI15">
        <f t="shared" si="2"/>
        <v>5.1353965600748044</v>
      </c>
      <c r="AJ15">
        <f t="shared" si="2"/>
        <v>5.1303226267701909</v>
      </c>
      <c r="AK15">
        <f t="shared" si="2"/>
        <v>5.207688948990409</v>
      </c>
      <c r="AM15">
        <f t="shared" si="12"/>
        <v>0.99280474716760747</v>
      </c>
      <c r="AN15">
        <f t="shared" si="3"/>
        <v>0.99414970990544171</v>
      </c>
      <c r="AO15">
        <f t="shared" si="3"/>
        <v>0.99412012547052331</v>
      </c>
      <c r="AP15">
        <f t="shared" si="3"/>
        <v>0.99455549442334024</v>
      </c>
      <c r="AR15">
        <v>4.8845162957121522</v>
      </c>
      <c r="AS15">
        <v>4.8932521057185596</v>
      </c>
      <c r="AT15">
        <v>4.8919132665905805</v>
      </c>
      <c r="AU15">
        <v>4.8951594143897061</v>
      </c>
      <c r="AW15">
        <f t="shared" si="13"/>
        <v>4.8871143318586263</v>
      </c>
      <c r="AX15">
        <f t="shared" si="4"/>
        <v>4.8958501418650338</v>
      </c>
      <c r="AY15">
        <f t="shared" si="4"/>
        <v>4.8945113027370546</v>
      </c>
      <c r="AZ15">
        <f t="shared" si="4"/>
        <v>4.8977574505361803</v>
      </c>
      <c r="BB15">
        <f t="shared" si="14"/>
        <v>0.10254926060343639</v>
      </c>
      <c r="BC15">
        <f t="shared" si="5"/>
        <v>0.10213780756970213</v>
      </c>
      <c r="BD15">
        <f t="shared" si="5"/>
        <v>0.10223783123542783</v>
      </c>
      <c r="BE15">
        <f t="shared" si="5"/>
        <v>0.10205001169540559</v>
      </c>
      <c r="BG15">
        <f t="shared" si="15"/>
        <v>3.0983732224529058E-2</v>
      </c>
      <c r="BH15">
        <f t="shared" si="6"/>
        <v>3.090550722619239E-2</v>
      </c>
      <c r="BI15">
        <f t="shared" si="6"/>
        <v>3.0927613378104415E-2</v>
      </c>
      <c r="BJ15">
        <f t="shared" si="6"/>
        <v>3.0888290174315148E-2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3.0983732224529058E-2</v>
      </c>
      <c r="BZ15">
        <f>$BH$15-$BM$15</f>
        <v>3.090550722619239E-2</v>
      </c>
      <c r="CA15">
        <f>$BI$15-$BN$15</f>
        <v>3.0927613378104415E-2</v>
      </c>
      <c r="CB15">
        <f>$BJ$15-$BO$15</f>
        <v>3.0888290174315148E-2</v>
      </c>
      <c r="CD15">
        <v>-0.22409443166846363</v>
      </c>
      <c r="CE15">
        <v>0.28154195179287994</v>
      </c>
      <c r="CF15">
        <v>-0.18459884358435014</v>
      </c>
      <c r="CG15">
        <v>6.1544825171294601E-2</v>
      </c>
      <c r="CH15">
        <v>5.2432612191843558E-2</v>
      </c>
      <c r="CI15">
        <v>8.5282383325927996E-2</v>
      </c>
      <c r="CJ15">
        <v>9.7819784360318931E-3</v>
      </c>
      <c r="CK15">
        <v>-0.19329047559433568</v>
      </c>
      <c r="CL15">
        <v>3.0737844769758681E-2</v>
      </c>
      <c r="CM15">
        <v>8.0662155159412746E-2</v>
      </c>
      <c r="CO15">
        <f>(1/4)*SUM($BY$15:$CB$15)</f>
        <v>3.0926285750785251E-2</v>
      </c>
      <c r="CR15">
        <v>-0.33642736279836738</v>
      </c>
      <c r="CS15">
        <v>-6.0643395876872605E-2</v>
      </c>
      <c r="CT15">
        <v>8.131152996477016E-2</v>
      </c>
      <c r="CU15">
        <v>0.29347402216108359</v>
      </c>
      <c r="CW15">
        <f>$CR$15*(1/(1+EXP(-$AH$15)))*(1-(1/(1+EXP(-$AH$15))))</f>
        <v>-2.4032625309101789E-3</v>
      </c>
      <c r="CX15">
        <f>$CS$15*(1/(1+EXP(-$AI$15)))*(1-(1/(1+EXP(-$AI$15))))</f>
        <v>-3.5270588374821093E-4</v>
      </c>
      <c r="CY15">
        <f>$CT$15*(1/(1+EXP(-$AJ$15)))*(1-(1/(1+EXP(-$AJ$15))))</f>
        <v>4.7529041660761344E-4</v>
      </c>
      <c r="CZ15">
        <f>$CU$15*(1/(1+EXP(-$AK$15)))*(1-(1/(1+EXP(-$AK$15))))</f>
        <v>1.589121605186592E-3</v>
      </c>
      <c r="DB15">
        <v>9.085742991533992E-4</v>
      </c>
      <c r="DC15">
        <v>2.8181314788454999E-4</v>
      </c>
      <c r="DD15">
        <v>8.6008500021526944E-7</v>
      </c>
      <c r="DE15">
        <v>2.7874962440785768E-4</v>
      </c>
      <c r="DF15">
        <v>4.8819160556782084E-5</v>
      </c>
      <c r="DG15">
        <v>2.7403506419873533E-5</v>
      </c>
      <c r="DH15">
        <v>1.9674258398918876E-4</v>
      </c>
      <c r="DI15">
        <v>2.2644633468345472E-3</v>
      </c>
      <c r="DJ15">
        <v>-1.19286925858819E-4</v>
      </c>
      <c r="DK15">
        <v>2.1464517320572926E-3</v>
      </c>
      <c r="DM15">
        <f>(1/4)*SUM($CW$15:$CZ$15)</f>
        <v>-1.7288909821604605E-4</v>
      </c>
      <c r="DO15">
        <v>-4.8462389443729168E-3</v>
      </c>
      <c r="DP15">
        <v>1.1408604786168904E-2</v>
      </c>
      <c r="DQ15">
        <v>2.5612459439836393E-3</v>
      </c>
      <c r="DR15">
        <v>5.4052288377147461E-4</v>
      </c>
      <c r="DT15">
        <f t="shared" si="17"/>
        <v>-6.2306361999349771E-4</v>
      </c>
      <c r="DU15">
        <f t="shared" si="8"/>
        <v>9.4447142296264148E-4</v>
      </c>
      <c r="DV15">
        <f t="shared" si="8"/>
        <v>2.045603252306332E-4</v>
      </c>
      <c r="DW15">
        <f t="shared" si="8"/>
        <v>4.35008957621536E-5</v>
      </c>
      <c r="DY15">
        <v>2.293394284770793E-5</v>
      </c>
      <c r="DZ15">
        <v>-8.2207634995036805E-6</v>
      </c>
      <c r="EA15">
        <v>2.699186595890629E-5</v>
      </c>
      <c r="EB15">
        <v>1.4784237780368124E-4</v>
      </c>
      <c r="EC15">
        <v>-6.0230594349142857E-6</v>
      </c>
      <c r="ED15">
        <v>5.4447621664192543E-6</v>
      </c>
      <c r="EE15">
        <v>8.2797764173348298E-5</v>
      </c>
      <c r="EF15">
        <v>6.0883977153568082E-5</v>
      </c>
      <c r="EG15">
        <v>5.1345185464000661E-5</v>
      </c>
      <c r="EH15">
        <v>2.3827718126097522E-5</v>
      </c>
      <c r="EJ15">
        <f>(1/4)*SUM($DT$15:$DW$15)</f>
        <v>1.4236725599048265E-4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2.2091105623440184</v>
      </c>
      <c r="O16">
        <v>2.9991576809915244</v>
      </c>
      <c r="P16">
        <v>2.3363787830783616</v>
      </c>
      <c r="Q16">
        <v>2.8610507094695947</v>
      </c>
      <c r="S16">
        <f t="shared" si="9"/>
        <v>2.8583330945636036</v>
      </c>
      <c r="T16">
        <f t="shared" si="0"/>
        <v>3.6483802132111096</v>
      </c>
      <c r="U16">
        <f t="shared" si="0"/>
        <v>2.9856013152979468</v>
      </c>
      <c r="V16">
        <f t="shared" si="0"/>
        <v>3.51027324168918</v>
      </c>
      <c r="X16">
        <f t="shared" si="10"/>
        <v>0.94574783601078138</v>
      </c>
      <c r="Y16">
        <f t="shared" si="1"/>
        <v>0.97462727192181997</v>
      </c>
      <c r="Z16">
        <f t="shared" si="1"/>
        <v>0.95191938706145096</v>
      </c>
      <c r="AA16">
        <f t="shared" si="1"/>
        <v>0.97097866485875317</v>
      </c>
      <c r="AC16">
        <v>3.2816045978381676</v>
      </c>
      <c r="AD16">
        <v>3.4205940311189473</v>
      </c>
      <c r="AE16">
        <v>3.379823818013493</v>
      </c>
      <c r="AF16">
        <v>3.460010908021264</v>
      </c>
      <c r="AH16">
        <f t="shared" si="11"/>
        <v>3.7712203198362322</v>
      </c>
      <c r="AI16">
        <f t="shared" si="2"/>
        <v>3.9102097531170119</v>
      </c>
      <c r="AJ16">
        <f t="shared" si="2"/>
        <v>3.8694395400115575</v>
      </c>
      <c r="AK16">
        <f t="shared" si="2"/>
        <v>3.9496266300193286</v>
      </c>
      <c r="AM16">
        <f t="shared" si="12"/>
        <v>0.97749422233514838</v>
      </c>
      <c r="AN16">
        <f t="shared" si="3"/>
        <v>0.98035726965274594</v>
      </c>
      <c r="AO16">
        <f t="shared" si="3"/>
        <v>0.97955659222458435</v>
      </c>
      <c r="AP16">
        <f t="shared" si="3"/>
        <v>0.98110211674562398</v>
      </c>
      <c r="AR16">
        <v>5.2425218339465651</v>
      </c>
      <c r="AS16">
        <v>5.2513312704088326</v>
      </c>
      <c r="AT16">
        <v>5.2497292180437256</v>
      </c>
      <c r="AU16">
        <v>5.2534018514152301</v>
      </c>
      <c r="AW16">
        <f t="shared" si="13"/>
        <v>5.8518590238345549</v>
      </c>
      <c r="AX16">
        <f t="shared" si="4"/>
        <v>5.8606684602968224</v>
      </c>
      <c r="AY16">
        <f t="shared" si="4"/>
        <v>5.8590664079317154</v>
      </c>
      <c r="AZ16">
        <f t="shared" si="4"/>
        <v>5.8627390413032199</v>
      </c>
      <c r="BB16">
        <f t="shared" si="14"/>
        <v>0.26910132091492378</v>
      </c>
      <c r="BC16">
        <f t="shared" si="5"/>
        <v>0.26804135397074652</v>
      </c>
      <c r="BD16">
        <f t="shared" si="5"/>
        <v>0.2682332353286393</v>
      </c>
      <c r="BE16">
        <f t="shared" si="5"/>
        <v>0.26785467999659479</v>
      </c>
      <c r="BG16">
        <f t="shared" si="15"/>
        <v>8.1304957436384134E-2</v>
      </c>
      <c r="BH16">
        <f t="shared" si="6"/>
        <v>8.1105657142758442E-2</v>
      </c>
      <c r="BI16">
        <f t="shared" si="6"/>
        <v>8.1142310015351327E-2</v>
      </c>
      <c r="BJ16">
        <f t="shared" si="6"/>
        <v>8.1073710260590126E-2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8.1304957436384134E-2</v>
      </c>
      <c r="BZ16">
        <f>$BH$16-$BM$16</f>
        <v>8.1105657142758442E-2</v>
      </c>
      <c r="CA16">
        <f>$BI$16-$BN$16</f>
        <v>8.1142310015351327E-2</v>
      </c>
      <c r="CB16">
        <f>$BJ$16-$BO$16</f>
        <v>8.1073710260590126E-2</v>
      </c>
      <c r="CD16">
        <v>-0.22099755201041671</v>
      </c>
      <c r="CE16">
        <v>0.27749704355438082</v>
      </c>
      <c r="CF16">
        <v>-0.18215558902334139</v>
      </c>
      <c r="CG16">
        <v>6.066048400050874E-2</v>
      </c>
      <c r="CH16">
        <v>5.1941029257841234E-2</v>
      </c>
      <c r="CI16">
        <v>8.4057056005788292E-2</v>
      </c>
      <c r="CJ16">
        <v>9.6414211209193898E-3</v>
      </c>
      <c r="CK16">
        <v>-0.19044326603578554</v>
      </c>
      <c r="CL16">
        <v>3.0296193089082192E-2</v>
      </c>
      <c r="CM16">
        <v>7.9503180041022942E-2</v>
      </c>
      <c r="CO16">
        <f>(1/4)*SUM($BY$16:$CB$16)</f>
        <v>8.1156658713771007E-2</v>
      </c>
      <c r="CR16">
        <v>-0.14849879099377283</v>
      </c>
      <c r="CS16">
        <v>0.43022448655133205</v>
      </c>
      <c r="CT16">
        <v>0.35954477265979706</v>
      </c>
      <c r="CU16">
        <v>-0.16223140968579408</v>
      </c>
      <c r="CW16">
        <f>$CR$16*(1/(1+EXP(-$AH$16)))*(1-(1/(1+EXP(-$AH$16))))</f>
        <v>-3.2668646467763898E-3</v>
      </c>
      <c r="CX16">
        <f>$CS$16*(1/(1+EXP(-$AI$16)))*(1-(1/(1+EXP(-$AI$16))))</f>
        <v>8.2847871150657556E-3</v>
      </c>
      <c r="CY16">
        <f>$CT$16*(1/(1+EXP(-$AJ$16)))*(1-(1/(1+EXP(-$AJ$16))))</f>
        <v>7.2000548037656773E-3</v>
      </c>
      <c r="CZ16">
        <f>$CU$16*(1/(1+EXP(-$AK$16)))*(1-(1/(1+EXP(-$AK$16))))</f>
        <v>-3.0078925384735083E-3</v>
      </c>
      <c r="DB16">
        <v>9.5329528022932461E-4</v>
      </c>
      <c r="DC16">
        <v>2.9960173279908002E-4</v>
      </c>
      <c r="DD16">
        <v>2.9875680813234755E-5</v>
      </c>
      <c r="DE16">
        <v>3.4648030069692258E-4</v>
      </c>
      <c r="DF16">
        <v>5.5865077896993321E-5</v>
      </c>
      <c r="DG16">
        <v>1.9590512269176806E-5</v>
      </c>
      <c r="DH16">
        <v>1.9936197377639364E-4</v>
      </c>
      <c r="DI16">
        <v>2.3765524673845777E-3</v>
      </c>
      <c r="DJ16">
        <v>-1.5529894367170296E-4</v>
      </c>
      <c r="DK16">
        <v>2.229555392186138E-3</v>
      </c>
      <c r="DM16">
        <f>(1/4)*SUM($CW$16:$CZ$16)</f>
        <v>2.3025211833953836E-3</v>
      </c>
      <c r="DO16">
        <v>-3.8186162921101351E-3</v>
      </c>
      <c r="DP16">
        <v>1.3353505507793509E-2</v>
      </c>
      <c r="DQ16">
        <v>1.3751881291416269E-3</v>
      </c>
      <c r="DR16">
        <v>8.5687639842127006E-4</v>
      </c>
      <c r="DT16">
        <f t="shared" si="17"/>
        <v>-1.9592887427865384E-4</v>
      </c>
      <c r="DU16">
        <f t="shared" si="8"/>
        <v>3.3021820672306126E-4</v>
      </c>
      <c r="DV16">
        <f t="shared" si="8"/>
        <v>6.2940803405027839E-5</v>
      </c>
      <c r="DW16">
        <f t="shared" si="8"/>
        <v>2.4146003360514367E-5</v>
      </c>
      <c r="DY16">
        <v>4.3326831692814741E-5</v>
      </c>
      <c r="DZ16">
        <v>7.5294756222127684E-5</v>
      </c>
      <c r="EA16">
        <v>6.6656117927516527E-5</v>
      </c>
      <c r="EB16">
        <v>2.2235130155504274E-4</v>
      </c>
      <c r="EC16">
        <v>8.7935103258911219E-5</v>
      </c>
      <c r="ED16">
        <v>5.7138340451954654E-5</v>
      </c>
      <c r="EE16">
        <v>1.5672321277110534E-4</v>
      </c>
      <c r="EF16">
        <v>7.2595182351040469E-5</v>
      </c>
      <c r="EG16">
        <v>1.5179578634650707E-4</v>
      </c>
      <c r="EH16">
        <v>5.5195436922843584E-5</v>
      </c>
      <c r="EJ16">
        <f>(1/4)*SUM($DT$16:$DW$16)</f>
        <v>5.5344034802487414E-5</v>
      </c>
      <c r="EN16">
        <f>Sheet26!FL16</f>
        <v>0.62665987963112868</v>
      </c>
      <c r="EO16">
        <f>Sheet26!FM16</f>
        <v>0.14071214893386089</v>
      </c>
      <c r="EP16">
        <f>Sheet26!FN16</f>
        <v>0.45591872811204154</v>
      </c>
      <c r="EQ16">
        <f>Sheet26!FO16</f>
        <v>0.15779129310079984</v>
      </c>
      <c r="ER16">
        <f>Sheet26!FP16</f>
        <v>0.43292230085252015</v>
      </c>
      <c r="ES16">
        <f>Sheet26!FQ16</f>
        <v>0.51077321054887315</v>
      </c>
      <c r="ET16">
        <f>Sheet26!FR16</f>
        <v>0.75289951849967718</v>
      </c>
      <c r="EU16">
        <f>Sheet26!FS16</f>
        <v>0.95236536968328778</v>
      </c>
      <c r="EV16">
        <f>Sheet26!FT16</f>
        <v>0.38207531810237133</v>
      </c>
      <c r="EW16">
        <f>Sheet26!FU16</f>
        <v>0.39061450892782468</v>
      </c>
      <c r="EZ16">
        <f t="array" ref="EZ16:FI25">(1/4)*(MMULT($C$7:$F$16,$DT$23:$EC$26))</f>
        <v>-1.3207863553865688E-5</v>
      </c>
      <c r="FA16">
        <v>-6.1128000275080199E-5</v>
      </c>
      <c r="FB16">
        <v>-2.4666722928504614E-5</v>
      </c>
      <c r="FC16">
        <v>-5.5183050183961272E-5</v>
      </c>
      <c r="FD16">
        <v>-2.387113813670965E-5</v>
      </c>
      <c r="FE16">
        <v>5.9240974895476308E-6</v>
      </c>
      <c r="FF16">
        <v>-5.3121632107811388E-6</v>
      </c>
      <c r="FG16">
        <v>-3.8391652505744076E-5</v>
      </c>
      <c r="FH16">
        <v>-5.4874975326113984E-5</v>
      </c>
      <c r="FI16">
        <v>-1.4985367925735337E-5</v>
      </c>
      <c r="FL16">
        <f>EN16-($EU$10*EZ16)</f>
        <v>0.62665989283899226</v>
      </c>
      <c r="FM16">
        <f t="shared" ref="FM16:FU25" si="19">EO16-($EU$10*FA16)</f>
        <v>0.14071221006186116</v>
      </c>
      <c r="FN16">
        <f t="shared" si="19"/>
        <v>0.45591875277876448</v>
      </c>
      <c r="FO16">
        <f t="shared" si="19"/>
        <v>0.15779134828385002</v>
      </c>
      <c r="FP16">
        <f t="shared" si="19"/>
        <v>0.43292232472365827</v>
      </c>
      <c r="FQ16">
        <f t="shared" si="19"/>
        <v>0.51077320462477571</v>
      </c>
      <c r="FR16">
        <f t="shared" si="19"/>
        <v>0.75289952381184044</v>
      </c>
      <c r="FS16">
        <f t="shared" si="19"/>
        <v>0.9523654080749403</v>
      </c>
      <c r="FT16">
        <f t="shared" si="19"/>
        <v>0.38207537297734667</v>
      </c>
      <c r="FU16">
        <f t="shared" si="19"/>
        <v>0.39061452391319262</v>
      </c>
    </row>
    <row r="17" spans="1:177">
      <c r="A17">
        <v>16</v>
      </c>
      <c r="BQ17">
        <f>SUM(BQ7:BQ16)</f>
        <v>1.1968809745884064</v>
      </c>
      <c r="BR17">
        <f t="shared" ref="BR17:BT17" si="20">SUM(BR7:BR16)</f>
        <v>3.7067730234161766</v>
      </c>
      <c r="BS17">
        <f t="shared" si="20"/>
        <v>2.8899204525593722</v>
      </c>
      <c r="BT17">
        <f t="shared" si="20"/>
        <v>2.7419588306954457</v>
      </c>
      <c r="EN17">
        <f>Sheet26!FL17</f>
        <v>0.24255707040342453</v>
      </c>
      <c r="EO17">
        <f>Sheet26!FM17</f>
        <v>0.9118053823084401</v>
      </c>
      <c r="EP17">
        <f>Sheet26!FN17</f>
        <v>0.61871646003921432</v>
      </c>
      <c r="EQ17">
        <f>Sheet26!FO17</f>
        <v>0.12337793366679371</v>
      </c>
      <c r="ER17">
        <f>Sheet26!FP17</f>
        <v>0.84821590617747111</v>
      </c>
      <c r="ES17">
        <f>Sheet26!FQ17</f>
        <v>0.57081805386037643</v>
      </c>
      <c r="ET17">
        <f>Sheet26!FR17</f>
        <v>3.8569589230425243E-2</v>
      </c>
      <c r="EU17">
        <f>Sheet26!FS17</f>
        <v>0.44437837848237299</v>
      </c>
      <c r="EV17">
        <f>Sheet26!FT17</f>
        <v>0.88514101704058523</v>
      </c>
      <c r="EW17">
        <f>Sheet26!FU17</f>
        <v>0.23383822791228651</v>
      </c>
      <c r="EZ17">
        <v>5.1292966391703195E-5</v>
      </c>
      <c r="FA17">
        <v>1.0522260262860956E-4</v>
      </c>
      <c r="FB17">
        <v>8.1932242255104988E-5</v>
      </c>
      <c r="FC17">
        <v>2.7430370345680761E-4</v>
      </c>
      <c r="FD17">
        <v>8.3295274850305934E-5</v>
      </c>
      <c r="FE17">
        <v>4.5155933297215834E-5</v>
      </c>
      <c r="FF17">
        <v>1.6122661450690491E-4</v>
      </c>
      <c r="FG17">
        <v>1.0428622921174511E-4</v>
      </c>
      <c r="FH17">
        <v>1.8498510475086248E-4</v>
      </c>
      <c r="FI17">
        <v>6.6001366469021396E-5</v>
      </c>
      <c r="FL17">
        <f t="shared" ref="FL17:FL25" si="21">EN17-($EU$10*EZ17)</f>
        <v>0.24255701911045813</v>
      </c>
      <c r="FM17">
        <f t="shared" si="19"/>
        <v>0.91180527708583747</v>
      </c>
      <c r="FN17">
        <f t="shared" si="19"/>
        <v>0.61871637810697211</v>
      </c>
      <c r="FO17">
        <f t="shared" si="19"/>
        <v>0.12337765936309025</v>
      </c>
      <c r="FP17">
        <f t="shared" si="19"/>
        <v>0.84821582288219621</v>
      </c>
      <c r="FQ17">
        <f t="shared" si="19"/>
        <v>0.5708180087044431</v>
      </c>
      <c r="FR17">
        <f t="shared" si="19"/>
        <v>3.8569428003810739E-2</v>
      </c>
      <c r="FS17">
        <f t="shared" si="19"/>
        <v>0.44437827419614379</v>
      </c>
      <c r="FT17">
        <f t="shared" si="19"/>
        <v>0.88514083205548044</v>
      </c>
      <c r="FU17">
        <f t="shared" si="19"/>
        <v>0.23383816191092005</v>
      </c>
    </row>
    <row r="18" spans="1:177">
      <c r="A18">
        <v>17</v>
      </c>
      <c r="EN18">
        <f>Sheet26!FL18</f>
        <v>5.5809817522960624E-2</v>
      </c>
      <c r="EO18">
        <f>Sheet26!FM18</f>
        <v>0.55247826960602353</v>
      </c>
      <c r="EP18">
        <f>Sheet26!FN18</f>
        <v>2.7729085546433014E-2</v>
      </c>
      <c r="EQ18">
        <f>Sheet26!FO18</f>
        <v>1.0863283333590311E-2</v>
      </c>
      <c r="ER18">
        <f>Sheet26!FP18</f>
        <v>0.37345843940585188</v>
      </c>
      <c r="ES18">
        <f>Sheet26!FQ18</f>
        <v>0.79185680695161087</v>
      </c>
      <c r="ET18">
        <f>Sheet26!FR18</f>
        <v>0.49284756664923035</v>
      </c>
      <c r="EU18">
        <f>Sheet26!FS18</f>
        <v>0.86801988979656497</v>
      </c>
      <c r="EV18">
        <f>Sheet26!FT18</f>
        <v>0.72238230789157543</v>
      </c>
      <c r="EW18">
        <f>Sheet26!FU18</f>
        <v>0.66425484023044923</v>
      </c>
      <c r="EZ18">
        <v>5.4858259518206935E-5</v>
      </c>
      <c r="FA18">
        <v>1.6351951214039105E-5</v>
      </c>
      <c r="FB18">
        <v>5.9182897113082806E-5</v>
      </c>
      <c r="FC18">
        <v>2.3281544255916459E-4</v>
      </c>
      <c r="FD18">
        <v>9.6974776828617637E-5</v>
      </c>
      <c r="FE18">
        <v>5.7522926595247439E-5</v>
      </c>
      <c r="FF18">
        <v>1.8106826283189272E-4</v>
      </c>
      <c r="FG18">
        <v>9.7991096251112797E-5</v>
      </c>
      <c r="FH18">
        <v>1.1190310363703269E-4</v>
      </c>
      <c r="FI18">
        <v>4.2068521927745968E-5</v>
      </c>
      <c r="FL18">
        <f t="shared" si="21"/>
        <v>5.5809762664701106E-2</v>
      </c>
      <c r="FM18">
        <f t="shared" si="19"/>
        <v>0.55247825325407229</v>
      </c>
      <c r="FN18">
        <f t="shared" si="19"/>
        <v>2.77290263635359E-2</v>
      </c>
      <c r="FO18">
        <f t="shared" si="19"/>
        <v>1.0863050518147751E-2</v>
      </c>
      <c r="FP18">
        <f t="shared" si="19"/>
        <v>0.37345834243107506</v>
      </c>
      <c r="FQ18">
        <f t="shared" si="19"/>
        <v>0.79185674942868423</v>
      </c>
      <c r="FR18">
        <f t="shared" si="19"/>
        <v>0.49284738558096752</v>
      </c>
      <c r="FS18">
        <f t="shared" si="19"/>
        <v>0.86801979180546873</v>
      </c>
      <c r="FT18">
        <f t="shared" si="19"/>
        <v>0.72238219598847175</v>
      </c>
      <c r="FU18">
        <f t="shared" si="19"/>
        <v>0.66425479816192734</v>
      </c>
    </row>
    <row r="19" spans="1:177">
      <c r="A19">
        <v>18</v>
      </c>
      <c r="BN19" t="s">
        <v>35</v>
      </c>
      <c r="BO19">
        <f>BS21+BS34+BS47</f>
        <v>5.1647161960903325E-4</v>
      </c>
      <c r="EN19">
        <f>Sheet26!FL19</f>
        <v>0.99162408788852763</v>
      </c>
      <c r="EO19">
        <f>Sheet26!FM19</f>
        <v>0.96703251028106896</v>
      </c>
      <c r="EP19">
        <f>Sheet26!FN19</f>
        <v>0.88278677469514377</v>
      </c>
      <c r="EQ19">
        <f>Sheet26!FO19</f>
        <v>0.92277508490213567</v>
      </c>
      <c r="ER19">
        <f>Sheet26!FP19</f>
        <v>0.35571276609659375</v>
      </c>
      <c r="ES19">
        <f>Sheet26!FQ19</f>
        <v>0.81189942005877136</v>
      </c>
      <c r="ET19">
        <f>Sheet26!FR19</f>
        <v>0.6506698572129882</v>
      </c>
      <c r="EU19">
        <f>Sheet26!FS19</f>
        <v>0.79169285105485265</v>
      </c>
      <c r="EV19">
        <f>Sheet26!FT19</f>
        <v>0.80878212474670419</v>
      </c>
      <c r="EW19">
        <f>Sheet26!FU19</f>
        <v>0.61312419109084415</v>
      </c>
      <c r="EZ19">
        <v>3.955049861881833E-6</v>
      </c>
      <c r="FA19">
        <v>-1.8823390990484346E-5</v>
      </c>
      <c r="FB19">
        <v>-2.6846776471334892E-7</v>
      </c>
      <c r="FC19">
        <v>-1.8524968044421486E-5</v>
      </c>
      <c r="FD19">
        <v>6.6598022529276366E-5</v>
      </c>
      <c r="FE19">
        <v>5.7551938906723451E-5</v>
      </c>
      <c r="FF19">
        <v>6.1523503519797905E-5</v>
      </c>
      <c r="FG19">
        <v>-3.7570752927516525E-5</v>
      </c>
      <c r="FH19">
        <v>3.3207639159937764E-6</v>
      </c>
      <c r="FI19">
        <v>2.1553016575116853E-6</v>
      </c>
      <c r="FL19">
        <f t="shared" si="21"/>
        <v>0.99162408393347778</v>
      </c>
      <c r="FM19">
        <f t="shared" si="19"/>
        <v>0.96703252910445991</v>
      </c>
      <c r="FN19">
        <f t="shared" si="19"/>
        <v>0.88278677496361158</v>
      </c>
      <c r="FO19">
        <f t="shared" si="19"/>
        <v>0.92277510342710367</v>
      </c>
      <c r="FP19">
        <f t="shared" si="19"/>
        <v>0.35571269949857121</v>
      </c>
      <c r="FQ19">
        <f t="shared" si="19"/>
        <v>0.81189936250683248</v>
      </c>
      <c r="FR19">
        <f t="shared" si="19"/>
        <v>0.65066979568948469</v>
      </c>
      <c r="FS19">
        <f t="shared" si="19"/>
        <v>0.79169288862560561</v>
      </c>
      <c r="FT19">
        <f t="shared" si="19"/>
        <v>0.8087821214259403</v>
      </c>
      <c r="FU19">
        <f t="shared" si="19"/>
        <v>0.61312418893554255</v>
      </c>
    </row>
    <row r="20" spans="1:177">
      <c r="A20">
        <v>19</v>
      </c>
      <c r="AV20" t="s">
        <v>67</v>
      </c>
      <c r="AW20">
        <f>MAX(AW7:AW16)</f>
        <v>7.1645263364562517</v>
      </c>
      <c r="AX20">
        <f>MAX(AX7:AX16)</f>
        <v>7.1772824648110332</v>
      </c>
      <c r="AY20">
        <f>MAX(AY7:AY16)</f>
        <v>7.1749648038009894</v>
      </c>
      <c r="AZ20">
        <f>MAX(AZ7:AZ16)</f>
        <v>7.1800497256578097</v>
      </c>
      <c r="BB20">
        <f>SUM(BB7:BB16)</f>
        <v>3.3097775264869691</v>
      </c>
      <c r="BC20">
        <f t="shared" ref="BC20:BE20" si="22">SUM(BC7:BC16)</f>
        <v>3.3048416524010462</v>
      </c>
      <c r="BD20">
        <f t="shared" si="22"/>
        <v>3.3057135701201039</v>
      </c>
      <c r="BE20">
        <f t="shared" si="22"/>
        <v>3.3038413948941812</v>
      </c>
      <c r="BG20">
        <f>IF(BG7&lt;0.000000000001,0.000000000001,BG7)</f>
        <v>2.4700464091330129E-2</v>
      </c>
      <c r="BH20">
        <f t="shared" ref="BH20:BJ20" si="23">IF(BH7&lt;0.000000000001,0.000000000001,BH7)</f>
        <v>2.4556639250129887E-2</v>
      </c>
      <c r="BI20">
        <f t="shared" si="23"/>
        <v>2.4586022507152576E-2</v>
      </c>
      <c r="BJ20">
        <f t="shared" si="23"/>
        <v>2.4528354420499561E-2</v>
      </c>
      <c r="EN20">
        <f>Sheet26!FL20</f>
        <v>0.63002021268097297</v>
      </c>
      <c r="EO20">
        <f>Sheet26!FM20</f>
        <v>0.29036211768196452</v>
      </c>
      <c r="EP20">
        <f>Sheet26!FN20</f>
        <v>0.77745257595856032</v>
      </c>
      <c r="EQ20">
        <f>Sheet26!FO20</f>
        <v>0.66134013723757157</v>
      </c>
      <c r="ER20">
        <f>Sheet26!FP20</f>
        <v>0.49843558600117566</v>
      </c>
      <c r="ES20">
        <f>Sheet26!FQ20</f>
        <v>0.4570103702657915</v>
      </c>
      <c r="ET20">
        <f>Sheet26!FR20</f>
        <v>0.32798381333918059</v>
      </c>
      <c r="EU20">
        <f>Sheet26!FS20</f>
        <v>0.54499951365360322</v>
      </c>
      <c r="EV20">
        <f>Sheet26!FT20</f>
        <v>0.38560136848966947</v>
      </c>
      <c r="EW20">
        <f>Sheet26!FU20</f>
        <v>0.10162766446830751</v>
      </c>
      <c r="EZ20">
        <v>4.8619185770618652E-5</v>
      </c>
      <c r="FA20">
        <v>7.1946727314109674E-5</v>
      </c>
      <c r="FB20">
        <v>7.0575584795361192E-5</v>
      </c>
      <c r="FC20">
        <v>2.3888034775858757E-4</v>
      </c>
      <c r="FD20">
        <v>9.9774376135513439E-5</v>
      </c>
      <c r="FE20">
        <v>6.3913040779850318E-5</v>
      </c>
      <c r="FF20">
        <v>1.7414742744387816E-4</v>
      </c>
      <c r="FG20">
        <v>8.0462655192125614E-5</v>
      </c>
      <c r="FH20">
        <v>1.5725269044662303E-4</v>
      </c>
      <c r="FI20">
        <v>5.7248242102087426E-5</v>
      </c>
      <c r="FL20">
        <f t="shared" si="21"/>
        <v>0.63002016406178718</v>
      </c>
      <c r="FM20">
        <f t="shared" si="19"/>
        <v>0.29036204573523722</v>
      </c>
      <c r="FN20">
        <f t="shared" si="19"/>
        <v>0.7774525053829755</v>
      </c>
      <c r="FO20">
        <f t="shared" si="19"/>
        <v>0.66133989835722384</v>
      </c>
      <c r="FP20">
        <f t="shared" si="19"/>
        <v>0.49843548622679951</v>
      </c>
      <c r="FQ20">
        <f t="shared" si="19"/>
        <v>0.45701030635275069</v>
      </c>
      <c r="FR20">
        <f t="shared" si="19"/>
        <v>0.32798363919175316</v>
      </c>
      <c r="FS20">
        <f t="shared" si="19"/>
        <v>0.54499943319094801</v>
      </c>
      <c r="FT20">
        <f t="shared" si="19"/>
        <v>0.38560121123697905</v>
      </c>
      <c r="FU20">
        <f t="shared" si="19"/>
        <v>0.10162760722006541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0.28292919908792735</v>
      </c>
      <c r="BH21">
        <f t="shared" si="24"/>
        <v>0.28338938606367325</v>
      </c>
      <c r="BI21">
        <f t="shared" si="24"/>
        <v>0.28327560533954987</v>
      </c>
      <c r="BJ21">
        <f t="shared" si="24"/>
        <v>0.28347628716263035</v>
      </c>
      <c r="BL21">
        <v>1.0000000000000001E-5</v>
      </c>
      <c r="BS21">
        <f>SUM(BM23:BV32)</f>
        <v>1.8443666956420053E-4</v>
      </c>
      <c r="EN21">
        <f>Sheet26!FL21</f>
        <v>0.94458506551928889</v>
      </c>
      <c r="EO21">
        <f>Sheet26!FM21</f>
        <v>0.50659726552573969</v>
      </c>
      <c r="EP21">
        <f>Sheet26!FN21</f>
        <v>0.45423375033557817</v>
      </c>
      <c r="EQ21">
        <f>Sheet26!FO21</f>
        <v>0.7526310273062462</v>
      </c>
      <c r="ER21">
        <f>Sheet26!FP21</f>
        <v>0.46183875692482257</v>
      </c>
      <c r="ES21">
        <f>Sheet26!FQ21</f>
        <v>0.95800816894023844</v>
      </c>
      <c r="ET21">
        <f>Sheet26!FR21</f>
        <v>0.35281623124797873</v>
      </c>
      <c r="EU21">
        <f>Sheet26!FS21</f>
        <v>0.86323520324392622</v>
      </c>
      <c r="EV21">
        <f>Sheet26!FT21</f>
        <v>0.13913153813889148</v>
      </c>
      <c r="EW21">
        <f>Sheet26!FU21</f>
        <v>0.98803273275401171</v>
      </c>
      <c r="EZ21">
        <v>4.5767539943604622E-5</v>
      </c>
      <c r="FA21">
        <v>8.9727532609885818E-5</v>
      </c>
      <c r="FB21">
        <v>7.145969659320118E-5</v>
      </c>
      <c r="FC21">
        <v>2.4282522657287088E-4</v>
      </c>
      <c r="FD21">
        <v>6.909496968950961E-5</v>
      </c>
      <c r="FE21">
        <v>3.4933680945008624E-5</v>
      </c>
      <c r="FF21">
        <v>1.3814763820743506E-4</v>
      </c>
      <c r="FG21">
        <v>9.6934321181392589E-5</v>
      </c>
      <c r="FH21">
        <v>1.5903638963869838E-4</v>
      </c>
      <c r="FI21">
        <v>5.6634281287530473E-5</v>
      </c>
      <c r="FL21">
        <f t="shared" si="21"/>
        <v>0.94458501975174891</v>
      </c>
      <c r="FM21">
        <f t="shared" si="19"/>
        <v>0.50659717579820707</v>
      </c>
      <c r="FN21">
        <f t="shared" si="19"/>
        <v>0.45423367887588156</v>
      </c>
      <c r="FO21">
        <f t="shared" si="19"/>
        <v>0.75263078448101961</v>
      </c>
      <c r="FP21">
        <f t="shared" si="19"/>
        <v>0.46183868782985288</v>
      </c>
      <c r="FQ21">
        <f t="shared" si="19"/>
        <v>0.95800813400655749</v>
      </c>
      <c r="FR21">
        <f t="shared" si="19"/>
        <v>0.35281609310034051</v>
      </c>
      <c r="FS21">
        <f t="shared" si="19"/>
        <v>0.86323510630960498</v>
      </c>
      <c r="FT21">
        <f t="shared" si="19"/>
        <v>0.13913137910250184</v>
      </c>
      <c r="FU21">
        <f t="shared" si="19"/>
        <v>0.98803267611973045</v>
      </c>
    </row>
    <row r="22" spans="1:177">
      <c r="A22">
        <v>21</v>
      </c>
      <c r="BG22">
        <f t="shared" si="24"/>
        <v>6.4424152501036294E-2</v>
      </c>
      <c r="BH22">
        <f t="shared" si="24"/>
        <v>6.4435952461380119E-2</v>
      </c>
      <c r="BI22">
        <f t="shared" si="24"/>
        <v>6.4426227679020662E-2</v>
      </c>
      <c r="BJ22">
        <f t="shared" si="24"/>
        <v>6.4443988313594061E-2</v>
      </c>
      <c r="EN22">
        <f>Sheet26!FL22</f>
        <v>0.23697096363365783</v>
      </c>
      <c r="EO22">
        <f>Sheet26!FM22</f>
        <v>0.55626937592968007</v>
      </c>
      <c r="EP22">
        <f>Sheet26!FN22</f>
        <v>0.99209651544416022</v>
      </c>
      <c r="EQ22">
        <f>Sheet26!FO22</f>
        <v>0.33655126653714462</v>
      </c>
      <c r="ER22">
        <f>Sheet26!FP22</f>
        <v>1.2877798492091778E-3</v>
      </c>
      <c r="ES22">
        <f>Sheet26!FQ22</f>
        <v>5.8333398679448534E-2</v>
      </c>
      <c r="ET22">
        <f>Sheet26!FR22</f>
        <v>0.63210183088243577</v>
      </c>
      <c r="EU22">
        <f>Sheet26!FS22</f>
        <v>0.73126072438782541</v>
      </c>
      <c r="EV22">
        <f>Sheet26!FT22</f>
        <v>0.20701972153160272</v>
      </c>
      <c r="EW22">
        <f>Sheet26!FU22</f>
        <v>0.6044541030592786</v>
      </c>
      <c r="EZ22">
        <v>1.2630303800151418E-5</v>
      </c>
      <c r="FA22">
        <v>-1.0338397139877914E-5</v>
      </c>
      <c r="FB22">
        <v>1.0500486476832853E-5</v>
      </c>
      <c r="FC22">
        <v>2.7048952712852994E-5</v>
      </c>
      <c r="FD22">
        <v>6.8293440444493572E-5</v>
      </c>
      <c r="FE22">
        <v>5.4335611532451801E-5</v>
      </c>
      <c r="FF22">
        <v>7.8913211162574292E-5</v>
      </c>
      <c r="FG22">
        <v>-1.1718211432335339E-5</v>
      </c>
      <c r="FH22">
        <v>2.3229777722932669E-5</v>
      </c>
      <c r="FI22">
        <v>9.3694098335817321E-6</v>
      </c>
      <c r="FL22">
        <f t="shared" si="21"/>
        <v>0.23697095100335402</v>
      </c>
      <c r="FM22">
        <f t="shared" si="19"/>
        <v>0.5562693862680772</v>
      </c>
      <c r="FN22">
        <f t="shared" si="19"/>
        <v>0.99209650494367374</v>
      </c>
      <c r="FO22">
        <f t="shared" si="19"/>
        <v>0.33655123948819193</v>
      </c>
      <c r="FP22">
        <f t="shared" si="19"/>
        <v>1.2877115557687333E-3</v>
      </c>
      <c r="FQ22">
        <f t="shared" si="19"/>
        <v>5.8333344343837003E-2</v>
      </c>
      <c r="FR22">
        <f t="shared" si="19"/>
        <v>0.63210175196922458</v>
      </c>
      <c r="FS22">
        <f t="shared" si="19"/>
        <v>0.73126073610603681</v>
      </c>
      <c r="FT22">
        <f t="shared" si="19"/>
        <v>0.20701969830182501</v>
      </c>
      <c r="FU22">
        <f t="shared" si="19"/>
        <v>0.6044540936898688</v>
      </c>
    </row>
    <row r="23" spans="1:177">
      <c r="A23">
        <v>22</v>
      </c>
      <c r="B23">
        <f t="array" ref="B23:K32">TRANSPOSE(EN16:EW25)</f>
        <v>0.62665987963112868</v>
      </c>
      <c r="C23">
        <v>0.24255707040342453</v>
      </c>
      <c r="D23">
        <v>5.5809817522960624E-2</v>
      </c>
      <c r="E23">
        <v>0.99162408788852763</v>
      </c>
      <c r="F23">
        <v>0.63002021268097297</v>
      </c>
      <c r="G23">
        <v>0.94458506551928889</v>
      </c>
      <c r="H23">
        <v>0.23697096363365783</v>
      </c>
      <c r="I23">
        <v>0.67320931907900872</v>
      </c>
      <c r="J23">
        <v>0.96735865819338085</v>
      </c>
      <c r="K23">
        <v>0.99765127500421935</v>
      </c>
      <c r="M23">
        <f t="array" ref="M23:M32">TRANSPOSE(EN12:EW12)</f>
        <v>0.79313501501143391</v>
      </c>
      <c r="S23">
        <f>EN16</f>
        <v>0.62665987963112868</v>
      </c>
      <c r="T23">
        <f t="shared" ref="T23:AB32" si="25">EO16</f>
        <v>0.14071214893386089</v>
      </c>
      <c r="U23">
        <f t="shared" si="25"/>
        <v>0.45591872811204154</v>
      </c>
      <c r="V23">
        <f t="shared" si="25"/>
        <v>0.15779129310079984</v>
      </c>
      <c r="W23">
        <f t="shared" si="25"/>
        <v>0.43292230085252015</v>
      </c>
      <c r="X23">
        <f t="shared" si="25"/>
        <v>0.51077321054887315</v>
      </c>
      <c r="Y23">
        <f t="shared" si="25"/>
        <v>0.75289951849967718</v>
      </c>
      <c r="Z23">
        <f t="shared" si="25"/>
        <v>0.95236536968328778</v>
      </c>
      <c r="AA23">
        <f t="shared" si="25"/>
        <v>0.38207531810237133</v>
      </c>
      <c r="AB23">
        <f t="shared" si="25"/>
        <v>0.39061450892782468</v>
      </c>
      <c r="BG23">
        <f t="shared" si="24"/>
        <v>6.2151905065357962E-2</v>
      </c>
      <c r="BH23">
        <f t="shared" si="24"/>
        <v>6.1845842755940357E-2</v>
      </c>
      <c r="BI23">
        <f t="shared" si="24"/>
        <v>6.1901406231504023E-2</v>
      </c>
      <c r="BJ23">
        <f t="shared" si="24"/>
        <v>6.1789547462177401E-2</v>
      </c>
      <c r="BM23">
        <f>0.5*$BL$21*B23*B23</f>
        <v>1.9635130236965036E-6</v>
      </c>
      <c r="BN23">
        <f t="shared" ref="BN23:BV32" si="26">0.5*$BL$21*C23*C23</f>
        <v>2.9416966201345929E-7</v>
      </c>
      <c r="BO23">
        <f t="shared" si="26"/>
        <v>1.5573678659730816E-8</v>
      </c>
      <c r="BP23">
        <f t="shared" si="26"/>
        <v>4.9165916584037718E-6</v>
      </c>
      <c r="BQ23">
        <f t="shared" si="26"/>
        <v>1.984627341932892E-6</v>
      </c>
      <c r="BR23">
        <f t="shared" si="26"/>
        <v>4.4612047300103971E-6</v>
      </c>
      <c r="BS23">
        <f t="shared" si="26"/>
        <v>2.8077618802732194E-7</v>
      </c>
      <c r="BT23">
        <f t="shared" si="26"/>
        <v>2.2660539364741127E-6</v>
      </c>
      <c r="BU23">
        <f t="shared" si="26"/>
        <v>4.6789138679084909E-6</v>
      </c>
      <c r="BV23">
        <f t="shared" si="26"/>
        <v>4.976540332587723E-6</v>
      </c>
      <c r="BY23">
        <f>$BG$7-$BL$7</f>
        <v>2.4700464091330129E-2</v>
      </c>
      <c r="BZ23">
        <f>$BG$8-$BL$8</f>
        <v>0.28292919908792735</v>
      </c>
      <c r="CA23">
        <f>$BG$9-$BL$9</f>
        <v>6.4424152501036294E-2</v>
      </c>
      <c r="CB23">
        <f>$BG$10-$BL$10</f>
        <v>6.2151905065357962E-2</v>
      </c>
      <c r="CC23">
        <f>$BG$11-$BL$11</f>
        <v>-0.69786488910588207</v>
      </c>
      <c r="CD23">
        <f>$BG$12-$BL$12</f>
        <v>8.5872483499941601E-2</v>
      </c>
      <c r="CE23">
        <f>$BG$13-$BL$13</f>
        <v>9.8777796927077902E-3</v>
      </c>
      <c r="CF23">
        <f>$BG$14-$BL$14</f>
        <v>5.5620215506667653E-2</v>
      </c>
      <c r="CG23">
        <f>$BG$15-$BL$15</f>
        <v>3.0983732224529058E-2</v>
      </c>
      <c r="CH23">
        <f>$BG$16-$BL$16</f>
        <v>8.1304957436384134E-2</v>
      </c>
      <c r="CW23">
        <f t="array" ref="CW23:DF26">TRANSPOSE(CW7:CZ16)</f>
        <v>-1.961742535254348E-3</v>
      </c>
      <c r="CX23">
        <v>-3.7928894085031875E-4</v>
      </c>
      <c r="CY23">
        <v>1.0786690179826416E-3</v>
      </c>
      <c r="CZ23">
        <v>-4.3875650827349973E-4</v>
      </c>
      <c r="DA23">
        <v>1.4399816204485676E-3</v>
      </c>
      <c r="DB23">
        <v>-6.6457957681311994E-4</v>
      </c>
      <c r="DC23">
        <v>-5.3675162684166237E-4</v>
      </c>
      <c r="DD23">
        <v>-1.8312883545649155E-3</v>
      </c>
      <c r="DE23">
        <v>-2.4032625309101789E-3</v>
      </c>
      <c r="DF23">
        <v>-3.2668646467763898E-3</v>
      </c>
      <c r="DT23">
        <f t="array" ref="DT23:EC26">TRANSPOSE(DT7:DW16)</f>
        <v>-1.1691594907952694E-4</v>
      </c>
      <c r="DU23">
        <v>-5.5229571774831842E-4</v>
      </c>
      <c r="DV23">
        <v>-2.490060702674735E-4</v>
      </c>
      <c r="DW23">
        <v>-5.3990032536691825E-4</v>
      </c>
      <c r="DX23">
        <v>-4.0283733673049561E-4</v>
      </c>
      <c r="DY23">
        <v>-1.8248277601433399E-4</v>
      </c>
      <c r="DZ23">
        <v>-3.294191731730498E-4</v>
      </c>
      <c r="EA23">
        <v>-1.6644029045882673E-4</v>
      </c>
      <c r="EB23">
        <v>-6.2306361999349771E-4</v>
      </c>
      <c r="EC23">
        <v>-1.9592887427865384E-4</v>
      </c>
      <c r="EN23">
        <f>Sheet26!FL23</f>
        <v>0.67320931907900872</v>
      </c>
      <c r="EO23">
        <f>Sheet26!FM23</f>
        <v>0.21117061709090951</v>
      </c>
      <c r="EP23">
        <f>Sheet26!FN23</f>
        <v>0.6947294523088392</v>
      </c>
      <c r="EQ23">
        <f>Sheet26!FO23</f>
        <v>0.96403424494089918</v>
      </c>
      <c r="ER23">
        <f>Sheet26!FP23</f>
        <v>0.53915569272326935</v>
      </c>
      <c r="ES23">
        <f>Sheet26!FQ23</f>
        <v>0.77881625266739773</v>
      </c>
      <c r="ET23">
        <f>Sheet26!FR23</f>
        <v>0.20358357570955035</v>
      </c>
      <c r="EU23">
        <f>Sheet26!FS23</f>
        <v>0.40125924820663433</v>
      </c>
      <c r="EV23">
        <f>Sheet26!FT23</f>
        <v>0.27405307289622155</v>
      </c>
      <c r="EW23">
        <f>Sheet26!FU23</f>
        <v>0.77018996856520361</v>
      </c>
      <c r="EZ23">
        <v>3.7222381739466477E-5</v>
      </c>
      <c r="FA23">
        <v>5.9201478587113764E-5</v>
      </c>
      <c r="FB23">
        <v>5.3306176919261699E-5</v>
      </c>
      <c r="FC23">
        <v>1.841888427284668E-4</v>
      </c>
      <c r="FD23">
        <v>5.87601230194145E-5</v>
      </c>
      <c r="FE23">
        <v>2.8800368896306797E-5</v>
      </c>
      <c r="FF23">
        <v>1.1038860752297769E-4</v>
      </c>
      <c r="FG23">
        <v>7.7086831733466429E-5</v>
      </c>
      <c r="FH23">
        <v>1.1452047805367863E-4</v>
      </c>
      <c r="FI23">
        <v>4.0636055000708207E-5</v>
      </c>
      <c r="FL23">
        <f t="shared" si="21"/>
        <v>0.67320928185662698</v>
      </c>
      <c r="FM23">
        <f t="shared" si="19"/>
        <v>0.21117055788943093</v>
      </c>
      <c r="FN23">
        <f t="shared" si="19"/>
        <v>0.69472939900266228</v>
      </c>
      <c r="FO23">
        <f t="shared" si="19"/>
        <v>0.96403406075205644</v>
      </c>
      <c r="FP23">
        <f t="shared" si="19"/>
        <v>0.53915563396314636</v>
      </c>
      <c r="FQ23">
        <f t="shared" si="19"/>
        <v>0.77881622386702887</v>
      </c>
      <c r="FR23">
        <f t="shared" si="19"/>
        <v>0.20358346532094282</v>
      </c>
      <c r="FS23">
        <f t="shared" si="19"/>
        <v>0.40125917111980258</v>
      </c>
      <c r="FT23">
        <f t="shared" si="19"/>
        <v>0.27405295837574351</v>
      </c>
      <c r="FU23">
        <f t="shared" si="19"/>
        <v>0.77018992792914864</v>
      </c>
    </row>
    <row r="24" spans="1:177">
      <c r="A24">
        <v>23</v>
      </c>
      <c r="B24">
        <v>0.14071214893386089</v>
      </c>
      <c r="C24">
        <v>0.9118053823084401</v>
      </c>
      <c r="D24">
        <v>0.55247826960602353</v>
      </c>
      <c r="E24">
        <v>0.96703251028106896</v>
      </c>
      <c r="F24">
        <v>0.29036211768196452</v>
      </c>
      <c r="G24">
        <v>0.50659726552573969</v>
      </c>
      <c r="H24">
        <v>0.55626937592968007</v>
      </c>
      <c r="I24">
        <v>0.21117061709090951</v>
      </c>
      <c r="J24">
        <v>0.26763107193403396</v>
      </c>
      <c r="K24">
        <v>0.58921372400418537</v>
      </c>
      <c r="M24">
        <v>6.5748879818445863E-2</v>
      </c>
      <c r="S24">
        <f t="shared" ref="S24:S32" si="27">EN17</f>
        <v>0.24255707040342453</v>
      </c>
      <c r="T24">
        <f t="shared" si="25"/>
        <v>0.9118053823084401</v>
      </c>
      <c r="U24">
        <f t="shared" si="25"/>
        <v>0.61871646003921432</v>
      </c>
      <c r="V24">
        <f t="shared" si="25"/>
        <v>0.12337793366679371</v>
      </c>
      <c r="W24">
        <f t="shared" si="25"/>
        <v>0.84821590617747111</v>
      </c>
      <c r="X24">
        <f t="shared" si="25"/>
        <v>0.57081805386037643</v>
      </c>
      <c r="Y24">
        <f t="shared" si="25"/>
        <v>3.8569589230425243E-2</v>
      </c>
      <c r="Z24">
        <f t="shared" si="25"/>
        <v>0.44437837848237299</v>
      </c>
      <c r="AA24">
        <f t="shared" si="25"/>
        <v>0.88514101704058523</v>
      </c>
      <c r="AB24">
        <f t="shared" si="25"/>
        <v>0.23383822791228651</v>
      </c>
      <c r="BG24">
        <f t="shared" si="24"/>
        <v>0.30213511089411799</v>
      </c>
      <c r="BH24">
        <f t="shared" si="24"/>
        <v>0.3025863581916175</v>
      </c>
      <c r="BI24">
        <f t="shared" si="24"/>
        <v>0.30250654776592389</v>
      </c>
      <c r="BJ24">
        <f t="shared" si="24"/>
        <v>0.30267796799974078</v>
      </c>
      <c r="BM24">
        <f t="shared" ref="BM24:BM32" si="28">0.5*$BL$21*B24*B24</f>
        <v>9.8999544287925253E-8</v>
      </c>
      <c r="BN24">
        <f t="shared" si="26"/>
        <v>4.1569452760332031E-6</v>
      </c>
      <c r="BO24">
        <f t="shared" si="26"/>
        <v>1.5261611919343303E-6</v>
      </c>
      <c r="BP24">
        <f t="shared" si="26"/>
        <v>4.6757593797025295E-6</v>
      </c>
      <c r="BQ24">
        <f t="shared" si="26"/>
        <v>4.2155079692377513E-7</v>
      </c>
      <c r="BR24">
        <f t="shared" si="26"/>
        <v>1.2832039471907841E-6</v>
      </c>
      <c r="BS24">
        <f t="shared" si="26"/>
        <v>1.5471780929859789E-6</v>
      </c>
      <c r="BT24">
        <f t="shared" si="26"/>
        <v>2.2296514761277764E-7</v>
      </c>
      <c r="BU24">
        <f t="shared" si="26"/>
        <v>3.5813195332280032E-7</v>
      </c>
      <c r="BV24">
        <f t="shared" si="26"/>
        <v>1.7358640627744016E-6</v>
      </c>
      <c r="BY24">
        <f>$BH$7-$BM$7</f>
        <v>-0.97544336074987015</v>
      </c>
      <c r="BZ24">
        <f>$BH$8-$BM$8</f>
        <v>0.28338938606367325</v>
      </c>
      <c r="CA24">
        <f>$BH$9-$BM$9</f>
        <v>6.4435952461380119E-2</v>
      </c>
      <c r="CB24">
        <f>$BH$10-$BM$10</f>
        <v>6.1845842755940357E-2</v>
      </c>
      <c r="CC24">
        <f>$BH$11-$BM$11</f>
        <v>0.3025863581916175</v>
      </c>
      <c r="CD24">
        <f>$BH$12-$BM$12</f>
        <v>8.5779356718494695E-2</v>
      </c>
      <c r="CE24">
        <f>$BH$13-$BM$13</f>
        <v>9.8308030377332045E-3</v>
      </c>
      <c r="CF24">
        <f>$BH$14-$BM$14</f>
        <v>5.5564497152080158E-2</v>
      </c>
      <c r="CG24">
        <f>$BH$15-$BM$15</f>
        <v>3.090550722619239E-2</v>
      </c>
      <c r="CH24">
        <f>$BH$16-$BM$16</f>
        <v>8.1105657142758442E-2</v>
      </c>
      <c r="CW24">
        <v>2.849183878400077E-3</v>
      </c>
      <c r="CX24">
        <v>1.4836674370139683E-3</v>
      </c>
      <c r="CY24">
        <v>1.861734849147922E-3</v>
      </c>
      <c r="CZ24">
        <v>1.5232445718584986E-2</v>
      </c>
      <c r="DA24">
        <v>-1.5843885262456288E-3</v>
      </c>
      <c r="DB24">
        <v>1.1733944343861532E-4</v>
      </c>
      <c r="DC24">
        <v>-3.5788689688699156E-4</v>
      </c>
      <c r="DD24">
        <v>5.1683029460693111E-3</v>
      </c>
      <c r="DE24">
        <v>-3.5270588374821093E-4</v>
      </c>
      <c r="DF24">
        <v>8.2847871150657556E-3</v>
      </c>
      <c r="DT24">
        <v>3.0748267861979131E-4</v>
      </c>
      <c r="DU24">
        <v>5.2097648898773998E-4</v>
      </c>
      <c r="DV24">
        <v>4.4235031558367431E-4</v>
      </c>
      <c r="DW24">
        <v>1.5126053621625623E-3</v>
      </c>
      <c r="DX24">
        <v>4.6321601238359384E-4</v>
      </c>
      <c r="DY24">
        <v>1.9754244637688829E-4</v>
      </c>
      <c r="DZ24">
        <v>8.5392617642566484E-4</v>
      </c>
      <c r="EA24">
        <v>6.6647006333217745E-4</v>
      </c>
      <c r="EB24">
        <v>9.4447142296264148E-4</v>
      </c>
      <c r="EC24">
        <v>3.3021820672306126E-4</v>
      </c>
      <c r="EN24">
        <f>Sheet26!FL24</f>
        <v>0.96735865819338085</v>
      </c>
      <c r="EO24">
        <f>Sheet26!FM24</f>
        <v>0.26763107193403396</v>
      </c>
      <c r="EP24">
        <f>Sheet26!FN24</f>
        <v>0.89235135157905188</v>
      </c>
      <c r="EQ24">
        <f>Sheet26!FO24</f>
        <v>0.12835650799052353</v>
      </c>
      <c r="ER24">
        <f>Sheet26!FP24</f>
        <v>0.53503283913835642</v>
      </c>
      <c r="ES24">
        <f>Sheet26!FQ24</f>
        <v>0.88718818106532304</v>
      </c>
      <c r="ET24">
        <f>Sheet26!FR24</f>
        <v>0.54463048375704559</v>
      </c>
      <c r="EU24">
        <f>Sheet26!FS24</f>
        <v>0.74438001852799196</v>
      </c>
      <c r="EV24">
        <f>Sheet26!FT24</f>
        <v>0.12073078377945708</v>
      </c>
      <c r="EW24">
        <f>Sheet26!FU24</f>
        <v>0.87901238308837504</v>
      </c>
      <c r="EZ24">
        <v>2.293394284770793E-5</v>
      </c>
      <c r="FA24">
        <v>-8.2207634995036805E-6</v>
      </c>
      <c r="FB24">
        <v>2.699186595890629E-5</v>
      </c>
      <c r="FC24">
        <v>1.4784237780368124E-4</v>
      </c>
      <c r="FD24">
        <v>-6.0230594349142857E-6</v>
      </c>
      <c r="FE24">
        <v>5.4447621664192543E-6</v>
      </c>
      <c r="FF24">
        <v>8.2797764173348298E-5</v>
      </c>
      <c r="FG24">
        <v>6.0883977153568082E-5</v>
      </c>
      <c r="FH24">
        <v>5.1345185464000661E-5</v>
      </c>
      <c r="FI24">
        <v>2.3827718126097522E-5</v>
      </c>
      <c r="FL24">
        <f t="shared" si="21"/>
        <v>0.96735863525943799</v>
      </c>
      <c r="FM24">
        <f t="shared" si="19"/>
        <v>0.26763108015479747</v>
      </c>
      <c r="FN24">
        <f t="shared" si="19"/>
        <v>0.89235132458718591</v>
      </c>
      <c r="FO24">
        <f t="shared" si="19"/>
        <v>0.12835636014814572</v>
      </c>
      <c r="FP24">
        <f t="shared" si="19"/>
        <v>0.5350328451614158</v>
      </c>
      <c r="FQ24">
        <f t="shared" si="19"/>
        <v>0.88718817562056085</v>
      </c>
      <c r="FR24">
        <f t="shared" si="19"/>
        <v>0.54463040095928139</v>
      </c>
      <c r="FS24">
        <f t="shared" si="19"/>
        <v>0.74437995764401477</v>
      </c>
      <c r="FT24">
        <f t="shared" si="19"/>
        <v>0.12073073243427161</v>
      </c>
      <c r="FU24">
        <f t="shared" si="19"/>
        <v>0.87901235926065691</v>
      </c>
    </row>
    <row r="25" spans="1:177">
      <c r="A25">
        <v>24</v>
      </c>
      <c r="B25">
        <v>0.45591872811204154</v>
      </c>
      <c r="C25">
        <v>0.61871646003921432</v>
      </c>
      <c r="D25">
        <v>2.7729085546433014E-2</v>
      </c>
      <c r="E25">
        <v>0.88278677469514377</v>
      </c>
      <c r="F25">
        <v>0.77745257595856032</v>
      </c>
      <c r="G25">
        <v>0.45423375033557817</v>
      </c>
      <c r="H25">
        <v>0.99209651544416022</v>
      </c>
      <c r="I25">
        <v>0.6947294523088392</v>
      </c>
      <c r="J25">
        <v>0.89235135157905188</v>
      </c>
      <c r="K25">
        <v>0.72170065904139102</v>
      </c>
      <c r="M25">
        <v>0.13710225199095058</v>
      </c>
      <c r="S25">
        <f t="shared" si="27"/>
        <v>5.5809817522960624E-2</v>
      </c>
      <c r="T25">
        <f t="shared" si="25"/>
        <v>0.55247826960602353</v>
      </c>
      <c r="U25">
        <f t="shared" si="25"/>
        <v>2.7729085546433014E-2</v>
      </c>
      <c r="V25">
        <f t="shared" si="25"/>
        <v>1.0863283333590311E-2</v>
      </c>
      <c r="W25">
        <f t="shared" si="25"/>
        <v>0.37345843940585188</v>
      </c>
      <c r="X25">
        <f t="shared" si="25"/>
        <v>0.79185680695161087</v>
      </c>
      <c r="Y25">
        <f t="shared" si="25"/>
        <v>0.49284756664923035</v>
      </c>
      <c r="Z25">
        <f t="shared" si="25"/>
        <v>0.86801988979656497</v>
      </c>
      <c r="AA25">
        <f t="shared" si="25"/>
        <v>0.72238230789157543</v>
      </c>
      <c r="AB25">
        <f t="shared" si="25"/>
        <v>0.66425484023044923</v>
      </c>
      <c r="BG25">
        <f t="shared" si="24"/>
        <v>8.5872483499941601E-2</v>
      </c>
      <c r="BH25">
        <f t="shared" si="24"/>
        <v>8.5779356718494695E-2</v>
      </c>
      <c r="BI25">
        <f t="shared" si="24"/>
        <v>8.5815920357806247E-2</v>
      </c>
      <c r="BJ25">
        <f t="shared" si="24"/>
        <v>8.5752950339196971E-2</v>
      </c>
      <c r="BM25">
        <f t="shared" si="28"/>
        <v>1.0393094332165084E-6</v>
      </c>
      <c r="BN25">
        <f t="shared" si="26"/>
        <v>1.9140502896172833E-6</v>
      </c>
      <c r="BO25">
        <f t="shared" si="26"/>
        <v>3.844510926207002E-9</v>
      </c>
      <c r="BP25">
        <f t="shared" si="26"/>
        <v>3.8965624478832723E-6</v>
      </c>
      <c r="BQ25">
        <f t="shared" si="26"/>
        <v>3.0221625393230056E-6</v>
      </c>
      <c r="BR25">
        <f t="shared" si="26"/>
        <v>1.0316414997196217E-6</v>
      </c>
      <c r="BS25">
        <f t="shared" si="26"/>
        <v>4.9212774797822239E-6</v>
      </c>
      <c r="BT25">
        <f t="shared" si="26"/>
        <v>2.4132450595266983E-6</v>
      </c>
      <c r="BU25">
        <f t="shared" si="26"/>
        <v>3.9814546733248034E-6</v>
      </c>
      <c r="BV25">
        <f t="shared" si="26"/>
        <v>2.6042592063038911E-6</v>
      </c>
      <c r="BY25">
        <f>$BI$7-$BN$7</f>
        <v>2.4586022507152576E-2</v>
      </c>
      <c r="BZ25">
        <f>$BI$8-$BN$8</f>
        <v>0.28327560533954987</v>
      </c>
      <c r="CA25">
        <f>$BI$9-$BN$9</f>
        <v>6.4426227679020662E-2</v>
      </c>
      <c r="CB25">
        <f>$BI$10-$BN$10</f>
        <v>6.1901406231504023E-2</v>
      </c>
      <c r="CC25">
        <f>$BI$11-$BN$11</f>
        <v>0.30250654776592389</v>
      </c>
      <c r="CD25">
        <f>$BI$12-$BN$12</f>
        <v>8.5815920357806247E-2</v>
      </c>
      <c r="CE25">
        <f>$BI$13-$BN$13</f>
        <v>9.837712992788834E-3</v>
      </c>
      <c r="CF25">
        <f>$BI$14-$BN$14</f>
        <v>-0.9444193662672018</v>
      </c>
      <c r="CG25">
        <f>$BI$15-$BN$15</f>
        <v>3.0927613378104415E-2</v>
      </c>
      <c r="CH25">
        <f>$BI$16-$BN$16</f>
        <v>8.1142310015351327E-2</v>
      </c>
      <c r="CW25">
        <v>-3.2444277147230556E-4</v>
      </c>
      <c r="CX25">
        <v>-2.0280673234496563E-4</v>
      </c>
      <c r="CY25">
        <v>-2.923094885349161E-3</v>
      </c>
      <c r="CZ25">
        <v>-5.8326635685788161E-3</v>
      </c>
      <c r="DA25">
        <v>1.7459984764849521E-3</v>
      </c>
      <c r="DB25">
        <v>5.6183192899617572E-4</v>
      </c>
      <c r="DC25">
        <v>7.8948686321507369E-4</v>
      </c>
      <c r="DD25">
        <v>4.909046306561464E-3</v>
      </c>
      <c r="DE25">
        <v>4.7529041660761344E-4</v>
      </c>
      <c r="DF25">
        <v>7.2000548037656773E-3</v>
      </c>
      <c r="DT25">
        <v>8.5433448491535746E-5</v>
      </c>
      <c r="DU25">
        <v>7.8831398769962598E-5</v>
      </c>
      <c r="DV25">
        <v>9.1190755900404335E-5</v>
      </c>
      <c r="DW25">
        <v>1.431762547157281E-4</v>
      </c>
      <c r="DX25">
        <v>4.6531047146469533E-4</v>
      </c>
      <c r="DY25">
        <v>2.9792591362148076E-4</v>
      </c>
      <c r="DZ25">
        <v>3.9642491545647482E-4</v>
      </c>
      <c r="EA25">
        <v>-3.113095622791351E-5</v>
      </c>
      <c r="EB25">
        <v>2.045603252306332E-4</v>
      </c>
      <c r="EC25">
        <v>6.2940803405027839E-5</v>
      </c>
      <c r="EN25">
        <f>Sheet26!FL25</f>
        <v>0.99765127500421935</v>
      </c>
      <c r="EO25">
        <f>Sheet26!FM25</f>
        <v>0.58921372400418537</v>
      </c>
      <c r="EP25">
        <f>Sheet26!FN25</f>
        <v>0.72170065904139102</v>
      </c>
      <c r="EQ25">
        <f>Sheet26!FO25</f>
        <v>0.12054577725257699</v>
      </c>
      <c r="ER25">
        <f>Sheet26!FP25</f>
        <v>0.15152923839744933</v>
      </c>
      <c r="ES25">
        <f>Sheet26!FQ25</f>
        <v>0.53435271666908624</v>
      </c>
      <c r="ET25">
        <f>Sheet26!FR25</f>
        <v>0.2351086565813065</v>
      </c>
      <c r="EU25">
        <f>Sheet26!FS25</f>
        <v>0.14491230404969921</v>
      </c>
      <c r="EV25">
        <f>Sheet26!FT25</f>
        <v>0.2402368319028497</v>
      </c>
      <c r="EW25">
        <f>Sheet26!FU25</f>
        <v>0.63220860486278374</v>
      </c>
      <c r="EZ25">
        <v>4.3326831692814741E-5</v>
      </c>
      <c r="FA25">
        <v>7.5294756222127684E-5</v>
      </c>
      <c r="FB25">
        <v>6.6656117927516527E-5</v>
      </c>
      <c r="FC25">
        <v>2.2235130155504274E-4</v>
      </c>
      <c r="FD25">
        <v>8.7935103258911219E-5</v>
      </c>
      <c r="FE25">
        <v>5.7138340451954654E-5</v>
      </c>
      <c r="FF25">
        <v>1.5672321277110534E-4</v>
      </c>
      <c r="FG25">
        <v>7.2595182351040469E-5</v>
      </c>
      <c r="FH25">
        <v>1.5179578634650707E-4</v>
      </c>
      <c r="FI25">
        <v>5.5195436922843584E-5</v>
      </c>
      <c r="FL25">
        <f t="shared" si="21"/>
        <v>0.99765123167738767</v>
      </c>
      <c r="FM25">
        <f t="shared" si="19"/>
        <v>0.58921364870942916</v>
      </c>
      <c r="FN25">
        <f t="shared" si="19"/>
        <v>0.72170059238527307</v>
      </c>
      <c r="FO25">
        <f t="shared" si="19"/>
        <v>0.12054555490127544</v>
      </c>
      <c r="FP25">
        <f t="shared" si="19"/>
        <v>0.15152915046234608</v>
      </c>
      <c r="FQ25">
        <f t="shared" si="19"/>
        <v>0.53435265953074573</v>
      </c>
      <c r="FR25">
        <f t="shared" si="19"/>
        <v>0.23510849985809373</v>
      </c>
      <c r="FS25">
        <f t="shared" si="19"/>
        <v>0.14491223145451687</v>
      </c>
      <c r="FT25">
        <f t="shared" si="19"/>
        <v>0.24023668010706334</v>
      </c>
      <c r="FU25">
        <f t="shared" si="19"/>
        <v>0.63220854966734685</v>
      </c>
    </row>
    <row r="26" spans="1:177">
      <c r="A26">
        <v>25</v>
      </c>
      <c r="B26">
        <v>0.15779129310079984</v>
      </c>
      <c r="C26">
        <v>0.12337793366679371</v>
      </c>
      <c r="D26">
        <v>1.0863283333590311E-2</v>
      </c>
      <c r="E26">
        <v>0.92277508490213567</v>
      </c>
      <c r="F26">
        <v>0.66134013723757157</v>
      </c>
      <c r="G26">
        <v>0.7526310273062462</v>
      </c>
      <c r="H26">
        <v>0.33655126653714462</v>
      </c>
      <c r="I26">
        <v>0.96403424494089918</v>
      </c>
      <c r="J26">
        <v>0.12835650799052353</v>
      </c>
      <c r="K26">
        <v>0.12054577725257699</v>
      </c>
      <c r="M26">
        <v>0.28980876889358698</v>
      </c>
      <c r="S26">
        <f t="shared" si="27"/>
        <v>0.99162408788852763</v>
      </c>
      <c r="T26">
        <f t="shared" si="25"/>
        <v>0.96703251028106896</v>
      </c>
      <c r="U26">
        <f t="shared" si="25"/>
        <v>0.88278677469514377</v>
      </c>
      <c r="V26">
        <f t="shared" si="25"/>
        <v>0.92277508490213567</v>
      </c>
      <c r="W26">
        <f t="shared" si="25"/>
        <v>0.35571276609659375</v>
      </c>
      <c r="X26">
        <f t="shared" si="25"/>
        <v>0.81189942005877136</v>
      </c>
      <c r="Y26">
        <f t="shared" si="25"/>
        <v>0.6506698572129882</v>
      </c>
      <c r="Z26">
        <f t="shared" si="25"/>
        <v>0.79169285105485265</v>
      </c>
      <c r="AA26">
        <f t="shared" si="25"/>
        <v>0.80878212474670419</v>
      </c>
      <c r="AB26">
        <f t="shared" si="25"/>
        <v>0.61312419109084415</v>
      </c>
      <c r="BG26">
        <f t="shared" si="24"/>
        <v>9.8777796927077902E-3</v>
      </c>
      <c r="BH26">
        <f t="shared" si="24"/>
        <v>9.8308030377332045E-3</v>
      </c>
      <c r="BI26">
        <f t="shared" si="24"/>
        <v>9.837712992788834E-3</v>
      </c>
      <c r="BJ26">
        <f t="shared" si="24"/>
        <v>9.8215220424285408E-3</v>
      </c>
      <c r="BM26">
        <f t="shared" si="28"/>
        <v>1.2449046089211262E-7</v>
      </c>
      <c r="BN26">
        <f t="shared" si="26"/>
        <v>7.6110572579438757E-8</v>
      </c>
      <c r="BO26">
        <f t="shared" si="26"/>
        <v>5.9005462392930524E-10</v>
      </c>
      <c r="BP26">
        <f t="shared" si="26"/>
        <v>4.2575692865807185E-6</v>
      </c>
      <c r="BQ26">
        <f t="shared" si="26"/>
        <v>2.18685388560705E-6</v>
      </c>
      <c r="BR26">
        <f t="shared" si="26"/>
        <v>2.8322673163202776E-6</v>
      </c>
      <c r="BS26">
        <f t="shared" si="26"/>
        <v>5.6633377503878077E-7</v>
      </c>
      <c r="BT26">
        <f t="shared" si="26"/>
        <v>4.6468101270938488E-6</v>
      </c>
      <c r="BU26">
        <f t="shared" si="26"/>
        <v>8.2376965717606673E-8</v>
      </c>
      <c r="BV26">
        <f t="shared" si="26"/>
        <v>7.2656422067139545E-8</v>
      </c>
      <c r="BY26">
        <f>$BJ$7-$BO$7</f>
        <v>2.4528354420499561E-2</v>
      </c>
      <c r="BZ26">
        <f>$BJ$8-$BO$8</f>
        <v>0.28347628716263035</v>
      </c>
      <c r="CA26">
        <f>$BJ$9-$BO$9</f>
        <v>-0.9355560116864059</v>
      </c>
      <c r="CB26">
        <f>$BJ$10-$BO$10</f>
        <v>6.1789547462177401E-2</v>
      </c>
      <c r="CC26">
        <f>$BJ$11-$BO$11</f>
        <v>0.30267796799974078</v>
      </c>
      <c r="CD26">
        <f>$BJ$12-$BO$12</f>
        <v>8.5752950339196971E-2</v>
      </c>
      <c r="CE26">
        <f>$BJ$13-$BO$13</f>
        <v>9.8215220424285408E-3</v>
      </c>
      <c r="CF26">
        <f>$BJ$14-$BO$14</f>
        <v>5.554738182482697E-2</v>
      </c>
      <c r="CG26">
        <f>$BJ$15-$BO$15</f>
        <v>3.0888290174315148E-2</v>
      </c>
      <c r="CH26">
        <f>$BJ$16-$BO$16</f>
        <v>8.1073710260590126E-2</v>
      </c>
      <c r="CW26">
        <v>3.2961032490427629E-3</v>
      </c>
      <c r="CX26">
        <v>3.1324224826522607E-4</v>
      </c>
      <c r="CY26">
        <v>6.9421678025234453E-5</v>
      </c>
      <c r="CZ26">
        <v>-7.7168093763743681E-3</v>
      </c>
      <c r="DA26">
        <v>-1.2938087806245227E-3</v>
      </c>
      <c r="DB26">
        <v>5.9430573156904559E-5</v>
      </c>
      <c r="DC26">
        <v>9.2932841510207803E-4</v>
      </c>
      <c r="DD26">
        <v>1.5736303703550352E-3</v>
      </c>
      <c r="DE26">
        <v>1.589121605186592E-3</v>
      </c>
      <c r="DF26">
        <v>-3.0078925384735083E-3</v>
      </c>
      <c r="DT26">
        <v>-5.0560590234529428E-5</v>
      </c>
      <c r="DU26">
        <v>6.1641604702048229E-5</v>
      </c>
      <c r="DV26">
        <v>-1.0758081943744693E-5</v>
      </c>
      <c r="DW26">
        <v>-5.7009796637428763E-5</v>
      </c>
      <c r="DX26">
        <v>-9.2240432029933622E-5</v>
      </c>
      <c r="DY26">
        <v>2.7458733846811778E-6</v>
      </c>
      <c r="DZ26">
        <v>-5.2409392414493131E-5</v>
      </c>
      <c r="EA26">
        <v>-1.153551951572649E-4</v>
      </c>
      <c r="EB26">
        <v>4.35008957621536E-5</v>
      </c>
      <c r="EC26">
        <v>2.4146003360514367E-5</v>
      </c>
    </row>
    <row r="27" spans="1:177">
      <c r="A27">
        <v>26</v>
      </c>
      <c r="B27">
        <v>0.43292230085252015</v>
      </c>
      <c r="C27">
        <v>0.84821590617747111</v>
      </c>
      <c r="D27">
        <v>0.37345843940585188</v>
      </c>
      <c r="E27">
        <v>0.35571276609659375</v>
      </c>
      <c r="F27">
        <v>0.49843558600117566</v>
      </c>
      <c r="G27">
        <v>0.46183875692482257</v>
      </c>
      <c r="H27">
        <v>1.2877798492091778E-3</v>
      </c>
      <c r="I27">
        <v>0.53915569272326935</v>
      </c>
      <c r="J27">
        <v>0.53503283913835642</v>
      </c>
      <c r="K27">
        <v>0.15152923839744933</v>
      </c>
      <c r="M27">
        <v>0.8040876324513333</v>
      </c>
      <c r="S27">
        <f t="shared" si="27"/>
        <v>0.63002021268097297</v>
      </c>
      <c r="T27">
        <f t="shared" si="25"/>
        <v>0.29036211768196452</v>
      </c>
      <c r="U27">
        <f t="shared" si="25"/>
        <v>0.77745257595856032</v>
      </c>
      <c r="V27">
        <f t="shared" si="25"/>
        <v>0.66134013723757157</v>
      </c>
      <c r="W27">
        <f t="shared" si="25"/>
        <v>0.49843558600117566</v>
      </c>
      <c r="X27">
        <f t="shared" si="25"/>
        <v>0.4570103702657915</v>
      </c>
      <c r="Y27">
        <f t="shared" si="25"/>
        <v>0.32798381333918059</v>
      </c>
      <c r="Z27">
        <f t="shared" si="25"/>
        <v>0.54499951365360322</v>
      </c>
      <c r="AA27">
        <f t="shared" si="25"/>
        <v>0.38560136848966947</v>
      </c>
      <c r="AB27">
        <f t="shared" si="25"/>
        <v>0.10162766446830751</v>
      </c>
      <c r="BG27">
        <f t="shared" si="24"/>
        <v>5.5620215506667653E-2</v>
      </c>
      <c r="BH27">
        <f t="shared" si="24"/>
        <v>5.5564497152080158E-2</v>
      </c>
      <c r="BI27">
        <f t="shared" si="24"/>
        <v>5.5580633732798215E-2</v>
      </c>
      <c r="BJ27">
        <f t="shared" si="24"/>
        <v>5.554738182482697E-2</v>
      </c>
      <c r="BM27">
        <f t="shared" si="28"/>
        <v>9.3710859287719985E-7</v>
      </c>
      <c r="BN27">
        <f t="shared" si="26"/>
        <v>3.5973511174623429E-6</v>
      </c>
      <c r="BO27">
        <f t="shared" si="26"/>
        <v>6.9735602981727174E-7</v>
      </c>
      <c r="BP27">
        <f t="shared" si="26"/>
        <v>6.3265785982045011E-7</v>
      </c>
      <c r="BQ27">
        <f t="shared" si="26"/>
        <v>1.242190166961677E-6</v>
      </c>
      <c r="BR27">
        <f t="shared" si="26"/>
        <v>1.0664751869893269E-6</v>
      </c>
      <c r="BS27">
        <f t="shared" si="26"/>
        <v>8.2918847001460639E-12</v>
      </c>
      <c r="BT27">
        <f t="shared" si="26"/>
        <v>1.4534443049795423E-6</v>
      </c>
      <c r="BU27">
        <f t="shared" si="26"/>
        <v>1.431300694782252E-6</v>
      </c>
      <c r="BV27">
        <f t="shared" si="26"/>
        <v>1.1480555044655519E-7</v>
      </c>
    </row>
    <row r="28" spans="1:177">
      <c r="A28">
        <v>27</v>
      </c>
      <c r="B28">
        <v>0.51077321054887315</v>
      </c>
      <c r="C28">
        <v>0.57081805386037643</v>
      </c>
      <c r="D28">
        <v>0.79185680695161087</v>
      </c>
      <c r="E28">
        <v>0.81189942005877136</v>
      </c>
      <c r="F28">
        <v>0.4570103702657915</v>
      </c>
      <c r="G28">
        <v>0.95800816894023844</v>
      </c>
      <c r="H28">
        <v>5.8333398679448534E-2</v>
      </c>
      <c r="I28">
        <v>0.77881625266739773</v>
      </c>
      <c r="J28">
        <v>0.88718818106532304</v>
      </c>
      <c r="K28">
        <v>0.53435271666908624</v>
      </c>
      <c r="M28">
        <v>0.87265347033007401</v>
      </c>
      <c r="S28">
        <f t="shared" si="27"/>
        <v>0.94458506551928889</v>
      </c>
      <c r="T28">
        <f t="shared" si="25"/>
        <v>0.50659726552573969</v>
      </c>
      <c r="U28">
        <f t="shared" si="25"/>
        <v>0.45423375033557817</v>
      </c>
      <c r="V28">
        <f t="shared" si="25"/>
        <v>0.7526310273062462</v>
      </c>
      <c r="W28">
        <f t="shared" si="25"/>
        <v>0.46183875692482257</v>
      </c>
      <c r="X28">
        <f t="shared" si="25"/>
        <v>0.95800816894023844</v>
      </c>
      <c r="Y28">
        <f t="shared" si="25"/>
        <v>0.35281623124797873</v>
      </c>
      <c r="Z28">
        <f t="shared" si="25"/>
        <v>0.86323520324392622</v>
      </c>
      <c r="AA28">
        <f t="shared" si="25"/>
        <v>0.13913153813889148</v>
      </c>
      <c r="AB28">
        <f t="shared" si="25"/>
        <v>0.98803273275401171</v>
      </c>
      <c r="BG28">
        <f t="shared" si="24"/>
        <v>3.0983732224529058E-2</v>
      </c>
      <c r="BH28">
        <f t="shared" si="24"/>
        <v>3.090550722619239E-2</v>
      </c>
      <c r="BI28">
        <f t="shared" si="24"/>
        <v>3.0927613378104415E-2</v>
      </c>
      <c r="BJ28">
        <f t="shared" si="24"/>
        <v>3.0888290174315148E-2</v>
      </c>
      <c r="BM28">
        <f t="shared" si="28"/>
        <v>1.3044463630720176E-6</v>
      </c>
      <c r="BN28">
        <f t="shared" si="26"/>
        <v>1.629166253064738E-6</v>
      </c>
      <c r="BO28">
        <f t="shared" si="26"/>
        <v>3.1351860135780039E-6</v>
      </c>
      <c r="BP28">
        <f t="shared" si="26"/>
        <v>3.2959033414588464E-6</v>
      </c>
      <c r="BQ28">
        <f t="shared" si="26"/>
        <v>1.0442923926523793E-6</v>
      </c>
      <c r="BR28">
        <f t="shared" si="26"/>
        <v>4.5888982587811427E-6</v>
      </c>
      <c r="BS28">
        <f t="shared" si="26"/>
        <v>1.7013927007477441E-8</v>
      </c>
      <c r="BT28">
        <f t="shared" si="26"/>
        <v>3.0327737770944396E-6</v>
      </c>
      <c r="BU28">
        <f t="shared" si="26"/>
        <v>3.9355143431099829E-6</v>
      </c>
      <c r="BV28">
        <f t="shared" si="26"/>
        <v>1.427664129058164E-6</v>
      </c>
      <c r="EN28" t="s">
        <v>19</v>
      </c>
      <c r="EZ28" t="s">
        <v>25</v>
      </c>
    </row>
    <row r="29" spans="1:177">
      <c r="A29">
        <v>28</v>
      </c>
      <c r="B29">
        <v>0.75289951849967718</v>
      </c>
      <c r="C29">
        <v>3.8569589230425243E-2</v>
      </c>
      <c r="D29">
        <v>0.49284756664923035</v>
      </c>
      <c r="E29">
        <v>0.6506698572129882</v>
      </c>
      <c r="F29">
        <v>0.32798381333918059</v>
      </c>
      <c r="G29">
        <v>0.35281623124797873</v>
      </c>
      <c r="H29">
        <v>0.63210183088243577</v>
      </c>
      <c r="I29">
        <v>0.20358357570955035</v>
      </c>
      <c r="J29">
        <v>0.54463048375704559</v>
      </c>
      <c r="K29">
        <v>0.2351086565813065</v>
      </c>
      <c r="M29">
        <v>0.41196006678920721</v>
      </c>
      <c r="S29">
        <f t="shared" si="27"/>
        <v>0.23697096363365783</v>
      </c>
      <c r="T29">
        <f t="shared" si="25"/>
        <v>0.55626937592968007</v>
      </c>
      <c r="U29">
        <f t="shared" si="25"/>
        <v>0.99209651544416022</v>
      </c>
      <c r="V29">
        <f t="shared" si="25"/>
        <v>0.33655126653714462</v>
      </c>
      <c r="W29">
        <f t="shared" si="25"/>
        <v>1.2877798492091778E-3</v>
      </c>
      <c r="X29">
        <f t="shared" si="25"/>
        <v>5.8333398679448534E-2</v>
      </c>
      <c r="Y29">
        <f t="shared" si="25"/>
        <v>0.63210183088243577</v>
      </c>
      <c r="Z29">
        <f t="shared" si="25"/>
        <v>0.73126072438782541</v>
      </c>
      <c r="AA29">
        <f t="shared" si="25"/>
        <v>0.20701972153160272</v>
      </c>
      <c r="AB29">
        <f t="shared" si="25"/>
        <v>0.6044541030592786</v>
      </c>
      <c r="BG29">
        <f t="shared" si="24"/>
        <v>8.1304957436384134E-2</v>
      </c>
      <c r="BH29">
        <f t="shared" si="24"/>
        <v>8.1105657142758442E-2</v>
      </c>
      <c r="BI29">
        <f t="shared" si="24"/>
        <v>8.1142310015351327E-2</v>
      </c>
      <c r="BJ29">
        <f t="shared" si="24"/>
        <v>8.1073710260590126E-2</v>
      </c>
      <c r="BM29">
        <f t="shared" si="28"/>
        <v>2.8342884247852288E-6</v>
      </c>
      <c r="BN29">
        <f t="shared" si="26"/>
        <v>7.438066067018675E-9</v>
      </c>
      <c r="BO29">
        <f t="shared" si="26"/>
        <v>1.2144936197603379E-6</v>
      </c>
      <c r="BP29">
        <f t="shared" si="26"/>
        <v>2.1168563154278525E-6</v>
      </c>
      <c r="BQ29">
        <f t="shared" si="26"/>
        <v>5.3786690906255232E-7</v>
      </c>
      <c r="BR29">
        <f t="shared" si="26"/>
        <v>6.2239646516013608E-7</v>
      </c>
      <c r="BS29">
        <f t="shared" si="26"/>
        <v>1.9977636230246373E-6</v>
      </c>
      <c r="BT29">
        <f t="shared" si="26"/>
        <v>2.0723136149343113E-7</v>
      </c>
      <c r="BU29">
        <f t="shared" si="26"/>
        <v>1.4831118191871676E-6</v>
      </c>
      <c r="BV29">
        <f t="shared" si="26"/>
        <v>2.7638040199733361E-7</v>
      </c>
    </row>
    <row r="30" spans="1:177">
      <c r="A30">
        <v>29</v>
      </c>
      <c r="B30">
        <v>0.95236536968328778</v>
      </c>
      <c r="C30">
        <v>0.44437837848237299</v>
      </c>
      <c r="D30">
        <v>0.86801988979656497</v>
      </c>
      <c r="E30">
        <v>0.79169285105485265</v>
      </c>
      <c r="F30">
        <v>0.54499951365360322</v>
      </c>
      <c r="G30">
        <v>0.86323520324392622</v>
      </c>
      <c r="H30">
        <v>0.73126072438782541</v>
      </c>
      <c r="I30">
        <v>0.40125924820663433</v>
      </c>
      <c r="J30">
        <v>0.74438001852799196</v>
      </c>
      <c r="K30">
        <v>0.14491230404969921</v>
      </c>
      <c r="M30">
        <v>5.4878145534594774E-2</v>
      </c>
      <c r="S30">
        <f t="shared" si="27"/>
        <v>0.67320931907900872</v>
      </c>
      <c r="T30">
        <f t="shared" si="25"/>
        <v>0.21117061709090951</v>
      </c>
      <c r="U30">
        <f t="shared" si="25"/>
        <v>0.6947294523088392</v>
      </c>
      <c r="V30">
        <f t="shared" si="25"/>
        <v>0.96403424494089918</v>
      </c>
      <c r="W30">
        <f t="shared" si="25"/>
        <v>0.53915569272326935</v>
      </c>
      <c r="X30">
        <f t="shared" si="25"/>
        <v>0.77881625266739773</v>
      </c>
      <c r="Y30">
        <f t="shared" si="25"/>
        <v>0.20358357570955035</v>
      </c>
      <c r="Z30">
        <f t="shared" si="25"/>
        <v>0.40125924820663433</v>
      </c>
      <c r="AA30">
        <f t="shared" si="25"/>
        <v>0.27405307289622155</v>
      </c>
      <c r="AB30">
        <f t="shared" si="25"/>
        <v>0.77018996856520361</v>
      </c>
      <c r="BM30">
        <f t="shared" si="28"/>
        <v>4.5349989868599275E-6</v>
      </c>
      <c r="BN30">
        <f t="shared" si="26"/>
        <v>9.8736071631311576E-7</v>
      </c>
      <c r="BO30">
        <f t="shared" si="26"/>
        <v>3.7672926454122042E-6</v>
      </c>
      <c r="BP30">
        <f t="shared" si="26"/>
        <v>3.1338878520568056E-6</v>
      </c>
      <c r="BQ30">
        <f t="shared" si="26"/>
        <v>1.4851223494133204E-6</v>
      </c>
      <c r="BR30">
        <f t="shared" si="26"/>
        <v>3.7258750805979129E-6</v>
      </c>
      <c r="BS30">
        <f t="shared" si="26"/>
        <v>2.6737112351610359E-6</v>
      </c>
      <c r="BT30">
        <f t="shared" si="26"/>
        <v>8.0504492135676702E-7</v>
      </c>
      <c r="BU30">
        <f t="shared" si="26"/>
        <v>2.7705080599186687E-6</v>
      </c>
      <c r="BV30">
        <f t="shared" si="26"/>
        <v>1.0499787932496236E-7</v>
      </c>
      <c r="EN30">
        <f>Sheet26!FL30</f>
        <v>0.33946915827514534</v>
      </c>
      <c r="EO30">
        <f>Sheet26!FM30</f>
        <v>0.40287122517321045</v>
      </c>
      <c r="EP30">
        <f>Sheet26!FN30</f>
        <v>0.3898190346247738</v>
      </c>
      <c r="EQ30">
        <f>Sheet26!FO30</f>
        <v>9.1777454337470796E-2</v>
      </c>
      <c r="ER30">
        <f>Sheet26!FP30</f>
        <v>0.24356682629675816</v>
      </c>
      <c r="ES30">
        <f>Sheet26!FQ30</f>
        <v>0.7222643974951396</v>
      </c>
      <c r="ET30">
        <f>Sheet26!FR30</f>
        <v>0.87330856214489594</v>
      </c>
      <c r="EU30">
        <f>Sheet26!FS30</f>
        <v>0.25834932590937632</v>
      </c>
      <c r="EV30">
        <f>Sheet26!FT30</f>
        <v>0.20589832780385101</v>
      </c>
      <c r="EW30">
        <f>Sheet26!FU30</f>
        <v>0.48961572199806447</v>
      </c>
      <c r="EZ30">
        <f>(1/4)*SUM($CW$7:$CZ$7)</f>
        <v>9.6477545517904655E-4</v>
      </c>
      <c r="FA30">
        <f>(1/4)*SUM($CW$8:$CZ$8)</f>
        <v>3.0370350302097752E-4</v>
      </c>
      <c r="FB30">
        <f>(1/4)*SUM($CW$9:$CZ$9)</f>
        <v>2.1682664951659331E-5</v>
      </c>
      <c r="FC30">
        <f>(1/4)*SUM($CW$10:$CZ$10)</f>
        <v>3.1105406633957539E-4</v>
      </c>
      <c r="FD30">
        <f>(1/4)*SUM($CW$11:$CZ$11)</f>
        <v>7.6945697515842044E-5</v>
      </c>
      <c r="FE30">
        <f>(1/4)*SUM($CW$12:$CZ$12)</f>
        <v>1.8505592194643908E-5</v>
      </c>
      <c r="FF30">
        <f>(1/4)*SUM($CW$13:$CZ$13)</f>
        <v>2.0604418864712446E-4</v>
      </c>
      <c r="FG30">
        <f>(1/4)*SUM($CW$14:$CZ$14)</f>
        <v>2.4549228171052238E-3</v>
      </c>
      <c r="FH30">
        <f>(1/4)*SUM($CW$15:$CZ$15)</f>
        <v>-1.7288909821604605E-4</v>
      </c>
      <c r="FI30">
        <f>(1/4)*SUM($CW$16:$CZ$16)</f>
        <v>2.3025211833953836E-3</v>
      </c>
      <c r="FL30">
        <f t="shared" ref="FL30:FU30" si="29">EN30-($EU$10*EZ30)</f>
        <v>0.33946819349969015</v>
      </c>
      <c r="FM30">
        <f t="shared" si="29"/>
        <v>0.40287092146970743</v>
      </c>
      <c r="FN30">
        <f t="shared" si="29"/>
        <v>0.38981901294210886</v>
      </c>
      <c r="FO30">
        <f t="shared" si="29"/>
        <v>9.1777143283404458E-2</v>
      </c>
      <c r="FP30">
        <f t="shared" si="29"/>
        <v>0.24356674935106065</v>
      </c>
      <c r="FQ30">
        <f t="shared" si="29"/>
        <v>0.72226437898954743</v>
      </c>
      <c r="FR30">
        <f t="shared" si="29"/>
        <v>0.87330835610070734</v>
      </c>
      <c r="FS30">
        <f t="shared" si="29"/>
        <v>0.25834687098655923</v>
      </c>
      <c r="FT30">
        <f t="shared" si="29"/>
        <v>0.20589850069294921</v>
      </c>
      <c r="FU30">
        <f t="shared" si="29"/>
        <v>0.48961341947688108</v>
      </c>
    </row>
    <row r="31" spans="1:177">
      <c r="A31">
        <v>30</v>
      </c>
      <c r="B31">
        <v>0.38207531810237133</v>
      </c>
      <c r="C31">
        <v>0.88514101704058523</v>
      </c>
      <c r="D31">
        <v>0.72238230789157543</v>
      </c>
      <c r="E31">
        <v>0.80878212474670419</v>
      </c>
      <c r="F31">
        <v>0.38560136848966947</v>
      </c>
      <c r="G31">
        <v>0.13913153813889148</v>
      </c>
      <c r="H31">
        <v>0.20701972153160272</v>
      </c>
      <c r="I31">
        <v>0.27405307289622155</v>
      </c>
      <c r="J31">
        <v>0.12073078377945708</v>
      </c>
      <c r="K31">
        <v>0.2402368319028497</v>
      </c>
      <c r="M31">
        <v>0.22625757046740363</v>
      </c>
      <c r="S31">
        <f t="shared" si="27"/>
        <v>0.96735865819338085</v>
      </c>
      <c r="T31">
        <f t="shared" si="25"/>
        <v>0.26763107193403396</v>
      </c>
      <c r="U31">
        <f t="shared" si="25"/>
        <v>0.89235135157905188</v>
      </c>
      <c r="V31">
        <f t="shared" si="25"/>
        <v>0.12835650799052353</v>
      </c>
      <c r="W31">
        <f t="shared" si="25"/>
        <v>0.53503283913835642</v>
      </c>
      <c r="X31">
        <f t="shared" si="25"/>
        <v>0.88718818106532304</v>
      </c>
      <c r="Y31">
        <f t="shared" si="25"/>
        <v>0.54463048375704559</v>
      </c>
      <c r="Z31">
        <f t="shared" si="25"/>
        <v>0.74438001852799196</v>
      </c>
      <c r="AA31">
        <f t="shared" si="25"/>
        <v>0.12073078377945708</v>
      </c>
      <c r="AB31">
        <f t="shared" si="25"/>
        <v>0.87901238308837504</v>
      </c>
      <c r="BM31">
        <f t="shared" si="28"/>
        <v>7.2990774351514132E-7</v>
      </c>
      <c r="BN31">
        <f t="shared" si="26"/>
        <v>3.9173731002382088E-6</v>
      </c>
      <c r="BO31">
        <f t="shared" si="26"/>
        <v>2.6091809937737946E-6</v>
      </c>
      <c r="BP31">
        <f t="shared" si="26"/>
        <v>3.2706426265489675E-6</v>
      </c>
      <c r="BQ31">
        <f t="shared" si="26"/>
        <v>7.4344207690552947E-7</v>
      </c>
      <c r="BR31">
        <f t="shared" si="26"/>
        <v>9.6787924524469085E-8</v>
      </c>
      <c r="BS31">
        <f t="shared" si="26"/>
        <v>2.142858255151117E-7</v>
      </c>
      <c r="BT31">
        <f t="shared" si="26"/>
        <v>3.7552543381930864E-7</v>
      </c>
      <c r="BU31">
        <f t="shared" si="26"/>
        <v>7.2879610760010095E-8</v>
      </c>
      <c r="BV31">
        <f t="shared" si="26"/>
        <v>2.8856867701359034E-7</v>
      </c>
    </row>
    <row r="32" spans="1:177">
      <c r="A32">
        <v>31</v>
      </c>
      <c r="B32">
        <v>0.39061450892782468</v>
      </c>
      <c r="C32">
        <v>0.23383822791228651</v>
      </c>
      <c r="D32">
        <v>0.66425484023044923</v>
      </c>
      <c r="E32">
        <v>0.61312419109084415</v>
      </c>
      <c r="F32">
        <v>0.10162766446830751</v>
      </c>
      <c r="G32">
        <v>0.98803273275401171</v>
      </c>
      <c r="H32">
        <v>0.6044541030592786</v>
      </c>
      <c r="I32">
        <v>0.77018996856520361</v>
      </c>
      <c r="J32">
        <v>0.87901238308837504</v>
      </c>
      <c r="K32">
        <v>0.63220860486278374</v>
      </c>
      <c r="M32">
        <v>0.64922253221958515</v>
      </c>
      <c r="S32">
        <f t="shared" si="27"/>
        <v>0.99765127500421935</v>
      </c>
      <c r="T32">
        <f t="shared" si="25"/>
        <v>0.58921372400418537</v>
      </c>
      <c r="U32">
        <f t="shared" si="25"/>
        <v>0.72170065904139102</v>
      </c>
      <c r="V32">
        <f t="shared" si="25"/>
        <v>0.12054577725257699</v>
      </c>
      <c r="W32">
        <f t="shared" si="25"/>
        <v>0.15152923839744933</v>
      </c>
      <c r="X32">
        <f t="shared" si="25"/>
        <v>0.53435271666908624</v>
      </c>
      <c r="Y32">
        <f t="shared" si="25"/>
        <v>0.2351086565813065</v>
      </c>
      <c r="Z32">
        <f t="shared" si="25"/>
        <v>0.14491230404969921</v>
      </c>
      <c r="AA32">
        <f t="shared" si="25"/>
        <v>0.2402368319028497</v>
      </c>
      <c r="AB32">
        <f t="shared" si="25"/>
        <v>0.63220860486278374</v>
      </c>
      <c r="BG32">
        <f>IF(BG20&gt;(1-0.000000000001),(1-0.000000000001),BG20)</f>
        <v>2.4700464091330129E-2</v>
      </c>
      <c r="BH32">
        <f t="shared" ref="BH32:BJ32" si="30">IF(BH20&gt;(1-0.000000000001),(1-0.000000000001),BH20)</f>
        <v>2.4556639250129887E-2</v>
      </c>
      <c r="BI32">
        <f t="shared" si="30"/>
        <v>2.4586022507152576E-2</v>
      </c>
      <c r="BJ32">
        <f t="shared" si="30"/>
        <v>2.4528354420499561E-2</v>
      </c>
      <c r="BM32">
        <f t="shared" si="28"/>
        <v>7.6289847292462815E-7</v>
      </c>
      <c r="BN32">
        <f t="shared" si="26"/>
        <v>2.7340158416579228E-7</v>
      </c>
      <c r="BO32">
        <f t="shared" si="26"/>
        <v>2.2061724638478981E-6</v>
      </c>
      <c r="BP32">
        <f t="shared" si="26"/>
        <v>1.87960636850401E-6</v>
      </c>
      <c r="BQ32">
        <f t="shared" si="26"/>
        <v>5.164091092641447E-8</v>
      </c>
      <c r="BR32">
        <f t="shared" si="26"/>
        <v>4.8810434049668016E-6</v>
      </c>
      <c r="BS32">
        <f t="shared" si="26"/>
        <v>1.8268238135259849E-6</v>
      </c>
      <c r="BT32">
        <f t="shared" si="26"/>
        <v>2.9659629383923466E-6</v>
      </c>
      <c r="BU32">
        <f t="shared" si="26"/>
        <v>3.8633138481135212E-6</v>
      </c>
      <c r="BV32">
        <f t="shared" si="26"/>
        <v>1.9984386003127373E-6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0.28292919908792735</v>
      </c>
      <c r="BH33">
        <f t="shared" si="31"/>
        <v>0.28338938606367325</v>
      </c>
      <c r="BI33">
        <f t="shared" si="31"/>
        <v>0.28327560533954987</v>
      </c>
      <c r="BJ33">
        <f t="shared" si="31"/>
        <v>0.28347628716263035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6.4424152501036294E-2</v>
      </c>
      <c r="BH34">
        <f t="shared" si="31"/>
        <v>6.4435952461380119E-2</v>
      </c>
      <c r="BI34">
        <f t="shared" si="31"/>
        <v>6.4426227679020662E-2</v>
      </c>
      <c r="BJ34">
        <f t="shared" si="31"/>
        <v>6.4443988313594061E-2</v>
      </c>
      <c r="BS34">
        <f>SUM(BM36:BV45)</f>
        <v>1.5963683324384168E-4</v>
      </c>
      <c r="EN34">
        <f>Sheet26!FL34</f>
        <v>9.4304692205953278E-2</v>
      </c>
      <c r="EO34">
        <f>Sheet26!FM34</f>
        <v>0.53338997703879554</v>
      </c>
      <c r="EP34">
        <f>Sheet26!FN34</f>
        <v>6.5752767488883451E-2</v>
      </c>
      <c r="EQ34">
        <f>Sheet26!FO34</f>
        <v>0.68692448278919738</v>
      </c>
      <c r="ER34">
        <f>Sheet26!FP34</f>
        <v>0.73538018496850399</v>
      </c>
      <c r="ES34">
        <f>Sheet26!FQ34</f>
        <v>0.49529618509897977</v>
      </c>
      <c r="ET34">
        <f>Sheet26!FR34</f>
        <v>0.80963080028330603</v>
      </c>
      <c r="EU34">
        <f>Sheet26!FS34</f>
        <v>0.49926879860667361</v>
      </c>
      <c r="EV34">
        <f>Sheet26!FT34</f>
        <v>0.14491126951665023</v>
      </c>
      <c r="EW34">
        <f>Sheet26!FU34</f>
        <v>0.3019354838287307</v>
      </c>
      <c r="EZ34">
        <f t="array" ref="EZ34:FI43">(1/4)*(MMULT($X$7:$AA$16,$CW$23:$DF$26))</f>
        <v>9.6773602625870655E-4</v>
      </c>
      <c r="FA34">
        <v>3.0154459910663192E-4</v>
      </c>
      <c r="FB34">
        <v>2.434835572291753E-5</v>
      </c>
      <c r="FC34">
        <v>3.0870428696910921E-4</v>
      </c>
      <c r="FD34">
        <v>5.6178963757236116E-5</v>
      </c>
      <c r="FE34">
        <v>2.0820029831404302E-5</v>
      </c>
      <c r="FF34">
        <v>2.0502756254714766E-4</v>
      </c>
      <c r="FG34">
        <v>2.4036525411449301E-3</v>
      </c>
      <c r="FH34">
        <v>-1.5066224840618985E-4</v>
      </c>
      <c r="FI34">
        <v>2.2445535579198091E-3</v>
      </c>
      <c r="FL34">
        <f t="shared" ref="FL34:FU43" si="32">EN34-($EU$10*EZ34)</f>
        <v>9.4303724469927019E-2</v>
      </c>
      <c r="FM34">
        <f t="shared" si="32"/>
        <v>0.53338967549419647</v>
      </c>
      <c r="FN34">
        <f t="shared" si="32"/>
        <v>6.5752743140527731E-2</v>
      </c>
      <c r="FO34">
        <f t="shared" si="32"/>
        <v>0.68692417408491036</v>
      </c>
      <c r="FP34">
        <f t="shared" si="32"/>
        <v>0.73538012878954029</v>
      </c>
      <c r="FQ34">
        <f t="shared" si="32"/>
        <v>0.49529616427894996</v>
      </c>
      <c r="FR34">
        <f t="shared" si="32"/>
        <v>0.80963059525574343</v>
      </c>
      <c r="FS34">
        <f t="shared" si="32"/>
        <v>0.49926639495413244</v>
      </c>
      <c r="FT34">
        <f t="shared" si="32"/>
        <v>0.14491142017889863</v>
      </c>
      <c r="FU34">
        <f t="shared" si="32"/>
        <v>0.30193323927517279</v>
      </c>
    </row>
    <row r="35" spans="1:177">
      <c r="A35">
        <v>34</v>
      </c>
      <c r="BG35">
        <f t="shared" si="31"/>
        <v>6.2151905065357962E-2</v>
      </c>
      <c r="BH35">
        <f t="shared" si="31"/>
        <v>6.1845842755940357E-2</v>
      </c>
      <c r="BI35">
        <f t="shared" si="31"/>
        <v>6.1901406231504023E-2</v>
      </c>
      <c r="BJ35">
        <f t="shared" si="31"/>
        <v>6.1789547462177401E-2</v>
      </c>
      <c r="EN35">
        <f>Sheet26!FL35</f>
        <v>0.18986660013851528</v>
      </c>
      <c r="EO35">
        <f>Sheet26!FM35</f>
        <v>0.27460006229172718</v>
      </c>
      <c r="EP35">
        <f>Sheet26!FN35</f>
        <v>0.84985877104866347</v>
      </c>
      <c r="EQ35">
        <f>Sheet26!FO35</f>
        <v>0.12497611233782181</v>
      </c>
      <c r="ER35">
        <f>Sheet26!FP35</f>
        <v>1.8634055948312363E-2</v>
      </c>
      <c r="ES35">
        <f>Sheet26!FQ35</f>
        <v>0.79407307776201641</v>
      </c>
      <c r="ET35">
        <f>Sheet26!FR35</f>
        <v>0.459795129315276</v>
      </c>
      <c r="EU35">
        <f>Sheet26!FS35</f>
        <v>0.17260043130495434</v>
      </c>
      <c r="EV35">
        <f>Sheet26!FT35</f>
        <v>0.95889816273513773</v>
      </c>
      <c r="EW35">
        <f>Sheet26!FU35</f>
        <v>0.32852078298424314</v>
      </c>
      <c r="EZ35">
        <v>9.4681896568579054E-4</v>
      </c>
      <c r="FA35">
        <v>2.9051358641829614E-4</v>
      </c>
      <c r="FB35">
        <v>-5.0238000783239483E-6</v>
      </c>
      <c r="FC35">
        <v>2.7145475654269152E-4</v>
      </c>
      <c r="FD35">
        <v>3.6234243120748582E-5</v>
      </c>
      <c r="FE35">
        <v>3.2319546677892482E-5</v>
      </c>
      <c r="FF35">
        <v>2.0592008543027647E-4</v>
      </c>
      <c r="FG35">
        <v>2.3211661305647846E-3</v>
      </c>
      <c r="FH35">
        <v>-1.0176401258472895E-4</v>
      </c>
      <c r="FI35">
        <v>2.198989174868893E-3</v>
      </c>
      <c r="FL35">
        <f t="shared" si="32"/>
        <v>0.1898656533195496</v>
      </c>
      <c r="FM35">
        <f t="shared" si="32"/>
        <v>0.27459977177814077</v>
      </c>
      <c r="FN35">
        <f t="shared" si="32"/>
        <v>0.84985877607246352</v>
      </c>
      <c r="FO35">
        <f t="shared" si="32"/>
        <v>0.12497584088306526</v>
      </c>
      <c r="FP35">
        <f t="shared" si="32"/>
        <v>1.8634019714069243E-2</v>
      </c>
      <c r="FQ35">
        <f t="shared" si="32"/>
        <v>0.7940730454424697</v>
      </c>
      <c r="FR35">
        <f t="shared" si="32"/>
        <v>0.45979492339519057</v>
      </c>
      <c r="FS35">
        <f t="shared" si="32"/>
        <v>0.17259811013882378</v>
      </c>
      <c r="FT35">
        <f t="shared" si="32"/>
        <v>0.95889826449915028</v>
      </c>
      <c r="FU35">
        <f t="shared" si="32"/>
        <v>0.32851858399506828</v>
      </c>
    </row>
    <row r="36" spans="1:177">
      <c r="A36">
        <v>35</v>
      </c>
      <c r="B36">
        <f t="array" ref="B36:K45">TRANSPOSE(EN34:EW43)</f>
        <v>9.4304692205953278E-2</v>
      </c>
      <c r="C36">
        <v>0.18986660013851528</v>
      </c>
      <c r="D36">
        <v>0.6308964951234356</v>
      </c>
      <c r="E36">
        <v>0.34825693770671556</v>
      </c>
      <c r="F36">
        <v>0.24834017658009527</v>
      </c>
      <c r="G36">
        <v>0.86930719804182466</v>
      </c>
      <c r="H36">
        <v>0.3017629703449668</v>
      </c>
      <c r="I36">
        <v>0.19415893715472318</v>
      </c>
      <c r="J36">
        <v>0.68051471545592868</v>
      </c>
      <c r="K36">
        <v>0.31527488739706777</v>
      </c>
      <c r="M36">
        <f t="array" ref="M36:M45">TRANSPOSE(EN30:EW30)</f>
        <v>0.33946915827514534</v>
      </c>
      <c r="S36">
        <f>EN34</f>
        <v>9.4304692205953278E-2</v>
      </c>
      <c r="T36">
        <f t="shared" ref="T36:AB45" si="33">EO34</f>
        <v>0.53338997703879554</v>
      </c>
      <c r="U36">
        <f t="shared" si="33"/>
        <v>6.5752767488883451E-2</v>
      </c>
      <c r="V36">
        <f t="shared" si="33"/>
        <v>0.68692448278919738</v>
      </c>
      <c r="W36">
        <f t="shared" si="33"/>
        <v>0.73538018496850399</v>
      </c>
      <c r="X36">
        <f t="shared" si="33"/>
        <v>0.49529618509897977</v>
      </c>
      <c r="Y36">
        <f t="shared" si="33"/>
        <v>0.80963080028330603</v>
      </c>
      <c r="Z36">
        <f t="shared" si="33"/>
        <v>0.49926879860667361</v>
      </c>
      <c r="AA36">
        <f t="shared" si="33"/>
        <v>0.14491126951665023</v>
      </c>
      <c r="AB36">
        <f t="shared" si="33"/>
        <v>0.3019354838287307</v>
      </c>
      <c r="BG36">
        <f t="shared" si="31"/>
        <v>0.30213511089411799</v>
      </c>
      <c r="BH36">
        <f t="shared" si="31"/>
        <v>0.3025863581916175</v>
      </c>
      <c r="BI36">
        <f t="shared" si="31"/>
        <v>0.30250654776592389</v>
      </c>
      <c r="BJ36">
        <f t="shared" si="31"/>
        <v>0.30267796799974078</v>
      </c>
      <c r="BM36">
        <f>0.5*$BL$21*B36*B36</f>
        <v>4.446687486029793E-8</v>
      </c>
      <c r="BN36">
        <f t="shared" ref="BN36:BV45" si="34">0.5*$BL$21*C36*C36</f>
        <v>1.8024662924079428E-7</v>
      </c>
      <c r="BO36">
        <f t="shared" si="34"/>
        <v>1.9901519377951764E-6</v>
      </c>
      <c r="BP36">
        <f t="shared" si="34"/>
        <v>6.0641447330429586E-7</v>
      </c>
      <c r="BQ36">
        <f t="shared" si="34"/>
        <v>3.0836421651916453E-7</v>
      </c>
      <c r="BR36">
        <f t="shared" si="34"/>
        <v>3.7784750228366408E-6</v>
      </c>
      <c r="BS36">
        <f t="shared" si="34"/>
        <v>4.553044513570866E-7</v>
      </c>
      <c r="BT36">
        <f t="shared" si="34"/>
        <v>1.8848846438525872E-7</v>
      </c>
      <c r="BU36">
        <f t="shared" si="34"/>
        <v>2.3155013897603179E-6</v>
      </c>
      <c r="BV36">
        <f t="shared" si="34"/>
        <v>4.9699127311616884E-7</v>
      </c>
      <c r="EN36">
        <f>Sheet26!FL36</f>
        <v>0.6308964951234356</v>
      </c>
      <c r="EO36">
        <f>Sheet26!FM36</f>
        <v>0.34473049701450287</v>
      </c>
      <c r="EP36">
        <f>Sheet26!FN36</f>
        <v>0.54602950609338974</v>
      </c>
      <c r="EQ36">
        <f>Sheet26!FO36</f>
        <v>0.33075137049069853</v>
      </c>
      <c r="ER36">
        <f>Sheet26!FP36</f>
        <v>0.70601210823848548</v>
      </c>
      <c r="ES36">
        <f>Sheet26!FQ36</f>
        <v>0.31317755115208951</v>
      </c>
      <c r="ET36">
        <f>Sheet26!FR36</f>
        <v>0.95117381326682438</v>
      </c>
      <c r="EU36">
        <f>Sheet26!FS36</f>
        <v>0.18011467086007707</v>
      </c>
      <c r="EV36">
        <f>Sheet26!FT36</f>
        <v>0.41254808162307066</v>
      </c>
      <c r="EW36">
        <f>Sheet26!FU36</f>
        <v>0.38589751582377313</v>
      </c>
      <c r="EZ36">
        <v>9.6357008879117923E-4</v>
      </c>
      <c r="FA36">
        <v>2.9670317206632912E-4</v>
      </c>
      <c r="FB36">
        <v>1.0182456247973201E-5</v>
      </c>
      <c r="FC36">
        <v>2.59804083794673E-4</v>
      </c>
      <c r="FD36">
        <v>5.0762179920862049E-5</v>
      </c>
      <c r="FE36">
        <v>2.5029962574346579E-5</v>
      </c>
      <c r="FF36">
        <v>2.0817269992757864E-4</v>
      </c>
      <c r="FG36">
        <v>2.3786885784473017E-3</v>
      </c>
      <c r="FH36">
        <v>-1.3110755787277395E-4</v>
      </c>
      <c r="FI36">
        <v>2.2216403511775744E-3</v>
      </c>
      <c r="FL36">
        <f t="shared" si="32"/>
        <v>0.63089553155334677</v>
      </c>
      <c r="FM36">
        <f t="shared" si="32"/>
        <v>0.34473020031133078</v>
      </c>
      <c r="FN36">
        <f t="shared" si="32"/>
        <v>0.54602949591093353</v>
      </c>
      <c r="FO36">
        <f t="shared" si="32"/>
        <v>0.33075111068661472</v>
      </c>
      <c r="FP36">
        <f t="shared" si="32"/>
        <v>0.70601205747630558</v>
      </c>
      <c r="FQ36">
        <f t="shared" si="32"/>
        <v>0.31317752612212696</v>
      </c>
      <c r="FR36">
        <f t="shared" si="32"/>
        <v>0.95117360509412441</v>
      </c>
      <c r="FS36">
        <f t="shared" si="32"/>
        <v>0.18011229217149863</v>
      </c>
      <c r="FT36">
        <f t="shared" si="32"/>
        <v>0.41254821273062853</v>
      </c>
      <c r="FU36">
        <f t="shared" si="32"/>
        <v>0.38589529418342194</v>
      </c>
    </row>
    <row r="37" spans="1:177">
      <c r="A37">
        <v>36</v>
      </c>
      <c r="B37">
        <v>0.53338997703879554</v>
      </c>
      <c r="C37">
        <v>0.27460006229172718</v>
      </c>
      <c r="D37">
        <v>0.34473049701450287</v>
      </c>
      <c r="E37">
        <v>0.76866856281543261</v>
      </c>
      <c r="F37">
        <v>0.91801394206239428</v>
      </c>
      <c r="G37">
        <v>0.11758378472695911</v>
      </c>
      <c r="H37">
        <v>0.96339114852376073</v>
      </c>
      <c r="I37">
        <v>0.859137726573453</v>
      </c>
      <c r="J37">
        <v>0.2798535440960136</v>
      </c>
      <c r="K37">
        <v>0.91297253277935053</v>
      </c>
      <c r="M37">
        <v>0.40287122517321045</v>
      </c>
      <c r="S37">
        <f t="shared" ref="S37:S45" si="35">EN35</f>
        <v>0.18986660013851528</v>
      </c>
      <c r="T37">
        <f t="shared" si="33"/>
        <v>0.27460006229172718</v>
      </c>
      <c r="U37">
        <f t="shared" si="33"/>
        <v>0.84985877104866347</v>
      </c>
      <c r="V37">
        <f t="shared" si="33"/>
        <v>0.12497611233782181</v>
      </c>
      <c r="W37">
        <f t="shared" si="33"/>
        <v>1.8634055948312363E-2</v>
      </c>
      <c r="X37">
        <f t="shared" si="33"/>
        <v>0.79407307776201641</v>
      </c>
      <c r="Y37">
        <f t="shared" si="33"/>
        <v>0.459795129315276</v>
      </c>
      <c r="Z37">
        <f t="shared" si="33"/>
        <v>0.17260043130495434</v>
      </c>
      <c r="AA37">
        <f t="shared" si="33"/>
        <v>0.95889816273513773</v>
      </c>
      <c r="AB37">
        <f t="shared" si="33"/>
        <v>0.32852078298424314</v>
      </c>
      <c r="BG37">
        <f t="shared" si="31"/>
        <v>8.5872483499941601E-2</v>
      </c>
      <c r="BH37">
        <f t="shared" si="31"/>
        <v>8.5779356718494695E-2</v>
      </c>
      <c r="BI37">
        <f t="shared" si="31"/>
        <v>8.5815920357806247E-2</v>
      </c>
      <c r="BJ37">
        <f t="shared" si="31"/>
        <v>8.5752950339196971E-2</v>
      </c>
      <c r="BM37">
        <f t="shared" ref="BM37:BM45" si="36">0.5*$BL$21*B37*B37</f>
        <v>1.4225243380272344E-6</v>
      </c>
      <c r="BN37">
        <f t="shared" si="34"/>
        <v>3.7702597105310222E-7</v>
      </c>
      <c r="BO37">
        <f t="shared" si="34"/>
        <v>5.9419557785933092E-7</v>
      </c>
      <c r="BP37">
        <f t="shared" si="34"/>
        <v>2.9542567973037139E-6</v>
      </c>
      <c r="BQ37">
        <f t="shared" si="34"/>
        <v>4.2137479891046851E-6</v>
      </c>
      <c r="BR37">
        <f t="shared" si="34"/>
        <v>6.9129732153579334E-8</v>
      </c>
      <c r="BS37">
        <f t="shared" si="34"/>
        <v>4.6406125252696543E-6</v>
      </c>
      <c r="BT37">
        <f t="shared" si="34"/>
        <v>3.6905881661090071E-6</v>
      </c>
      <c r="BU37">
        <f t="shared" si="34"/>
        <v>3.9159003071549718E-7</v>
      </c>
      <c r="BV37">
        <f t="shared" si="34"/>
        <v>4.1675942280477112E-6</v>
      </c>
      <c r="EN37">
        <f>Sheet26!FL37</f>
        <v>0.34825693770671556</v>
      </c>
      <c r="EO37">
        <f>Sheet26!FM37</f>
        <v>0.76866856281543261</v>
      </c>
      <c r="EP37">
        <f>Sheet26!FN37</f>
        <v>0.98815935799511345</v>
      </c>
      <c r="EQ37">
        <f>Sheet26!FO37</f>
        <v>0.43082335547288836</v>
      </c>
      <c r="ER37">
        <f>Sheet26!FP37</f>
        <v>0.4100314358681858</v>
      </c>
      <c r="ES37">
        <f>Sheet26!FQ37</f>
        <v>0.87591035764697311</v>
      </c>
      <c r="ET37">
        <f>Sheet26!FR37</f>
        <v>0.57830154175541904</v>
      </c>
      <c r="EU37">
        <f>Sheet26!FS37</f>
        <v>0.8065360172697883</v>
      </c>
      <c r="EV37">
        <f>Sheet26!FT37</f>
        <v>0.28412988363359887</v>
      </c>
      <c r="EW37">
        <f>Sheet26!FU37</f>
        <v>0.19940752243463294</v>
      </c>
      <c r="EZ37">
        <v>9.2491301888043636E-4</v>
      </c>
      <c r="FA37">
        <v>2.8150784355472413E-4</v>
      </c>
      <c r="FB37">
        <v>-1.1903171400704147E-5</v>
      </c>
      <c r="FC37">
        <v>2.4625069932298076E-4</v>
      </c>
      <c r="FD37">
        <v>2.7079934266823358E-5</v>
      </c>
      <c r="FE37">
        <v>3.4730304646836987E-5</v>
      </c>
      <c r="FF37">
        <v>2.0263516567593895E-4</v>
      </c>
      <c r="FG37">
        <v>2.2465632527155538E-3</v>
      </c>
      <c r="FH37">
        <v>-8.3454342733566629E-5</v>
      </c>
      <c r="FI37">
        <v>2.1299677380120599E-3</v>
      </c>
      <c r="FL37">
        <f t="shared" si="32"/>
        <v>0.34825601279369667</v>
      </c>
      <c r="FM37">
        <f t="shared" si="32"/>
        <v>0.76866828130758902</v>
      </c>
      <c r="FN37">
        <f t="shared" si="32"/>
        <v>0.9881593698982849</v>
      </c>
      <c r="FO37">
        <f t="shared" si="32"/>
        <v>0.43082310922218903</v>
      </c>
      <c r="FP37">
        <f t="shared" si="32"/>
        <v>0.41003140878825156</v>
      </c>
      <c r="FQ37">
        <f t="shared" si="32"/>
        <v>0.87591032291666848</v>
      </c>
      <c r="FR37">
        <f t="shared" si="32"/>
        <v>0.57830133912025339</v>
      </c>
      <c r="FS37">
        <f t="shared" si="32"/>
        <v>0.80653377070653554</v>
      </c>
      <c r="FT37">
        <f t="shared" si="32"/>
        <v>0.28412996708794158</v>
      </c>
      <c r="FU37">
        <f t="shared" si="32"/>
        <v>0.19940539246689493</v>
      </c>
    </row>
    <row r="38" spans="1:177">
      <c r="A38">
        <v>37</v>
      </c>
      <c r="B38">
        <v>6.5752767488883451E-2</v>
      </c>
      <c r="C38">
        <v>0.84985877104866347</v>
      </c>
      <c r="D38">
        <v>0.54602950609338974</v>
      </c>
      <c r="E38">
        <v>0.98815935799511345</v>
      </c>
      <c r="F38">
        <v>0.40055555504337015</v>
      </c>
      <c r="G38">
        <v>0.24694620374057069</v>
      </c>
      <c r="H38">
        <v>9.62120043717513E-2</v>
      </c>
      <c r="I38">
        <v>0.69098564286147723</v>
      </c>
      <c r="J38">
        <v>3.6441752674629853E-2</v>
      </c>
      <c r="K38">
        <v>0.74964594189714917</v>
      </c>
      <c r="M38">
        <v>0.3898190346247738</v>
      </c>
      <c r="S38">
        <f t="shared" si="35"/>
        <v>0.6308964951234356</v>
      </c>
      <c r="T38">
        <f t="shared" si="33"/>
        <v>0.34473049701450287</v>
      </c>
      <c r="U38">
        <f t="shared" si="33"/>
        <v>0.54602950609338974</v>
      </c>
      <c r="V38">
        <f t="shared" si="33"/>
        <v>0.33075137049069853</v>
      </c>
      <c r="W38">
        <f t="shared" si="33"/>
        <v>0.70601210823848548</v>
      </c>
      <c r="X38">
        <f t="shared" si="33"/>
        <v>0.31317755115208951</v>
      </c>
      <c r="Y38">
        <f t="shared" si="33"/>
        <v>0.95117381326682438</v>
      </c>
      <c r="Z38">
        <f t="shared" si="33"/>
        <v>0.18011467086007707</v>
      </c>
      <c r="AA38">
        <f t="shared" si="33"/>
        <v>0.41254808162307066</v>
      </c>
      <c r="AB38">
        <f t="shared" si="33"/>
        <v>0.38589751582377313</v>
      </c>
      <c r="BG38">
        <f t="shared" si="31"/>
        <v>9.8777796927077902E-3</v>
      </c>
      <c r="BH38">
        <f t="shared" si="31"/>
        <v>9.8308030377332045E-3</v>
      </c>
      <c r="BI38">
        <f t="shared" si="31"/>
        <v>9.837712992788834E-3</v>
      </c>
      <c r="BJ38">
        <f t="shared" si="31"/>
        <v>9.8215220424285408E-3</v>
      </c>
      <c r="BM38">
        <f t="shared" si="36"/>
        <v>2.1617132162235843E-8</v>
      </c>
      <c r="BN38">
        <f t="shared" si="34"/>
        <v>3.6112996536417231E-6</v>
      </c>
      <c r="BO38">
        <f t="shared" si="34"/>
        <v>1.490741107622956E-6</v>
      </c>
      <c r="BP38">
        <f t="shared" si="34"/>
        <v>4.8822945839665749E-6</v>
      </c>
      <c r="BQ38">
        <f t="shared" si="34"/>
        <v>8.022237633805118E-7</v>
      </c>
      <c r="BR38">
        <f t="shared" si="34"/>
        <v>3.0491213770939731E-7</v>
      </c>
      <c r="BS38">
        <f t="shared" si="34"/>
        <v>4.6283748926149463E-8</v>
      </c>
      <c r="BT38">
        <f t="shared" si="34"/>
        <v>2.3873057932034448E-6</v>
      </c>
      <c r="BU38">
        <f t="shared" si="34"/>
        <v>6.6400066899944604E-9</v>
      </c>
      <c r="BV38">
        <f t="shared" si="34"/>
        <v>2.8098451910143203E-6</v>
      </c>
      <c r="EN38">
        <f>Sheet26!FL38</f>
        <v>0.24834017658009527</v>
      </c>
      <c r="EO38">
        <f>Sheet26!FM38</f>
        <v>0.91801394206239428</v>
      </c>
      <c r="EP38">
        <f>Sheet26!FN38</f>
        <v>0.40055555504337015</v>
      </c>
      <c r="EQ38">
        <f>Sheet26!FO38</f>
        <v>0.26390541867771394</v>
      </c>
      <c r="ER38">
        <f>Sheet26!FP38</f>
        <v>0.53685183468044495</v>
      </c>
      <c r="ES38">
        <f>Sheet26!FQ38</f>
        <v>0.8810014982248876</v>
      </c>
      <c r="ET38">
        <f>Sheet26!FR38</f>
        <v>0.73624734049834883</v>
      </c>
      <c r="EU38">
        <f>Sheet26!FS38</f>
        <v>0.10206918895081453</v>
      </c>
      <c r="EV38">
        <f>Sheet26!FT38</f>
        <v>0.50748709315587859</v>
      </c>
      <c r="EW38">
        <f>Sheet26!FU38</f>
        <v>0.74019988716632579</v>
      </c>
      <c r="EZ38">
        <v>9.5565558230909843E-4</v>
      </c>
      <c r="FA38">
        <v>3.0004665743067933E-4</v>
      </c>
      <c r="FB38">
        <v>5.0263242529404237E-5</v>
      </c>
      <c r="FC38">
        <v>4.083755722113949E-4</v>
      </c>
      <c r="FD38">
        <v>2.7635923762177729E-5</v>
      </c>
      <c r="FE38">
        <v>1.8747526674636793E-5</v>
      </c>
      <c r="FF38">
        <v>1.9212124397198301E-4</v>
      </c>
      <c r="FG38">
        <v>2.306901536435185E-3</v>
      </c>
      <c r="FH38">
        <v>-1.4062591635925396E-4</v>
      </c>
      <c r="FI38">
        <v>2.1533594318298961E-3</v>
      </c>
      <c r="FL38">
        <f t="shared" si="32"/>
        <v>0.24833922092451297</v>
      </c>
      <c r="FM38">
        <f t="shared" si="32"/>
        <v>0.91801364201573687</v>
      </c>
      <c r="FN38">
        <f t="shared" si="32"/>
        <v>0.40055550478012764</v>
      </c>
      <c r="FO38">
        <f t="shared" si="32"/>
        <v>0.26390501030214175</v>
      </c>
      <c r="FP38">
        <f t="shared" si="32"/>
        <v>0.53685180704452118</v>
      </c>
      <c r="FQ38">
        <f t="shared" si="32"/>
        <v>0.88100147947736096</v>
      </c>
      <c r="FR38">
        <f t="shared" si="32"/>
        <v>0.73624714837710481</v>
      </c>
      <c r="FS38">
        <f t="shared" si="32"/>
        <v>0.10206688204927809</v>
      </c>
      <c r="FT38">
        <f t="shared" si="32"/>
        <v>0.50748723378179494</v>
      </c>
      <c r="FU38">
        <f t="shared" si="32"/>
        <v>0.74019773380689391</v>
      </c>
    </row>
    <row r="39" spans="1:177">
      <c r="A39">
        <v>38</v>
      </c>
      <c r="B39">
        <v>0.68692448278919738</v>
      </c>
      <c r="C39">
        <v>0.12497611233782181</v>
      </c>
      <c r="D39">
        <v>0.33075137049069853</v>
      </c>
      <c r="E39">
        <v>0.43082335547288836</v>
      </c>
      <c r="F39">
        <v>0.26390541867771394</v>
      </c>
      <c r="G39">
        <v>0.23466578666053334</v>
      </c>
      <c r="H39">
        <v>0.14910008681960046</v>
      </c>
      <c r="I39">
        <v>0.73937609864093012</v>
      </c>
      <c r="J39">
        <v>0.40262964913331567</v>
      </c>
      <c r="K39">
        <v>0.31557697667938456</v>
      </c>
      <c r="M39">
        <v>9.1777454337470796E-2</v>
      </c>
      <c r="S39">
        <f t="shared" si="35"/>
        <v>0.34825693770671556</v>
      </c>
      <c r="T39">
        <f t="shared" si="33"/>
        <v>0.76866856281543261</v>
      </c>
      <c r="U39">
        <f t="shared" si="33"/>
        <v>0.98815935799511345</v>
      </c>
      <c r="V39">
        <f t="shared" si="33"/>
        <v>0.43082335547288836</v>
      </c>
      <c r="W39">
        <f t="shared" si="33"/>
        <v>0.4100314358681858</v>
      </c>
      <c r="X39">
        <f t="shared" si="33"/>
        <v>0.87591035764697311</v>
      </c>
      <c r="Y39">
        <f t="shared" si="33"/>
        <v>0.57830154175541904</v>
      </c>
      <c r="Z39">
        <f t="shared" si="33"/>
        <v>0.8065360172697883</v>
      </c>
      <c r="AA39">
        <f t="shared" si="33"/>
        <v>0.28412988363359887</v>
      </c>
      <c r="AB39">
        <f t="shared" si="33"/>
        <v>0.19940752243463294</v>
      </c>
      <c r="BG39">
        <f t="shared" si="31"/>
        <v>5.5620215506667653E-2</v>
      </c>
      <c r="BH39">
        <f t="shared" si="31"/>
        <v>5.5564497152080158E-2</v>
      </c>
      <c r="BI39">
        <f t="shared" si="31"/>
        <v>5.5580633732798215E-2</v>
      </c>
      <c r="BJ39">
        <f t="shared" si="31"/>
        <v>5.554738182482697E-2</v>
      </c>
      <c r="BM39">
        <f t="shared" si="36"/>
        <v>2.3593262252760317E-6</v>
      </c>
      <c r="BN39">
        <f t="shared" si="34"/>
        <v>7.8095143275379293E-8</v>
      </c>
      <c r="BO39">
        <f t="shared" si="34"/>
        <v>5.4698234540737661E-7</v>
      </c>
      <c r="BP39">
        <f t="shared" si="34"/>
        <v>9.2804381810459361E-7</v>
      </c>
      <c r="BQ39">
        <f t="shared" si="34"/>
        <v>3.4823035003729744E-7</v>
      </c>
      <c r="BR39">
        <f t="shared" si="34"/>
        <v>2.7534015714503477E-7</v>
      </c>
      <c r="BS39">
        <f t="shared" si="34"/>
        <v>1.1115417944806198E-7</v>
      </c>
      <c r="BT39">
        <f t="shared" si="34"/>
        <v>2.7333850762074121E-6</v>
      </c>
      <c r="BU39">
        <f t="shared" si="34"/>
        <v>8.1055317180608439E-7</v>
      </c>
      <c r="BV39">
        <f t="shared" si="34"/>
        <v>4.9794414105050419E-7</v>
      </c>
      <c r="EN39">
        <f>Sheet26!FL39</f>
        <v>0.86930719804182466</v>
      </c>
      <c r="EO39">
        <f>Sheet26!FM39</f>
        <v>0.11758378472695911</v>
      </c>
      <c r="EP39">
        <f>Sheet26!FN39</f>
        <v>0.24694620374057069</v>
      </c>
      <c r="EQ39">
        <f>Sheet26!FO39</f>
        <v>0.23466578666053334</v>
      </c>
      <c r="ER39">
        <f>Sheet26!FP39</f>
        <v>0.73779436635104279</v>
      </c>
      <c r="ES39">
        <f>Sheet26!FQ39</f>
        <v>0.34153356364353837</v>
      </c>
      <c r="ET39">
        <f>Sheet26!FR39</f>
        <v>9.7329641945406192E-2</v>
      </c>
      <c r="EU39">
        <f>Sheet26!FS39</f>
        <v>0.96712532303994669</v>
      </c>
      <c r="EV39">
        <f>Sheet26!FT39</f>
        <v>0.15500719669083232</v>
      </c>
      <c r="EW39">
        <f>Sheet26!FU39</f>
        <v>0.61939724077795633</v>
      </c>
      <c r="EZ39">
        <v>9.6377675735697006E-4</v>
      </c>
      <c r="FA39">
        <v>3.0313368434335865E-4</v>
      </c>
      <c r="FB39">
        <v>3.1904480141877671E-5</v>
      </c>
      <c r="FC39">
        <v>3.5153064769609887E-4</v>
      </c>
      <c r="FD39">
        <v>5.7614514199930079E-5</v>
      </c>
      <c r="FE39">
        <v>1.9081017077463398E-5</v>
      </c>
      <c r="FF39">
        <v>2.012624988064823E-4</v>
      </c>
      <c r="FG39">
        <v>2.4043900538326963E-3</v>
      </c>
      <c r="FH39">
        <v>-1.5971100122527898E-4</v>
      </c>
      <c r="FI39">
        <v>2.2535452925293584E-3</v>
      </c>
      <c r="FL39">
        <f t="shared" si="32"/>
        <v>0.86930623426506726</v>
      </c>
      <c r="FM39">
        <f t="shared" si="32"/>
        <v>0.11758348159327477</v>
      </c>
      <c r="FN39">
        <f t="shared" si="32"/>
        <v>0.24694617183609055</v>
      </c>
      <c r="FO39">
        <f t="shared" si="32"/>
        <v>0.23466543512988564</v>
      </c>
      <c r="FP39">
        <f t="shared" si="32"/>
        <v>0.73779430873652863</v>
      </c>
      <c r="FQ39">
        <f t="shared" si="32"/>
        <v>0.34153354456252127</v>
      </c>
      <c r="FR39">
        <f t="shared" si="32"/>
        <v>9.7329440682907387E-2</v>
      </c>
      <c r="FS39">
        <f t="shared" si="32"/>
        <v>0.96712291864989286</v>
      </c>
      <c r="FT39">
        <f t="shared" si="32"/>
        <v>0.15500735640183355</v>
      </c>
      <c r="FU39">
        <f t="shared" si="32"/>
        <v>0.61939498723266384</v>
      </c>
    </row>
    <row r="40" spans="1:177">
      <c r="A40">
        <v>39</v>
      </c>
      <c r="B40">
        <v>0.73538018496850399</v>
      </c>
      <c r="C40">
        <v>1.8634055948312363E-2</v>
      </c>
      <c r="D40">
        <v>0.70601210823848548</v>
      </c>
      <c r="E40">
        <v>0.4100314358681858</v>
      </c>
      <c r="F40">
        <v>0.53685183468044495</v>
      </c>
      <c r="G40">
        <v>0.73779436635104279</v>
      </c>
      <c r="H40">
        <v>0.99417493012397951</v>
      </c>
      <c r="I40">
        <v>0.93283409759696656</v>
      </c>
      <c r="J40">
        <v>0.28778688952205955</v>
      </c>
      <c r="K40">
        <v>1.0856727492070726E-2</v>
      </c>
      <c r="M40">
        <v>0.24356682629675816</v>
      </c>
      <c r="S40">
        <f t="shared" si="35"/>
        <v>0.24834017658009527</v>
      </c>
      <c r="T40">
        <f t="shared" si="33"/>
        <v>0.91801394206239428</v>
      </c>
      <c r="U40">
        <f t="shared" si="33"/>
        <v>0.40055555504337015</v>
      </c>
      <c r="V40">
        <f t="shared" si="33"/>
        <v>0.26390541867771394</v>
      </c>
      <c r="W40">
        <f t="shared" si="33"/>
        <v>0.53685183468044495</v>
      </c>
      <c r="X40">
        <f t="shared" si="33"/>
        <v>0.8810014982248876</v>
      </c>
      <c r="Y40">
        <f t="shared" si="33"/>
        <v>0.73624734049834883</v>
      </c>
      <c r="Z40">
        <f t="shared" si="33"/>
        <v>0.10206918895081453</v>
      </c>
      <c r="AA40">
        <f t="shared" si="33"/>
        <v>0.50748709315587859</v>
      </c>
      <c r="AB40">
        <f t="shared" si="33"/>
        <v>0.74019988716632579</v>
      </c>
      <c r="BG40">
        <f t="shared" si="31"/>
        <v>3.0983732224529058E-2</v>
      </c>
      <c r="BH40">
        <f t="shared" si="31"/>
        <v>3.090550722619239E-2</v>
      </c>
      <c r="BI40">
        <f t="shared" si="31"/>
        <v>3.0927613378104415E-2</v>
      </c>
      <c r="BJ40">
        <f t="shared" si="31"/>
        <v>3.0888290174315148E-2</v>
      </c>
      <c r="BM40">
        <f t="shared" si="36"/>
        <v>2.7039200822215557E-6</v>
      </c>
      <c r="BN40">
        <f t="shared" si="34"/>
        <v>1.7361402054241769E-9</v>
      </c>
      <c r="BO40">
        <f t="shared" si="34"/>
        <v>2.492265484896755E-6</v>
      </c>
      <c r="BP40">
        <f t="shared" si="34"/>
        <v>8.4062889200063086E-7</v>
      </c>
      <c r="BQ40">
        <f t="shared" si="34"/>
        <v>1.441049461998799E-6</v>
      </c>
      <c r="BR40">
        <f t="shared" si="34"/>
        <v>2.7217026350966838E-6</v>
      </c>
      <c r="BS40">
        <f t="shared" si="34"/>
        <v>4.9419189584350984E-6</v>
      </c>
      <c r="BT40">
        <f t="shared" si="34"/>
        <v>4.3508972681977347E-6</v>
      </c>
      <c r="BU40">
        <f t="shared" si="34"/>
        <v>4.1410646890391057E-7</v>
      </c>
      <c r="BV40">
        <f t="shared" si="34"/>
        <v>5.8934265918542171E-10</v>
      </c>
      <c r="EN40">
        <f>Sheet26!FL40</f>
        <v>0.3017629703449668</v>
      </c>
      <c r="EO40">
        <f>Sheet26!FM40</f>
        <v>0.96339114852376073</v>
      </c>
      <c r="EP40">
        <f>Sheet26!FN40</f>
        <v>9.62120043717513E-2</v>
      </c>
      <c r="EQ40">
        <f>Sheet26!FO40</f>
        <v>0.14910008681960046</v>
      </c>
      <c r="ER40">
        <f>Sheet26!FP40</f>
        <v>0.99417493012397951</v>
      </c>
      <c r="ES40">
        <f>Sheet26!FQ40</f>
        <v>0.10639315689167274</v>
      </c>
      <c r="ET40">
        <f>Sheet26!FR40</f>
        <v>0.31820523890078078</v>
      </c>
      <c r="EU40">
        <f>Sheet26!FS40</f>
        <v>0.21676806275450386</v>
      </c>
      <c r="EV40">
        <f>Sheet26!FT40</f>
        <v>0.90010759956229802</v>
      </c>
      <c r="EW40">
        <f>Sheet26!FU40</f>
        <v>0.59952041566052161</v>
      </c>
      <c r="EZ40">
        <v>8.8097868080132691E-4</v>
      </c>
      <c r="FA40">
        <v>2.6979130503842607E-4</v>
      </c>
      <c r="FB40">
        <v>-4.373381899838278E-6</v>
      </c>
      <c r="FC40">
        <v>1.2918019604502809E-4</v>
      </c>
      <c r="FD40">
        <v>8.148369338339739E-5</v>
      </c>
      <c r="FE40">
        <v>1.9137302146321641E-5</v>
      </c>
      <c r="FF40">
        <v>1.9896704465269293E-4</v>
      </c>
      <c r="FG40">
        <v>2.2468040624364517E-3</v>
      </c>
      <c r="FH40">
        <v>-1.4607264031392679E-4</v>
      </c>
      <c r="FI40">
        <v>2.0767419938999068E-3</v>
      </c>
      <c r="FL40">
        <f t="shared" si="32"/>
        <v>0.30176208936628601</v>
      </c>
      <c r="FM40">
        <f t="shared" si="32"/>
        <v>0.96339087873245566</v>
      </c>
      <c r="FN40">
        <f t="shared" si="32"/>
        <v>9.6212008745133207E-2</v>
      </c>
      <c r="FO40">
        <f t="shared" si="32"/>
        <v>0.14909995763940442</v>
      </c>
      <c r="FP40">
        <f t="shared" si="32"/>
        <v>0.99417484864028616</v>
      </c>
      <c r="FQ40">
        <f t="shared" si="32"/>
        <v>0.10639313775437059</v>
      </c>
      <c r="FR40">
        <f t="shared" si="32"/>
        <v>0.31820503993373611</v>
      </c>
      <c r="FS40">
        <f t="shared" si="32"/>
        <v>0.21676581595044142</v>
      </c>
      <c r="FT40">
        <f t="shared" si="32"/>
        <v>0.90010774563493834</v>
      </c>
      <c r="FU40">
        <f t="shared" si="32"/>
        <v>0.59951833891852768</v>
      </c>
    </row>
    <row r="41" spans="1:177">
      <c r="A41">
        <v>40</v>
      </c>
      <c r="B41">
        <v>0.49529618509897977</v>
      </c>
      <c r="C41">
        <v>0.79407307776201641</v>
      </c>
      <c r="D41">
        <v>0.31317755115208951</v>
      </c>
      <c r="E41">
        <v>0.87591035764697311</v>
      </c>
      <c r="F41">
        <v>0.8810014982248876</v>
      </c>
      <c r="G41">
        <v>0.34153356364353837</v>
      </c>
      <c r="H41">
        <v>0.10639315689167274</v>
      </c>
      <c r="I41">
        <v>0.84939216538804641</v>
      </c>
      <c r="J41">
        <v>0.5420789668059095</v>
      </c>
      <c r="K41">
        <v>0.58081004452433149</v>
      </c>
      <c r="M41">
        <v>0.7222643974951396</v>
      </c>
      <c r="S41">
        <f t="shared" si="35"/>
        <v>0.86930719804182466</v>
      </c>
      <c r="T41">
        <f t="shared" si="33"/>
        <v>0.11758378472695911</v>
      </c>
      <c r="U41">
        <f t="shared" si="33"/>
        <v>0.24694620374057069</v>
      </c>
      <c r="V41">
        <f t="shared" si="33"/>
        <v>0.23466578666053334</v>
      </c>
      <c r="W41">
        <f t="shared" si="33"/>
        <v>0.73779436635104279</v>
      </c>
      <c r="X41">
        <f t="shared" si="33"/>
        <v>0.34153356364353837</v>
      </c>
      <c r="Y41">
        <f t="shared" si="33"/>
        <v>9.7329641945406192E-2</v>
      </c>
      <c r="Z41">
        <f t="shared" si="33"/>
        <v>0.96712532303994669</v>
      </c>
      <c r="AA41">
        <f t="shared" si="33"/>
        <v>0.15500719669083232</v>
      </c>
      <c r="AB41">
        <f t="shared" si="33"/>
        <v>0.61939724077795633</v>
      </c>
      <c r="BG41">
        <f t="shared" si="31"/>
        <v>8.1304957436384134E-2</v>
      </c>
      <c r="BH41">
        <f t="shared" si="31"/>
        <v>8.1105657142758442E-2</v>
      </c>
      <c r="BI41">
        <f t="shared" si="31"/>
        <v>8.1142310015351327E-2</v>
      </c>
      <c r="BJ41">
        <f t="shared" si="31"/>
        <v>8.1073710260590126E-2</v>
      </c>
      <c r="BM41">
        <f t="shared" si="36"/>
        <v>1.2265915548680143E-6</v>
      </c>
      <c r="BN41">
        <f t="shared" si="34"/>
        <v>3.152760264132207E-6</v>
      </c>
      <c r="BO41">
        <f t="shared" si="34"/>
        <v>4.9040089272809825E-7</v>
      </c>
      <c r="BP41">
        <f t="shared" si="34"/>
        <v>3.8360947731662421E-6</v>
      </c>
      <c r="BQ41">
        <f t="shared" si="34"/>
        <v>3.8808181993724834E-6</v>
      </c>
      <c r="BR41">
        <f t="shared" si="34"/>
        <v>5.8322587547527446E-7</v>
      </c>
      <c r="BS41">
        <f t="shared" si="34"/>
        <v>5.6597519166880456E-8</v>
      </c>
      <c r="BT41">
        <f t="shared" si="34"/>
        <v>3.6073352531129718E-6</v>
      </c>
      <c r="BU41">
        <f t="shared" si="34"/>
        <v>1.4692480312668119E-6</v>
      </c>
      <c r="BV41">
        <f t="shared" si="34"/>
        <v>1.6867015391017798E-6</v>
      </c>
      <c r="EN41">
        <f>Sheet26!FL41</f>
        <v>0.19415893715472318</v>
      </c>
      <c r="EO41">
        <f>Sheet26!FM41</f>
        <v>0.859137726573453</v>
      </c>
      <c r="EP41">
        <f>Sheet26!FN41</f>
        <v>0.69098564286147723</v>
      </c>
      <c r="EQ41">
        <f>Sheet26!FO41</f>
        <v>0.73937609864093012</v>
      </c>
      <c r="ER41">
        <f>Sheet26!FP41</f>
        <v>0.93283409759696656</v>
      </c>
      <c r="ES41">
        <f>Sheet26!FQ41</f>
        <v>0.84939216538804641</v>
      </c>
      <c r="ET41">
        <f>Sheet26!FR41</f>
        <v>0.39342606781263201</v>
      </c>
      <c r="EU41">
        <f>Sheet26!FS41</f>
        <v>0.51220907927270787</v>
      </c>
      <c r="EV41">
        <f>Sheet26!FT41</f>
        <v>0.90161216350805262</v>
      </c>
      <c r="EW41">
        <f>Sheet26!FU41</f>
        <v>6.7776240175844799E-2</v>
      </c>
      <c r="EZ41">
        <v>9.3728004768077683E-4</v>
      </c>
      <c r="FA41">
        <v>2.924031618848039E-4</v>
      </c>
      <c r="FB41">
        <v>1.7827199010909962E-5</v>
      </c>
      <c r="FC41">
        <v>2.8037991474067696E-4</v>
      </c>
      <c r="FD41">
        <v>6.4904689778169059E-5</v>
      </c>
      <c r="FE41">
        <v>2.0001032994918206E-5</v>
      </c>
      <c r="FF41">
        <v>2.0096472357914087E-4</v>
      </c>
      <c r="FG41">
        <v>2.355459182639897E-3</v>
      </c>
      <c r="FH41">
        <v>-1.5301781344288535E-4</v>
      </c>
      <c r="FI41">
        <v>2.2025584145033859E-3</v>
      </c>
      <c r="FL41">
        <f t="shared" si="32"/>
        <v>0.1941579998746755</v>
      </c>
      <c r="FM41">
        <f t="shared" si="32"/>
        <v>0.85913743417029109</v>
      </c>
      <c r="FN41">
        <f t="shared" si="32"/>
        <v>0.69098562503427818</v>
      </c>
      <c r="FO41">
        <f t="shared" si="32"/>
        <v>0.73937581826101539</v>
      </c>
      <c r="FP41">
        <f t="shared" si="32"/>
        <v>0.93283403269227683</v>
      </c>
      <c r="FQ41">
        <f t="shared" si="32"/>
        <v>0.84939214538701346</v>
      </c>
      <c r="FR41">
        <f t="shared" si="32"/>
        <v>0.39342586684790842</v>
      </c>
      <c r="FS41">
        <f t="shared" si="32"/>
        <v>0.51220672381352528</v>
      </c>
      <c r="FT41">
        <f t="shared" si="32"/>
        <v>0.90161231652586604</v>
      </c>
      <c r="FU41">
        <f t="shared" si="32"/>
        <v>6.7774037617430297E-2</v>
      </c>
    </row>
    <row r="42" spans="1:177">
      <c r="A42">
        <v>41</v>
      </c>
      <c r="B42">
        <v>0.80963080028330603</v>
      </c>
      <c r="C42">
        <v>0.459795129315276</v>
      </c>
      <c r="D42">
        <v>0.95117381326682438</v>
      </c>
      <c r="E42">
        <v>0.57830154175541904</v>
      </c>
      <c r="F42">
        <v>0.73624734049834883</v>
      </c>
      <c r="G42">
        <v>9.7329641945406192E-2</v>
      </c>
      <c r="H42">
        <v>0.31820523890078078</v>
      </c>
      <c r="I42">
        <v>0.39342606781263201</v>
      </c>
      <c r="J42">
        <v>0.97288178278347359</v>
      </c>
      <c r="K42">
        <v>0.4284444231161525</v>
      </c>
      <c r="M42">
        <v>0.87330856214489594</v>
      </c>
      <c r="S42">
        <f t="shared" si="35"/>
        <v>0.3017629703449668</v>
      </c>
      <c r="T42">
        <f t="shared" si="33"/>
        <v>0.96339114852376073</v>
      </c>
      <c r="U42">
        <f t="shared" si="33"/>
        <v>9.62120043717513E-2</v>
      </c>
      <c r="V42">
        <f t="shared" si="33"/>
        <v>0.14910008681960046</v>
      </c>
      <c r="W42">
        <f t="shared" si="33"/>
        <v>0.99417493012397951</v>
      </c>
      <c r="X42">
        <f t="shared" si="33"/>
        <v>0.10639315689167274</v>
      </c>
      <c r="Y42">
        <f t="shared" si="33"/>
        <v>0.31820523890078078</v>
      </c>
      <c r="Z42">
        <f t="shared" si="33"/>
        <v>0.21676806275450386</v>
      </c>
      <c r="AA42">
        <f t="shared" si="33"/>
        <v>0.90010759956229802</v>
      </c>
      <c r="AB42">
        <f t="shared" si="33"/>
        <v>0.59952041566052161</v>
      </c>
      <c r="BM42">
        <f t="shared" si="36"/>
        <v>3.277510163836933E-6</v>
      </c>
      <c r="BN42">
        <f t="shared" si="34"/>
        <v>1.0570578047102569E-6</v>
      </c>
      <c r="BO42">
        <f t="shared" si="34"/>
        <v>4.5236581152227589E-6</v>
      </c>
      <c r="BP42">
        <f t="shared" si="34"/>
        <v>1.6721633659834735E-6</v>
      </c>
      <c r="BQ42">
        <f t="shared" si="34"/>
        <v>2.7103007319544582E-6</v>
      </c>
      <c r="BR42">
        <f t="shared" si="34"/>
        <v>4.7365296006104867E-8</v>
      </c>
      <c r="BS42">
        <f t="shared" si="34"/>
        <v>5.0627287031951488E-7</v>
      </c>
      <c r="BT42">
        <f t="shared" si="34"/>
        <v>7.739203541725486E-7</v>
      </c>
      <c r="BU42">
        <f t="shared" si="34"/>
        <v>4.7324948163597491E-6</v>
      </c>
      <c r="BV42">
        <f t="shared" si="34"/>
        <v>9.1782311849666352E-7</v>
      </c>
      <c r="EN42">
        <f>Sheet26!FL42</f>
        <v>0.68051471545592868</v>
      </c>
      <c r="EO42">
        <f>Sheet26!FM42</f>
        <v>0.2798535440960136</v>
      </c>
      <c r="EP42">
        <f>Sheet26!FN42</f>
        <v>3.6441752674629853E-2</v>
      </c>
      <c r="EQ42">
        <f>Sheet26!FO42</f>
        <v>0.40262964913331567</v>
      </c>
      <c r="ER42">
        <f>Sheet26!FP42</f>
        <v>0.28778688952205955</v>
      </c>
      <c r="ES42">
        <f>Sheet26!FQ42</f>
        <v>0.5420789668059095</v>
      </c>
      <c r="ET42">
        <f>Sheet26!FR42</f>
        <v>0.97288178278347359</v>
      </c>
      <c r="EU42">
        <f>Sheet26!FS42</f>
        <v>0.35325504095444749</v>
      </c>
      <c r="EV42">
        <f>Sheet26!FT42</f>
        <v>0.57249313269562996</v>
      </c>
      <c r="EW42">
        <f>Sheet26!FU42</f>
        <v>0.23782599687525025</v>
      </c>
      <c r="EZ42">
        <v>9.085742991533992E-4</v>
      </c>
      <c r="FA42">
        <v>2.8181314788454999E-4</v>
      </c>
      <c r="FB42">
        <v>8.6008500021526944E-7</v>
      </c>
      <c r="FC42">
        <v>2.7874962440785768E-4</v>
      </c>
      <c r="FD42">
        <v>4.8819160556782084E-5</v>
      </c>
      <c r="FE42">
        <v>2.7403506419873533E-5</v>
      </c>
      <c r="FF42">
        <v>1.9674258398918876E-4</v>
      </c>
      <c r="FG42">
        <v>2.2644633468345472E-3</v>
      </c>
      <c r="FH42">
        <v>-1.19286925858819E-4</v>
      </c>
      <c r="FI42">
        <v>2.1464517320572926E-3</v>
      </c>
      <c r="FL42">
        <f t="shared" si="32"/>
        <v>0.68051380688162955</v>
      </c>
      <c r="FM42">
        <f t="shared" si="32"/>
        <v>0.27985326228286572</v>
      </c>
      <c r="FN42">
        <f t="shared" si="32"/>
        <v>3.644175181454485E-2</v>
      </c>
      <c r="FO42">
        <f t="shared" si="32"/>
        <v>0.40262937038369129</v>
      </c>
      <c r="FP42">
        <f t="shared" si="32"/>
        <v>0.287786840702899</v>
      </c>
      <c r="FQ42">
        <f t="shared" si="32"/>
        <v>0.54207893940240304</v>
      </c>
      <c r="FR42">
        <f t="shared" si="32"/>
        <v>0.97288158604088959</v>
      </c>
      <c r="FS42">
        <f t="shared" si="32"/>
        <v>0.35325277649110065</v>
      </c>
      <c r="FT42">
        <f t="shared" si="32"/>
        <v>0.57249325198255585</v>
      </c>
      <c r="FU42">
        <f t="shared" si="32"/>
        <v>0.2378238504235182</v>
      </c>
    </row>
    <row r="43" spans="1:177">
      <c r="A43">
        <v>42</v>
      </c>
      <c r="B43">
        <v>0.49926879860667361</v>
      </c>
      <c r="C43">
        <v>0.17260043130495434</v>
      </c>
      <c r="D43">
        <v>0.18011467086007707</v>
      </c>
      <c r="E43">
        <v>0.8065360172697883</v>
      </c>
      <c r="F43">
        <v>0.10206918895081453</v>
      </c>
      <c r="G43">
        <v>0.96712532303994669</v>
      </c>
      <c r="H43">
        <v>0.21676806275450386</v>
      </c>
      <c r="I43">
        <v>0.51220907927270787</v>
      </c>
      <c r="J43">
        <v>0.35325504095444749</v>
      </c>
      <c r="K43">
        <v>0.77467824425997467</v>
      </c>
      <c r="M43">
        <v>0.25834932590937632</v>
      </c>
      <c r="S43">
        <f t="shared" si="35"/>
        <v>0.19415893715472318</v>
      </c>
      <c r="T43">
        <f t="shared" si="33"/>
        <v>0.859137726573453</v>
      </c>
      <c r="U43">
        <f t="shared" si="33"/>
        <v>0.69098564286147723</v>
      </c>
      <c r="V43">
        <f t="shared" si="33"/>
        <v>0.73937609864093012</v>
      </c>
      <c r="W43">
        <f t="shared" si="33"/>
        <v>0.93283409759696656</v>
      </c>
      <c r="X43">
        <f t="shared" si="33"/>
        <v>0.84939216538804641</v>
      </c>
      <c r="Y43">
        <f t="shared" si="33"/>
        <v>0.39342606781263201</v>
      </c>
      <c r="Z43">
        <f t="shared" si="33"/>
        <v>0.51220907927270787</v>
      </c>
      <c r="AA43">
        <f t="shared" si="33"/>
        <v>0.90161216350805262</v>
      </c>
      <c r="AB43">
        <f t="shared" si="33"/>
        <v>6.7776240175844799E-2</v>
      </c>
      <c r="BM43">
        <f t="shared" si="36"/>
        <v>1.2463466663107562E-6</v>
      </c>
      <c r="BN43">
        <f t="shared" si="34"/>
        <v>1.4895454443328132E-7</v>
      </c>
      <c r="BO43">
        <f t="shared" si="34"/>
        <v>1.622064732951695E-7</v>
      </c>
      <c r="BP43">
        <f t="shared" si="34"/>
        <v>3.2525017357670614E-6</v>
      </c>
      <c r="BQ43">
        <f t="shared" si="34"/>
        <v>5.2090596665385398E-8</v>
      </c>
      <c r="BR43">
        <f t="shared" si="34"/>
        <v>4.6766569523256073E-6</v>
      </c>
      <c r="BS43">
        <f t="shared" si="34"/>
        <v>2.3494196515170264E-7</v>
      </c>
      <c r="BT43">
        <f t="shared" si="34"/>
        <v>1.3117907044469757E-6</v>
      </c>
      <c r="BU43">
        <f t="shared" si="34"/>
        <v>6.2394561979864192E-7</v>
      </c>
      <c r="BV43">
        <f t="shared" si="34"/>
        <v>3.000631910648585E-6</v>
      </c>
      <c r="EN43">
        <f>Sheet26!FL43</f>
        <v>0.31527488739706777</v>
      </c>
      <c r="EO43">
        <f>Sheet26!FM43</f>
        <v>0.91297253277935053</v>
      </c>
      <c r="EP43">
        <f>Sheet26!FN43</f>
        <v>0.74964594189714917</v>
      </c>
      <c r="EQ43">
        <f>Sheet26!FO43</f>
        <v>0.31557697667938456</v>
      </c>
      <c r="ER43">
        <f>Sheet26!FP43</f>
        <v>1.0856727492070726E-2</v>
      </c>
      <c r="ES43">
        <f>Sheet26!FQ43</f>
        <v>0.58081004452433149</v>
      </c>
      <c r="ET43">
        <f>Sheet26!FR43</f>
        <v>0.4284444231161525</v>
      </c>
      <c r="EU43">
        <f>Sheet26!FS43</f>
        <v>0.77467824425997467</v>
      </c>
      <c r="EV43">
        <f>Sheet26!FT43</f>
        <v>0.43740010878463126</v>
      </c>
      <c r="EW43">
        <f>Sheet26!FU43</f>
        <v>0.13891924291836155</v>
      </c>
      <c r="EZ43">
        <v>9.5329528022932461E-4</v>
      </c>
      <c r="FA43">
        <v>2.9960173279908002E-4</v>
      </c>
      <c r="FB43">
        <v>2.9875680813234755E-5</v>
      </c>
      <c r="FC43">
        <v>3.4648030069692258E-4</v>
      </c>
      <c r="FD43">
        <v>5.5865077896993321E-5</v>
      </c>
      <c r="FE43">
        <v>1.9590512269176806E-5</v>
      </c>
      <c r="FF43">
        <v>1.9936197377639364E-4</v>
      </c>
      <c r="FG43">
        <v>2.3765524673845777E-3</v>
      </c>
      <c r="FH43">
        <v>-1.5529894367170296E-4</v>
      </c>
      <c r="FI43">
        <v>2.229555392186138E-3</v>
      </c>
      <c r="FL43">
        <f t="shared" si="32"/>
        <v>0.31527393410178756</v>
      </c>
      <c r="FM43">
        <f t="shared" si="32"/>
        <v>0.91297223317761778</v>
      </c>
      <c r="FN43">
        <f t="shared" si="32"/>
        <v>0.74964591202146835</v>
      </c>
      <c r="FO43">
        <f t="shared" si="32"/>
        <v>0.31557663019908389</v>
      </c>
      <c r="FP43">
        <f t="shared" si="32"/>
        <v>1.0856671626992829E-2</v>
      </c>
      <c r="FQ43">
        <f t="shared" si="32"/>
        <v>0.58081002493381917</v>
      </c>
      <c r="FR43">
        <f t="shared" si="32"/>
        <v>0.42844422375417873</v>
      </c>
      <c r="FS43">
        <f t="shared" si="32"/>
        <v>0.77467586770750729</v>
      </c>
      <c r="FT43">
        <f t="shared" si="32"/>
        <v>0.43740026408357491</v>
      </c>
      <c r="FU43">
        <f t="shared" si="32"/>
        <v>0.13891701336296935</v>
      </c>
    </row>
    <row r="44" spans="1:177">
      <c r="A44">
        <v>43</v>
      </c>
      <c r="B44">
        <v>0.14491126951665023</v>
      </c>
      <c r="C44">
        <v>0.95889816273513773</v>
      </c>
      <c r="D44">
        <v>0.41254808162307066</v>
      </c>
      <c r="E44">
        <v>0.28412988363359887</v>
      </c>
      <c r="F44">
        <v>0.50748709315587859</v>
      </c>
      <c r="G44">
        <v>0.15500719669083232</v>
      </c>
      <c r="H44">
        <v>0.90010759956229802</v>
      </c>
      <c r="I44">
        <v>0.90161216350805262</v>
      </c>
      <c r="J44">
        <v>0.57249313269562996</v>
      </c>
      <c r="K44">
        <v>0.43740010878463126</v>
      </c>
      <c r="M44">
        <v>0.20589832780385101</v>
      </c>
      <c r="S44">
        <f t="shared" si="35"/>
        <v>0.68051471545592868</v>
      </c>
      <c r="T44">
        <f t="shared" si="33"/>
        <v>0.2798535440960136</v>
      </c>
      <c r="U44">
        <f t="shared" si="33"/>
        <v>3.6441752674629853E-2</v>
      </c>
      <c r="V44">
        <f t="shared" si="33"/>
        <v>0.40262964913331567</v>
      </c>
      <c r="W44">
        <f t="shared" si="33"/>
        <v>0.28778688952205955</v>
      </c>
      <c r="X44">
        <f t="shared" si="33"/>
        <v>0.5420789668059095</v>
      </c>
      <c r="Y44">
        <f t="shared" si="33"/>
        <v>0.97288178278347359</v>
      </c>
      <c r="Z44">
        <f t="shared" si="33"/>
        <v>0.35325504095444749</v>
      </c>
      <c r="AA44">
        <f t="shared" si="33"/>
        <v>0.57249313269562996</v>
      </c>
      <c r="AB44">
        <f t="shared" si="33"/>
        <v>0.23782599687525025</v>
      </c>
      <c r="BM44">
        <f t="shared" si="36"/>
        <v>1.0499638016463622E-7</v>
      </c>
      <c r="BN44">
        <f t="shared" si="34"/>
        <v>4.5974284324841141E-6</v>
      </c>
      <c r="BO44">
        <f t="shared" si="34"/>
        <v>8.5097959825437891E-7</v>
      </c>
      <c r="BP44">
        <f t="shared" si="34"/>
        <v>4.0364895386821222E-7</v>
      </c>
      <c r="BQ44">
        <f t="shared" si="34"/>
        <v>1.287715748599017E-6</v>
      </c>
      <c r="BR44">
        <f t="shared" si="34"/>
        <v>1.2013615512975191E-7</v>
      </c>
      <c r="BS44">
        <f t="shared" si="34"/>
        <v>4.050968453949012E-6</v>
      </c>
      <c r="BT44">
        <f t="shared" si="34"/>
        <v>4.0645224669283572E-6</v>
      </c>
      <c r="BU44">
        <f t="shared" si="34"/>
        <v>1.6387419349182809E-6</v>
      </c>
      <c r="BV44">
        <f t="shared" si="34"/>
        <v>9.5659427582403639E-7</v>
      </c>
    </row>
    <row r="45" spans="1:177">
      <c r="A45">
        <v>44</v>
      </c>
      <c r="B45">
        <v>0.3019354838287307</v>
      </c>
      <c r="C45">
        <v>0.32852078298424314</v>
      </c>
      <c r="D45">
        <v>0.38589751582377313</v>
      </c>
      <c r="E45">
        <v>0.19940752243463294</v>
      </c>
      <c r="F45">
        <v>0.74019988716632579</v>
      </c>
      <c r="G45">
        <v>0.61939724077795633</v>
      </c>
      <c r="H45">
        <v>0.59952041566052161</v>
      </c>
      <c r="I45">
        <v>6.7776240175844799E-2</v>
      </c>
      <c r="J45">
        <v>0.23782599687525025</v>
      </c>
      <c r="K45">
        <v>0.13891924291836155</v>
      </c>
      <c r="M45">
        <v>0.48961572199806447</v>
      </c>
      <c r="S45">
        <f t="shared" si="35"/>
        <v>0.31527488739706777</v>
      </c>
      <c r="T45">
        <f t="shared" si="33"/>
        <v>0.91297253277935053</v>
      </c>
      <c r="U45">
        <f t="shared" si="33"/>
        <v>0.74964594189714917</v>
      </c>
      <c r="V45">
        <f t="shared" si="33"/>
        <v>0.31557697667938456</v>
      </c>
      <c r="W45">
        <f t="shared" si="33"/>
        <v>1.0856727492070726E-2</v>
      </c>
      <c r="X45">
        <f t="shared" si="33"/>
        <v>0.58081004452433149</v>
      </c>
      <c r="Y45">
        <f t="shared" si="33"/>
        <v>0.4284444231161525</v>
      </c>
      <c r="Z45">
        <f t="shared" si="33"/>
        <v>0.77467824425997467</v>
      </c>
      <c r="AA45">
        <f t="shared" si="33"/>
        <v>0.43740010878463126</v>
      </c>
      <c r="AB45">
        <f t="shared" si="33"/>
        <v>0.13891924291836155</v>
      </c>
      <c r="BM45">
        <f t="shared" si="36"/>
        <v>4.5582518197444853E-7</v>
      </c>
      <c r="BN45">
        <f t="shared" si="34"/>
        <v>5.3962952426290096E-7</v>
      </c>
      <c r="BO45">
        <f t="shared" si="34"/>
        <v>7.4458446359479617E-7</v>
      </c>
      <c r="BP45">
        <f t="shared" si="34"/>
        <v>1.9881680001759323E-7</v>
      </c>
      <c r="BQ45">
        <f t="shared" si="34"/>
        <v>2.7394793648052072E-6</v>
      </c>
      <c r="BR45">
        <f t="shared" si="34"/>
        <v>1.9182647094167285E-6</v>
      </c>
      <c r="BS45">
        <f t="shared" si="34"/>
        <v>1.7971236439688232E-6</v>
      </c>
      <c r="BT45">
        <f t="shared" si="34"/>
        <v>2.2968093661868995E-8</v>
      </c>
      <c r="BU45">
        <f t="shared" si="34"/>
        <v>2.828060239485327E-7</v>
      </c>
      <c r="BV45">
        <f t="shared" si="34"/>
        <v>9.6492780265053747E-8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1.7239811680099104E-4</v>
      </c>
    </row>
    <row r="48" spans="1:177">
      <c r="A48">
        <v>47</v>
      </c>
      <c r="EN48">
        <f>Sheet26!FL48</f>
        <v>0.6963751675666433</v>
      </c>
      <c r="EO48">
        <f>Sheet26!FM48</f>
        <v>0.78395256510984279</v>
      </c>
      <c r="EP48">
        <f>Sheet26!FN48</f>
        <v>0.29452596697058397</v>
      </c>
      <c r="EQ48">
        <f>Sheet26!FO48</f>
        <v>0.46935406859944501</v>
      </c>
      <c r="ER48">
        <f>Sheet26!FP48</f>
        <v>0.26562306659764301</v>
      </c>
      <c r="ES48">
        <f>Sheet26!FQ48</f>
        <v>0.85246495093107377</v>
      </c>
      <c r="ET48">
        <f>Sheet26!FR48</f>
        <v>0.19515609120806343</v>
      </c>
      <c r="EU48">
        <f>Sheet26!FS48</f>
        <v>0.80615578463982063</v>
      </c>
      <c r="EV48">
        <f>Sheet26!FT48</f>
        <v>2.5980361464740384E-3</v>
      </c>
      <c r="EW48">
        <f>Sheet26!FU48</f>
        <v>0.60933718988798991</v>
      </c>
      <c r="EZ48">
        <f>(1/4)*SUM($BY$7:$CB$7)</f>
        <v>-0.22540712993272197</v>
      </c>
      <c r="FA48">
        <f>(1/4)*SUM($BY$8:$CB$8)</f>
        <v>0.28326761941344519</v>
      </c>
      <c r="FB48">
        <f>(1/4)*SUM($BY$9:$CB$9)</f>
        <v>-0.18556741976124219</v>
      </c>
      <c r="FC48">
        <f>(1/4)*SUM($BY$10:$CB$10)</f>
        <v>6.1922175378744941E-2</v>
      </c>
      <c r="FD48">
        <f>(1/4)*SUM($BY$11:$CB$11)</f>
        <v>5.2476496212850027E-2</v>
      </c>
      <c r="FE48">
        <f>(1/4)*SUM($BY$12:$CB$12)</f>
        <v>8.5805177728859872E-2</v>
      </c>
      <c r="FF48">
        <f>(1/4)*SUM($BY$13:$CB$13)</f>
        <v>9.8419544414145924E-3</v>
      </c>
      <c r="FG48">
        <f>(1/4)*SUM($BY$14:$CB$14)</f>
        <v>-0.19442181794590674</v>
      </c>
      <c r="FH48">
        <f>(1/4)*SUM($BY$15:$CB$15)</f>
        <v>3.0926285750785251E-2</v>
      </c>
      <c r="FI48">
        <f>(1/4)*SUM($BY$16:$CB$16)</f>
        <v>8.1156658713771007E-2</v>
      </c>
      <c r="FL48">
        <f t="shared" ref="FL48:FU48" si="37">EN48-($EU$10*EZ48)</f>
        <v>0.69660057469657599</v>
      </c>
      <c r="FM48">
        <f t="shared" si="37"/>
        <v>0.78366929749042935</v>
      </c>
      <c r="FN48">
        <f t="shared" si="37"/>
        <v>0.2947115343903452</v>
      </c>
      <c r="FO48">
        <f t="shared" si="37"/>
        <v>0.46929214642406625</v>
      </c>
      <c r="FP48">
        <f t="shared" si="37"/>
        <v>0.26557059010143014</v>
      </c>
      <c r="FQ48">
        <f t="shared" si="37"/>
        <v>0.85237914575334495</v>
      </c>
      <c r="FR48">
        <f t="shared" si="37"/>
        <v>0.19514624925362201</v>
      </c>
      <c r="FS48">
        <f t="shared" si="37"/>
        <v>0.80635020645776656</v>
      </c>
      <c r="FT48">
        <f t="shared" si="37"/>
        <v>2.5671098607232532E-3</v>
      </c>
      <c r="FU48">
        <f t="shared" si="37"/>
        <v>0.60925603322927613</v>
      </c>
    </row>
    <row r="49" spans="1:177">
      <c r="A49">
        <v>48</v>
      </c>
      <c r="B49">
        <f t="array" ref="B49:K58">TRANSPOSE(EN52:EW61)</f>
        <v>0.23750154241673466</v>
      </c>
      <c r="C49">
        <v>0.10623254083364277</v>
      </c>
      <c r="D49">
        <v>0.26435694031911255</v>
      </c>
      <c r="E49">
        <v>7.0938301594780845E-2</v>
      </c>
      <c r="F49">
        <v>0.87687355904762054</v>
      </c>
      <c r="G49">
        <v>0.61340987813207681</v>
      </c>
      <c r="H49">
        <v>0.77262757233821178</v>
      </c>
      <c r="I49">
        <v>0.16386885028213613</v>
      </c>
      <c r="J49">
        <v>0.57083314361977722</v>
      </c>
      <c r="K49">
        <v>0.31977397329136137</v>
      </c>
      <c r="M49">
        <f t="array" ref="M49:M58">TRANSPOSE(EN48:EW48)</f>
        <v>0.6963751675666433</v>
      </c>
      <c r="S49">
        <f>EN52</f>
        <v>0.23750154241673466</v>
      </c>
      <c r="T49">
        <f t="shared" ref="T49:AB58" si="38">EO52</f>
        <v>0.3597868602356375</v>
      </c>
      <c r="U49">
        <f t="shared" si="38"/>
        <v>0.20581533280411868</v>
      </c>
      <c r="V49">
        <f t="shared" si="38"/>
        <v>0.27686357264543043</v>
      </c>
      <c r="W49">
        <f t="shared" si="38"/>
        <v>0.4932889127905159</v>
      </c>
      <c r="X49">
        <f t="shared" si="38"/>
        <v>0.58428317231119808</v>
      </c>
      <c r="Y49">
        <f t="shared" si="38"/>
        <v>2.4555360398287547E-2</v>
      </c>
      <c r="Z49">
        <f t="shared" si="38"/>
        <v>0.41653294337409946</v>
      </c>
      <c r="AA49">
        <f t="shared" si="38"/>
        <v>0.3540446253189215</v>
      </c>
      <c r="AB49">
        <f t="shared" si="38"/>
        <v>0.33036000287399792</v>
      </c>
      <c r="BM49">
        <f>0.5*$BL$21*B49*B49</f>
        <v>2.8203491325164007E-7</v>
      </c>
      <c r="BN49">
        <f t="shared" ref="BN49:BV58" si="39">0.5*$BL$21*C49*C49</f>
        <v>5.6426763659857896E-8</v>
      </c>
      <c r="BO49">
        <f t="shared" si="39"/>
        <v>3.4942295947441421E-7</v>
      </c>
      <c r="BP49">
        <f t="shared" si="39"/>
        <v>2.5161213165760435E-8</v>
      </c>
      <c r="BQ49">
        <f t="shared" si="39"/>
        <v>3.8445361927842045E-6</v>
      </c>
      <c r="BR49">
        <f t="shared" si="39"/>
        <v>1.8813583929500469E-6</v>
      </c>
      <c r="BS49">
        <f t="shared" si="39"/>
        <v>2.9847668276861935E-6</v>
      </c>
      <c r="BT49">
        <f t="shared" si="39"/>
        <v>1.3426500046394574E-7</v>
      </c>
      <c r="BU49">
        <f t="shared" si="39"/>
        <v>1.6292523892741863E-6</v>
      </c>
      <c r="BV49">
        <f t="shared" si="39"/>
        <v>5.1127696997272149E-7</v>
      </c>
    </row>
    <row r="50" spans="1:177">
      <c r="A50">
        <v>49</v>
      </c>
      <c r="B50">
        <v>0.3597868602356375</v>
      </c>
      <c r="C50">
        <v>0.6593184088957289</v>
      </c>
      <c r="D50">
        <v>0.58019321573596461</v>
      </c>
      <c r="E50">
        <v>0.97886847196169025</v>
      </c>
      <c r="F50">
        <v>0.7147092461822111</v>
      </c>
      <c r="G50">
        <v>0.70966661396301445</v>
      </c>
      <c r="H50">
        <v>0.65721316355213844</v>
      </c>
      <c r="I50">
        <v>0.82735717268948705</v>
      </c>
      <c r="J50">
        <v>7.9233785028288456E-2</v>
      </c>
      <c r="K50">
        <v>0.83206820372072687</v>
      </c>
      <c r="M50">
        <v>0.78395256510984279</v>
      </c>
      <c r="S50">
        <f t="shared" ref="S50:S58" si="40">EN53</f>
        <v>0.10623254083364277</v>
      </c>
      <c r="T50">
        <f t="shared" si="38"/>
        <v>0.6593184088957289</v>
      </c>
      <c r="U50">
        <f t="shared" si="38"/>
        <v>0.57897078339651675</v>
      </c>
      <c r="V50">
        <f t="shared" si="38"/>
        <v>0.98056876350738087</v>
      </c>
      <c r="W50">
        <f t="shared" si="38"/>
        <v>0.84288017242587876</v>
      </c>
      <c r="X50">
        <f t="shared" si="38"/>
        <v>0.56187384456116718</v>
      </c>
      <c r="Y50">
        <f t="shared" si="38"/>
        <v>0.75151751344864903</v>
      </c>
      <c r="Z50">
        <f t="shared" si="38"/>
        <v>0.79776187044832658</v>
      </c>
      <c r="AA50">
        <f t="shared" si="38"/>
        <v>0.61907958829943011</v>
      </c>
      <c r="AB50">
        <f t="shared" si="38"/>
        <v>0.69319915613813632</v>
      </c>
      <c r="BM50">
        <f t="shared" ref="BM50:BM58" si="41">0.5*$BL$21*B50*B50</f>
        <v>6.4723292399109083E-7</v>
      </c>
      <c r="BN50">
        <f t="shared" si="39"/>
        <v>2.1735038215439779E-6</v>
      </c>
      <c r="BO50">
        <f t="shared" si="39"/>
        <v>1.6831208379301979E-6</v>
      </c>
      <c r="BP50">
        <f t="shared" si="39"/>
        <v>4.7909174270030721E-6</v>
      </c>
      <c r="BQ50">
        <f t="shared" si="39"/>
        <v>2.5540465328917222E-6</v>
      </c>
      <c r="BR50">
        <f t="shared" si="39"/>
        <v>2.5181335148686512E-6</v>
      </c>
      <c r="BS50">
        <f t="shared" si="39"/>
        <v>2.1596457117310495E-6</v>
      </c>
      <c r="BT50">
        <f t="shared" si="39"/>
        <v>3.4225994560037089E-6</v>
      </c>
      <c r="BU50">
        <f t="shared" si="39"/>
        <v>3.1389963449545144E-8</v>
      </c>
      <c r="BV50">
        <f t="shared" si="39"/>
        <v>3.4616874782151857E-6</v>
      </c>
      <c r="EN50" t="s">
        <v>22</v>
      </c>
      <c r="EZ50" t="s">
        <v>27</v>
      </c>
    </row>
    <row r="51" spans="1:177">
      <c r="A51">
        <v>50</v>
      </c>
      <c r="B51">
        <v>0.20581533280411868</v>
      </c>
      <c r="C51">
        <v>0.57897078339651675</v>
      </c>
      <c r="D51">
        <v>0.48161139178396611</v>
      </c>
      <c r="E51">
        <v>0.94998501150427639</v>
      </c>
      <c r="F51">
        <v>0.83862510729653461</v>
      </c>
      <c r="G51">
        <v>0.64003942167193895</v>
      </c>
      <c r="H51">
        <v>5.0199199948624297E-2</v>
      </c>
      <c r="I51">
        <v>0.52662925592375387</v>
      </c>
      <c r="J51">
        <v>0.21669565183346892</v>
      </c>
      <c r="K51">
        <v>0.91229470552730896</v>
      </c>
      <c r="M51">
        <v>0.29452596697058397</v>
      </c>
      <c r="S51">
        <f t="shared" si="40"/>
        <v>0.26435694031911255</v>
      </c>
      <c r="T51">
        <f t="shared" si="38"/>
        <v>0.58019321573596461</v>
      </c>
      <c r="U51">
        <f t="shared" si="38"/>
        <v>0.48161139178396611</v>
      </c>
      <c r="V51">
        <f t="shared" si="38"/>
        <v>3.5796038543455519E-2</v>
      </c>
      <c r="W51">
        <f t="shared" si="38"/>
        <v>0.38920334086632136</v>
      </c>
      <c r="X51">
        <f t="shared" si="38"/>
        <v>0.91814314078314607</v>
      </c>
      <c r="Y51">
        <f t="shared" si="38"/>
        <v>0.10655979893580986</v>
      </c>
      <c r="Z51">
        <f t="shared" si="38"/>
        <v>0.8318917389915842</v>
      </c>
      <c r="AA51">
        <f t="shared" si="38"/>
        <v>0.79708492158461863</v>
      </c>
      <c r="AB51">
        <f t="shared" si="38"/>
        <v>0.21979278090917612</v>
      </c>
      <c r="BM51">
        <f t="shared" si="41"/>
        <v>2.1179975608635069E-7</v>
      </c>
      <c r="BN51">
        <f t="shared" si="39"/>
        <v>1.6760358401338819E-6</v>
      </c>
      <c r="BO51">
        <f t="shared" si="39"/>
        <v>1.1597476634804446E-6</v>
      </c>
      <c r="BP51">
        <f t="shared" si="39"/>
        <v>4.5123576104139013E-6</v>
      </c>
      <c r="BQ51">
        <f t="shared" si="39"/>
        <v>3.5164603529406211E-6</v>
      </c>
      <c r="BR51">
        <f t="shared" si="39"/>
        <v>2.0482523064707504E-6</v>
      </c>
      <c r="BS51">
        <f t="shared" si="39"/>
        <v>1.2599798377409809E-8</v>
      </c>
      <c r="BT51">
        <f t="shared" si="39"/>
        <v>1.3866918659740333E-6</v>
      </c>
      <c r="BU51">
        <f t="shared" si="39"/>
        <v>2.3478502761765996E-7</v>
      </c>
      <c r="BV51">
        <f t="shared" si="39"/>
        <v>4.1614081486657967E-6</v>
      </c>
    </row>
    <row r="52" spans="1:177">
      <c r="A52">
        <v>51</v>
      </c>
      <c r="B52">
        <v>0.27686357264543043</v>
      </c>
      <c r="C52">
        <v>0.98056876350738087</v>
      </c>
      <c r="D52">
        <v>3.5796038543455519E-2</v>
      </c>
      <c r="E52">
        <v>2.8777085888636453E-2</v>
      </c>
      <c r="F52">
        <v>0.94714239128168753</v>
      </c>
      <c r="G52">
        <v>0.96743191033534981</v>
      </c>
      <c r="H52">
        <v>0.6614984549371824</v>
      </c>
      <c r="I52">
        <v>0.3191390892837111</v>
      </c>
      <c r="J52">
        <v>0.38330280628699531</v>
      </c>
      <c r="K52">
        <v>0.55224620736638563</v>
      </c>
      <c r="M52">
        <v>0.46935406859944501</v>
      </c>
      <c r="S52">
        <f t="shared" si="40"/>
        <v>7.0938301594780845E-2</v>
      </c>
      <c r="T52">
        <f t="shared" si="38"/>
        <v>0.97886847196169025</v>
      </c>
      <c r="U52">
        <f t="shared" si="38"/>
        <v>0.94998501150427639</v>
      </c>
      <c r="V52">
        <f t="shared" si="38"/>
        <v>2.8777085888636453E-2</v>
      </c>
      <c r="W52">
        <f t="shared" si="38"/>
        <v>0.6615611066054724</v>
      </c>
      <c r="X52">
        <f t="shared" si="38"/>
        <v>0.44794160207807288</v>
      </c>
      <c r="Y52">
        <f t="shared" si="38"/>
        <v>0.45107664652063439</v>
      </c>
      <c r="Z52">
        <f t="shared" si="38"/>
        <v>0.86235312347457738</v>
      </c>
      <c r="AA52">
        <f t="shared" si="38"/>
        <v>0.2627406905650424</v>
      </c>
      <c r="AB52">
        <f t="shared" si="38"/>
        <v>8.043253883623909E-2</v>
      </c>
      <c r="BM52">
        <f t="shared" si="41"/>
        <v>3.8326718928995773E-7</v>
      </c>
      <c r="BN52">
        <f t="shared" si="39"/>
        <v>4.807575499831969E-6</v>
      </c>
      <c r="BO52">
        <f t="shared" si="39"/>
        <v>6.4067818770227654E-9</v>
      </c>
      <c r="BP52">
        <f t="shared" si="39"/>
        <v>4.1406033612097976E-9</v>
      </c>
      <c r="BQ52">
        <f t="shared" si="39"/>
        <v>4.4853935468139669E-6</v>
      </c>
      <c r="BR52">
        <f t="shared" si="39"/>
        <v>4.6796225056755213E-6</v>
      </c>
      <c r="BS52">
        <f t="shared" si="39"/>
        <v>2.1879010294213977E-6</v>
      </c>
      <c r="BT52">
        <f t="shared" si="39"/>
        <v>5.0924879154418266E-7</v>
      </c>
      <c r="BU52">
        <f t="shared" si="39"/>
        <v>7.3460520653742934E-7</v>
      </c>
      <c r="BV52">
        <f t="shared" si="39"/>
        <v>1.5248793677527853E-6</v>
      </c>
      <c r="EN52">
        <f>Sheet26!FL52</f>
        <v>0.23750154241673466</v>
      </c>
      <c r="EO52">
        <f>Sheet26!FM52</f>
        <v>0.3597868602356375</v>
      </c>
      <c r="EP52">
        <f>Sheet26!FN52</f>
        <v>0.20581533280411868</v>
      </c>
      <c r="EQ52">
        <f>Sheet26!FO52</f>
        <v>0.27686357264543043</v>
      </c>
      <c r="ER52">
        <f>Sheet26!FP52</f>
        <v>0.4932889127905159</v>
      </c>
      <c r="ES52">
        <f>Sheet26!FQ52</f>
        <v>0.58428317231119808</v>
      </c>
      <c r="ET52">
        <f>Sheet26!FR52</f>
        <v>2.4555360398287547E-2</v>
      </c>
      <c r="EU52">
        <f>Sheet26!FS52</f>
        <v>0.41653294337409946</v>
      </c>
      <c r="EV52">
        <f>Sheet26!FT52</f>
        <v>0.3540446253189215</v>
      </c>
      <c r="EW52">
        <f>Sheet26!FU52</f>
        <v>0.33036000287399792</v>
      </c>
      <c r="EZ52">
        <f t="array" ref="EZ52:FI61">(1/4)*(MMULT($AM$7:$AP$16,$BY$23:$CH$26))</f>
        <v>-0.22136840061065122</v>
      </c>
      <c r="FA52">
        <v>0.27795254960098642</v>
      </c>
      <c r="FB52">
        <v>-0.18242865578247661</v>
      </c>
      <c r="FC52">
        <v>6.0760039185397623E-2</v>
      </c>
      <c r="FD52">
        <v>5.2091343056479791E-2</v>
      </c>
      <c r="FE52">
        <v>8.4195026173254806E-2</v>
      </c>
      <c r="FF52">
        <v>9.6572444518557461E-3</v>
      </c>
      <c r="FG52">
        <v>-0.19083873363361012</v>
      </c>
      <c r="FH52">
        <v>3.0345918904553775E-2</v>
      </c>
      <c r="FI52">
        <v>7.9633668654209747E-2</v>
      </c>
      <c r="FL52">
        <f t="shared" ref="FL52:FU61" si="42">EN52-($EU$10*EZ52)</f>
        <v>0.23772291081734531</v>
      </c>
      <c r="FM52">
        <f t="shared" si="42"/>
        <v>0.35950890768603649</v>
      </c>
      <c r="FN52">
        <f t="shared" si="42"/>
        <v>0.20599776145990115</v>
      </c>
      <c r="FO52">
        <f t="shared" si="42"/>
        <v>0.27680281260624506</v>
      </c>
      <c r="FP52">
        <f t="shared" si="42"/>
        <v>0.49323682144745939</v>
      </c>
      <c r="FQ52">
        <f t="shared" si="42"/>
        <v>0.58419897728502479</v>
      </c>
      <c r="FR52">
        <f t="shared" si="42"/>
        <v>2.4545703153835693E-2</v>
      </c>
      <c r="FS52">
        <f t="shared" si="42"/>
        <v>0.41672378210773309</v>
      </c>
      <c r="FT52">
        <f t="shared" si="42"/>
        <v>0.35401427940001695</v>
      </c>
      <c r="FU52">
        <f t="shared" si="42"/>
        <v>0.3302803692053437</v>
      </c>
    </row>
    <row r="53" spans="1:177">
      <c r="A53">
        <v>52</v>
      </c>
      <c r="B53">
        <v>0.4932889127905159</v>
      </c>
      <c r="C53">
        <v>0.84288017242587876</v>
      </c>
      <c r="D53">
        <v>0.38920334086632136</v>
      </c>
      <c r="E53">
        <v>0.6615611066054724</v>
      </c>
      <c r="F53">
        <v>0.29630049316198204</v>
      </c>
      <c r="G53">
        <v>0.9049577120217851</v>
      </c>
      <c r="H53">
        <v>0.79870184170492797</v>
      </c>
      <c r="I53">
        <v>0.84773998026573727</v>
      </c>
      <c r="J53">
        <v>0.84671888300911979</v>
      </c>
      <c r="K53">
        <v>0.89820358374980669</v>
      </c>
      <c r="M53">
        <v>0.26562306659764301</v>
      </c>
      <c r="S53">
        <f t="shared" si="40"/>
        <v>0.87687355904762054</v>
      </c>
      <c r="T53">
        <f t="shared" si="38"/>
        <v>0.7147092461822111</v>
      </c>
      <c r="U53">
        <f t="shared" si="38"/>
        <v>0.83862510729653461</v>
      </c>
      <c r="V53">
        <f t="shared" si="38"/>
        <v>0.94714239128168753</v>
      </c>
      <c r="W53">
        <f t="shared" si="38"/>
        <v>0.29630049316198204</v>
      </c>
      <c r="X53">
        <f t="shared" si="38"/>
        <v>0.35205894088942102</v>
      </c>
      <c r="Y53">
        <f t="shared" si="38"/>
        <v>0.28345348099145096</v>
      </c>
      <c r="Z53">
        <f t="shared" si="38"/>
        <v>0.19818482746742183</v>
      </c>
      <c r="AA53">
        <f t="shared" si="38"/>
        <v>0.54898881438858516</v>
      </c>
      <c r="AB53">
        <f t="shared" si="38"/>
        <v>0.78512670574276244</v>
      </c>
      <c r="BM53">
        <f t="shared" si="41"/>
        <v>1.2166697574102462E-6</v>
      </c>
      <c r="BN53">
        <f t="shared" si="39"/>
        <v>3.5522349253433961E-6</v>
      </c>
      <c r="BO53">
        <f t="shared" si="39"/>
        <v>7.5739620270752962E-7</v>
      </c>
      <c r="BP53">
        <f t="shared" si="39"/>
        <v>2.1883154888652862E-6</v>
      </c>
      <c r="BQ53">
        <f t="shared" si="39"/>
        <v>4.3896991124016885E-7</v>
      </c>
      <c r="BR53">
        <f t="shared" si="39"/>
        <v>4.0947423027385215E-6</v>
      </c>
      <c r="BS53">
        <f t="shared" si="39"/>
        <v>3.1896231597142192E-6</v>
      </c>
      <c r="BT53">
        <f t="shared" si="39"/>
        <v>3.5933153707047636E-6</v>
      </c>
      <c r="BU53">
        <f t="shared" si="39"/>
        <v>3.584664334221058E-6</v>
      </c>
      <c r="BV53">
        <f t="shared" si="39"/>
        <v>4.0338483893049805E-6</v>
      </c>
      <c r="EN53">
        <f>Sheet26!FL53</f>
        <v>0.10623254083364277</v>
      </c>
      <c r="EO53">
        <f>Sheet26!FM53</f>
        <v>0.6593184088957289</v>
      </c>
      <c r="EP53">
        <f>Sheet26!FN53</f>
        <v>0.57897078339651675</v>
      </c>
      <c r="EQ53">
        <f>Sheet26!FO53</f>
        <v>0.98056876350738087</v>
      </c>
      <c r="ER53">
        <f>Sheet26!FP53</f>
        <v>0.84288017242587876</v>
      </c>
      <c r="ES53">
        <f>Sheet26!FQ53</f>
        <v>0.56187384456116718</v>
      </c>
      <c r="ET53">
        <f>Sheet26!FR53</f>
        <v>0.75151751344864903</v>
      </c>
      <c r="EU53">
        <f>Sheet26!FS53</f>
        <v>0.79776187044832658</v>
      </c>
      <c r="EV53">
        <f>Sheet26!FT53</f>
        <v>0.61907958829943011</v>
      </c>
      <c r="EW53">
        <f>Sheet26!FU53</f>
        <v>0.69319915613813632</v>
      </c>
      <c r="EZ53">
        <v>-0.22486224228934742</v>
      </c>
      <c r="FA53">
        <v>0.2825401991799098</v>
      </c>
      <c r="FB53">
        <v>-0.18516723963177467</v>
      </c>
      <c r="FC53">
        <v>6.1763108679605841E-2</v>
      </c>
      <c r="FD53">
        <v>5.2459286296673985E-2</v>
      </c>
      <c r="FE53">
        <v>8.5584802525558112E-2</v>
      </c>
      <c r="FF53">
        <v>9.8166724244679003E-3</v>
      </c>
      <c r="FG53">
        <v>-0.19392964735950238</v>
      </c>
      <c r="FH53">
        <v>3.0846851362802581E-2</v>
      </c>
      <c r="FI53">
        <v>8.0948208811606207E-2</v>
      </c>
      <c r="FL53">
        <f t="shared" si="42"/>
        <v>0.10645740307593211</v>
      </c>
      <c r="FM53">
        <f t="shared" si="42"/>
        <v>0.65903586869654895</v>
      </c>
      <c r="FN53">
        <f t="shared" si="42"/>
        <v>0.57915595063614855</v>
      </c>
      <c r="FO53">
        <f t="shared" si="42"/>
        <v>0.98050700039870131</v>
      </c>
      <c r="FP53">
        <f t="shared" si="42"/>
        <v>0.84282771313958205</v>
      </c>
      <c r="FQ53">
        <f t="shared" si="42"/>
        <v>0.56178825975864166</v>
      </c>
      <c r="FR53">
        <f t="shared" si="42"/>
        <v>0.75150769677622453</v>
      </c>
      <c r="FS53">
        <f t="shared" si="42"/>
        <v>0.79795580009568612</v>
      </c>
      <c r="FT53">
        <f t="shared" si="42"/>
        <v>0.61904874144806732</v>
      </c>
      <c r="FU53">
        <f t="shared" si="42"/>
        <v>0.69311820792932466</v>
      </c>
    </row>
    <row r="54" spans="1:177">
      <c r="A54">
        <v>53</v>
      </c>
      <c r="B54">
        <v>0.58428317231119808</v>
      </c>
      <c r="C54">
        <v>0.56187384456116718</v>
      </c>
      <c r="D54">
        <v>0.91814314078314607</v>
      </c>
      <c r="E54">
        <v>0.44794160207807288</v>
      </c>
      <c r="F54">
        <v>0.35205894088942102</v>
      </c>
      <c r="G54">
        <v>9.4898587959359321E-2</v>
      </c>
      <c r="H54">
        <v>0.53541675108395193</v>
      </c>
      <c r="I54">
        <v>0.4714698045646612</v>
      </c>
      <c r="J54">
        <v>0.76548104943848894</v>
      </c>
      <c r="K54">
        <v>0.3839143759905142</v>
      </c>
      <c r="M54">
        <v>0.85246495093107377</v>
      </c>
      <c r="S54">
        <f t="shared" si="40"/>
        <v>0.61340987813207681</v>
      </c>
      <c r="T54">
        <f t="shared" si="38"/>
        <v>0.70966661396301445</v>
      </c>
      <c r="U54">
        <f t="shared" si="38"/>
        <v>0.64003942167193895</v>
      </c>
      <c r="V54">
        <f t="shared" si="38"/>
        <v>0.96743191033534981</v>
      </c>
      <c r="W54">
        <f t="shared" si="38"/>
        <v>0.9049577120217851</v>
      </c>
      <c r="X54">
        <f t="shared" si="38"/>
        <v>9.4898587959359321E-2</v>
      </c>
      <c r="Y54">
        <f t="shared" si="38"/>
        <v>0.51651826444541371</v>
      </c>
      <c r="Z54">
        <f t="shared" si="38"/>
        <v>0.41825455982911325</v>
      </c>
      <c r="AA54">
        <f t="shared" si="38"/>
        <v>8.8444555011092663E-2</v>
      </c>
      <c r="AB54">
        <f t="shared" si="38"/>
        <v>0.48800476939670151</v>
      </c>
      <c r="BM54">
        <f t="shared" si="41"/>
        <v>1.706934127230186E-6</v>
      </c>
      <c r="BN54">
        <f t="shared" si="39"/>
        <v>1.5785110860097335E-6</v>
      </c>
      <c r="BO54">
        <f t="shared" si="39"/>
        <v>4.2149341348357001E-6</v>
      </c>
      <c r="BP54">
        <f t="shared" si="39"/>
        <v>1.003258394361353E-6</v>
      </c>
      <c r="BQ54">
        <f t="shared" si="39"/>
        <v>6.1972748930090427E-7</v>
      </c>
      <c r="BR54">
        <f t="shared" si="39"/>
        <v>4.502870998340129E-8</v>
      </c>
      <c r="BS54">
        <f t="shared" si="39"/>
        <v>1.4333554867064727E-6</v>
      </c>
      <c r="BT54">
        <f t="shared" si="39"/>
        <v>1.1114188830811992E-6</v>
      </c>
      <c r="BU54">
        <f t="shared" si="39"/>
        <v>2.9298061852472521E-6</v>
      </c>
      <c r="BV54">
        <f t="shared" si="39"/>
        <v>7.3695124046092954E-7</v>
      </c>
      <c r="EN54">
        <f>Sheet26!FL54</f>
        <v>0.26435694031911255</v>
      </c>
      <c r="EO54">
        <f>Sheet26!FM54</f>
        <v>0.58019321573596461</v>
      </c>
      <c r="EP54">
        <f>Sheet26!FN54</f>
        <v>0.48161139178396611</v>
      </c>
      <c r="EQ54">
        <f>Sheet26!FO54</f>
        <v>3.5796038543455519E-2</v>
      </c>
      <c r="ER54">
        <f>Sheet26!FP54</f>
        <v>0.38920334086632136</v>
      </c>
      <c r="ES54">
        <f>Sheet26!FQ54</f>
        <v>0.91814314078314607</v>
      </c>
      <c r="ET54">
        <f>Sheet26!FR54</f>
        <v>0.10655979893580986</v>
      </c>
      <c r="EU54">
        <f>Sheet26!FS54</f>
        <v>0.8318917389915842</v>
      </c>
      <c r="EV54">
        <f>Sheet26!FT54</f>
        <v>0.79708492158461863</v>
      </c>
      <c r="EW54">
        <f>Sheet26!FU54</f>
        <v>0.21979278090917612</v>
      </c>
      <c r="EZ54">
        <v>-0.22355029678169155</v>
      </c>
      <c r="FA54">
        <v>0.28074264964836182</v>
      </c>
      <c r="FB54">
        <v>-0.18415955177514787</v>
      </c>
      <c r="FC54">
        <v>6.1370014497929386E-2</v>
      </c>
      <c r="FD54">
        <v>5.2477864656142847E-2</v>
      </c>
      <c r="FE54">
        <v>8.5040216883980807E-2</v>
      </c>
      <c r="FF54">
        <v>9.7541941656393051E-3</v>
      </c>
      <c r="FG54">
        <v>-0.19275873032849483</v>
      </c>
      <c r="FH54">
        <v>3.0650552928814034E-2</v>
      </c>
      <c r="FI54">
        <v>8.0433086104465937E-2</v>
      </c>
      <c r="FL54">
        <f t="shared" si="42"/>
        <v>0.26458049061589423</v>
      </c>
      <c r="FM54">
        <f t="shared" si="42"/>
        <v>0.57991247308631622</v>
      </c>
      <c r="FN54">
        <f t="shared" si="42"/>
        <v>0.48179555133574126</v>
      </c>
      <c r="FO54">
        <f t="shared" si="42"/>
        <v>3.573466852895759E-2</v>
      </c>
      <c r="FP54">
        <f t="shared" si="42"/>
        <v>0.38915086300166524</v>
      </c>
      <c r="FQ54">
        <f t="shared" si="42"/>
        <v>0.91805810056626214</v>
      </c>
      <c r="FR54">
        <f t="shared" si="42"/>
        <v>0.10655004474164421</v>
      </c>
      <c r="FS54">
        <f t="shared" si="42"/>
        <v>0.83208449772191273</v>
      </c>
      <c r="FT54">
        <f t="shared" si="42"/>
        <v>0.7970542710316898</v>
      </c>
      <c r="FU54">
        <f t="shared" si="42"/>
        <v>0.21971234782307164</v>
      </c>
    </row>
    <row r="55" spans="1:177">
      <c r="A55">
        <v>54</v>
      </c>
      <c r="B55">
        <v>2.4555360398287547E-2</v>
      </c>
      <c r="C55">
        <v>0.75151751344864903</v>
      </c>
      <c r="D55">
        <v>0.10655979893580986</v>
      </c>
      <c r="E55">
        <v>0.45107664652063439</v>
      </c>
      <c r="F55">
        <v>0.28345348099145096</v>
      </c>
      <c r="G55">
        <v>0.51651826444541371</v>
      </c>
      <c r="H55">
        <v>0.25094636768522299</v>
      </c>
      <c r="I55">
        <v>0.21763687347095825</v>
      </c>
      <c r="J55">
        <v>0.18727955004066354</v>
      </c>
      <c r="K55">
        <v>0.80308072728028856</v>
      </c>
      <c r="M55">
        <v>0.19515609120806343</v>
      </c>
      <c r="S55">
        <f t="shared" si="40"/>
        <v>0.77262757233821178</v>
      </c>
      <c r="T55">
        <f t="shared" si="38"/>
        <v>0.65721316355213844</v>
      </c>
      <c r="U55">
        <f t="shared" si="38"/>
        <v>5.0199199948624297E-2</v>
      </c>
      <c r="V55">
        <f t="shared" si="38"/>
        <v>0.6614984549371824</v>
      </c>
      <c r="W55">
        <f t="shared" si="38"/>
        <v>0.79870184170492797</v>
      </c>
      <c r="X55">
        <f t="shared" si="38"/>
        <v>0.53541675108395193</v>
      </c>
      <c r="Y55">
        <f t="shared" si="38"/>
        <v>0.25094636768522299</v>
      </c>
      <c r="Z55">
        <f t="shared" si="38"/>
        <v>0.17648598176906929</v>
      </c>
      <c r="AA55">
        <f t="shared" si="38"/>
        <v>0.4695817438217858</v>
      </c>
      <c r="AB55">
        <f t="shared" si="38"/>
        <v>0.20394891835033804</v>
      </c>
      <c r="BM55">
        <f t="shared" si="41"/>
        <v>3.0148286214489422E-9</v>
      </c>
      <c r="BN55">
        <f t="shared" si="39"/>
        <v>2.8238928651002023E-6</v>
      </c>
      <c r="BO55">
        <f t="shared" si="39"/>
        <v>5.6774953746201125E-8</v>
      </c>
      <c r="BP55">
        <f t="shared" si="39"/>
        <v>1.0173507051815069E-6</v>
      </c>
      <c r="BQ55">
        <f t="shared" si="39"/>
        <v>4.0172937943085428E-7</v>
      </c>
      <c r="BR55">
        <f t="shared" si="39"/>
        <v>1.3339555875285119E-6</v>
      </c>
      <c r="BS55">
        <f t="shared" si="39"/>
        <v>3.1487039727203567E-7</v>
      </c>
      <c r="BT55">
        <f t="shared" si="39"/>
        <v>2.3682904347106949E-7</v>
      </c>
      <c r="BU55">
        <f t="shared" si="39"/>
        <v>1.7536814931716701E-7</v>
      </c>
      <c r="BV55">
        <f t="shared" si="39"/>
        <v>3.2246932726451867E-6</v>
      </c>
      <c r="EN55">
        <f>Sheet26!FL55</f>
        <v>7.0938301594780845E-2</v>
      </c>
      <c r="EO55">
        <f>Sheet26!FM55</f>
        <v>0.97886847196169025</v>
      </c>
      <c r="EP55">
        <f>Sheet26!FN55</f>
        <v>0.94998501150427639</v>
      </c>
      <c r="EQ55">
        <f>Sheet26!FO55</f>
        <v>2.8777085888636453E-2</v>
      </c>
      <c r="ER55">
        <f>Sheet26!FP55</f>
        <v>0.6615611066054724</v>
      </c>
      <c r="ES55">
        <f>Sheet26!FQ55</f>
        <v>0.44794160207807288</v>
      </c>
      <c r="ET55">
        <f>Sheet26!FR55</f>
        <v>0.45107664652063439</v>
      </c>
      <c r="EU55">
        <f>Sheet26!FS55</f>
        <v>0.86235312347457738</v>
      </c>
      <c r="EV55">
        <f>Sheet26!FT55</f>
        <v>0.2627406905650424</v>
      </c>
      <c r="EW55">
        <f>Sheet26!FU55</f>
        <v>8.043253883623909E-2</v>
      </c>
      <c r="EZ55">
        <v>-0.2193139186992118</v>
      </c>
      <c r="FA55">
        <v>0.27528505737356224</v>
      </c>
      <c r="FB55">
        <v>-0.1808261065029399</v>
      </c>
      <c r="FC55">
        <v>6.0176830595933629E-2</v>
      </c>
      <c r="FD55">
        <v>5.1805445635993638E-2</v>
      </c>
      <c r="FE55">
        <v>8.3386954204006589E-2</v>
      </c>
      <c r="FF55">
        <v>9.5645491740617948E-3</v>
      </c>
      <c r="FG55">
        <v>-0.18900282134681953</v>
      </c>
      <c r="FH55">
        <v>3.0054659534595039E-2</v>
      </c>
      <c r="FI55">
        <v>7.8869350030818325E-2</v>
      </c>
      <c r="FL55">
        <f t="shared" si="42"/>
        <v>7.1157615513480058E-2</v>
      </c>
      <c r="FM55">
        <f t="shared" si="42"/>
        <v>0.97859318690431674</v>
      </c>
      <c r="FN55">
        <f t="shared" si="42"/>
        <v>0.95016583761077933</v>
      </c>
      <c r="FO55">
        <f t="shared" si="42"/>
        <v>2.8716909058040519E-2</v>
      </c>
      <c r="FP55">
        <f t="shared" si="42"/>
        <v>0.66150930115983642</v>
      </c>
      <c r="FQ55">
        <f t="shared" si="42"/>
        <v>0.44785821512386886</v>
      </c>
      <c r="FR55">
        <f t="shared" si="42"/>
        <v>0.45106708197146034</v>
      </c>
      <c r="FS55">
        <f t="shared" si="42"/>
        <v>0.86254212629592419</v>
      </c>
      <c r="FT55">
        <f t="shared" si="42"/>
        <v>0.26271063590550781</v>
      </c>
      <c r="FU55">
        <f t="shared" si="42"/>
        <v>8.0353669486208271E-2</v>
      </c>
    </row>
    <row r="56" spans="1:177">
      <c r="A56">
        <v>55</v>
      </c>
      <c r="B56">
        <v>0.41653294337409946</v>
      </c>
      <c r="C56">
        <v>0.79776187044832658</v>
      </c>
      <c r="D56">
        <v>0.8318917389915842</v>
      </c>
      <c r="E56">
        <v>0.86235312347457738</v>
      </c>
      <c r="F56">
        <v>0.19818482746742183</v>
      </c>
      <c r="G56">
        <v>0.41825455982911325</v>
      </c>
      <c r="H56">
        <v>0.17648598176906929</v>
      </c>
      <c r="I56">
        <v>0.20970546786356575</v>
      </c>
      <c r="J56">
        <v>0.42892087393584355</v>
      </c>
      <c r="K56">
        <v>0.39038262728756973</v>
      </c>
      <c r="M56">
        <v>0.80615578463982063</v>
      </c>
      <c r="S56">
        <f t="shared" si="40"/>
        <v>0.16386885028213613</v>
      </c>
      <c r="T56">
        <f t="shared" si="38"/>
        <v>0.82735717268948705</v>
      </c>
      <c r="U56">
        <f t="shared" si="38"/>
        <v>0.52662925592375387</v>
      </c>
      <c r="V56">
        <f t="shared" si="38"/>
        <v>0.3191390892837111</v>
      </c>
      <c r="W56">
        <f t="shared" si="38"/>
        <v>0.84773998026573727</v>
      </c>
      <c r="X56">
        <f t="shared" si="38"/>
        <v>0.4714698045646612</v>
      </c>
      <c r="Y56">
        <f t="shared" si="38"/>
        <v>0.21763687347095825</v>
      </c>
      <c r="Z56">
        <f t="shared" si="38"/>
        <v>0.20970546786356575</v>
      </c>
      <c r="AA56">
        <f t="shared" si="38"/>
        <v>0.6239102499315855</v>
      </c>
      <c r="AB56">
        <f t="shared" si="38"/>
        <v>0.87729727905481092</v>
      </c>
      <c r="BM56">
        <f t="shared" si="41"/>
        <v>8.6749846457945375E-7</v>
      </c>
      <c r="BN56">
        <f t="shared" si="39"/>
        <v>3.182120009706063E-6</v>
      </c>
      <c r="BO56">
        <f t="shared" si="39"/>
        <v>3.4602193270122107E-6</v>
      </c>
      <c r="BP56">
        <f t="shared" si="39"/>
        <v>3.7182645478317985E-6</v>
      </c>
      <c r="BQ56">
        <f t="shared" si="39"/>
        <v>1.9638612919145881E-7</v>
      </c>
      <c r="BR56">
        <f t="shared" si="39"/>
        <v>8.7468438408922641E-7</v>
      </c>
      <c r="BS56">
        <f t="shared" si="39"/>
        <v>1.5573650880496133E-7</v>
      </c>
      <c r="BT56">
        <f t="shared" si="39"/>
        <v>2.1988191625938504E-7</v>
      </c>
      <c r="BU56">
        <f t="shared" si="39"/>
        <v>9.1986558048943898E-7</v>
      </c>
      <c r="BV56">
        <f t="shared" si="39"/>
        <v>7.6199297843972796E-7</v>
      </c>
      <c r="EN56">
        <f>Sheet26!FL56</f>
        <v>0.87687355904762054</v>
      </c>
      <c r="EO56">
        <f>Sheet26!FM56</f>
        <v>0.7147092461822111</v>
      </c>
      <c r="EP56">
        <f>Sheet26!FN56</f>
        <v>0.83862510729653461</v>
      </c>
      <c r="EQ56">
        <f>Sheet26!FO56</f>
        <v>0.94714239128168753</v>
      </c>
      <c r="ER56">
        <f>Sheet26!FP56</f>
        <v>0.29630049316198204</v>
      </c>
      <c r="ES56">
        <f>Sheet26!FQ56</f>
        <v>0.35205894088942102</v>
      </c>
      <c r="ET56">
        <f>Sheet26!FR56</f>
        <v>0.28345348099145096</v>
      </c>
      <c r="EU56">
        <f>Sheet26!FS56</f>
        <v>0.19818482746742183</v>
      </c>
      <c r="EV56">
        <f>Sheet26!FT56</f>
        <v>0.54898881438858516</v>
      </c>
      <c r="EW56">
        <f>Sheet26!FU56</f>
        <v>0.78512670574276244</v>
      </c>
      <c r="EZ56">
        <v>-0.22430906653378002</v>
      </c>
      <c r="FA56">
        <v>0.2818472092819454</v>
      </c>
      <c r="FB56">
        <v>-0.18476103285771989</v>
      </c>
      <c r="FC56">
        <v>6.1611598020501313E-2</v>
      </c>
      <c r="FD56">
        <v>5.2380199163948857E-2</v>
      </c>
      <c r="FE56">
        <v>8.5374873780546826E-2</v>
      </c>
      <c r="FF56">
        <v>9.7925912730708574E-3</v>
      </c>
      <c r="FG56">
        <v>-0.193457204702421</v>
      </c>
      <c r="FH56">
        <v>3.0771185366326167E-2</v>
      </c>
      <c r="FI56">
        <v>8.074964720758146E-2</v>
      </c>
      <c r="FL56">
        <f t="shared" si="42"/>
        <v>0.87709786811415436</v>
      </c>
      <c r="FM56">
        <f t="shared" si="42"/>
        <v>0.71442739897292917</v>
      </c>
      <c r="FN56">
        <f t="shared" si="42"/>
        <v>0.83880986832939231</v>
      </c>
      <c r="FO56">
        <f t="shared" si="42"/>
        <v>0.947080779683667</v>
      </c>
      <c r="FP56">
        <f t="shared" si="42"/>
        <v>0.29624811296281811</v>
      </c>
      <c r="FQ56">
        <f t="shared" si="42"/>
        <v>0.3519735660156405</v>
      </c>
      <c r="FR56">
        <f t="shared" si="42"/>
        <v>0.28344368840017786</v>
      </c>
      <c r="FS56">
        <f t="shared" si="42"/>
        <v>0.19837828467212426</v>
      </c>
      <c r="FT56">
        <f t="shared" si="42"/>
        <v>0.54895804320321884</v>
      </c>
      <c r="FU56">
        <f t="shared" si="42"/>
        <v>0.78504595609555483</v>
      </c>
    </row>
    <row r="57" spans="1:177">
      <c r="A57">
        <v>56</v>
      </c>
      <c r="B57">
        <v>0.3540446253189215</v>
      </c>
      <c r="C57">
        <v>0.61907958829943011</v>
      </c>
      <c r="D57">
        <v>0.79708492158461863</v>
      </c>
      <c r="E57">
        <v>0.2627406905650424</v>
      </c>
      <c r="F57">
        <v>0.54898881438858516</v>
      </c>
      <c r="G57">
        <v>8.8444555011092663E-2</v>
      </c>
      <c r="H57">
        <v>0.4695817438217858</v>
      </c>
      <c r="I57">
        <v>0.6239102499315855</v>
      </c>
      <c r="J57">
        <v>0.87022322230972471</v>
      </c>
      <c r="K57">
        <v>0.30169413853255034</v>
      </c>
      <c r="M57">
        <v>2.5980361464740384E-3</v>
      </c>
      <c r="S57">
        <f t="shared" si="40"/>
        <v>0.57083314361977722</v>
      </c>
      <c r="T57">
        <f t="shared" si="38"/>
        <v>7.9233785028288456E-2</v>
      </c>
      <c r="U57">
        <f t="shared" si="38"/>
        <v>0.21669565183346892</v>
      </c>
      <c r="V57">
        <f t="shared" si="38"/>
        <v>0.38330280628699531</v>
      </c>
      <c r="W57">
        <f t="shared" si="38"/>
        <v>0.84671888300911979</v>
      </c>
      <c r="X57">
        <f t="shared" si="38"/>
        <v>0.76548104943848894</v>
      </c>
      <c r="Y57">
        <f t="shared" si="38"/>
        <v>0.18727955004066354</v>
      </c>
      <c r="Z57">
        <f t="shared" si="38"/>
        <v>0.42892087393584355</v>
      </c>
      <c r="AA57">
        <f t="shared" si="38"/>
        <v>0.87022322230972471</v>
      </c>
      <c r="AB57">
        <f t="shared" si="38"/>
        <v>0.75965956601751128</v>
      </c>
      <c r="BM57">
        <f t="shared" si="41"/>
        <v>6.2673798358607756E-7</v>
      </c>
      <c r="BN57">
        <f t="shared" si="39"/>
        <v>1.9162976832449597E-6</v>
      </c>
      <c r="BO57">
        <f t="shared" si="39"/>
        <v>3.1767218610877882E-6</v>
      </c>
      <c r="BP57">
        <f t="shared" si="39"/>
        <v>3.4516335239297684E-7</v>
      </c>
      <c r="BQ57">
        <f t="shared" si="39"/>
        <v>1.5069435916189221E-6</v>
      </c>
      <c r="BR57">
        <f t="shared" si="39"/>
        <v>3.9112196555550986E-8</v>
      </c>
      <c r="BS57">
        <f t="shared" si="39"/>
        <v>1.1025350706535465E-6</v>
      </c>
      <c r="BT57">
        <f t="shared" si="39"/>
        <v>1.9463199998484675E-6</v>
      </c>
      <c r="BU57">
        <f t="shared" si="39"/>
        <v>3.7864422832356027E-6</v>
      </c>
      <c r="BV57">
        <f t="shared" si="39"/>
        <v>4.5509676612448845E-7</v>
      </c>
      <c r="EN57">
        <f>Sheet26!FL57</f>
        <v>0.61340987813207681</v>
      </c>
      <c r="EO57">
        <f>Sheet26!FM57</f>
        <v>0.70966661396301445</v>
      </c>
      <c r="EP57">
        <f>Sheet26!FN57</f>
        <v>0.64003942167193895</v>
      </c>
      <c r="EQ57">
        <f>Sheet26!FO57</f>
        <v>0.96743191033534981</v>
      </c>
      <c r="ER57">
        <f>Sheet26!FP57</f>
        <v>0.9049577120217851</v>
      </c>
      <c r="ES57">
        <f>Sheet26!FQ57</f>
        <v>9.4898587959359321E-2</v>
      </c>
      <c r="ET57">
        <f>Sheet26!FR57</f>
        <v>0.51651826444541371</v>
      </c>
      <c r="EU57">
        <f>Sheet26!FS57</f>
        <v>0.41825455982911325</v>
      </c>
      <c r="EV57">
        <f>Sheet26!FT57</f>
        <v>8.8444555011092663E-2</v>
      </c>
      <c r="EW57">
        <f>Sheet26!FU57</f>
        <v>0.48800476939670151</v>
      </c>
      <c r="EZ57">
        <v>-0.22494254489755328</v>
      </c>
      <c r="FA57">
        <v>0.28261978573799479</v>
      </c>
      <c r="FB57">
        <v>-0.18521613306115689</v>
      </c>
      <c r="FC57">
        <v>6.1780499280680454E-2</v>
      </c>
      <c r="FD57">
        <v>5.249280827784164E-2</v>
      </c>
      <c r="FE57">
        <v>8.5608906417099992E-2</v>
      </c>
      <c r="FF57">
        <v>9.8194365216681921E-3</v>
      </c>
      <c r="FG57">
        <v>-0.19398930131667214</v>
      </c>
      <c r="FH57">
        <v>3.0855538226671708E-2</v>
      </c>
      <c r="FI57">
        <v>8.0971004813425507E-2</v>
      </c>
      <c r="FL57">
        <f t="shared" si="42"/>
        <v>0.61363482067697439</v>
      </c>
      <c r="FM57">
        <f t="shared" si="42"/>
        <v>0.70938399417727649</v>
      </c>
      <c r="FN57">
        <f t="shared" si="42"/>
        <v>0.64022463780500005</v>
      </c>
      <c r="FO57">
        <f t="shared" si="42"/>
        <v>0.96737012983606918</v>
      </c>
      <c r="FP57">
        <f t="shared" si="42"/>
        <v>0.90490521921350731</v>
      </c>
      <c r="FQ57">
        <f t="shared" si="42"/>
        <v>9.4812979052942226E-2</v>
      </c>
      <c r="FR57">
        <f t="shared" si="42"/>
        <v>0.51650844500889204</v>
      </c>
      <c r="FS57">
        <f t="shared" si="42"/>
        <v>0.41844854913042995</v>
      </c>
      <c r="FT57">
        <f t="shared" si="42"/>
        <v>8.8413699472865995E-2</v>
      </c>
      <c r="FU57">
        <f t="shared" si="42"/>
        <v>0.4879237983918881</v>
      </c>
    </row>
    <row r="58" spans="1:177">
      <c r="A58">
        <v>57</v>
      </c>
      <c r="B58">
        <v>0.33036000287399792</v>
      </c>
      <c r="C58">
        <v>0.69319915613813632</v>
      </c>
      <c r="D58">
        <v>0.21979278090917612</v>
      </c>
      <c r="E58">
        <v>8.043253883623909E-2</v>
      </c>
      <c r="F58">
        <v>0.78512670574276244</v>
      </c>
      <c r="G58">
        <v>0.48800476939670151</v>
      </c>
      <c r="H58">
        <v>0.20394891835033804</v>
      </c>
      <c r="I58">
        <v>0.87729727905481092</v>
      </c>
      <c r="J58">
        <v>0.75965956601751128</v>
      </c>
      <c r="K58">
        <v>0.86037703977004543</v>
      </c>
      <c r="M58">
        <v>0.60933718988798991</v>
      </c>
      <c r="S58">
        <f t="shared" si="40"/>
        <v>0.31977397329136137</v>
      </c>
      <c r="T58">
        <f t="shared" si="38"/>
        <v>0.83206820372072687</v>
      </c>
      <c r="U58">
        <f t="shared" si="38"/>
        <v>0.91229470552730896</v>
      </c>
      <c r="V58">
        <f t="shared" si="38"/>
        <v>0.55224620736638563</v>
      </c>
      <c r="W58">
        <f t="shared" si="38"/>
        <v>0.89820358374980669</v>
      </c>
      <c r="X58">
        <f t="shared" si="38"/>
        <v>0.3839143759905142</v>
      </c>
      <c r="Y58">
        <f t="shared" si="38"/>
        <v>0.80308072728028856</v>
      </c>
      <c r="Z58">
        <f t="shared" si="38"/>
        <v>0.39038262728756973</v>
      </c>
      <c r="AA58">
        <f t="shared" si="38"/>
        <v>0.30169413853255034</v>
      </c>
      <c r="AB58">
        <f t="shared" si="38"/>
        <v>0.86037703977004543</v>
      </c>
      <c r="BM58">
        <f t="shared" si="41"/>
        <v>5.4568865749453961E-7</v>
      </c>
      <c r="BN58">
        <f t="shared" si="39"/>
        <v>2.4026253503531216E-6</v>
      </c>
      <c r="BO58">
        <f t="shared" si="39"/>
        <v>2.4154433269894551E-7</v>
      </c>
      <c r="BP58">
        <f t="shared" si="39"/>
        <v>3.2346966518215545E-8</v>
      </c>
      <c r="BQ58">
        <f t="shared" si="39"/>
        <v>3.0821197203524115E-6</v>
      </c>
      <c r="BR58">
        <f t="shared" si="39"/>
        <v>1.1907432747696391E-6</v>
      </c>
      <c r="BS58">
        <f t="shared" si="39"/>
        <v>2.0797580648136429E-7</v>
      </c>
      <c r="BT58">
        <f t="shared" si="39"/>
        <v>3.8482525791848744E-6</v>
      </c>
      <c r="BU58">
        <f t="shared" si="39"/>
        <v>2.885413281209568E-6</v>
      </c>
      <c r="BV58">
        <f t="shared" si="39"/>
        <v>3.7012432528173317E-6</v>
      </c>
      <c r="EN58">
        <f>Sheet26!FL58</f>
        <v>0.77262757233821178</v>
      </c>
      <c r="EO58">
        <f>Sheet26!FM58</f>
        <v>0.65721316355213844</v>
      </c>
      <c r="EP58">
        <f>Sheet26!FN58</f>
        <v>5.0199199948624297E-2</v>
      </c>
      <c r="EQ58">
        <f>Sheet26!FO58</f>
        <v>0.6614984549371824</v>
      </c>
      <c r="ER58">
        <f>Sheet26!FP58</f>
        <v>0.79870184170492797</v>
      </c>
      <c r="ES58">
        <f>Sheet26!FQ58</f>
        <v>0.53541675108395193</v>
      </c>
      <c r="ET58">
        <f>Sheet26!FR58</f>
        <v>0.25094636768522299</v>
      </c>
      <c r="EU58">
        <f>Sheet26!FS58</f>
        <v>0.17648598176906929</v>
      </c>
      <c r="EV58">
        <f>Sheet26!FT58</f>
        <v>0.4695817438217858</v>
      </c>
      <c r="EW58">
        <f>Sheet26!FU58</f>
        <v>0.20394891835033804</v>
      </c>
      <c r="EZ58">
        <v>-0.22499051721689642</v>
      </c>
      <c r="FA58">
        <v>0.28269824623279088</v>
      </c>
      <c r="FB58">
        <v>-0.18525792021377108</v>
      </c>
      <c r="FC58">
        <v>6.17976610296792E-2</v>
      </c>
      <c r="FD58">
        <v>5.2483859334060134E-2</v>
      </c>
      <c r="FE58">
        <v>8.5632679056290142E-2</v>
      </c>
      <c r="FF58">
        <v>9.8221641850653896E-3</v>
      </c>
      <c r="FG58">
        <v>-0.19404377224523101</v>
      </c>
      <c r="FH58">
        <v>3.0864107595481537E-2</v>
      </c>
      <c r="FI58">
        <v>8.0993492242531231E-2</v>
      </c>
      <c r="FL58">
        <f t="shared" si="42"/>
        <v>0.77285256285542869</v>
      </c>
      <c r="FM58">
        <f t="shared" si="42"/>
        <v>0.6569304653059056</v>
      </c>
      <c r="FN58">
        <f t="shared" si="42"/>
        <v>5.0384457868838071E-2</v>
      </c>
      <c r="FO58">
        <f t="shared" si="42"/>
        <v>0.66143665727615275</v>
      </c>
      <c r="FP58">
        <f t="shared" si="42"/>
        <v>0.79864935784559388</v>
      </c>
      <c r="FQ58">
        <f t="shared" si="42"/>
        <v>0.53533111840489567</v>
      </c>
      <c r="FR58">
        <f t="shared" si="42"/>
        <v>0.25093654552103795</v>
      </c>
      <c r="FS58">
        <f t="shared" si="42"/>
        <v>0.17668002554131454</v>
      </c>
      <c r="FT58">
        <f t="shared" si="42"/>
        <v>0.46955087971419029</v>
      </c>
      <c r="FU58">
        <f t="shared" si="42"/>
        <v>0.20386792485809552</v>
      </c>
    </row>
    <row r="59" spans="1:177">
      <c r="EN59">
        <f>Sheet26!FL59</f>
        <v>0.16386885028213613</v>
      </c>
      <c r="EO59">
        <f>Sheet26!FM59</f>
        <v>0.82735717268948705</v>
      </c>
      <c r="EP59">
        <f>Sheet26!FN59</f>
        <v>0.52662925592375387</v>
      </c>
      <c r="EQ59">
        <f>Sheet26!FO59</f>
        <v>0.3191390892837111</v>
      </c>
      <c r="ER59">
        <f>Sheet26!FP59</f>
        <v>0.84773998026573727</v>
      </c>
      <c r="ES59">
        <f>Sheet26!FQ59</f>
        <v>0.4714698045646612</v>
      </c>
      <c r="ET59">
        <f>Sheet26!FR59</f>
        <v>0.21763687347095825</v>
      </c>
      <c r="EU59">
        <f>Sheet26!FS59</f>
        <v>0.20970546786356575</v>
      </c>
      <c r="EV59">
        <f>Sheet26!FT59</f>
        <v>0.6239102499315855</v>
      </c>
      <c r="EW59">
        <f>Sheet26!FU59</f>
        <v>0.87729727905481092</v>
      </c>
      <c r="EZ59">
        <v>-0.22319847683178717</v>
      </c>
      <c r="FA59">
        <v>0.28032056217031082</v>
      </c>
      <c r="FB59">
        <v>-0.18385640849603221</v>
      </c>
      <c r="FC59">
        <v>6.1277776534799204E-2</v>
      </c>
      <c r="FD59">
        <v>5.2323818122152033E-2</v>
      </c>
      <c r="FE59">
        <v>8.4912378175539038E-2</v>
      </c>
      <c r="FF59">
        <v>9.7395337445274031E-3</v>
      </c>
      <c r="FG59">
        <v>-0.19243584508807124</v>
      </c>
      <c r="FH59">
        <v>3.0604480025187595E-2</v>
      </c>
      <c r="FI59">
        <v>8.0312181643374447E-2</v>
      </c>
      <c r="FL59">
        <f t="shared" si="42"/>
        <v>0.16409204875896791</v>
      </c>
      <c r="FM59">
        <f t="shared" si="42"/>
        <v>0.82707685212731674</v>
      </c>
      <c r="FN59">
        <f t="shared" si="42"/>
        <v>0.52681311233224992</v>
      </c>
      <c r="FO59">
        <f t="shared" si="42"/>
        <v>0.31907781150717629</v>
      </c>
      <c r="FP59">
        <f t="shared" si="42"/>
        <v>0.84768765644761512</v>
      </c>
      <c r="FQ59">
        <f t="shared" si="42"/>
        <v>0.47138489218648566</v>
      </c>
      <c r="FR59">
        <f t="shared" si="42"/>
        <v>0.21762713393721372</v>
      </c>
      <c r="FS59">
        <f t="shared" si="42"/>
        <v>0.20989790370865383</v>
      </c>
      <c r="FT59">
        <f t="shared" si="42"/>
        <v>0.62387964545156027</v>
      </c>
      <c r="FU59">
        <f t="shared" si="42"/>
        <v>0.87721696687316753</v>
      </c>
    </row>
    <row r="60" spans="1:177">
      <c r="EN60">
        <f>Sheet26!FL60</f>
        <v>0.57083314361977722</v>
      </c>
      <c r="EO60">
        <f>Sheet26!FM60</f>
        <v>7.9233785028288456E-2</v>
      </c>
      <c r="EP60">
        <f>Sheet26!FN60</f>
        <v>0.21669565183346892</v>
      </c>
      <c r="EQ60">
        <f>Sheet26!FO60</f>
        <v>0.38330280628699531</v>
      </c>
      <c r="ER60">
        <f>Sheet26!FP60</f>
        <v>0.84671888300911979</v>
      </c>
      <c r="ES60">
        <f>Sheet26!FQ60</f>
        <v>0.76548104943848894</v>
      </c>
      <c r="ET60">
        <f>Sheet26!FR60</f>
        <v>0.18727955004066354</v>
      </c>
      <c r="EU60">
        <f>Sheet26!FS60</f>
        <v>0.42892087393584355</v>
      </c>
      <c r="EV60">
        <f>Sheet26!FT60</f>
        <v>0.87022322230972471</v>
      </c>
      <c r="EW60">
        <f>Sheet26!FU60</f>
        <v>0.75965956601751128</v>
      </c>
      <c r="EZ60">
        <v>-0.22409443166846363</v>
      </c>
      <c r="FA60">
        <v>0.28154195179287994</v>
      </c>
      <c r="FB60">
        <v>-0.18459884358435014</v>
      </c>
      <c r="FC60">
        <v>6.1544825171294601E-2</v>
      </c>
      <c r="FD60">
        <v>5.2432612191843558E-2</v>
      </c>
      <c r="FE60">
        <v>8.5282383325927996E-2</v>
      </c>
      <c r="FF60">
        <v>9.7819784360318931E-3</v>
      </c>
      <c r="FG60">
        <v>-0.19329047559433568</v>
      </c>
      <c r="FH60">
        <v>3.0737844769758681E-2</v>
      </c>
      <c r="FI60">
        <v>8.0662155159412746E-2</v>
      </c>
      <c r="FL60">
        <f t="shared" si="42"/>
        <v>0.5710572380514457</v>
      </c>
      <c r="FM60">
        <f t="shared" si="42"/>
        <v>7.8952243076495579E-2</v>
      </c>
      <c r="FN60">
        <f t="shared" si="42"/>
        <v>0.21688025067705327</v>
      </c>
      <c r="FO60">
        <f t="shared" si="42"/>
        <v>0.38324126146182402</v>
      </c>
      <c r="FP60">
        <f t="shared" si="42"/>
        <v>0.84666645039692801</v>
      </c>
      <c r="FQ60">
        <f t="shared" si="42"/>
        <v>0.76539576705516299</v>
      </c>
      <c r="FR60">
        <f t="shared" si="42"/>
        <v>0.1872697680622275</v>
      </c>
      <c r="FS60">
        <f t="shared" si="42"/>
        <v>0.4291141644114379</v>
      </c>
      <c r="FT60">
        <f t="shared" si="42"/>
        <v>0.8701924844649549</v>
      </c>
      <c r="FU60">
        <f t="shared" si="42"/>
        <v>0.75957890386235183</v>
      </c>
    </row>
    <row r="61" spans="1:177">
      <c r="EN61">
        <f>Sheet26!FL61</f>
        <v>0.31977397329136137</v>
      </c>
      <c r="EO61">
        <f>Sheet26!FM61</f>
        <v>0.83206820372072687</v>
      </c>
      <c r="EP61">
        <f>Sheet26!FN61</f>
        <v>0.91229470552730896</v>
      </c>
      <c r="EQ61">
        <f>Sheet26!FO61</f>
        <v>0.55224620736638563</v>
      </c>
      <c r="ER61">
        <f>Sheet26!FP61</f>
        <v>0.89820358374980669</v>
      </c>
      <c r="ES61">
        <f>Sheet26!FQ61</f>
        <v>0.3839143759905142</v>
      </c>
      <c r="ET61">
        <f>Sheet26!FR61</f>
        <v>0.80308072728028856</v>
      </c>
      <c r="EU61">
        <f>Sheet26!FS61</f>
        <v>0.39038262728756973</v>
      </c>
      <c r="EV61">
        <f>Sheet26!FT61</f>
        <v>0.30169413853255034</v>
      </c>
      <c r="EW61">
        <f>Sheet26!FU61</f>
        <v>0.86037703977004543</v>
      </c>
      <c r="EZ61">
        <v>-0.22099755201041671</v>
      </c>
      <c r="FA61">
        <v>0.27749704355438082</v>
      </c>
      <c r="FB61">
        <v>-0.18215558902334139</v>
      </c>
      <c r="FC61">
        <v>6.066048400050874E-2</v>
      </c>
      <c r="FD61">
        <v>5.1941029257841234E-2</v>
      </c>
      <c r="FE61">
        <v>8.4057056005788292E-2</v>
      </c>
      <c r="FF61">
        <v>9.6414211209193898E-3</v>
      </c>
      <c r="FG61">
        <v>-0.19044326603578554</v>
      </c>
      <c r="FH61">
        <v>3.0296193089082192E-2</v>
      </c>
      <c r="FI61">
        <v>7.9503180041022942E-2</v>
      </c>
      <c r="FL61">
        <f t="shared" si="42"/>
        <v>0.31999497084337181</v>
      </c>
      <c r="FM61">
        <f t="shared" si="42"/>
        <v>0.83179070667717248</v>
      </c>
      <c r="FN61">
        <f t="shared" si="42"/>
        <v>0.91247686111633231</v>
      </c>
      <c r="FO61">
        <f t="shared" si="42"/>
        <v>0.55218554688238508</v>
      </c>
      <c r="FP61">
        <f t="shared" si="42"/>
        <v>0.89815164272054882</v>
      </c>
      <c r="FQ61">
        <f t="shared" si="42"/>
        <v>0.38383031893450842</v>
      </c>
      <c r="FR61">
        <f t="shared" si="42"/>
        <v>0.80307108585916764</v>
      </c>
      <c r="FS61">
        <f t="shared" si="42"/>
        <v>0.39057307055360552</v>
      </c>
      <c r="FT61">
        <f t="shared" si="42"/>
        <v>0.30166384233946125</v>
      </c>
      <c r="FU61">
        <f t="shared" si="42"/>
        <v>0.86029753659000441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2.6314557656008555</v>
      </c>
      <c r="EN2" t="s">
        <v>10</v>
      </c>
    </row>
    <row r="3" spans="1:177">
      <c r="A3">
        <v>2</v>
      </c>
      <c r="C3" t="s">
        <v>92</v>
      </c>
      <c r="F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2.6314557656008555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2.1998188246464689</v>
      </c>
      <c r="O7">
        <v>3.071226427847761</v>
      </c>
      <c r="P7">
        <v>2.5355355099525507</v>
      </c>
      <c r="Q7">
        <v>3.7555873978690557</v>
      </c>
      <c r="S7">
        <f>N7+$M23</f>
        <v>2.992953783298006</v>
      </c>
      <c r="T7">
        <f t="shared" ref="T7:V16" si="0">O7+$M23</f>
        <v>3.8643613864992981</v>
      </c>
      <c r="U7">
        <f t="shared" si="0"/>
        <v>3.3286704686040878</v>
      </c>
      <c r="V7">
        <f t="shared" si="0"/>
        <v>4.5487223565205923</v>
      </c>
      <c r="X7">
        <f xml:space="preserve"> 1/(1+EXP(-S7))</f>
        <v>0.95225478524971274</v>
      </c>
      <c r="Y7">
        <f t="shared" ref="Y7:AA16" si="1" xml:space="preserve"> 1/(1+EXP(-T7))</f>
        <v>0.97945465175643953</v>
      </c>
      <c r="Z7">
        <f t="shared" si="1"/>
        <v>0.96539938629911626</v>
      </c>
      <c r="AA7">
        <f t="shared" si="1"/>
        <v>0.98953006525441256</v>
      </c>
      <c r="AC7">
        <f t="array" ref="AC7:AF16">MMULT(B36:K45,X7:AA16)</f>
        <v>3.4947078090895949</v>
      </c>
      <c r="AD7">
        <v>3.6596744823237888</v>
      </c>
      <c r="AE7">
        <v>3.631609018690261</v>
      </c>
      <c r="AF7">
        <v>3.6947689167957858</v>
      </c>
      <c r="AH7">
        <f>AC7+$M36</f>
        <v>3.834176002589285</v>
      </c>
      <c r="AI7">
        <f t="shared" ref="AI7:AK16" si="2">AD7+$M36</f>
        <v>3.9991426758234789</v>
      </c>
      <c r="AJ7">
        <f t="shared" si="2"/>
        <v>3.9710772121899511</v>
      </c>
      <c r="AK7">
        <f t="shared" si="2"/>
        <v>4.0342371102954759</v>
      </c>
      <c r="AM7">
        <f xml:space="preserve"> 1/(1+EXP(-AH7))</f>
        <v>0.97883835150019283</v>
      </c>
      <c r="AN7">
        <f t="shared" ref="AN7:AP16" si="3" xml:space="preserve"> 1/(1+EXP(-AI7))</f>
        <v>0.98199864111360391</v>
      </c>
      <c r="AO7">
        <f t="shared" si="3"/>
        <v>0.98149574934653616</v>
      </c>
      <c r="AP7">
        <f t="shared" si="3"/>
        <v>0.9826086353650646</v>
      </c>
      <c r="AR7">
        <f t="array" ref="AR7:AU16">MMULT(B49:K58,AM7:AP16)</f>
        <v>3.9663038709089706</v>
      </c>
      <c r="AS7">
        <v>3.9717320495507713</v>
      </c>
      <c r="AT7">
        <v>3.9708732818048134</v>
      </c>
      <c r="AU7">
        <v>3.9730450391795076</v>
      </c>
      <c r="AW7">
        <f>AR7+$M49</f>
        <v>4.6629044456055464</v>
      </c>
      <c r="AX7">
        <f t="shared" ref="AX7:AZ16" si="4">AS7+$M49</f>
        <v>4.6683326242473475</v>
      </c>
      <c r="AY7">
        <f t="shared" si="4"/>
        <v>4.6674738565013891</v>
      </c>
      <c r="AZ7">
        <f t="shared" si="4"/>
        <v>4.6696456138760833</v>
      </c>
      <c r="BB7">
        <f>EXP(AW7-AW$20)</f>
        <v>8.1998699668448069E-2</v>
      </c>
      <c r="BC7">
        <f t="shared" ref="BC7:BE16" si="5">EXP(AX7-AX$20)</f>
        <v>8.140008705207448E-2</v>
      </c>
      <c r="BD7">
        <f t="shared" si="5"/>
        <v>8.1518915251431165E-2</v>
      </c>
      <c r="BE7">
        <f t="shared" si="5"/>
        <v>8.1281810844119298E-2</v>
      </c>
      <c r="BG7">
        <f>BB7/BB$20</f>
        <v>2.4783679888798874E-2</v>
      </c>
      <c r="BH7">
        <f t="shared" ref="BH7:BJ16" si="6">BC7/BC$20</f>
        <v>2.4639552702490974E-2</v>
      </c>
      <c r="BI7">
        <f t="shared" si="6"/>
        <v>2.4669001344075098E-2</v>
      </c>
      <c r="BJ7">
        <f t="shared" si="6"/>
        <v>2.4611210861791442E-2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3.7034022937895874</v>
      </c>
      <c r="BS7">
        <f t="shared" si="7"/>
        <v>0</v>
      </c>
      <c r="BT7">
        <f t="shared" si="7"/>
        <v>0</v>
      </c>
      <c r="BY7">
        <f>$BG$7-$BL$7</f>
        <v>2.4783679888798874E-2</v>
      </c>
      <c r="BZ7">
        <f>$BH$7-$BM$7</f>
        <v>-0.97536044729750904</v>
      </c>
      <c r="CA7">
        <f>$BI$7-$BN$7</f>
        <v>2.4669001344075098E-2</v>
      </c>
      <c r="CB7">
        <f>$BJ$7-$BO$7</f>
        <v>2.4611210861791442E-2</v>
      </c>
      <c r="CD7">
        <f t="array" ref="CD7:CM16">(1/4)*(MMULT($AM$7:$AP$16,$BY$23:$CH$26))</f>
        <v>-0.2212869272990575</v>
      </c>
      <c r="CE7">
        <v>0.27736313501807264</v>
      </c>
      <c r="CF7">
        <v>-0.18224250306363751</v>
      </c>
      <c r="CG7">
        <v>6.0776230183813229E-2</v>
      </c>
      <c r="CH7">
        <v>5.2199581519978569E-2</v>
      </c>
      <c r="CI7">
        <v>8.4195753139898799E-2</v>
      </c>
      <c r="CJ7">
        <v>9.6652482616851072E-3</v>
      </c>
      <c r="CK7">
        <v>-0.19067301174366563</v>
      </c>
      <c r="CL7">
        <v>3.0364161587354489E-2</v>
      </c>
      <c r="CM7">
        <v>7.9638332395557884E-2</v>
      </c>
      <c r="CO7">
        <f>(1/4)*SUM($BY$7:$CB$7)</f>
        <v>-0.22532413880071089</v>
      </c>
      <c r="CR7">
        <f t="array" ref="CR7:CU16">MMULT(S49:AB58,BY7:CB16)</f>
        <v>-9.4759786089423065E-2</v>
      </c>
      <c r="CS7">
        <v>0.16085348076438433</v>
      </c>
      <c r="CT7">
        <v>-1.8159133717453983E-2</v>
      </c>
      <c r="CU7">
        <v>0.19259499103163269</v>
      </c>
      <c r="CW7">
        <f>$CR$7*(1/(1+EXP(-$AH$7)))*(1-(1/(1+EXP(-$AH$7))))</f>
        <v>-1.9628383967350746E-3</v>
      </c>
      <c r="CX7">
        <f>$CS$7*(1/(1+EXP(-$AI$7)))*(1-(1/(1+EXP(-$AI$7))))</f>
        <v>2.8434568383631609E-3</v>
      </c>
      <c r="CY7">
        <f>$CT$7*(1/(1+EXP(-$AJ$7)))*(1-(1/(1+EXP(-$AJ$7))))</f>
        <v>-3.2980334215180465E-4</v>
      </c>
      <c r="CZ7">
        <f>$CU$7*(1/(1+EXP(-$AK$7)))*(1-(1/(1+EXP(-$AK$7))))</f>
        <v>3.291237518903172E-3</v>
      </c>
      <c r="DB7">
        <f t="array" ref="DB7:DK16">(1/4)*(MMULT($X$7:$AA$16,$CW$23:$DF$26))</f>
        <v>9.6357532604397105E-4</v>
      </c>
      <c r="DC7">
        <v>3.0098351194524949E-4</v>
      </c>
      <c r="DD7">
        <v>2.2250367409039792E-5</v>
      </c>
      <c r="DE7">
        <v>2.984315992861546E-4</v>
      </c>
      <c r="DF7">
        <v>5.4649451866700888E-5</v>
      </c>
      <c r="DG7">
        <v>2.0223092701036076E-5</v>
      </c>
      <c r="DH7">
        <v>2.0426606055190487E-4</v>
      </c>
      <c r="DI7">
        <v>2.3992575400741747E-3</v>
      </c>
      <c r="DJ7">
        <v>-1.5053670794207898E-4</v>
      </c>
      <c r="DK7">
        <v>2.2383138427303556E-3</v>
      </c>
      <c r="DM7">
        <f>(1/4)*SUM($CW$7:$CZ$7)</f>
        <v>9.6051315459486336E-4</v>
      </c>
      <c r="DO7">
        <f t="array" ref="DO7:DR16">MMULT(S36:AB45,CW7:CZ16)</f>
        <v>-2.5794784211328058E-3</v>
      </c>
      <c r="DP7">
        <v>1.5262600805735858E-2</v>
      </c>
      <c r="DQ7">
        <v>2.5408594183108321E-3</v>
      </c>
      <c r="DR7">
        <v>-4.8955720934713122E-3</v>
      </c>
      <c r="DT7">
        <f>DO7*(1/(1+EXP(-S7)))*(1-(1/(1+EXP(-S7))))</f>
        <v>-1.1727755788338681E-4</v>
      </c>
      <c r="DU7">
        <f t="shared" ref="DU7:DW16" si="8">DP7*(1/(1+EXP(-T7)))*(1-(1/(1+EXP(-T7))))</f>
        <v>3.0713293186301563E-4</v>
      </c>
      <c r="DV7">
        <f t="shared" si="8"/>
        <v>8.4873372033568515E-5</v>
      </c>
      <c r="DW7">
        <f t="shared" si="8"/>
        <v>-5.0719670031485312E-5</v>
      </c>
      <c r="DY7">
        <f t="array" ref="DY7:EH16">(1/4)*(MMULT($C$7:$F$16,$DT$23:$EC$26))</f>
        <v>-1.3359622655110225E-5</v>
      </c>
      <c r="DZ7">
        <v>-6.1348141644935198E-5</v>
      </c>
      <c r="EA7">
        <v>-2.4862175984724559E-5</v>
      </c>
      <c r="EB7">
        <v>-5.5834130288213054E-5</v>
      </c>
      <c r="EC7">
        <v>-2.4203677024826946E-5</v>
      </c>
      <c r="ED7">
        <v>5.747369067615421E-6</v>
      </c>
      <c r="EE7">
        <v>-5.5834962880423636E-6</v>
      </c>
      <c r="EF7">
        <v>-3.8651155704563453E-5</v>
      </c>
      <c r="EG7">
        <v>-5.5312454555911596E-5</v>
      </c>
      <c r="EH7">
        <v>-1.5170337638506155E-5</v>
      </c>
      <c r="EJ7">
        <f>(1/4)*SUM($DT$7:$DW$7)</f>
        <v>5.6002268995428E-5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1.5732732517772994</v>
      </c>
      <c r="O8">
        <v>2.4620037192760358</v>
      </c>
      <c r="P8">
        <v>2.4904363693298674</v>
      </c>
      <c r="Q8">
        <v>2.6553007956702799</v>
      </c>
      <c r="S8">
        <f t="shared" ref="S8:S16" si="9">N8+$M24</f>
        <v>1.6390221043073017</v>
      </c>
      <c r="T8">
        <f t="shared" si="0"/>
        <v>2.5277525718060381</v>
      </c>
      <c r="U8">
        <f t="shared" si="0"/>
        <v>2.5561852218598697</v>
      </c>
      <c r="V8">
        <f t="shared" si="0"/>
        <v>2.7210496482002822</v>
      </c>
      <c r="X8">
        <f t="shared" ref="X8:X16" si="10" xml:space="preserve"> 1/(1+EXP(-S8))</f>
        <v>0.83740183106571275</v>
      </c>
      <c r="Y8">
        <f t="shared" si="1"/>
        <v>0.92606462164594583</v>
      </c>
      <c r="Z8">
        <f t="shared" si="1"/>
        <v>0.92798794600349388</v>
      </c>
      <c r="AA8">
        <f t="shared" si="1"/>
        <v>0.93825736833884543</v>
      </c>
      <c r="AC8">
        <v>5.3905831029706688</v>
      </c>
      <c r="AD8">
        <v>5.6136245726960512</v>
      </c>
      <c r="AE8">
        <v>5.5703117075082904</v>
      </c>
      <c r="AF8">
        <v>5.6860974772487101</v>
      </c>
      <c r="AH8">
        <f t="shared" ref="AH8:AH16" si="11">AC8+$M37</f>
        <v>5.7934540244403765</v>
      </c>
      <c r="AI8">
        <f t="shared" si="2"/>
        <v>6.0164954941657589</v>
      </c>
      <c r="AJ8">
        <f t="shared" si="2"/>
        <v>5.9731826289779981</v>
      </c>
      <c r="AK8">
        <f t="shared" si="2"/>
        <v>6.0889683987184178</v>
      </c>
      <c r="AM8">
        <f t="shared" ref="AM8:AM16" si="12" xml:space="preserve"> 1/(1+EXP(-AH8))</f>
        <v>0.99696182061191174</v>
      </c>
      <c r="AN8">
        <f t="shared" si="3"/>
        <v>0.99756773103274343</v>
      </c>
      <c r="AO8">
        <f t="shared" si="3"/>
        <v>0.99746034115059845</v>
      </c>
      <c r="AP8">
        <f t="shared" si="3"/>
        <v>0.99773738392169975</v>
      </c>
      <c r="AR8">
        <v>6.3121254396788773</v>
      </c>
      <c r="AS8">
        <v>6.3250091331731157</v>
      </c>
      <c r="AT8">
        <v>6.3225545895472459</v>
      </c>
      <c r="AU8">
        <v>6.3277791600766298</v>
      </c>
      <c r="AW8">
        <f t="shared" ref="AW8:AW16" si="13">AR8+$M50</f>
        <v>7.0957947371693066</v>
      </c>
      <c r="AX8">
        <f t="shared" si="4"/>
        <v>7.1086784306635451</v>
      </c>
      <c r="AY8">
        <f t="shared" si="4"/>
        <v>7.1062238870376753</v>
      </c>
      <c r="AZ8">
        <f t="shared" si="4"/>
        <v>7.1114484575670591</v>
      </c>
      <c r="BB8">
        <f t="shared" ref="BB8:BB16" si="14">EXP(AW8-AW$20)</f>
        <v>0.93410951116822971</v>
      </c>
      <c r="BC8">
        <f t="shared" si="5"/>
        <v>0.93422952192626463</v>
      </c>
      <c r="BD8">
        <f t="shared" si="5"/>
        <v>0.93410150759231891</v>
      </c>
      <c r="BE8">
        <f t="shared" si="5"/>
        <v>0.93423228491337773</v>
      </c>
      <c r="BG8">
        <f t="shared" ref="BG8:BG16" si="15">BB8/BB$20</f>
        <v>0.28232973448948301</v>
      </c>
      <c r="BH8">
        <f t="shared" si="6"/>
        <v>0.28278836516475825</v>
      </c>
      <c r="BI8">
        <f t="shared" si="6"/>
        <v>0.28267490158847441</v>
      </c>
      <c r="BJ8">
        <f t="shared" si="6"/>
        <v>0.28287494482610759</v>
      </c>
      <c r="BL8">
        <v>0</v>
      </c>
      <c r="BM8">
        <v>0</v>
      </c>
      <c r="BN8">
        <v>0</v>
      </c>
      <c r="BO8">
        <v>0</v>
      </c>
      <c r="BQ8">
        <f t="shared" ref="BQ8:BQ16" si="16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0.28232973448948301</v>
      </c>
      <c r="BZ8">
        <f>$BH$8-$BM$8</f>
        <v>0.28278836516475825</v>
      </c>
      <c r="CA8">
        <f>$BI$8-$BN$8</f>
        <v>0.28267490158847441</v>
      </c>
      <c r="CB8">
        <f>$BJ$8-$BO$8</f>
        <v>0.28287494482610759</v>
      </c>
      <c r="CD8">
        <v>-0.22477946252234079</v>
      </c>
      <c r="CE8">
        <v>0.28194110627758168</v>
      </c>
      <c r="CF8">
        <v>-0.18497804489765984</v>
      </c>
      <c r="CG8">
        <v>6.1779577804038997E-2</v>
      </c>
      <c r="CH8">
        <v>5.2569316233971111E-2</v>
      </c>
      <c r="CI8">
        <v>8.5585556519262404E-2</v>
      </c>
      <c r="CJ8">
        <v>9.824810083963435E-3</v>
      </c>
      <c r="CK8">
        <v>-0.19376122383456182</v>
      </c>
      <c r="CL8">
        <v>3.0865400587502156E-2</v>
      </c>
      <c r="CM8">
        <v>8.0952963748242762E-2</v>
      </c>
      <c r="CO8">
        <f>(1/4)*SUM($BY$8:$CB$8)</f>
        <v>0.28266698651720584</v>
      </c>
      <c r="CR8">
        <v>-0.12526768825955786</v>
      </c>
      <c r="CS8">
        <v>0.61115932419474361</v>
      </c>
      <c r="CT8">
        <v>-8.0351713224757232E-2</v>
      </c>
      <c r="CU8">
        <v>0.13847349435052009</v>
      </c>
      <c r="CW8">
        <f>$CR$8*(1/(1+EXP(-$AH$8)))*(1-(1/(1+EXP(-$AH$8))))</f>
        <v>-3.7942942080879891E-4</v>
      </c>
      <c r="CX8">
        <f>$CS$8*(1/(1+EXP(-$AI$8)))*(1-(1/(1+EXP(-$AI$8))))</f>
        <v>1.4828882810841489E-3</v>
      </c>
      <c r="CY8">
        <f>$CT$8*(1/(1+EXP(-$AJ$8)))*(1-(1/(1+EXP(-$AJ$8))))</f>
        <v>-2.0354768168657581E-4</v>
      </c>
      <c r="CZ8">
        <f>$CU$8*(1/(1+EXP(-$AK$8)))*(1-(1/(1+EXP(-$AK$8))))</f>
        <v>3.1260344916455001E-4</v>
      </c>
      <c r="DB8">
        <v>9.4287866016723476E-4</v>
      </c>
      <c r="DC8">
        <v>2.8998204443114663E-4</v>
      </c>
      <c r="DD8">
        <v>-7.0079690619690997E-6</v>
      </c>
      <c r="DE8">
        <v>2.6178673182134112E-4</v>
      </c>
      <c r="DF8">
        <v>3.4791625899847358E-5</v>
      </c>
      <c r="DG8">
        <v>3.1755957496842755E-5</v>
      </c>
      <c r="DH8">
        <v>2.0520441514073048E-4</v>
      </c>
      <c r="DI8">
        <v>2.3170382320089819E-3</v>
      </c>
      <c r="DJ8">
        <v>-1.0166906548745246E-4</v>
      </c>
      <c r="DK8">
        <v>2.1931065013780261E-3</v>
      </c>
      <c r="DM8">
        <f>(1/4)*SUM($CW$8:$CZ$8)</f>
        <v>3.0312865693833105E-4</v>
      </c>
      <c r="DO8">
        <v>-4.0585302035341542E-3</v>
      </c>
      <c r="DP8">
        <v>7.5986974707630776E-3</v>
      </c>
      <c r="DQ8">
        <v>1.169958698604933E-3</v>
      </c>
      <c r="DR8">
        <v>1.0553041597166528E-3</v>
      </c>
      <c r="DT8">
        <f t="shared" ref="DT8:DT16" si="17">DO8*(1/(1+EXP(-S8)))*(1-(1/(1+EXP(-S8))))</f>
        <v>-5.5260949034438003E-4</v>
      </c>
      <c r="DU8">
        <f t="shared" si="8"/>
        <v>5.2027474738709474E-4</v>
      </c>
      <c r="DV8">
        <f t="shared" si="8"/>
        <v>7.8184032128417462E-5</v>
      </c>
      <c r="DW8">
        <f t="shared" si="8"/>
        <v>6.1134275565136208E-5</v>
      </c>
      <c r="DY8">
        <v>5.1182063449984442E-5</v>
      </c>
      <c r="DZ8">
        <v>1.0498849351962511E-4</v>
      </c>
      <c r="EA8">
        <v>8.174305901833363E-5</v>
      </c>
      <c r="EB8">
        <v>2.7368615731712898E-4</v>
      </c>
      <c r="EC8">
        <v>8.3046593862467046E-5</v>
      </c>
      <c r="ED8">
        <v>4.5037626695605291E-5</v>
      </c>
      <c r="EE8">
        <v>1.6085238562825905E-4</v>
      </c>
      <c r="EF8">
        <v>1.0401591619520044E-4</v>
      </c>
      <c r="EG8">
        <v>1.8454271749570694E-4</v>
      </c>
      <c r="EH8">
        <v>6.5853310690710865E-5</v>
      </c>
      <c r="EJ8">
        <f>(1/4)*SUM($DT$8:$DW$8)</f>
        <v>2.6745891184067096E-5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2.2417754028979773</v>
      </c>
      <c r="O9">
        <v>2.9831023678299626</v>
      </c>
      <c r="P9">
        <v>2.9667239399854646</v>
      </c>
      <c r="Q9">
        <v>3.7747609396429653</v>
      </c>
      <c r="S9">
        <f t="shared" si="9"/>
        <v>2.3788775864446983</v>
      </c>
      <c r="T9">
        <f t="shared" si="0"/>
        <v>3.1202045513766832</v>
      </c>
      <c r="U9">
        <f t="shared" si="0"/>
        <v>3.1038261235321851</v>
      </c>
      <c r="V9">
        <f t="shared" si="0"/>
        <v>3.9118631231896863</v>
      </c>
      <c r="X9">
        <f t="shared" si="10"/>
        <v>0.91520236771204566</v>
      </c>
      <c r="Y9">
        <f t="shared" si="1"/>
        <v>0.9577185119886561</v>
      </c>
      <c r="Z9">
        <f t="shared" si="1"/>
        <v>0.95705029329645308</v>
      </c>
      <c r="AA9">
        <f t="shared" si="1"/>
        <v>0.98038908315034601</v>
      </c>
      <c r="AC9">
        <v>4.1284386571565879</v>
      </c>
      <c r="AD9">
        <v>4.3927921557056537</v>
      </c>
      <c r="AE9">
        <v>4.3535236831624582</v>
      </c>
      <c r="AF9">
        <v>4.4394496628063518</v>
      </c>
      <c r="AH9">
        <f t="shared" si="11"/>
        <v>4.5182576700986967</v>
      </c>
      <c r="AI9">
        <f t="shared" si="2"/>
        <v>4.7826111686477626</v>
      </c>
      <c r="AJ9">
        <f t="shared" si="2"/>
        <v>4.743342696104567</v>
      </c>
      <c r="AK9">
        <f t="shared" si="2"/>
        <v>4.8292686757484606</v>
      </c>
      <c r="AM9">
        <f t="shared" si="12"/>
        <v>0.9892096883761613</v>
      </c>
      <c r="AN9">
        <f t="shared" si="3"/>
        <v>0.99169543906246271</v>
      </c>
      <c r="AO9">
        <f t="shared" si="3"/>
        <v>0.99136571584867483</v>
      </c>
      <c r="AP9">
        <f t="shared" si="3"/>
        <v>0.99207100725834629</v>
      </c>
      <c r="AR9">
        <v>5.3264306154476664</v>
      </c>
      <c r="AS9">
        <v>5.3378810190697878</v>
      </c>
      <c r="AT9">
        <v>5.3356756013443931</v>
      </c>
      <c r="AU9">
        <v>5.3404710476592498</v>
      </c>
      <c r="AW9">
        <f t="shared" si="13"/>
        <v>5.6211421498380112</v>
      </c>
      <c r="AX9">
        <f t="shared" si="4"/>
        <v>5.6325925534601327</v>
      </c>
      <c r="AY9">
        <f t="shared" si="4"/>
        <v>5.6303871357347379</v>
      </c>
      <c r="AZ9">
        <f t="shared" si="4"/>
        <v>5.6351825820495947</v>
      </c>
      <c r="BB9">
        <f t="shared" si="14"/>
        <v>0.21377864139464875</v>
      </c>
      <c r="BC9">
        <f t="shared" si="5"/>
        <v>0.21349988022393596</v>
      </c>
      <c r="BD9">
        <f t="shared" si="5"/>
        <v>0.21352381273898152</v>
      </c>
      <c r="BE9">
        <f t="shared" si="5"/>
        <v>0.21346208537687597</v>
      </c>
      <c r="BG9">
        <f t="shared" si="15"/>
        <v>6.4613480906526896E-2</v>
      </c>
      <c r="BH9">
        <f t="shared" si="6"/>
        <v>6.4625748463731106E-2</v>
      </c>
      <c r="BI9">
        <f t="shared" si="6"/>
        <v>6.4615914075935879E-2</v>
      </c>
      <c r="BJ9">
        <f t="shared" si="6"/>
        <v>6.4633899511456497E-2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7"/>
        <v>0</v>
      </c>
      <c r="BS9">
        <f t="shared" si="7"/>
        <v>0</v>
      </c>
      <c r="BT9">
        <f t="shared" si="7"/>
        <v>2.7390162455928211</v>
      </c>
      <c r="BY9">
        <f>$BG$9-$BL$9</f>
        <v>6.4613480906526896E-2</v>
      </c>
      <c r="BZ9">
        <f>$BH$9-$BM$9</f>
        <v>6.4625748463731106E-2</v>
      </c>
      <c r="CA9">
        <f>$BI$9-$BN$9</f>
        <v>6.4615914075935879E-2</v>
      </c>
      <c r="CB9">
        <f>$BJ$9-$BO$9</f>
        <v>-0.93536610048854352</v>
      </c>
      <c r="CD9">
        <v>-0.22346804496025102</v>
      </c>
      <c r="CE9">
        <v>0.28014736955874603</v>
      </c>
      <c r="CF9">
        <v>-0.18397156156098743</v>
      </c>
      <c r="CG9">
        <v>6.1386379189736752E-2</v>
      </c>
      <c r="CH9">
        <v>5.258719496836689E-2</v>
      </c>
      <c r="CI9">
        <v>8.5040966600116757E-2</v>
      </c>
      <c r="CJ9">
        <v>9.7622800979780752E-3</v>
      </c>
      <c r="CK9">
        <v>-0.19259137948420368</v>
      </c>
      <c r="CL9">
        <v>3.0668984312396605E-2</v>
      </c>
      <c r="CM9">
        <v>8.0437811278101012E-2</v>
      </c>
      <c r="CO9">
        <f>(1/4)*SUM($BY$9:$CB$9)</f>
        <v>-0.18537773926058743</v>
      </c>
      <c r="CR9">
        <v>0.10099003997042424</v>
      </c>
      <c r="CS9">
        <v>0.22571650592164966</v>
      </c>
      <c r="CT9">
        <v>-0.34180603996579206</v>
      </c>
      <c r="CU9">
        <v>8.5216296625388946E-3</v>
      </c>
      <c r="CW9">
        <f>$CR$9*(1/(1+EXP(-$AH$9)))*(1-(1/(1+EXP(-$AH$9))))</f>
        <v>1.0779556485203691E-3</v>
      </c>
      <c r="CX9">
        <f>$CS$9*(1/(1+EXP(-$AI$9)))*(1-(1/(1+EXP(-$AI$9))))</f>
        <v>1.8589097738965189E-3</v>
      </c>
      <c r="CY9">
        <f>$CT$9*(1/(1+EXP(-$AJ$9)))*(1-(1/(1+EXP(-$AJ$9))))</f>
        <v>-2.9257685385121628E-3</v>
      </c>
      <c r="CZ9">
        <f>$CU$9*(1/(1+EXP(-$AK$9)))*(1-(1/(1+EXP(-$AK$9))))</f>
        <v>6.7032194037554299E-5</v>
      </c>
      <c r="DB9">
        <v>9.5947296306601111E-4</v>
      </c>
      <c r="DC9">
        <v>2.9615062353990571E-4</v>
      </c>
      <c r="DD9">
        <v>8.117464436298048E-6</v>
      </c>
      <c r="DE9">
        <v>2.4970854375143078E-4</v>
      </c>
      <c r="DF9">
        <v>4.9258123760543909E-5</v>
      </c>
      <c r="DG9">
        <v>2.4442730118828488E-5</v>
      </c>
      <c r="DH9">
        <v>2.0742471978802172E-4</v>
      </c>
      <c r="DI9">
        <v>2.37437217534768E-3</v>
      </c>
      <c r="DJ9">
        <v>-1.3099198991684734E-4</v>
      </c>
      <c r="DK9">
        <v>2.2155045702764481E-3</v>
      </c>
      <c r="DM9">
        <f>(1/4)*SUM($CW$9:$CZ$9)</f>
        <v>1.9532269485569922E-5</v>
      </c>
      <c r="DO9">
        <v>-3.2140581365405329E-3</v>
      </c>
      <c r="DP9">
        <v>1.0907660769514039E-2</v>
      </c>
      <c r="DQ9">
        <v>2.2029970151796006E-3</v>
      </c>
      <c r="DR9">
        <v>-5.7363313557272258E-4</v>
      </c>
      <c r="DT9">
        <f t="shared" si="17"/>
        <v>-2.4943339002418761E-4</v>
      </c>
      <c r="DU9">
        <f t="shared" si="8"/>
        <v>4.4169223862460292E-4</v>
      </c>
      <c r="DV9">
        <f t="shared" si="8"/>
        <v>9.0554257071840297E-5</v>
      </c>
      <c r="DW9">
        <f t="shared" si="8"/>
        <v>-1.1028859269342572E-5</v>
      </c>
      <c r="DY9">
        <v>5.4614996453089051E-5</v>
      </c>
      <c r="DZ9">
        <v>1.6021998293285905E-5</v>
      </c>
      <c r="EA9">
        <v>5.8847243188809694E-5</v>
      </c>
      <c r="EB9">
        <v>2.3187086498366972E-4</v>
      </c>
      <c r="EC9">
        <v>9.6513814705825795E-5</v>
      </c>
      <c r="ED9">
        <v>5.7284831519196633E-5</v>
      </c>
      <c r="EE9">
        <v>1.8059848626009116E-4</v>
      </c>
      <c r="EF9">
        <v>9.759321824861021E-5</v>
      </c>
      <c r="EG9">
        <v>1.1128971290147318E-4</v>
      </c>
      <c r="EH9">
        <v>4.1816391772135221E-5</v>
      </c>
      <c r="EJ9">
        <f>(1/4)*SUM($DT$9:$DW$9)</f>
        <v>6.7946061600728251E-5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1.0119487829102232</v>
      </c>
      <c r="O10">
        <v>1.805136278952078</v>
      </c>
      <c r="P10">
        <v>1.8538293187721326</v>
      </c>
      <c r="Q10">
        <v>2.0085094470540801</v>
      </c>
      <c r="S10">
        <f t="shared" si="9"/>
        <v>1.3017572870859364</v>
      </c>
      <c r="T10">
        <f t="shared" si="0"/>
        <v>2.094944783127791</v>
      </c>
      <c r="U10">
        <f t="shared" si="0"/>
        <v>2.1436378229478459</v>
      </c>
      <c r="V10">
        <f t="shared" si="0"/>
        <v>2.2983179512297935</v>
      </c>
      <c r="X10">
        <f t="shared" si="10"/>
        <v>0.7861305830273051</v>
      </c>
      <c r="Y10">
        <f t="shared" si="1"/>
        <v>0.89041086668306502</v>
      </c>
      <c r="Z10">
        <f t="shared" si="1"/>
        <v>0.89507275713195167</v>
      </c>
      <c r="AA10">
        <f t="shared" si="1"/>
        <v>0.90873763659305418</v>
      </c>
      <c r="AC10">
        <v>3.3368884431695842</v>
      </c>
      <c r="AD10">
        <v>3.4872378028787998</v>
      </c>
      <c r="AE10">
        <v>3.4575281935184408</v>
      </c>
      <c r="AF10">
        <v>3.5225503346785265</v>
      </c>
      <c r="AH10">
        <f t="shared" si="11"/>
        <v>3.4286655864529885</v>
      </c>
      <c r="AI10">
        <f t="shared" si="2"/>
        <v>3.5790149461622041</v>
      </c>
      <c r="AJ10">
        <f t="shared" si="2"/>
        <v>3.549305336801845</v>
      </c>
      <c r="AK10">
        <f t="shared" si="2"/>
        <v>3.6143274779619308</v>
      </c>
      <c r="AM10">
        <f t="shared" si="12"/>
        <v>0.96858849383175205</v>
      </c>
      <c r="AN10">
        <f t="shared" si="3"/>
        <v>0.97285428079324188</v>
      </c>
      <c r="AO10">
        <f t="shared" si="3"/>
        <v>0.97205856485512676</v>
      </c>
      <c r="AP10">
        <f t="shared" si="3"/>
        <v>0.97377143377954833</v>
      </c>
      <c r="AR10">
        <v>5.1132735064011703</v>
      </c>
      <c r="AS10">
        <v>5.1195995186365275</v>
      </c>
      <c r="AT10">
        <v>5.1184438598922357</v>
      </c>
      <c r="AU10">
        <v>5.1211531643430783</v>
      </c>
      <c r="AW10">
        <f t="shared" si="13"/>
        <v>5.5825656528252363</v>
      </c>
      <c r="AX10">
        <f t="shared" si="4"/>
        <v>5.5888916650605935</v>
      </c>
      <c r="AY10">
        <f t="shared" si="4"/>
        <v>5.5877360063163017</v>
      </c>
      <c r="AZ10">
        <f t="shared" si="4"/>
        <v>5.5904453107671443</v>
      </c>
      <c r="BB10">
        <f t="shared" si="14"/>
        <v>0.20568885136160509</v>
      </c>
      <c r="BC10">
        <f t="shared" si="5"/>
        <v>0.20437067579886167</v>
      </c>
      <c r="BD10">
        <f t="shared" si="5"/>
        <v>0.20460826162637874</v>
      </c>
      <c r="BE10">
        <f t="shared" si="5"/>
        <v>0.20412283797426592</v>
      </c>
      <c r="BG10">
        <f t="shared" si="15"/>
        <v>6.2168384004292754E-2</v>
      </c>
      <c r="BH10">
        <f t="shared" si="6"/>
        <v>6.1862366731479025E-2</v>
      </c>
      <c r="BI10">
        <f t="shared" si="6"/>
        <v>6.1917917645271804E-2</v>
      </c>
      <c r="BJ10">
        <f t="shared" si="6"/>
        <v>6.1806081273537608E-2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6.2168384004292754E-2</v>
      </c>
      <c r="BZ10">
        <f>$BH$10-$BM$10</f>
        <v>6.1862366731479025E-2</v>
      </c>
      <c r="CA10">
        <f>$BI$10-$BN$10</f>
        <v>6.1917917645271804E-2</v>
      </c>
      <c r="CB10">
        <f>$BJ$10-$BO$10</f>
        <v>6.1806081273537608E-2</v>
      </c>
      <c r="CD10">
        <v>-0.21923324779095613</v>
      </c>
      <c r="CE10">
        <v>0.27470132591610763</v>
      </c>
      <c r="CF10">
        <v>-0.1806417564707925</v>
      </c>
      <c r="CG10">
        <v>6.0192872066125391E-2</v>
      </c>
      <c r="CH10">
        <v>5.1912648079301141E-2</v>
      </c>
      <c r="CI10">
        <v>8.3387682331810167E-2</v>
      </c>
      <c r="CJ10">
        <v>9.5724770969317311E-3</v>
      </c>
      <c r="CK10">
        <v>-0.18883870800628536</v>
      </c>
      <c r="CL10">
        <v>3.0072730067491265E-2</v>
      </c>
      <c r="CM10">
        <v>7.8873976710266788E-2</v>
      </c>
      <c r="CO10">
        <f>(1/4)*SUM($BY$10:$CB$10)</f>
        <v>6.1938687413645291E-2</v>
      </c>
      <c r="CR10">
        <v>-1.4626589012294029E-2</v>
      </c>
      <c r="CS10">
        <v>0.57631832252550796</v>
      </c>
      <c r="CT10">
        <v>-0.21519365998615872</v>
      </c>
      <c r="CU10">
        <v>-0.30257817511819929</v>
      </c>
      <c r="CW10">
        <f>$CR$10*(1/(1+EXP(-$AH$10)))*(1-(1/(1+EXP(-$AH$10))))</f>
        <v>-4.4501138835267059E-4</v>
      </c>
      <c r="CX10">
        <f>$CS$10*(1/(1+EXP(-$AI$10)))*(1-(1/(1+EXP(-$AI$10))))</f>
        <v>1.521989210723756E-2</v>
      </c>
      <c r="CY10">
        <f>$CT$10*(1/(1+EXP(-$AJ$10)))*(1-(1/(1+EXP(-$AJ$10))))</f>
        <v>-5.8448128825708927E-3</v>
      </c>
      <c r="CZ10">
        <f>$CU$10*(1/(1+EXP(-$AK$10)))*(1-(1/(1+EXP(-$AK$10))))</f>
        <v>-7.7280367733320579E-3</v>
      </c>
      <c r="DB10">
        <v>9.2111774805810303E-4</v>
      </c>
      <c r="DC10">
        <v>2.8099582567144336E-4</v>
      </c>
      <c r="DD10">
        <v>-1.381341740023842E-5</v>
      </c>
      <c r="DE10">
        <v>2.3695740130589876E-4</v>
      </c>
      <c r="DF10">
        <v>2.5692342368763179E-5</v>
      </c>
      <c r="DG10">
        <v>3.4188048472572099E-5</v>
      </c>
      <c r="DH10">
        <v>2.019476077893928E-4</v>
      </c>
      <c r="DI10">
        <v>2.2425978756853231E-3</v>
      </c>
      <c r="DJ10">
        <v>-8.3370354338362942E-5</v>
      </c>
      <c r="DK10">
        <v>2.1243096326815187E-3</v>
      </c>
      <c r="DM10">
        <f>(1/4)*SUM($CW$10:$CZ$10)</f>
        <v>3.005077657454848E-4</v>
      </c>
      <c r="DO10">
        <v>-3.2187253096563006E-3</v>
      </c>
      <c r="DP10">
        <v>1.548261657137058E-2</v>
      </c>
      <c r="DQ10">
        <v>1.5065467728328278E-3</v>
      </c>
      <c r="DR10">
        <v>-7.0375563605520354E-4</v>
      </c>
      <c r="DT10">
        <f t="shared" si="17"/>
        <v>-5.4116199926802018E-4</v>
      </c>
      <c r="DU10">
        <f t="shared" si="8"/>
        <v>1.5107837414681565E-3</v>
      </c>
      <c r="DV10">
        <f t="shared" si="8"/>
        <v>1.4149113150425816E-4</v>
      </c>
      <c r="DW10">
        <f t="shared" si="8"/>
        <v>-5.8364949312282923E-5</v>
      </c>
      <c r="DY10">
        <v>3.7661640811837927E-6</v>
      </c>
      <c r="DZ10">
        <v>-1.9077692195251909E-5</v>
      </c>
      <c r="EA10">
        <v>-4.9695994930747714E-7</v>
      </c>
      <c r="EB10">
        <v>-1.922920685789284E-5</v>
      </c>
      <c r="EC10">
        <v>6.6146739340000273E-5</v>
      </c>
      <c r="ED10">
        <v>5.7318000458930083E-5</v>
      </c>
      <c r="EE10">
        <v>6.1215445871851256E-5</v>
      </c>
      <c r="EF10">
        <v>-3.7875996308746406E-5</v>
      </c>
      <c r="EG10">
        <v>2.8370984482448982E-6</v>
      </c>
      <c r="EH10">
        <v>1.9229882273637437E-6</v>
      </c>
      <c r="EJ10">
        <f>(1/4)*SUM($DT$10:$DW$10)</f>
        <v>2.631869810980279E-4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1.4139755770750535</v>
      </c>
      <c r="O11">
        <v>2.3955861110365624</v>
      </c>
      <c r="P11">
        <v>1.3781086972522871</v>
      </c>
      <c r="Q11">
        <v>2.2373438497972882</v>
      </c>
      <c r="S11">
        <f t="shared" si="9"/>
        <v>2.218063101164208</v>
      </c>
      <c r="T11">
        <f t="shared" si="0"/>
        <v>3.1996736351257171</v>
      </c>
      <c r="U11">
        <f t="shared" si="0"/>
        <v>2.1821962213414414</v>
      </c>
      <c r="V11">
        <f t="shared" si="0"/>
        <v>3.0414313738864429</v>
      </c>
      <c r="X11">
        <f t="shared" si="10"/>
        <v>0.90185989683906809</v>
      </c>
      <c r="Y11">
        <f t="shared" si="1"/>
        <v>0.96082199366835563</v>
      </c>
      <c r="Z11">
        <f t="shared" si="1"/>
        <v>0.89863929389989394</v>
      </c>
      <c r="AA11">
        <f t="shared" si="1"/>
        <v>0.95441114954381678</v>
      </c>
      <c r="AC11">
        <v>4.921228826309302</v>
      </c>
      <c r="AD11">
        <v>5.0729849505292357</v>
      </c>
      <c r="AE11">
        <v>5.0551134481327695</v>
      </c>
      <c r="AF11">
        <v>5.1515965767568064</v>
      </c>
      <c r="AH11">
        <f t="shared" si="11"/>
        <v>5.1647955756603627</v>
      </c>
      <c r="AI11">
        <f t="shared" si="2"/>
        <v>5.3165516998802964</v>
      </c>
      <c r="AJ11">
        <f t="shared" si="2"/>
        <v>5.2986801974838302</v>
      </c>
      <c r="AK11">
        <f t="shared" si="2"/>
        <v>5.3951633261078671</v>
      </c>
      <c r="AM11">
        <f t="shared" si="12"/>
        <v>0.99431823606327396</v>
      </c>
      <c r="AN11">
        <f t="shared" si="3"/>
        <v>0.99511433240875313</v>
      </c>
      <c r="AO11">
        <f t="shared" si="3"/>
        <v>0.99502667144761447</v>
      </c>
      <c r="AP11">
        <f t="shared" si="3"/>
        <v>0.99548202564597765</v>
      </c>
      <c r="AR11">
        <v>6.8983857450495876</v>
      </c>
      <c r="AS11">
        <v>6.9111409706843272</v>
      </c>
      <c r="AT11">
        <v>6.908823463089143</v>
      </c>
      <c r="AU11">
        <v>6.9139080400886801</v>
      </c>
      <c r="AW11">
        <f t="shared" si="13"/>
        <v>7.1639563351510178</v>
      </c>
      <c r="AX11">
        <f t="shared" si="4"/>
        <v>7.1767115607857574</v>
      </c>
      <c r="AY11">
        <f t="shared" si="4"/>
        <v>7.1743940531905732</v>
      </c>
      <c r="AZ11">
        <f t="shared" si="4"/>
        <v>7.1794786301901103</v>
      </c>
      <c r="BB11">
        <f t="shared" si="14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5"/>
        <v>0.30224479155167971</v>
      </c>
      <c r="BH11">
        <f t="shared" si="6"/>
        <v>0.30269688393242372</v>
      </c>
      <c r="BI11">
        <f t="shared" si="6"/>
        <v>0.30261689901034355</v>
      </c>
      <c r="BJ11">
        <f t="shared" si="6"/>
        <v>0.30278866337009086</v>
      </c>
      <c r="BL11">
        <v>1</v>
      </c>
      <c r="BM11">
        <v>0</v>
      </c>
      <c r="BN11">
        <v>0</v>
      </c>
      <c r="BO11">
        <v>0</v>
      </c>
      <c r="BQ11">
        <f t="shared" si="16"/>
        <v>1.1965180218882192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-0.69775520844832029</v>
      </c>
      <c r="BZ11">
        <f>$BH$11-$BM$11</f>
        <v>0.30269688393242372</v>
      </c>
      <c r="CA11">
        <f>$BI$11-$BN$11</f>
        <v>0.30261689901034355</v>
      </c>
      <c r="CB11">
        <f>$BJ$11-$BO$11</f>
        <v>0.30278866337009086</v>
      </c>
      <c r="CD11">
        <v>-0.22422649079063703</v>
      </c>
      <c r="CE11">
        <v>0.28124958707725889</v>
      </c>
      <c r="CF11">
        <v>-0.18457230290740081</v>
      </c>
      <c r="CG11">
        <v>6.1628027043559325E-2</v>
      </c>
      <c r="CH11">
        <v>5.2489959302171221E-2</v>
      </c>
      <c r="CI11">
        <v>8.5375626336578483E-2</v>
      </c>
      <c r="CJ11">
        <v>9.8007090182901848E-3</v>
      </c>
      <c r="CK11">
        <v>-0.1932891951914732</v>
      </c>
      <c r="CL11">
        <v>3.0789689240970045E-2</v>
      </c>
      <c r="CM11">
        <v>8.0754390870682827E-2</v>
      </c>
      <c r="CO11">
        <f>(1/4)*SUM($BY$11:$CB$11)</f>
        <v>5.2586809466134463E-2</v>
      </c>
      <c r="CR11">
        <v>0.25475530649896228</v>
      </c>
      <c r="CS11">
        <v>-0.32629514778018431</v>
      </c>
      <c r="CT11">
        <v>0.35244876862556535</v>
      </c>
      <c r="CU11">
        <v>-0.2880392461363851</v>
      </c>
      <c r="CW11">
        <f>$CR$11*(1/(1+EXP(-$AH$11)))*(1-(1/(1+EXP(-$AH$11))))</f>
        <v>1.4392353898936745E-3</v>
      </c>
      <c r="CX11">
        <f>$CS$11*(1/(1+EXP(-$AI$11)))*(1-(1/(1+EXP(-$AI$11))))</f>
        <v>-1.5863810458009093E-3</v>
      </c>
      <c r="CY11">
        <f>$CT$11*(1/(1+EXP(-$AJ$11)))*(1-(1/(1+EXP(-$AJ$11))))</f>
        <v>1.7441260575115842E-3</v>
      </c>
      <c r="CZ11">
        <f>$CU$11*(1/(1+EXP(-$AK$11)))*(1-(1/(1+EXP(-$AK$11))))</f>
        <v>-1.2954744433284436E-3</v>
      </c>
      <c r="DB11">
        <v>9.5166754391893713E-4</v>
      </c>
      <c r="DC11">
        <v>2.9950894215827439E-4</v>
      </c>
      <c r="DD11">
        <v>4.8253016195312039E-5</v>
      </c>
      <c r="DE11">
        <v>3.9854154269451593E-4</v>
      </c>
      <c r="DF11">
        <v>2.6170959311351116E-5</v>
      </c>
      <c r="DG11">
        <v>1.8175915830017703E-5</v>
      </c>
      <c r="DH11">
        <v>1.9139255063755766E-4</v>
      </c>
      <c r="DI11">
        <v>2.302695925129977E-3</v>
      </c>
      <c r="DJ11">
        <v>-1.4051044692712388E-4</v>
      </c>
      <c r="DK11">
        <v>2.147384192328454E-3</v>
      </c>
      <c r="DM11">
        <f>(1/4)*SUM($CW$11:$CZ$11)</f>
        <v>7.5376489568976441E-5</v>
      </c>
      <c r="DO11">
        <v>-4.5566966704547376E-3</v>
      </c>
      <c r="DP11">
        <v>1.2289904190738849E-2</v>
      </c>
      <c r="DQ11">
        <v>5.0935549659868913E-3</v>
      </c>
      <c r="DR11">
        <v>-2.1335192003305204E-3</v>
      </c>
      <c r="DT11">
        <f t="shared" si="17"/>
        <v>-4.0330694915457197E-4</v>
      </c>
      <c r="DU11">
        <f t="shared" si="8"/>
        <v>4.626299714055505E-4</v>
      </c>
      <c r="DV11">
        <f t="shared" si="8"/>
        <v>4.6395518116512831E-4</v>
      </c>
      <c r="DW11">
        <f t="shared" si="8"/>
        <v>-9.2830502463883384E-5</v>
      </c>
      <c r="DY11">
        <v>4.8415937564061479E-5</v>
      </c>
      <c r="DZ11">
        <v>7.16050304799767E-5</v>
      </c>
      <c r="EA11">
        <v>7.0279029077667678E-5</v>
      </c>
      <c r="EB11">
        <v>2.3794878681902305E-4</v>
      </c>
      <c r="EC11">
        <v>9.9323805400006735E-5</v>
      </c>
      <c r="ED11">
        <v>6.3687412128457231E-5</v>
      </c>
      <c r="EE11">
        <v>1.7365126013884315E-4</v>
      </c>
      <c r="EF11">
        <v>8.0061036512009431E-5</v>
      </c>
      <c r="EG11">
        <v>1.5660534156160117E-4</v>
      </c>
      <c r="EH11">
        <v>5.699688537742036E-5</v>
      </c>
      <c r="EJ11">
        <f>(1/4)*SUM($DT$11:$DW$11)</f>
        <v>1.0761192523805586E-4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2.3541192105301501</v>
      </c>
      <c r="O12">
        <v>3.4704099636286898</v>
      </c>
      <c r="P12">
        <v>2.3967683797438277</v>
      </c>
      <c r="Q12">
        <v>3.2184525328931395</v>
      </c>
      <c r="S12">
        <f t="shared" si="9"/>
        <v>3.2267726019273599</v>
      </c>
      <c r="T12">
        <f t="shared" si="0"/>
        <v>4.3430633550258992</v>
      </c>
      <c r="U12">
        <f t="shared" si="0"/>
        <v>3.2694217711410376</v>
      </c>
      <c r="V12">
        <f t="shared" si="0"/>
        <v>4.0911059242903489</v>
      </c>
      <c r="X12">
        <f t="shared" si="10"/>
        <v>0.96182944007839244</v>
      </c>
      <c r="Y12">
        <f t="shared" si="1"/>
        <v>0.98717009207634532</v>
      </c>
      <c r="Z12">
        <f t="shared" si="1"/>
        <v>0.96336476970913765</v>
      </c>
      <c r="AA12">
        <f t="shared" si="1"/>
        <v>0.98355425344547454</v>
      </c>
      <c r="AC12">
        <v>5.1415558127804388</v>
      </c>
      <c r="AD12">
        <v>5.4493918173566076</v>
      </c>
      <c r="AE12">
        <v>5.3774059330968376</v>
      </c>
      <c r="AF12">
        <v>5.4930353731279613</v>
      </c>
      <c r="AH12">
        <f t="shared" si="11"/>
        <v>5.8638201917699861</v>
      </c>
      <c r="AI12">
        <f t="shared" si="2"/>
        <v>6.1716561963461549</v>
      </c>
      <c r="AJ12">
        <f t="shared" si="2"/>
        <v>6.0996703120863849</v>
      </c>
      <c r="AK12">
        <f t="shared" si="2"/>
        <v>6.2152997521175086</v>
      </c>
      <c r="AM12">
        <f t="shared" si="12"/>
        <v>0.99716767269972906</v>
      </c>
      <c r="AN12">
        <f t="shared" si="3"/>
        <v>0.99791657435512049</v>
      </c>
      <c r="AO12">
        <f t="shared" si="3"/>
        <v>0.99776141521736117</v>
      </c>
      <c r="AP12">
        <f t="shared" si="3"/>
        <v>0.99800536933221828</v>
      </c>
      <c r="AR12">
        <v>5.0532110100446523</v>
      </c>
      <c r="AS12">
        <v>5.0633881059483192</v>
      </c>
      <c r="AT12">
        <v>5.0617606714722543</v>
      </c>
      <c r="AU12">
        <v>5.0655444345425202</v>
      </c>
      <c r="AW12">
        <f t="shared" si="13"/>
        <v>5.9055901557979968</v>
      </c>
      <c r="AX12">
        <f t="shared" si="4"/>
        <v>5.9157672517016646</v>
      </c>
      <c r="AY12">
        <f t="shared" si="4"/>
        <v>5.9141398172255997</v>
      </c>
      <c r="AZ12">
        <f t="shared" si="4"/>
        <v>5.9179235802958647</v>
      </c>
      <c r="BB12">
        <f t="shared" si="14"/>
        <v>0.2841178450998918</v>
      </c>
      <c r="BC12">
        <f t="shared" si="5"/>
        <v>0.28338629585594172</v>
      </c>
      <c r="BD12">
        <f t="shared" si="5"/>
        <v>0.2835819206109681</v>
      </c>
      <c r="BE12">
        <f t="shared" si="5"/>
        <v>0.28321327312142519</v>
      </c>
      <c r="BG12">
        <f t="shared" si="15"/>
        <v>8.5873138868329216E-2</v>
      </c>
      <c r="BH12">
        <f t="shared" si="6"/>
        <v>8.5780148704745485E-2</v>
      </c>
      <c r="BI12">
        <f t="shared" si="6"/>
        <v>8.5816681430688588E-2</v>
      </c>
      <c r="BJ12">
        <f t="shared" si="6"/>
        <v>8.5753768417104817E-2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8.5873138868329216E-2</v>
      </c>
      <c r="BZ12">
        <f>$BH$12-$BM$12</f>
        <v>8.5780148704745485E-2</v>
      </c>
      <c r="CA12">
        <f>$BI$12-$BN$12</f>
        <v>8.5816681430688588E-2</v>
      </c>
      <c r="CB12">
        <f>$BJ$12-$BO$12</f>
        <v>8.5753768417104817E-2</v>
      </c>
      <c r="CD12">
        <v>-0.22485974341351522</v>
      </c>
      <c r="CE12">
        <v>0.2820205261372164</v>
      </c>
      <c r="CF12">
        <v>-0.18502688620057112</v>
      </c>
      <c r="CG12">
        <v>6.179697349716845E-2</v>
      </c>
      <c r="CH12">
        <v>5.260286935020346E-2</v>
      </c>
      <c r="CI12">
        <v>8.5609661252537106E-2</v>
      </c>
      <c r="CJ12">
        <v>9.8275765449989394E-3</v>
      </c>
      <c r="CK12">
        <v>-0.19382083175525205</v>
      </c>
      <c r="CL12">
        <v>3.0874092902602686E-2</v>
      </c>
      <c r="CM12">
        <v>8.0975761684611444E-2</v>
      </c>
      <c r="CO12">
        <f>(1/4)*SUM($BY$12:$CB$12)</f>
        <v>8.5805934355217023E-2</v>
      </c>
      <c r="CR12">
        <v>-0.2354002425769198</v>
      </c>
      <c r="CS12">
        <v>5.6067576368479324E-2</v>
      </c>
      <c r="CT12">
        <v>0.2512000922115743</v>
      </c>
      <c r="CU12">
        <v>2.9524064348881926E-2</v>
      </c>
      <c r="CW12">
        <f>$CR$12*(1/(1+EXP(-$AH$12)))*(1-(1/(1+EXP(-$AH$12))))</f>
        <v>-6.6484213444893984E-4</v>
      </c>
      <c r="CX12">
        <f>$CS$12*(1/(1+EXP(-$AI$12)))*(1-(1/(1+EXP(-$AI$12))))</f>
        <v>1.1656925603073374E-4</v>
      </c>
      <c r="CY12">
        <f>$CT$12*(1/(1+EXP(-$AJ$12)))*(1-(1/(1+EXP(-$AJ$12))))</f>
        <v>5.610738743887445E-4</v>
      </c>
      <c r="CZ12">
        <f>$CU$12*(1/(1+EXP(-$AK$12)))*(1-(1/(1+EXP(-$AK$12))))</f>
        <v>5.8772141177314114E-5</v>
      </c>
      <c r="DB12">
        <v>9.5961238322529426E-4</v>
      </c>
      <c r="DC12">
        <v>3.0257209004641984E-4</v>
      </c>
      <c r="DD12">
        <v>2.9804268935535169E-5</v>
      </c>
      <c r="DE12">
        <v>3.4124174565032311E-4</v>
      </c>
      <c r="DF12">
        <v>5.6082811230935396E-5</v>
      </c>
      <c r="DG12">
        <v>1.848333463023875E-5</v>
      </c>
      <c r="DH12">
        <v>2.0049960933963117E-4</v>
      </c>
      <c r="DI12">
        <v>2.3999871015649935E-3</v>
      </c>
      <c r="DJ12">
        <v>-1.5958243847052374E-4</v>
      </c>
      <c r="DK12">
        <v>2.247297212469735E-3</v>
      </c>
      <c r="DM12">
        <f>(1/4)*SUM($CW$12:$CZ$12)</f>
        <v>1.7893284286963141E-5</v>
      </c>
      <c r="DO12">
        <v>-4.9785623966970734E-3</v>
      </c>
      <c r="DP12">
        <v>1.557668006707472E-2</v>
      </c>
      <c r="DQ12">
        <v>8.4218679603748695E-3</v>
      </c>
      <c r="DR12">
        <v>1.5177100205778058E-4</v>
      </c>
      <c r="DT12">
        <f t="shared" si="17"/>
        <v>-1.8278079047183801E-4</v>
      </c>
      <c r="DU12">
        <f t="shared" si="8"/>
        <v>1.9728334764786593E-4</v>
      </c>
      <c r="DV12">
        <f t="shared" si="8"/>
        <v>2.9723374551397585E-4</v>
      </c>
      <c r="DW12">
        <f t="shared" si="8"/>
        <v>2.4549390574230046E-6</v>
      </c>
      <c r="DY12">
        <v>4.5683562293096941E-5</v>
      </c>
      <c r="DZ12">
        <v>8.9547394157697856E-5</v>
      </c>
      <c r="EA12">
        <v>7.1311213496922719E-5</v>
      </c>
      <c r="EB12">
        <v>2.4234999236009733E-4</v>
      </c>
      <c r="EC12">
        <v>6.891640573872486E-5</v>
      </c>
      <c r="ED12">
        <v>3.4849824675407157E-5</v>
      </c>
      <c r="EE12">
        <v>1.3785137389434534E-4</v>
      </c>
      <c r="EF12">
        <v>9.6726253624776165E-5</v>
      </c>
      <c r="EG12">
        <v>1.5869809507889273E-4</v>
      </c>
      <c r="EH12">
        <v>5.6525706897850041E-5</v>
      </c>
      <c r="EJ12">
        <f>(1/4)*SUM($DT$12:$DW$12)</f>
        <v>7.8547810436856695E-5</v>
      </c>
      <c r="EN12">
        <f>Sheet27!FL12</f>
        <v>0.79313495865153694</v>
      </c>
      <c r="EO12">
        <f>Sheet27!FM12</f>
        <v>6.5748852530002191E-2</v>
      </c>
      <c r="EP12">
        <f>Sheet27!FN12</f>
        <v>0.13710218354672077</v>
      </c>
      <c r="EQ12">
        <f>Sheet27!FO12</f>
        <v>0.28980850417571324</v>
      </c>
      <c r="ER12">
        <f>Sheet27!FP12</f>
        <v>0.80408752408915452</v>
      </c>
      <c r="ES12">
        <f>Sheet27!FQ12</f>
        <v>0.87265339139720965</v>
      </c>
      <c r="ET12">
        <f>Sheet27!FR12</f>
        <v>0.41195984965857563</v>
      </c>
      <c r="EU12">
        <f>Sheet27!FS12</f>
        <v>5.4878057148689402E-2</v>
      </c>
      <c r="EV12">
        <f>Sheet27!FT12</f>
        <v>0.22625742810014765</v>
      </c>
      <c r="EW12">
        <f>Sheet27!FU12</f>
        <v>0.64922247687555035</v>
      </c>
      <c r="EZ12">
        <f>(1/4)*SUM($DT$7:$DW$7)</f>
        <v>5.6002268995428E-5</v>
      </c>
      <c r="FA12">
        <f>(1/4)*SUM($DT$8:$DW$8)</f>
        <v>2.6745891184067096E-5</v>
      </c>
      <c r="FB12">
        <f>(1/4)*SUM($DT$9:$DW$9)</f>
        <v>6.7946061600728251E-5</v>
      </c>
      <c r="FC12">
        <f>(1/4)*SUM($DT$10:$DW$10)</f>
        <v>2.631869810980279E-4</v>
      </c>
      <c r="FD12">
        <f>(1/4)*SUM($DT$11:$DW$11)</f>
        <v>1.0761192523805586E-4</v>
      </c>
      <c r="FE12">
        <f>(1/4)*SUM($DT$12:$DW$12)</f>
        <v>7.8547810436856695E-5</v>
      </c>
      <c r="FF12">
        <f>(1/4)*SUM($DT$13:$DW$13)</f>
        <v>2.1637392730576162E-4</v>
      </c>
      <c r="FG12">
        <f>(1/4)*SUM($DT$14:$DW$14)</f>
        <v>8.7742819043095364E-5</v>
      </c>
      <c r="FH12">
        <f>(1/4)*SUM($DT$15:$DW$15)</f>
        <v>1.4133364090626903E-4</v>
      </c>
      <c r="FI12">
        <f>(1/4)*SUM($DT$16:$DW$16)</f>
        <v>5.4927930542618029E-5</v>
      </c>
      <c r="FL12">
        <f>EN12-($EU$10*EZ12)</f>
        <v>0.79313490264926789</v>
      </c>
      <c r="FM12">
        <f t="shared" ref="FM12:FU12" si="18">EO12-($EU$10*FA12)</f>
        <v>6.5748825784111009E-2</v>
      </c>
      <c r="FN12">
        <f t="shared" si="18"/>
        <v>0.13710211560065916</v>
      </c>
      <c r="FO12">
        <f t="shared" si="18"/>
        <v>0.28980824098873215</v>
      </c>
      <c r="FP12">
        <f t="shared" si="18"/>
        <v>0.80408741647722926</v>
      </c>
      <c r="FQ12">
        <f t="shared" si="18"/>
        <v>0.87265331284939918</v>
      </c>
      <c r="FR12">
        <f t="shared" si="18"/>
        <v>0.4119596332846483</v>
      </c>
      <c r="FS12">
        <f t="shared" si="18"/>
        <v>5.4877969405870357E-2</v>
      </c>
      <c r="FT12">
        <f t="shared" si="18"/>
        <v>0.22625728676650675</v>
      </c>
      <c r="FU12">
        <f t="shared" si="18"/>
        <v>0.64922242194761981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1.9677493882369745</v>
      </c>
      <c r="O13">
        <v>1.6948397621695188</v>
      </c>
      <c r="P13">
        <v>2.2343235416184974</v>
      </c>
      <c r="Q13">
        <v>2.2557458079012824</v>
      </c>
      <c r="S13">
        <f t="shared" si="9"/>
        <v>2.37970923789555</v>
      </c>
      <c r="T13">
        <f t="shared" si="0"/>
        <v>2.1067996118280945</v>
      </c>
      <c r="U13">
        <f t="shared" si="0"/>
        <v>2.6462833912770729</v>
      </c>
      <c r="V13">
        <f t="shared" si="0"/>
        <v>2.6677056575598579</v>
      </c>
      <c r="X13">
        <f t="shared" si="10"/>
        <v>0.91526688739847217</v>
      </c>
      <c r="Y13">
        <f t="shared" si="1"/>
        <v>0.89156231056367052</v>
      </c>
      <c r="Z13">
        <f t="shared" si="1"/>
        <v>0.93378154950118886</v>
      </c>
      <c r="AA13">
        <f t="shared" si="1"/>
        <v>0.93509391915203577</v>
      </c>
      <c r="AC13">
        <v>5.1312490719917294</v>
      </c>
      <c r="AD13">
        <v>5.4097093648415431</v>
      </c>
      <c r="AE13">
        <v>5.3599943427069601</v>
      </c>
      <c r="AF13">
        <v>5.4696001334549704</v>
      </c>
      <c r="AH13">
        <f t="shared" si="11"/>
        <v>6.0045574280924363</v>
      </c>
      <c r="AI13">
        <f t="shared" si="2"/>
        <v>6.2830177209422509</v>
      </c>
      <c r="AJ13">
        <f t="shared" si="2"/>
        <v>6.2333026988076679</v>
      </c>
      <c r="AK13">
        <f t="shared" si="2"/>
        <v>6.3429084895556773</v>
      </c>
      <c r="AM13">
        <f t="shared" si="12"/>
        <v>0.99753859233218078</v>
      </c>
      <c r="AN13">
        <f t="shared" si="3"/>
        <v>0.99813572629223923</v>
      </c>
      <c r="AO13">
        <f t="shared" si="3"/>
        <v>0.99804088753611164</v>
      </c>
      <c r="AP13">
        <f t="shared" si="3"/>
        <v>0.9982439110361212</v>
      </c>
      <c r="AR13">
        <v>3.548686955207319</v>
      </c>
      <c r="AS13">
        <v>3.5551833975880975</v>
      </c>
      <c r="AT13">
        <v>3.5538321931069068</v>
      </c>
      <c r="AU13">
        <v>3.5567034041205301</v>
      </c>
      <c r="AW13">
        <f t="shared" si="13"/>
        <v>3.743833204460941</v>
      </c>
      <c r="AX13">
        <f t="shared" si="4"/>
        <v>3.7503296468417195</v>
      </c>
      <c r="AY13">
        <f t="shared" si="4"/>
        <v>3.7489784423605288</v>
      </c>
      <c r="AZ13">
        <f t="shared" si="4"/>
        <v>3.7518496533741521</v>
      </c>
      <c r="BB13">
        <f t="shared" si="14"/>
        <v>3.2708407282300844E-2</v>
      </c>
      <c r="BC13">
        <f t="shared" si="5"/>
        <v>3.2504331748980271E-2</v>
      </c>
      <c r="BD13">
        <f t="shared" si="5"/>
        <v>3.2535755966181884E-2</v>
      </c>
      <c r="BE13">
        <f t="shared" si="5"/>
        <v>3.2463822067989034E-2</v>
      </c>
      <c r="BG13">
        <f t="shared" si="15"/>
        <v>9.8859457410264608E-3</v>
      </c>
      <c r="BH13">
        <f t="shared" si="6"/>
        <v>9.8389599347220771E-3</v>
      </c>
      <c r="BI13">
        <f t="shared" si="6"/>
        <v>9.8458695774432461E-3</v>
      </c>
      <c r="BJ13">
        <f t="shared" si="6"/>
        <v>9.8296772918508597E-3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9.8859457410264608E-3</v>
      </c>
      <c r="BZ13">
        <f>$BH$13-$BM$13</f>
        <v>9.8389599347220771E-3</v>
      </c>
      <c r="CA13">
        <f>$BI$13-$BN$13</f>
        <v>9.8458695774432461E-3</v>
      </c>
      <c r="CB13">
        <f>$BJ$13-$BO$13</f>
        <v>9.8296772918508597E-3</v>
      </c>
      <c r="CD13">
        <v>-0.22490769198221477</v>
      </c>
      <c r="CE13">
        <v>0.28209881927244074</v>
      </c>
      <c r="CF13">
        <v>-0.18506862024994505</v>
      </c>
      <c r="CG13">
        <v>6.1814139598069452E-2</v>
      </c>
      <c r="CH13">
        <v>5.2593950918492685E-2</v>
      </c>
      <c r="CI13">
        <v>8.5633433791497779E-2</v>
      </c>
      <c r="CJ13">
        <v>9.8303064336140809E-3</v>
      </c>
      <c r="CK13">
        <v>-0.19387525523538987</v>
      </c>
      <c r="CL13">
        <v>3.0882667311957181E-2</v>
      </c>
      <c r="CM13">
        <v>8.0998250141477823E-2</v>
      </c>
      <c r="CO13">
        <f>(1/4)*SUM($BY$13:$CB$13)</f>
        <v>9.8501131362606614E-3</v>
      </c>
      <c r="CR13">
        <v>-0.21881897236568376</v>
      </c>
      <c r="CS13">
        <v>-0.19282170502201679</v>
      </c>
      <c r="CT13">
        <v>0.40331340491715983</v>
      </c>
      <c r="CU13">
        <v>0.5296837939292528</v>
      </c>
      <c r="CW13">
        <f>$CR$13*(1/(1+EXP(-$AH$13)))*(1-(1/(1+EXP(-$AH$13))))</f>
        <v>-5.3727697563827671E-4</v>
      </c>
      <c r="CX13">
        <f>$CS$13*(1/(1+EXP(-$AI$13)))*(1-(1/(1+EXP(-$AI$13))))</f>
        <v>-3.5880227994899077E-4</v>
      </c>
      <c r="CY13">
        <f>$CT$13*(1/(1+EXP(-$AJ$13)))*(1-(1/(1+EXP(-$AJ$13))))</f>
        <v>7.8858835251685957E-4</v>
      </c>
      <c r="CZ13">
        <f>$CU$13*(1/(1+EXP(-$AK$13)))*(1-(1/(1+EXP(-$AK$13))))</f>
        <v>9.2853840031821349E-4</v>
      </c>
      <c r="DB13">
        <v>8.7706246837485405E-4</v>
      </c>
      <c r="DC13">
        <v>2.6926315800928919E-4</v>
      </c>
      <c r="DD13">
        <v>-6.3490695055923146E-6</v>
      </c>
      <c r="DE13">
        <v>1.1948984040659628E-4</v>
      </c>
      <c r="DF13">
        <v>8.0042350762077482E-5</v>
      </c>
      <c r="DG13">
        <v>1.8574666970205006E-5</v>
      </c>
      <c r="DH13">
        <v>1.9824836266458938E-4</v>
      </c>
      <c r="DI13">
        <v>2.2426550963836299E-3</v>
      </c>
      <c r="DJ13">
        <v>-1.4594615389255282E-4</v>
      </c>
      <c r="DK13">
        <v>2.0708589396585255E-3</v>
      </c>
      <c r="DM13">
        <f>(1/4)*SUM($CW$13:$CZ$13)</f>
        <v>2.0526187431195141E-4</v>
      </c>
      <c r="DO13">
        <v>-4.2513471042555295E-3</v>
      </c>
      <c r="DP13">
        <v>8.8194002431998108E-3</v>
      </c>
      <c r="DQ13">
        <v>6.398657587820657E-3</v>
      </c>
      <c r="DR13">
        <v>-8.7489184974693247E-4</v>
      </c>
      <c r="DT13">
        <f t="shared" si="17"/>
        <v>-3.2970647451078107E-4</v>
      </c>
      <c r="DU13">
        <f t="shared" si="8"/>
        <v>8.5265041640220595E-4</v>
      </c>
      <c r="DV13">
        <f t="shared" si="8"/>
        <v>3.9565182466517264E-4</v>
      </c>
      <c r="DW13">
        <f t="shared" si="8"/>
        <v>-5.3100057333550989E-5</v>
      </c>
      <c r="DY13">
        <v>1.2444085577916882E-5</v>
      </c>
      <c r="DZ13">
        <v>-1.0590550947010475E-5</v>
      </c>
      <c r="EA13">
        <v>1.0267857982096724E-5</v>
      </c>
      <c r="EB13">
        <v>2.6346211808846156E-5</v>
      </c>
      <c r="EC13">
        <v>6.7868075209183331E-5</v>
      </c>
      <c r="ED13">
        <v>5.4115399477154257E-5</v>
      </c>
      <c r="EE13">
        <v>7.8595269094219633E-5</v>
      </c>
      <c r="EF13">
        <v>-1.2021049281100548E-5</v>
      </c>
      <c r="EG13">
        <v>2.2752583127068023E-5</v>
      </c>
      <c r="EH13">
        <v>9.1478260073887431E-6</v>
      </c>
      <c r="EJ13">
        <f>(1/4)*SUM($DT$13:$DW$13)</f>
        <v>2.1637392730576162E-4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2.7319744844786422</v>
      </c>
      <c r="O14">
        <v>3.0170425778029113</v>
      </c>
      <c r="P14">
        <v>2.9966122210658188</v>
      </c>
      <c r="Q14">
        <v>3.2895469640163415</v>
      </c>
      <c r="S14">
        <f t="shared" si="9"/>
        <v>2.7868525416273315</v>
      </c>
      <c r="T14">
        <f t="shared" si="0"/>
        <v>3.0719206349516006</v>
      </c>
      <c r="U14">
        <f t="shared" si="0"/>
        <v>3.0514902782145081</v>
      </c>
      <c r="V14">
        <f t="shared" si="0"/>
        <v>3.3444250211650308</v>
      </c>
      <c r="X14">
        <f t="shared" si="10"/>
        <v>0.94196121144057254</v>
      </c>
      <c r="Y14">
        <f t="shared" si="1"/>
        <v>0.9557195243148604</v>
      </c>
      <c r="Z14">
        <f t="shared" si="1"/>
        <v>0.9548468224911969</v>
      </c>
      <c r="AA14">
        <f t="shared" si="1"/>
        <v>0.9659218008648951</v>
      </c>
      <c r="AC14">
        <v>4.154351128650811</v>
      </c>
      <c r="AD14">
        <v>4.3511563171196626</v>
      </c>
      <c r="AE14">
        <v>4.3111096513380662</v>
      </c>
      <c r="AF14">
        <v>4.3858324367001122</v>
      </c>
      <c r="AH14">
        <f t="shared" si="11"/>
        <v>4.4126979996373699</v>
      </c>
      <c r="AI14">
        <f t="shared" si="2"/>
        <v>4.6095031881062214</v>
      </c>
      <c r="AJ14">
        <f t="shared" si="2"/>
        <v>4.5694565223246251</v>
      </c>
      <c r="AK14">
        <f t="shared" si="2"/>
        <v>4.6441793076866711</v>
      </c>
      <c r="AM14">
        <f t="shared" si="12"/>
        <v>0.98802276530022293</v>
      </c>
      <c r="AN14">
        <f t="shared" si="3"/>
        <v>0.9901413960719837</v>
      </c>
      <c r="AO14">
        <f t="shared" si="3"/>
        <v>0.98974271176810324</v>
      </c>
      <c r="AP14">
        <f t="shared" si="3"/>
        <v>0.9904741943042914</v>
      </c>
      <c r="AR14">
        <v>4.6679439893380401</v>
      </c>
      <c r="AS14">
        <v>4.6782091127026364</v>
      </c>
      <c r="AT14">
        <v>4.6764449787517224</v>
      </c>
      <c r="AU14">
        <v>4.6803663913458982</v>
      </c>
      <c r="AW14">
        <f t="shared" si="13"/>
        <v>5.4742941957958067</v>
      </c>
      <c r="AX14">
        <f t="shared" si="4"/>
        <v>5.484559319160403</v>
      </c>
      <c r="AY14">
        <f t="shared" si="4"/>
        <v>5.4827951852094889</v>
      </c>
      <c r="AZ14">
        <f t="shared" si="4"/>
        <v>5.4867165978036647</v>
      </c>
      <c r="BB14">
        <f t="shared" si="14"/>
        <v>0.1845818764109626</v>
      </c>
      <c r="BC14">
        <f t="shared" si="5"/>
        <v>0.18412282044683576</v>
      </c>
      <c r="BD14">
        <f t="shared" si="5"/>
        <v>0.18422473735944564</v>
      </c>
      <c r="BE14">
        <f t="shared" si="5"/>
        <v>0.18401057827761819</v>
      </c>
      <c r="BG14">
        <f t="shared" si="15"/>
        <v>5.5788910760049291E-2</v>
      </c>
      <c r="BH14">
        <f t="shared" si="6"/>
        <v>5.5733404010106333E-2</v>
      </c>
      <c r="BI14">
        <f t="shared" si="6"/>
        <v>5.5749518740710428E-2</v>
      </c>
      <c r="BJ14">
        <f t="shared" si="6"/>
        <v>5.5716317042637492E-2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7"/>
        <v>0</v>
      </c>
      <c r="BS14">
        <f t="shared" si="7"/>
        <v>2.8868865011327935</v>
      </c>
      <c r="BT14">
        <f t="shared" si="7"/>
        <v>0</v>
      </c>
      <c r="BY14">
        <f>$BG$14-$BL$14</f>
        <v>5.5788910760049291E-2</v>
      </c>
      <c r="BZ14">
        <f>$BH$14-$BM$14</f>
        <v>5.5733404010106333E-2</v>
      </c>
      <c r="CA14">
        <f>$BI$14-$BN$14</f>
        <v>-0.94425048125928956</v>
      </c>
      <c r="CB14">
        <f>$BJ$14-$BO$14</f>
        <v>5.5716317042637492E-2</v>
      </c>
      <c r="CD14">
        <v>-0.22311629537160546</v>
      </c>
      <c r="CE14">
        <v>0.27972610709659818</v>
      </c>
      <c r="CF14">
        <v>-0.18366865896325751</v>
      </c>
      <c r="CG14">
        <v>6.129410127694232E-2</v>
      </c>
      <c r="CH14">
        <v>5.2432978084765533E-2</v>
      </c>
      <c r="CI14">
        <v>8.4913105499778402E-2</v>
      </c>
      <c r="CJ14">
        <v>9.7476050813824697E-3</v>
      </c>
      <c r="CK14">
        <v>-0.19226869833521376</v>
      </c>
      <c r="CL14">
        <v>3.0622876031680596E-2</v>
      </c>
      <c r="CM14">
        <v>8.031687959892933E-2</v>
      </c>
      <c r="CO14">
        <f>(1/4)*SUM($BY$14:$CB$14)</f>
        <v>-0.19425296236162412</v>
      </c>
      <c r="CR14">
        <v>-0.15501888444240339</v>
      </c>
      <c r="CS14">
        <v>0.52893523889469529</v>
      </c>
      <c r="CT14">
        <v>0.48305313844108716</v>
      </c>
      <c r="CU14">
        <v>0.16628848563346504</v>
      </c>
      <c r="CW14">
        <f>$CR$14*(1/(1+EXP(-$AH$14)))*(1-(1/(1+EXP(-$AH$14))))</f>
        <v>-1.8344594593993336E-3</v>
      </c>
      <c r="CX14">
        <f>$CS$14*(1/(1+EXP(-$AI$14)))*(1-(1/(1+EXP(-$AI$14))))</f>
        <v>5.1631547123238272E-3</v>
      </c>
      <c r="CY14">
        <f>$CT$14*(1/(1+EXP(-$AJ$14)))*(1-(1/(1+EXP(-$AJ$14))))</f>
        <v>4.9039923039286438E-3</v>
      </c>
      <c r="CZ14">
        <f>$CU$14*(1/(1+EXP(-$AK$14)))*(1-(1/(1+EXP(-$AK$14))))</f>
        <v>1.5689426244013119E-3</v>
      </c>
      <c r="DB14">
        <v>9.331989952380171E-4</v>
      </c>
      <c r="DC14">
        <v>2.9185277880457405E-4</v>
      </c>
      <c r="DD14">
        <v>1.5768959662427072E-5</v>
      </c>
      <c r="DE14">
        <v>2.7029609303739566E-4</v>
      </c>
      <c r="DF14">
        <v>6.3403697425552872E-5</v>
      </c>
      <c r="DG14">
        <v>1.941522753269133E-5</v>
      </c>
      <c r="DH14">
        <v>2.0021703782364348E-4</v>
      </c>
      <c r="DI14">
        <v>2.3511438662636762E-3</v>
      </c>
      <c r="DJ14">
        <v>-1.5289156802892739E-4</v>
      </c>
      <c r="DK14">
        <v>2.1964347738833356E-3</v>
      </c>
      <c r="DM14">
        <f>(1/4)*SUM($CW$14:$CZ$14)</f>
        <v>2.4504075453136123E-3</v>
      </c>
      <c r="DO14">
        <v>-3.0515464472006108E-3</v>
      </c>
      <c r="DP14">
        <v>1.5728975647344628E-2</v>
      </c>
      <c r="DQ14">
        <v>-7.4066658634591742E-4</v>
      </c>
      <c r="DR14">
        <v>-3.5213609314120047E-3</v>
      </c>
      <c r="DT14">
        <f t="shared" si="17"/>
        <v>-1.6682892183823142E-4</v>
      </c>
      <c r="DU14">
        <f t="shared" si="8"/>
        <v>6.6564576912647667E-4</v>
      </c>
      <c r="DV14">
        <f t="shared" si="8"/>
        <v>-3.1933371820617692E-5</v>
      </c>
      <c r="DW14">
        <f t="shared" si="8"/>
        <v>-1.1591219929524606E-4</v>
      </c>
      <c r="DY14">
        <v>3.7150054281731977E-5</v>
      </c>
      <c r="DZ14">
        <v>5.9069965716011051E-5</v>
      </c>
      <c r="EA14">
        <v>5.3186795389816926E-5</v>
      </c>
      <c r="EB14">
        <v>1.8383622817759863E-4</v>
      </c>
      <c r="EC14">
        <v>5.8619816904618239E-5</v>
      </c>
      <c r="ED14">
        <v>2.8733003690820952E-5</v>
      </c>
      <c r="EE14">
        <v>1.1017403365298877E-4</v>
      </c>
      <c r="EF14">
        <v>7.6932327458233301E-5</v>
      </c>
      <c r="EG14">
        <v>1.142779637282083E-4</v>
      </c>
      <c r="EH14">
        <v>4.055370795672428E-5</v>
      </c>
      <c r="EJ14">
        <f>(1/4)*SUM($DT$14:$DW$14)</f>
        <v>8.7742819043095364E-5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1.4964182442703788</v>
      </c>
      <c r="O15">
        <v>2.0742392146226809</v>
      </c>
      <c r="P15">
        <v>2.1179308373905785</v>
      </c>
      <c r="Q15">
        <v>2.1086722941961753</v>
      </c>
      <c r="S15">
        <f t="shared" si="9"/>
        <v>1.7226756723705265</v>
      </c>
      <c r="T15">
        <f t="shared" si="0"/>
        <v>2.3004966427228286</v>
      </c>
      <c r="U15">
        <f t="shared" si="0"/>
        <v>2.3441882654907262</v>
      </c>
      <c r="V15">
        <f t="shared" si="0"/>
        <v>2.334929722296323</v>
      </c>
      <c r="X15">
        <f t="shared" si="10"/>
        <v>0.84847315890244734</v>
      </c>
      <c r="Y15">
        <f t="shared" si="1"/>
        <v>0.9089181623687993</v>
      </c>
      <c r="Z15">
        <f t="shared" si="1"/>
        <v>0.9124711699890663</v>
      </c>
      <c r="AA15">
        <f t="shared" si="1"/>
        <v>0.91172888357446069</v>
      </c>
      <c r="AC15">
        <v>4.7212152893074046</v>
      </c>
      <c r="AD15">
        <v>4.9294992890124032</v>
      </c>
      <c r="AE15">
        <v>4.9244254400998946</v>
      </c>
      <c r="AF15">
        <v>5.0017917739436886</v>
      </c>
      <c r="AH15">
        <f t="shared" si="11"/>
        <v>4.9271137900003534</v>
      </c>
      <c r="AI15">
        <f t="shared" si="2"/>
        <v>5.135397789705352</v>
      </c>
      <c r="AJ15">
        <f t="shared" si="2"/>
        <v>5.1303239407928434</v>
      </c>
      <c r="AK15">
        <f t="shared" si="2"/>
        <v>5.2076902746366374</v>
      </c>
      <c r="AM15">
        <f t="shared" si="12"/>
        <v>0.99280475612739238</v>
      </c>
      <c r="AN15">
        <f t="shared" si="3"/>
        <v>0.99414971705704758</v>
      </c>
      <c r="AO15">
        <f t="shared" si="3"/>
        <v>0.99412013315137693</v>
      </c>
      <c r="AP15">
        <f t="shared" si="3"/>
        <v>0.99455550160152828</v>
      </c>
      <c r="AR15">
        <v>4.884213466049494</v>
      </c>
      <c r="AS15">
        <v>4.8929487450645635</v>
      </c>
      <c r="AT15">
        <v>4.8916099980138563</v>
      </c>
      <c r="AU15">
        <v>4.8948559404263188</v>
      </c>
      <c r="AW15">
        <f t="shared" si="13"/>
        <v>4.8867805759102172</v>
      </c>
      <c r="AX15">
        <f t="shared" si="4"/>
        <v>4.8955158549252866</v>
      </c>
      <c r="AY15">
        <f t="shared" si="4"/>
        <v>4.8941771078745795</v>
      </c>
      <c r="AZ15">
        <f t="shared" si="4"/>
        <v>4.8974230502870419</v>
      </c>
      <c r="BB15">
        <f t="shared" si="14"/>
        <v>0.10257349025205807</v>
      </c>
      <c r="BC15">
        <f t="shared" si="5"/>
        <v>0.10216197797950474</v>
      </c>
      <c r="BD15">
        <f t="shared" si="5"/>
        <v>0.10226201904283325</v>
      </c>
      <c r="BE15">
        <f t="shared" si="5"/>
        <v>0.10207416930411044</v>
      </c>
      <c r="BG15">
        <f t="shared" si="15"/>
        <v>3.1002303179961541E-2</v>
      </c>
      <c r="BH15">
        <f t="shared" si="6"/>
        <v>3.0924112390768973E-2</v>
      </c>
      <c r="BI15">
        <f t="shared" si="6"/>
        <v>3.0946215089278896E-2</v>
      </c>
      <c r="BJ15">
        <f t="shared" si="6"/>
        <v>3.0906901288203958E-2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3.1002303179961541E-2</v>
      </c>
      <c r="BZ15">
        <f>$BH$15-$BM$15</f>
        <v>3.0924112390768973E-2</v>
      </c>
      <c r="CA15">
        <f>$BI$15-$BN$15</f>
        <v>3.0946215089278896E-2</v>
      </c>
      <c r="CB15">
        <f>$BJ$15-$BO$15</f>
        <v>3.0906901288203958E-2</v>
      </c>
      <c r="CD15">
        <v>-0.22401194784424058</v>
      </c>
      <c r="CE15">
        <v>0.28094497996515821</v>
      </c>
      <c r="CF15">
        <v>-0.18441031986095424</v>
      </c>
      <c r="CG15">
        <v>6.1561237099949179E-2</v>
      </c>
      <c r="CH15">
        <v>5.2542253717658263E-2</v>
      </c>
      <c r="CI15">
        <v>8.528313604719498E-2</v>
      </c>
      <c r="CJ15">
        <v>9.7900874976612103E-3</v>
      </c>
      <c r="CK15">
        <v>-0.19312265018624741</v>
      </c>
      <c r="CL15">
        <v>3.0756328952554052E-2</v>
      </c>
      <c r="CM15">
        <v>8.0666894611266415E-2</v>
      </c>
      <c r="CO15">
        <f>(1/4)*SUM($BY$15:$CB$15)</f>
        <v>3.0944882987053345E-2</v>
      </c>
      <c r="CR15">
        <v>-0.33622644322257944</v>
      </c>
      <c r="CS15">
        <v>-6.0718292640798428E-2</v>
      </c>
      <c r="CT15">
        <v>8.1267298708333768E-2</v>
      </c>
      <c r="CU15">
        <v>0.29343876292815496</v>
      </c>
      <c r="CW15">
        <f>$CR$15*(1/(1+EXP(-$AH$15)))*(1-(1/(1+EXP(-$AH$15))))</f>
        <v>-2.4018242965390367E-3</v>
      </c>
      <c r="CX15">
        <f>$CS$15*(1/(1+EXP(-$AI$15)))*(1-(1/(1+EXP(-$AI$15))))</f>
        <v>-3.5314105898308411E-4</v>
      </c>
      <c r="CY15">
        <f>$CT$15*(1/(1+EXP(-$AJ$15)))*(1-(1/(1+EXP(-$AJ$15))))</f>
        <v>4.7503125471160614E-4</v>
      </c>
      <c r="CZ15">
        <f>$CU$15*(1/(1+EXP(-$AK$15)))*(1-(1/(1+EXP(-$AK$15))))</f>
        <v>1.5889285978505938E-3</v>
      </c>
      <c r="DB15">
        <v>9.047085341539053E-4</v>
      </c>
      <c r="DC15">
        <v>2.812916536595684E-4</v>
      </c>
      <c r="DD15">
        <v>-1.0877410159374181E-6</v>
      </c>
      <c r="DE15">
        <v>2.6923963955988888E-4</v>
      </c>
      <c r="DF15">
        <v>4.7401332273037456E-5</v>
      </c>
      <c r="DG15">
        <v>2.6849800316871083E-5</v>
      </c>
      <c r="DH15">
        <v>1.9603810351715388E-4</v>
      </c>
      <c r="DI15">
        <v>2.2603993458192727E-3</v>
      </c>
      <c r="DJ15">
        <v>-1.1918383725876815E-4</v>
      </c>
      <c r="DK15">
        <v>2.1406696310228932E-3</v>
      </c>
      <c r="DM15">
        <f>(1/4)*SUM($CW$15:$CZ$15)</f>
        <v>-1.7275137573998016E-4</v>
      </c>
      <c r="DO15">
        <v>-4.8514812735901665E-3</v>
      </c>
      <c r="DP15">
        <v>1.1393487786977548E-2</v>
      </c>
      <c r="DQ15">
        <v>2.5468243144138019E-3</v>
      </c>
      <c r="DR15">
        <v>5.2738004883389432E-4</v>
      </c>
      <c r="DT15">
        <f t="shared" si="17"/>
        <v>-6.237377610921784E-4</v>
      </c>
      <c r="DU15">
        <f t="shared" si="8"/>
        <v>9.4322055627448398E-4</v>
      </c>
      <c r="DV15">
        <f t="shared" si="8"/>
        <v>2.0340857733971963E-4</v>
      </c>
      <c r="DW15">
        <f t="shared" si="8"/>
        <v>4.2443191103050878E-5</v>
      </c>
      <c r="DY15">
        <v>2.2755816707770404E-5</v>
      </c>
      <c r="DZ15">
        <v>-8.5163274867462945E-6</v>
      </c>
      <c r="EA15">
        <v>2.6724123197854828E-5</v>
      </c>
      <c r="EB15">
        <v>1.4697690208365668E-4</v>
      </c>
      <c r="EC15">
        <v>-6.3632367037869522E-6</v>
      </c>
      <c r="ED15">
        <v>5.2680987953365715E-6</v>
      </c>
      <c r="EE15">
        <v>8.2370598564682248E-5</v>
      </c>
      <c r="EF15">
        <v>6.0538721179522908E-5</v>
      </c>
      <c r="EG15">
        <v>5.0767065559189591E-5</v>
      </c>
      <c r="EH15">
        <v>2.3622444932505944E-5</v>
      </c>
      <c r="EJ15">
        <f>(1/4)*SUM($DT$15:$DW$15)</f>
        <v>1.4133364090626903E-4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2.2091104766355025</v>
      </c>
      <c r="O16">
        <v>2.9991574433940245</v>
      </c>
      <c r="P16">
        <v>2.3363786744526593</v>
      </c>
      <c r="Q16">
        <v>2.8610505326266247</v>
      </c>
      <c r="S16">
        <f t="shared" si="9"/>
        <v>2.8583329535110531</v>
      </c>
      <c r="T16">
        <f t="shared" si="0"/>
        <v>3.6483799202695746</v>
      </c>
      <c r="U16">
        <f t="shared" si="0"/>
        <v>2.9856011513282095</v>
      </c>
      <c r="V16">
        <f t="shared" si="0"/>
        <v>3.5102730095021748</v>
      </c>
      <c r="X16">
        <f t="shared" si="10"/>
        <v>0.94574782877353436</v>
      </c>
      <c r="Y16">
        <f t="shared" si="1"/>
        <v>0.97462726467768146</v>
      </c>
      <c r="Z16">
        <f t="shared" si="1"/>
        <v>0.95191937955674122</v>
      </c>
      <c r="AA16">
        <f t="shared" si="1"/>
        <v>0.97097865831593211</v>
      </c>
      <c r="AC16">
        <v>3.2815848016531759</v>
      </c>
      <c r="AD16">
        <v>3.4205732703684277</v>
      </c>
      <c r="AE16">
        <v>3.3798032590300511</v>
      </c>
      <c r="AF16">
        <v>3.4599899655273108</v>
      </c>
      <c r="AH16">
        <f t="shared" si="11"/>
        <v>3.771198221130057</v>
      </c>
      <c r="AI16">
        <f t="shared" si="2"/>
        <v>3.9101866898453088</v>
      </c>
      <c r="AJ16">
        <f t="shared" si="2"/>
        <v>3.8694166785069322</v>
      </c>
      <c r="AK16">
        <f t="shared" si="2"/>
        <v>3.9496033850041918</v>
      </c>
      <c r="AM16">
        <f t="shared" si="12"/>
        <v>0.97749373617466684</v>
      </c>
      <c r="AN16">
        <f t="shared" si="3"/>
        <v>0.98035682552085901</v>
      </c>
      <c r="AO16">
        <f t="shared" si="3"/>
        <v>0.97955613440707934</v>
      </c>
      <c r="AP16">
        <f t="shared" si="3"/>
        <v>0.98110168576071388</v>
      </c>
      <c r="AR16">
        <v>5.2417275120517921</v>
      </c>
      <c r="AS16">
        <v>5.2505355101102316</v>
      </c>
      <c r="AT16">
        <v>5.2489337031536492</v>
      </c>
      <c r="AU16">
        <v>5.2526057820567802</v>
      </c>
      <c r="AW16">
        <f t="shared" si="13"/>
        <v>5.8509835452810686</v>
      </c>
      <c r="AX16">
        <f t="shared" si="4"/>
        <v>5.859791543339508</v>
      </c>
      <c r="AY16">
        <f t="shared" si="4"/>
        <v>5.8581897363829256</v>
      </c>
      <c r="AZ16">
        <f t="shared" si="4"/>
        <v>5.8618618152860567</v>
      </c>
      <c r="BB16">
        <f t="shared" si="14"/>
        <v>0.26901912913840759</v>
      </c>
      <c r="BC16">
        <f t="shared" si="5"/>
        <v>0.26795934239905106</v>
      </c>
      <c r="BD16">
        <f t="shared" si="5"/>
        <v>0.26815118971595986</v>
      </c>
      <c r="BE16">
        <f t="shared" si="5"/>
        <v>0.26777269404607335</v>
      </c>
      <c r="BG16">
        <f t="shared" si="15"/>
        <v>8.1309630609852399E-2</v>
      </c>
      <c r="BH16">
        <f t="shared" si="6"/>
        <v>8.1110457964774146E-2</v>
      </c>
      <c r="BI16">
        <f t="shared" si="6"/>
        <v>8.1147081497778092E-2</v>
      </c>
      <c r="BJ16">
        <f t="shared" si="6"/>
        <v>8.1078536117218838E-2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8.1309630609852399E-2</v>
      </c>
      <c r="BZ16">
        <f>$BH$16-$BM$16</f>
        <v>8.1110457964774146E-2</v>
      </c>
      <c r="CA16">
        <f>$BI$16-$BN$16</f>
        <v>8.1147081497778092E-2</v>
      </c>
      <c r="CB16">
        <f>$BJ$16-$BO$16</f>
        <v>8.1078536117218838E-2</v>
      </c>
      <c r="CD16">
        <v>-0.22091615198478273</v>
      </c>
      <c r="CE16">
        <v>0.2769085175221882</v>
      </c>
      <c r="CF16">
        <v>-0.18196969412748681</v>
      </c>
      <c r="CG16">
        <v>6.0676631501811816E-2</v>
      </c>
      <c r="CH16">
        <v>5.2049079612005972E-2</v>
      </c>
      <c r="CI16">
        <v>8.4057758277646291E-2</v>
      </c>
      <c r="CJ16">
        <v>9.6494091176805748E-3</v>
      </c>
      <c r="CK16">
        <v>-0.19027776122817222</v>
      </c>
      <c r="CL16">
        <v>3.0314397400936458E-2</v>
      </c>
      <c r="CM16">
        <v>7.9507813908172451E-2</v>
      </c>
      <c r="CO16">
        <f>(1/4)*SUM($BY$16:$CB$16)</f>
        <v>8.1161426547405865E-2</v>
      </c>
      <c r="CR16">
        <v>-0.14864106857823034</v>
      </c>
      <c r="CS16">
        <v>0.42980919122081418</v>
      </c>
      <c r="CT16">
        <v>0.35916003915286276</v>
      </c>
      <c r="CU16">
        <v>-0.16260787080196554</v>
      </c>
      <c r="CW16">
        <f>$CR$16*(1/(1+EXP(-$AH$16)))*(1-(1/(1+EXP(-$AH$16))))</f>
        <v>-3.2700636601252632E-3</v>
      </c>
      <c r="CX16">
        <f>$CS$16*(1/(1+EXP(-$AI$16)))*(1-(1/(1+EXP(-$AI$16))))</f>
        <v>8.2769732097218145E-3</v>
      </c>
      <c r="CY16">
        <f>$CT$16*(1/(1+EXP(-$AJ$16)))*(1-(1/(1+EXP(-$AJ$16))))</f>
        <v>7.1925080392658599E-3</v>
      </c>
      <c r="CZ16">
        <f>$CU$16*(1/(1+EXP(-$AK$16)))*(1-(1/(1+EXP(-$AK$16))))</f>
        <v>-3.0149398438644175E-3</v>
      </c>
      <c r="DB16">
        <v>9.4918390153104679E-4</v>
      </c>
      <c r="DC16">
        <v>2.9904727327658521E-4</v>
      </c>
      <c r="DD16">
        <v>2.7802355060275918E-5</v>
      </c>
      <c r="DE16">
        <v>3.3632595711601573E-4</v>
      </c>
      <c r="DF16">
        <v>5.4353220837513735E-5</v>
      </c>
      <c r="DG16">
        <v>1.9000539799708223E-5</v>
      </c>
      <c r="DH16">
        <v>1.9860912189065264E-4</v>
      </c>
      <c r="DI16">
        <v>2.3722076048506282E-3</v>
      </c>
      <c r="DJ16">
        <v>-1.5517345063836537E-4</v>
      </c>
      <c r="DK16">
        <v>2.2233884245957576E-3</v>
      </c>
      <c r="DM16">
        <f>(1/4)*SUM($CW$16:$CZ$16)</f>
        <v>2.2961194362494984E-3</v>
      </c>
      <c r="DO16">
        <v>-3.8242428777535975E-3</v>
      </c>
      <c r="DP16">
        <v>1.3338744797925317E-2</v>
      </c>
      <c r="DQ16">
        <v>1.3610353276410044E-3</v>
      </c>
      <c r="DR16">
        <v>8.4399343795517226E-4</v>
      </c>
      <c r="DT16">
        <f t="shared" si="17"/>
        <v>-1.9621759268528065E-4</v>
      </c>
      <c r="DU16">
        <f t="shared" si="8"/>
        <v>3.2985328155049983E-4</v>
      </c>
      <c r="DV16">
        <f t="shared" si="8"/>
        <v>6.229305493897246E-5</v>
      </c>
      <c r="DW16">
        <f t="shared" si="8"/>
        <v>2.3782978366280471E-5</v>
      </c>
      <c r="DY16">
        <v>4.3150015056464551E-5</v>
      </c>
      <c r="DZ16">
        <v>7.4980933101427251E-5</v>
      </c>
      <c r="EA16">
        <v>6.6392789402072109E-5</v>
      </c>
      <c r="EB16">
        <v>2.2150206200394508E-4</v>
      </c>
      <c r="EC16">
        <v>8.7531614971515104E-5</v>
      </c>
      <c r="ED16">
        <v>5.6937628624464766E-5</v>
      </c>
      <c r="EE16">
        <v>1.5626404332049582E-4</v>
      </c>
      <c r="EF16">
        <v>7.2228493080400525E-5</v>
      </c>
      <c r="EG16">
        <v>1.5119834893327307E-4</v>
      </c>
      <c r="EH16">
        <v>5.4968188885006099E-5</v>
      </c>
      <c r="EJ16">
        <f>(1/4)*SUM($DT$16:$DW$16)</f>
        <v>5.4927930542618029E-5</v>
      </c>
      <c r="EN16">
        <f>Sheet27!FL16</f>
        <v>0.62665989283899226</v>
      </c>
      <c r="EO16">
        <f>Sheet27!FM16</f>
        <v>0.14071221006186116</v>
      </c>
      <c r="EP16">
        <f>Sheet27!FN16</f>
        <v>0.45591875277876448</v>
      </c>
      <c r="EQ16">
        <f>Sheet27!FO16</f>
        <v>0.15779134828385002</v>
      </c>
      <c r="ER16">
        <f>Sheet27!FP16</f>
        <v>0.43292232472365827</v>
      </c>
      <c r="ES16">
        <f>Sheet27!FQ16</f>
        <v>0.51077320462477571</v>
      </c>
      <c r="ET16">
        <f>Sheet27!FR16</f>
        <v>0.75289952381184044</v>
      </c>
      <c r="EU16">
        <f>Sheet27!FS16</f>
        <v>0.9523654080749403</v>
      </c>
      <c r="EV16">
        <f>Sheet27!FT16</f>
        <v>0.38207537297734667</v>
      </c>
      <c r="EW16">
        <f>Sheet27!FU16</f>
        <v>0.39061452391319262</v>
      </c>
      <c r="EZ16">
        <f t="array" ref="EZ16:FI25">(1/4)*(MMULT($C$7:$F$16,$DT$23:$EC$26))</f>
        <v>-1.3359622655110225E-5</v>
      </c>
      <c r="FA16">
        <v>-6.1348141644935198E-5</v>
      </c>
      <c r="FB16">
        <v>-2.4862175984724559E-5</v>
      </c>
      <c r="FC16">
        <v>-5.5834130288213054E-5</v>
      </c>
      <c r="FD16">
        <v>-2.4203677024826946E-5</v>
      </c>
      <c r="FE16">
        <v>5.747369067615421E-6</v>
      </c>
      <c r="FF16">
        <v>-5.5834962880423636E-6</v>
      </c>
      <c r="FG16">
        <v>-3.8651155704563453E-5</v>
      </c>
      <c r="FH16">
        <v>-5.5312454555911596E-5</v>
      </c>
      <c r="FI16">
        <v>-1.5170337638506155E-5</v>
      </c>
      <c r="FL16">
        <f>EN16-($EU$10*EZ16)</f>
        <v>0.62665990619861489</v>
      </c>
      <c r="FM16">
        <f t="shared" ref="FM16:FU25" si="19">EO16-($EU$10*FA16)</f>
        <v>0.14071227141000281</v>
      </c>
      <c r="FN16">
        <f t="shared" si="19"/>
        <v>0.45591877764094046</v>
      </c>
      <c r="FO16">
        <f t="shared" si="19"/>
        <v>0.15779140411798032</v>
      </c>
      <c r="FP16">
        <f t="shared" si="19"/>
        <v>0.43292234892733528</v>
      </c>
      <c r="FQ16">
        <f t="shared" si="19"/>
        <v>0.51077319887740669</v>
      </c>
      <c r="FR16">
        <f t="shared" si="19"/>
        <v>0.75289952939533678</v>
      </c>
      <c r="FS16">
        <f t="shared" si="19"/>
        <v>0.95236544672609602</v>
      </c>
      <c r="FT16">
        <f t="shared" si="19"/>
        <v>0.38207542828980123</v>
      </c>
      <c r="FU16">
        <f t="shared" si="19"/>
        <v>0.39061453908353028</v>
      </c>
    </row>
    <row r="17" spans="1:177">
      <c r="A17">
        <v>16</v>
      </c>
      <c r="BQ17">
        <f>SUM(BQ7:BQ16)</f>
        <v>1.1965180218882192</v>
      </c>
      <c r="BR17">
        <f t="shared" ref="BR17:BT17" si="20">SUM(BR7:BR16)</f>
        <v>3.7034022937895874</v>
      </c>
      <c r="BS17">
        <f t="shared" si="20"/>
        <v>2.8868865011327935</v>
      </c>
      <c r="BT17">
        <f t="shared" si="20"/>
        <v>2.7390162455928211</v>
      </c>
      <c r="EN17">
        <f>Sheet27!FL17</f>
        <v>0.24255701911045813</v>
      </c>
      <c r="EO17">
        <f>Sheet27!FM17</f>
        <v>0.91180527708583747</v>
      </c>
      <c r="EP17">
        <f>Sheet27!FN17</f>
        <v>0.61871637810697211</v>
      </c>
      <c r="EQ17">
        <f>Sheet27!FO17</f>
        <v>0.12337765936309025</v>
      </c>
      <c r="ER17">
        <f>Sheet27!FP17</f>
        <v>0.84821582288219621</v>
      </c>
      <c r="ES17">
        <f>Sheet27!FQ17</f>
        <v>0.5708180087044431</v>
      </c>
      <c r="ET17">
        <f>Sheet27!FR17</f>
        <v>3.8569428003810739E-2</v>
      </c>
      <c r="EU17">
        <f>Sheet27!FS17</f>
        <v>0.44437827419614379</v>
      </c>
      <c r="EV17">
        <f>Sheet27!FT17</f>
        <v>0.88514083205548044</v>
      </c>
      <c r="EW17">
        <f>Sheet27!FU17</f>
        <v>0.23383816191092005</v>
      </c>
      <c r="EZ17">
        <v>5.1182063449984442E-5</v>
      </c>
      <c r="FA17">
        <v>1.0498849351962511E-4</v>
      </c>
      <c r="FB17">
        <v>8.174305901833363E-5</v>
      </c>
      <c r="FC17">
        <v>2.7368615731712898E-4</v>
      </c>
      <c r="FD17">
        <v>8.3046593862467046E-5</v>
      </c>
      <c r="FE17">
        <v>4.5037626695605291E-5</v>
      </c>
      <c r="FF17">
        <v>1.6085238562825905E-4</v>
      </c>
      <c r="FG17">
        <v>1.0401591619520044E-4</v>
      </c>
      <c r="FH17">
        <v>1.8454271749570694E-4</v>
      </c>
      <c r="FI17">
        <v>6.5853310690710865E-5</v>
      </c>
      <c r="FL17">
        <f t="shared" ref="FL17:FL25" si="21">EN17-($EU$10*EZ17)</f>
        <v>0.24255696792839468</v>
      </c>
      <c r="FM17">
        <f t="shared" si="19"/>
        <v>0.91180517209734391</v>
      </c>
      <c r="FN17">
        <f t="shared" si="19"/>
        <v>0.61871629636391312</v>
      </c>
      <c r="FO17">
        <f t="shared" si="19"/>
        <v>0.12337738567693293</v>
      </c>
      <c r="FP17">
        <f t="shared" si="19"/>
        <v>0.84821573983560239</v>
      </c>
      <c r="FQ17">
        <f t="shared" si="19"/>
        <v>0.57081796366681636</v>
      </c>
      <c r="FR17">
        <f t="shared" si="19"/>
        <v>3.8569267151425113E-2</v>
      </c>
      <c r="FS17">
        <f t="shared" si="19"/>
        <v>0.44437817018022757</v>
      </c>
      <c r="FT17">
        <f t="shared" si="19"/>
        <v>0.885140647512763</v>
      </c>
      <c r="FU17">
        <f t="shared" si="19"/>
        <v>0.23383809605760936</v>
      </c>
    </row>
    <row r="18" spans="1:177">
      <c r="A18">
        <v>17</v>
      </c>
      <c r="EN18">
        <f>Sheet27!FL18</f>
        <v>5.5809762664701106E-2</v>
      </c>
      <c r="EO18">
        <f>Sheet27!FM18</f>
        <v>0.55247825325407229</v>
      </c>
      <c r="EP18">
        <f>Sheet27!FN18</f>
        <v>2.77290263635359E-2</v>
      </c>
      <c r="EQ18">
        <f>Sheet27!FO18</f>
        <v>1.0863050518147751E-2</v>
      </c>
      <c r="ER18">
        <f>Sheet27!FP18</f>
        <v>0.37345834243107506</v>
      </c>
      <c r="ES18">
        <f>Sheet27!FQ18</f>
        <v>0.79185674942868423</v>
      </c>
      <c r="ET18">
        <f>Sheet27!FR18</f>
        <v>0.49284738558096752</v>
      </c>
      <c r="EU18">
        <f>Sheet27!FS18</f>
        <v>0.86801979180546873</v>
      </c>
      <c r="EV18">
        <f>Sheet27!FT18</f>
        <v>0.72238219598847175</v>
      </c>
      <c r="EW18">
        <f>Sheet27!FU18</f>
        <v>0.66425479816192734</v>
      </c>
      <c r="EZ18">
        <v>5.4614996453089051E-5</v>
      </c>
      <c r="FA18">
        <v>1.6021998293285905E-5</v>
      </c>
      <c r="FB18">
        <v>5.8847243188809694E-5</v>
      </c>
      <c r="FC18">
        <v>2.3187086498366972E-4</v>
      </c>
      <c r="FD18">
        <v>9.6513814705825795E-5</v>
      </c>
      <c r="FE18">
        <v>5.7284831519196633E-5</v>
      </c>
      <c r="FF18">
        <v>1.8059848626009116E-4</v>
      </c>
      <c r="FG18">
        <v>9.759321824861021E-5</v>
      </c>
      <c r="FH18">
        <v>1.1128971290147318E-4</v>
      </c>
      <c r="FI18">
        <v>4.1816391772135221E-5</v>
      </c>
      <c r="FL18">
        <f t="shared" si="21"/>
        <v>5.580970804970465E-2</v>
      </c>
      <c r="FM18">
        <f t="shared" si="19"/>
        <v>0.55247823723207401</v>
      </c>
      <c r="FN18">
        <f t="shared" si="19"/>
        <v>2.772896751629271E-2</v>
      </c>
      <c r="FO18">
        <f t="shared" si="19"/>
        <v>1.0862818647282767E-2</v>
      </c>
      <c r="FP18">
        <f t="shared" si="19"/>
        <v>0.37345824591726035</v>
      </c>
      <c r="FQ18">
        <f t="shared" si="19"/>
        <v>0.79185669214385268</v>
      </c>
      <c r="FR18">
        <f t="shared" si="19"/>
        <v>0.49284720498248125</v>
      </c>
      <c r="FS18">
        <f t="shared" si="19"/>
        <v>0.86801969421225045</v>
      </c>
      <c r="FT18">
        <f t="shared" si="19"/>
        <v>0.72238208469875886</v>
      </c>
      <c r="FU18">
        <f t="shared" si="19"/>
        <v>0.66425475634553555</v>
      </c>
    </row>
    <row r="19" spans="1:177">
      <c r="A19">
        <v>18</v>
      </c>
      <c r="BN19" t="s">
        <v>35</v>
      </c>
      <c r="BO19">
        <f>BS21+BS34+BS47</f>
        <v>5.1646408709837366E-4</v>
      </c>
      <c r="EN19">
        <f>Sheet27!FL19</f>
        <v>0.99162408393347778</v>
      </c>
      <c r="EO19">
        <f>Sheet27!FM19</f>
        <v>0.96703252910445991</v>
      </c>
      <c r="EP19">
        <f>Sheet27!FN19</f>
        <v>0.88278677496361158</v>
      </c>
      <c r="EQ19">
        <f>Sheet27!FO19</f>
        <v>0.92277510342710367</v>
      </c>
      <c r="ER19">
        <f>Sheet27!FP19</f>
        <v>0.35571269949857121</v>
      </c>
      <c r="ES19">
        <f>Sheet27!FQ19</f>
        <v>0.81189936250683248</v>
      </c>
      <c r="ET19">
        <f>Sheet27!FR19</f>
        <v>0.65066979568948469</v>
      </c>
      <c r="EU19">
        <f>Sheet27!FS19</f>
        <v>0.79169288862560561</v>
      </c>
      <c r="EV19">
        <f>Sheet27!FT19</f>
        <v>0.8087821214259403</v>
      </c>
      <c r="EW19">
        <f>Sheet27!FU19</f>
        <v>0.61312418893554255</v>
      </c>
      <c r="EZ19">
        <v>3.7661640811837927E-6</v>
      </c>
      <c r="FA19">
        <v>-1.9077692195251909E-5</v>
      </c>
      <c r="FB19">
        <v>-4.9695994930747714E-7</v>
      </c>
      <c r="FC19">
        <v>-1.922920685789284E-5</v>
      </c>
      <c r="FD19">
        <v>6.6146739340000273E-5</v>
      </c>
      <c r="FE19">
        <v>5.7318000458930083E-5</v>
      </c>
      <c r="FF19">
        <v>6.1215445871851256E-5</v>
      </c>
      <c r="FG19">
        <v>-3.7875996308746406E-5</v>
      </c>
      <c r="FH19">
        <v>2.8370984482448982E-6</v>
      </c>
      <c r="FI19">
        <v>1.9229882273637437E-6</v>
      </c>
      <c r="FL19">
        <f t="shared" si="21"/>
        <v>0.99162408016731374</v>
      </c>
      <c r="FM19">
        <f t="shared" si="19"/>
        <v>0.96703254818215212</v>
      </c>
      <c r="FN19">
        <f t="shared" si="19"/>
        <v>0.88278677546057149</v>
      </c>
      <c r="FO19">
        <f t="shared" si="19"/>
        <v>0.92277512265631056</v>
      </c>
      <c r="FP19">
        <f t="shared" si="19"/>
        <v>0.35571263335183184</v>
      </c>
      <c r="FQ19">
        <f t="shared" si="19"/>
        <v>0.81189930518883202</v>
      </c>
      <c r="FR19">
        <f t="shared" si="19"/>
        <v>0.65066973447403886</v>
      </c>
      <c r="FS19">
        <f t="shared" si="19"/>
        <v>0.79169292650160195</v>
      </c>
      <c r="FT19">
        <f t="shared" si="19"/>
        <v>0.80878211858884186</v>
      </c>
      <c r="FU19">
        <f t="shared" si="19"/>
        <v>0.61312418701255433</v>
      </c>
    </row>
    <row r="20" spans="1:177">
      <c r="A20">
        <v>19</v>
      </c>
      <c r="AV20" t="s">
        <v>67</v>
      </c>
      <c r="AW20">
        <f>MAX(AW7:AW16)</f>
        <v>7.1639563351510178</v>
      </c>
      <c r="AX20">
        <f>MAX(AX7:AX16)</f>
        <v>7.1767115607857574</v>
      </c>
      <c r="AY20">
        <f>MAX(AY7:AY16)</f>
        <v>7.1743940531905732</v>
      </c>
      <c r="AZ20">
        <f>MAX(AZ7:AZ16)</f>
        <v>7.1794786301901103</v>
      </c>
      <c r="BB20">
        <f>SUM(BB7:BB16)</f>
        <v>3.3085764517765521</v>
      </c>
      <c r="BC20">
        <f t="shared" ref="BC20:BE20" si="22">SUM(BC7:BC16)</f>
        <v>3.3036349334314501</v>
      </c>
      <c r="BD20">
        <f t="shared" si="22"/>
        <v>3.304508119904499</v>
      </c>
      <c r="BE20">
        <f t="shared" si="22"/>
        <v>3.3026335559258553</v>
      </c>
      <c r="BG20">
        <f>IF(BG7&lt;0.000000000001,0.000000000001,BG7)</f>
        <v>2.4783679888798874E-2</v>
      </c>
      <c r="BH20">
        <f t="shared" ref="BH20:BJ20" si="23">IF(BH7&lt;0.000000000001,0.000000000001,BH7)</f>
        <v>2.4639552702490974E-2</v>
      </c>
      <c r="BI20">
        <f t="shared" si="23"/>
        <v>2.4669001344075098E-2</v>
      </c>
      <c r="BJ20">
        <f t="shared" si="23"/>
        <v>2.4611210861791442E-2</v>
      </c>
      <c r="EN20">
        <f>Sheet27!FL20</f>
        <v>0.63002016406178718</v>
      </c>
      <c r="EO20">
        <f>Sheet27!FM20</f>
        <v>0.29036204573523722</v>
      </c>
      <c r="EP20">
        <f>Sheet27!FN20</f>
        <v>0.7774525053829755</v>
      </c>
      <c r="EQ20">
        <f>Sheet27!FO20</f>
        <v>0.66133989835722384</v>
      </c>
      <c r="ER20">
        <f>Sheet27!FP20</f>
        <v>0.49843548622679951</v>
      </c>
      <c r="ES20">
        <f>Sheet27!FQ20</f>
        <v>0.45701030635275069</v>
      </c>
      <c r="ET20">
        <f>Sheet27!FR20</f>
        <v>0.32798363919175316</v>
      </c>
      <c r="EU20">
        <f>Sheet27!FS20</f>
        <v>0.54499943319094801</v>
      </c>
      <c r="EV20">
        <f>Sheet27!FT20</f>
        <v>0.38560121123697905</v>
      </c>
      <c r="EW20">
        <f>Sheet27!FU20</f>
        <v>0.10162760722006541</v>
      </c>
      <c r="EZ20">
        <v>4.8415937564061479E-5</v>
      </c>
      <c r="FA20">
        <v>7.16050304799767E-5</v>
      </c>
      <c r="FB20">
        <v>7.0279029077667678E-5</v>
      </c>
      <c r="FC20">
        <v>2.3794878681902305E-4</v>
      </c>
      <c r="FD20">
        <v>9.9323805400006735E-5</v>
      </c>
      <c r="FE20">
        <v>6.3687412128457231E-5</v>
      </c>
      <c r="FF20">
        <v>1.7365126013884315E-4</v>
      </c>
      <c r="FG20">
        <v>8.0061036512009431E-5</v>
      </c>
      <c r="FH20">
        <v>1.5660534156160117E-4</v>
      </c>
      <c r="FI20">
        <v>5.699688537742036E-5</v>
      </c>
      <c r="FL20">
        <f t="shared" si="21"/>
        <v>0.63002011564584959</v>
      </c>
      <c r="FM20">
        <f t="shared" si="19"/>
        <v>0.29036197413020676</v>
      </c>
      <c r="FN20">
        <f t="shared" si="19"/>
        <v>0.77745243510394646</v>
      </c>
      <c r="FO20">
        <f t="shared" si="19"/>
        <v>0.66133966040843706</v>
      </c>
      <c r="FP20">
        <f t="shared" si="19"/>
        <v>0.4984353869029941</v>
      </c>
      <c r="FQ20">
        <f t="shared" si="19"/>
        <v>0.45701024266533857</v>
      </c>
      <c r="FR20">
        <f t="shared" si="19"/>
        <v>0.32798346554049301</v>
      </c>
      <c r="FS20">
        <f t="shared" si="19"/>
        <v>0.54499935312991155</v>
      </c>
      <c r="FT20">
        <f t="shared" si="19"/>
        <v>0.38560105463163746</v>
      </c>
      <c r="FU20">
        <f t="shared" si="19"/>
        <v>0.10162755022318003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0.28232973448948301</v>
      </c>
      <c r="BH21">
        <f t="shared" si="24"/>
        <v>0.28278836516475825</v>
      </c>
      <c r="BI21">
        <f t="shared" si="24"/>
        <v>0.28267490158847441</v>
      </c>
      <c r="BJ21">
        <f t="shared" si="24"/>
        <v>0.28287494482610759</v>
      </c>
      <c r="BL21">
        <v>1.0000000000000001E-5</v>
      </c>
      <c r="BS21">
        <f>SUM(BM23:BV32)</f>
        <v>1.8443664020673824E-4</v>
      </c>
      <c r="EN21">
        <f>Sheet27!FL21</f>
        <v>0.94458501975174891</v>
      </c>
      <c r="EO21">
        <f>Sheet27!FM21</f>
        <v>0.50659717579820707</v>
      </c>
      <c r="EP21">
        <f>Sheet27!FN21</f>
        <v>0.45423367887588156</v>
      </c>
      <c r="EQ21">
        <f>Sheet27!FO21</f>
        <v>0.75263078448101961</v>
      </c>
      <c r="ER21">
        <f>Sheet27!FP21</f>
        <v>0.46183868782985288</v>
      </c>
      <c r="ES21">
        <f>Sheet27!FQ21</f>
        <v>0.95800813400655749</v>
      </c>
      <c r="ET21">
        <f>Sheet27!FR21</f>
        <v>0.35281609310034051</v>
      </c>
      <c r="EU21">
        <f>Sheet27!FS21</f>
        <v>0.86323510630960498</v>
      </c>
      <c r="EV21">
        <f>Sheet27!FT21</f>
        <v>0.13913137910250184</v>
      </c>
      <c r="EW21">
        <f>Sheet27!FU21</f>
        <v>0.98803267611973045</v>
      </c>
      <c r="EZ21">
        <v>4.5683562293096941E-5</v>
      </c>
      <c r="FA21">
        <v>8.9547394157697856E-5</v>
      </c>
      <c r="FB21">
        <v>7.1311213496922719E-5</v>
      </c>
      <c r="FC21">
        <v>2.4234999236009733E-4</v>
      </c>
      <c r="FD21">
        <v>6.891640573872486E-5</v>
      </c>
      <c r="FE21">
        <v>3.4849824675407157E-5</v>
      </c>
      <c r="FF21">
        <v>1.3785137389434534E-4</v>
      </c>
      <c r="FG21">
        <v>9.6726253624776165E-5</v>
      </c>
      <c r="FH21">
        <v>1.5869809507889273E-4</v>
      </c>
      <c r="FI21">
        <v>5.6525706897850041E-5</v>
      </c>
      <c r="FL21">
        <f t="shared" si="21"/>
        <v>0.94458497406818664</v>
      </c>
      <c r="FM21">
        <f t="shared" si="19"/>
        <v>0.5065970862508129</v>
      </c>
      <c r="FN21">
        <f t="shared" si="19"/>
        <v>0.45423360756466807</v>
      </c>
      <c r="FO21">
        <f t="shared" si="19"/>
        <v>0.7526305421310272</v>
      </c>
      <c r="FP21">
        <f t="shared" si="19"/>
        <v>0.46183861891344713</v>
      </c>
      <c r="FQ21">
        <f t="shared" si="19"/>
        <v>0.9580080991567328</v>
      </c>
      <c r="FR21">
        <f t="shared" si="19"/>
        <v>0.35281595524896664</v>
      </c>
      <c r="FS21">
        <f t="shared" si="19"/>
        <v>0.86323500958335131</v>
      </c>
      <c r="FT21">
        <f t="shared" si="19"/>
        <v>0.13913122040440676</v>
      </c>
      <c r="FU21">
        <f t="shared" si="19"/>
        <v>0.98803261959402355</v>
      </c>
    </row>
    <row r="22" spans="1:177">
      <c r="A22">
        <v>21</v>
      </c>
      <c r="BG22">
        <f t="shared" si="24"/>
        <v>6.4613480906526896E-2</v>
      </c>
      <c r="BH22">
        <f t="shared" si="24"/>
        <v>6.4625748463731106E-2</v>
      </c>
      <c r="BI22">
        <f t="shared" si="24"/>
        <v>6.4615914075935879E-2</v>
      </c>
      <c r="BJ22">
        <f t="shared" si="24"/>
        <v>6.4633899511456497E-2</v>
      </c>
      <c r="EN22">
        <f>Sheet27!FL22</f>
        <v>0.23697095100335402</v>
      </c>
      <c r="EO22">
        <f>Sheet27!FM22</f>
        <v>0.5562693862680772</v>
      </c>
      <c r="EP22">
        <f>Sheet27!FN22</f>
        <v>0.99209650494367374</v>
      </c>
      <c r="EQ22">
        <f>Sheet27!FO22</f>
        <v>0.33655123948819193</v>
      </c>
      <c r="ER22">
        <f>Sheet27!FP22</f>
        <v>1.2877115557687333E-3</v>
      </c>
      <c r="ES22">
        <f>Sheet27!FQ22</f>
        <v>5.8333344343837003E-2</v>
      </c>
      <c r="ET22">
        <f>Sheet27!FR22</f>
        <v>0.63210175196922458</v>
      </c>
      <c r="EU22">
        <f>Sheet27!FS22</f>
        <v>0.73126073610603681</v>
      </c>
      <c r="EV22">
        <f>Sheet27!FT22</f>
        <v>0.20701969830182501</v>
      </c>
      <c r="EW22">
        <f>Sheet27!FU22</f>
        <v>0.6044540936898688</v>
      </c>
      <c r="EZ22">
        <v>1.2444085577916882E-5</v>
      </c>
      <c r="FA22">
        <v>-1.0590550947010475E-5</v>
      </c>
      <c r="FB22">
        <v>1.0267857982096724E-5</v>
      </c>
      <c r="FC22">
        <v>2.6346211808846156E-5</v>
      </c>
      <c r="FD22">
        <v>6.7868075209183331E-5</v>
      </c>
      <c r="FE22">
        <v>5.4115399477154257E-5</v>
      </c>
      <c r="FF22">
        <v>7.8595269094219633E-5</v>
      </c>
      <c r="FG22">
        <v>-1.2021049281100548E-5</v>
      </c>
      <c r="FH22">
        <v>2.2752583127068023E-5</v>
      </c>
      <c r="FI22">
        <v>9.1478260073887431E-6</v>
      </c>
      <c r="FL22">
        <f t="shared" si="21"/>
        <v>0.23697093855926846</v>
      </c>
      <c r="FM22">
        <f t="shared" si="19"/>
        <v>0.5562693968586282</v>
      </c>
      <c r="FN22">
        <f t="shared" si="19"/>
        <v>0.99209649467581573</v>
      </c>
      <c r="FO22">
        <f t="shared" si="19"/>
        <v>0.33655121314198011</v>
      </c>
      <c r="FP22">
        <f t="shared" si="19"/>
        <v>1.2876436876935241E-3</v>
      </c>
      <c r="FQ22">
        <f t="shared" si="19"/>
        <v>5.8333290228437529E-2</v>
      </c>
      <c r="FR22">
        <f t="shared" si="19"/>
        <v>0.63210167337395551</v>
      </c>
      <c r="FS22">
        <f t="shared" si="19"/>
        <v>0.73126074812708608</v>
      </c>
      <c r="FT22">
        <f t="shared" si="19"/>
        <v>0.20701967554924189</v>
      </c>
      <c r="FU22">
        <f t="shared" si="19"/>
        <v>0.60445408454204275</v>
      </c>
    </row>
    <row r="23" spans="1:177">
      <c r="A23">
        <v>22</v>
      </c>
      <c r="B23">
        <f t="array" ref="B23:K32">TRANSPOSE(EN16:EW25)</f>
        <v>0.62665989283899226</v>
      </c>
      <c r="C23">
        <v>0.24255701911045813</v>
      </c>
      <c r="D23">
        <v>5.5809762664701106E-2</v>
      </c>
      <c r="E23">
        <v>0.99162408393347778</v>
      </c>
      <c r="F23">
        <v>0.63002016406178718</v>
      </c>
      <c r="G23">
        <v>0.94458501975174891</v>
      </c>
      <c r="H23">
        <v>0.23697095100335402</v>
      </c>
      <c r="I23">
        <v>0.67320928185662698</v>
      </c>
      <c r="J23">
        <v>0.96735863525943799</v>
      </c>
      <c r="K23">
        <v>0.99765123167738767</v>
      </c>
      <c r="M23">
        <f t="array" ref="M23:M32">TRANSPOSE(EN12:EW12)</f>
        <v>0.79313495865153694</v>
      </c>
      <c r="S23">
        <f>EN16</f>
        <v>0.62665989283899226</v>
      </c>
      <c r="T23">
        <f t="shared" ref="T23:AB32" si="25">EO16</f>
        <v>0.14071221006186116</v>
      </c>
      <c r="U23">
        <f t="shared" si="25"/>
        <v>0.45591875277876448</v>
      </c>
      <c r="V23">
        <f t="shared" si="25"/>
        <v>0.15779134828385002</v>
      </c>
      <c r="W23">
        <f t="shared" si="25"/>
        <v>0.43292232472365827</v>
      </c>
      <c r="X23">
        <f t="shared" si="25"/>
        <v>0.51077320462477571</v>
      </c>
      <c r="Y23">
        <f t="shared" si="25"/>
        <v>0.75289952381184044</v>
      </c>
      <c r="Z23">
        <f t="shared" si="25"/>
        <v>0.9523654080749403</v>
      </c>
      <c r="AA23">
        <f t="shared" si="25"/>
        <v>0.38207537297734667</v>
      </c>
      <c r="AB23">
        <f t="shared" si="25"/>
        <v>0.39061452391319262</v>
      </c>
      <c r="BG23">
        <f t="shared" si="24"/>
        <v>6.2168384004292754E-2</v>
      </c>
      <c r="BH23">
        <f t="shared" si="24"/>
        <v>6.1862366731479025E-2</v>
      </c>
      <c r="BI23">
        <f t="shared" si="24"/>
        <v>6.1917917645271804E-2</v>
      </c>
      <c r="BJ23">
        <f t="shared" si="24"/>
        <v>6.1806081273537608E-2</v>
      </c>
      <c r="BM23">
        <f>0.5*$BL$21*B23*B23</f>
        <v>1.9635131064648862E-6</v>
      </c>
      <c r="BN23">
        <f t="shared" ref="BN23:BV32" si="26">0.5*$BL$21*C23*C23</f>
        <v>2.9416953759875579E-7</v>
      </c>
      <c r="BO23">
        <f t="shared" si="26"/>
        <v>1.5573648043451326E-8</v>
      </c>
      <c r="BP23">
        <f t="shared" si="26"/>
        <v>4.9165916191845455E-6</v>
      </c>
      <c r="BQ23">
        <f t="shared" si="26"/>
        <v>1.9846270356222066E-6</v>
      </c>
      <c r="BR23">
        <f t="shared" si="26"/>
        <v>4.4612042976970602E-6</v>
      </c>
      <c r="BS23">
        <f t="shared" si="26"/>
        <v>2.8077615809717007E-7</v>
      </c>
      <c r="BT23">
        <f t="shared" si="26"/>
        <v>2.2660536858895775E-6</v>
      </c>
      <c r="BU23">
        <f t="shared" si="26"/>
        <v>4.6789136460550122E-6</v>
      </c>
      <c r="BV23">
        <f t="shared" si="26"/>
        <v>4.9765399003370437E-6</v>
      </c>
      <c r="BY23">
        <f>$BG$7-$BL$7</f>
        <v>2.4783679888798874E-2</v>
      </c>
      <c r="BZ23">
        <f>$BG$8-$BL$8</f>
        <v>0.28232973448948301</v>
      </c>
      <c r="CA23">
        <f>$BG$9-$BL$9</f>
        <v>6.4613480906526896E-2</v>
      </c>
      <c r="CB23">
        <f>$BG$10-$BL$10</f>
        <v>6.2168384004292754E-2</v>
      </c>
      <c r="CC23">
        <f>$BG$11-$BL$11</f>
        <v>-0.69775520844832029</v>
      </c>
      <c r="CD23">
        <f>$BG$12-$BL$12</f>
        <v>8.5873138868329216E-2</v>
      </c>
      <c r="CE23">
        <f>$BG$13-$BL$13</f>
        <v>9.8859457410264608E-3</v>
      </c>
      <c r="CF23">
        <f>$BG$14-$BL$14</f>
        <v>5.5788910760049291E-2</v>
      </c>
      <c r="CG23">
        <f>$BG$15-$BL$15</f>
        <v>3.1002303179961541E-2</v>
      </c>
      <c r="CH23">
        <f>$BG$16-$BL$16</f>
        <v>8.1309630609852399E-2</v>
      </c>
      <c r="CW23">
        <f t="array" ref="CW23:DF26">TRANSPOSE(CW7:CZ16)</f>
        <v>-1.9628383967350746E-3</v>
      </c>
      <c r="CX23">
        <v>-3.7942942080879891E-4</v>
      </c>
      <c r="CY23">
        <v>1.0779556485203691E-3</v>
      </c>
      <c r="CZ23">
        <v>-4.4501138835267059E-4</v>
      </c>
      <c r="DA23">
        <v>1.4392353898936745E-3</v>
      </c>
      <c r="DB23">
        <v>-6.6484213444893984E-4</v>
      </c>
      <c r="DC23">
        <v>-5.3727697563827671E-4</v>
      </c>
      <c r="DD23">
        <v>-1.8344594593993336E-3</v>
      </c>
      <c r="DE23">
        <v>-2.4018242965390367E-3</v>
      </c>
      <c r="DF23">
        <v>-3.2700636601252632E-3</v>
      </c>
      <c r="DT23">
        <f t="array" ref="DT23:EC26">TRANSPOSE(DT7:DW16)</f>
        <v>-1.1727755788338681E-4</v>
      </c>
      <c r="DU23">
        <v>-5.5260949034438003E-4</v>
      </c>
      <c r="DV23">
        <v>-2.4943339002418761E-4</v>
      </c>
      <c r="DW23">
        <v>-5.4116199926802018E-4</v>
      </c>
      <c r="DX23">
        <v>-4.0330694915457197E-4</v>
      </c>
      <c r="DY23">
        <v>-1.8278079047183801E-4</v>
      </c>
      <c r="DZ23">
        <v>-3.2970647451078107E-4</v>
      </c>
      <c r="EA23">
        <v>-1.6682892183823142E-4</v>
      </c>
      <c r="EB23">
        <v>-6.237377610921784E-4</v>
      </c>
      <c r="EC23">
        <v>-1.9621759268528065E-4</v>
      </c>
      <c r="EN23">
        <f>Sheet27!FL23</f>
        <v>0.67320928185662698</v>
      </c>
      <c r="EO23">
        <f>Sheet27!FM23</f>
        <v>0.21117055788943093</v>
      </c>
      <c r="EP23">
        <f>Sheet27!FN23</f>
        <v>0.69472939900266228</v>
      </c>
      <c r="EQ23">
        <f>Sheet27!FO23</f>
        <v>0.96403406075205644</v>
      </c>
      <c r="ER23">
        <f>Sheet27!FP23</f>
        <v>0.53915563396314636</v>
      </c>
      <c r="ES23">
        <f>Sheet27!FQ23</f>
        <v>0.77881622386702887</v>
      </c>
      <c r="ET23">
        <f>Sheet27!FR23</f>
        <v>0.20358346532094282</v>
      </c>
      <c r="EU23">
        <f>Sheet27!FS23</f>
        <v>0.40125917111980258</v>
      </c>
      <c r="EV23">
        <f>Sheet27!FT23</f>
        <v>0.27405295837574351</v>
      </c>
      <c r="EW23">
        <f>Sheet27!FU23</f>
        <v>0.77018992792914864</v>
      </c>
      <c r="EZ23">
        <v>3.7150054281731977E-5</v>
      </c>
      <c r="FA23">
        <v>5.9069965716011051E-5</v>
      </c>
      <c r="FB23">
        <v>5.3186795389816926E-5</v>
      </c>
      <c r="FC23">
        <v>1.8383622817759863E-4</v>
      </c>
      <c r="FD23">
        <v>5.8619816904618239E-5</v>
      </c>
      <c r="FE23">
        <v>2.8733003690820952E-5</v>
      </c>
      <c r="FF23">
        <v>1.1017403365298877E-4</v>
      </c>
      <c r="FG23">
        <v>7.6932327458233301E-5</v>
      </c>
      <c r="FH23">
        <v>1.142779637282083E-4</v>
      </c>
      <c r="FI23">
        <v>4.055370795672428E-5</v>
      </c>
      <c r="FL23">
        <f t="shared" si="21"/>
        <v>0.67320924470657273</v>
      </c>
      <c r="FM23">
        <f t="shared" si="19"/>
        <v>0.2111704988194652</v>
      </c>
      <c r="FN23">
        <f t="shared" si="19"/>
        <v>0.69472934581586687</v>
      </c>
      <c r="FO23">
        <f t="shared" si="19"/>
        <v>0.96403387691582831</v>
      </c>
      <c r="FP23">
        <f t="shared" si="19"/>
        <v>0.53915557534332947</v>
      </c>
      <c r="FQ23">
        <f t="shared" si="19"/>
        <v>0.77881619513402522</v>
      </c>
      <c r="FR23">
        <f t="shared" si="19"/>
        <v>0.20358335514690917</v>
      </c>
      <c r="FS23">
        <f t="shared" si="19"/>
        <v>0.40125909418747513</v>
      </c>
      <c r="FT23">
        <f t="shared" si="19"/>
        <v>0.2740528440977798</v>
      </c>
      <c r="FU23">
        <f t="shared" si="19"/>
        <v>0.7701898873754407</v>
      </c>
    </row>
    <row r="24" spans="1:177">
      <c r="A24">
        <v>23</v>
      </c>
      <c r="B24">
        <v>0.14071221006186116</v>
      </c>
      <c r="C24">
        <v>0.91180527708583747</v>
      </c>
      <c r="D24">
        <v>0.55247825325407229</v>
      </c>
      <c r="E24">
        <v>0.96703252910445991</v>
      </c>
      <c r="F24">
        <v>0.29036204573523722</v>
      </c>
      <c r="G24">
        <v>0.50659717579820707</v>
      </c>
      <c r="H24">
        <v>0.5562693862680772</v>
      </c>
      <c r="I24">
        <v>0.21117055788943093</v>
      </c>
      <c r="J24">
        <v>0.26763108015479747</v>
      </c>
      <c r="K24">
        <v>0.58921364870942916</v>
      </c>
      <c r="M24">
        <v>6.5748852530002191E-2</v>
      </c>
      <c r="S24">
        <f t="shared" ref="S24:S32" si="27">EN17</f>
        <v>0.24255701911045813</v>
      </c>
      <c r="T24">
        <f t="shared" si="25"/>
        <v>0.91180527708583747</v>
      </c>
      <c r="U24">
        <f t="shared" si="25"/>
        <v>0.61871637810697211</v>
      </c>
      <c r="V24">
        <f t="shared" si="25"/>
        <v>0.12337765936309025</v>
      </c>
      <c r="W24">
        <f t="shared" si="25"/>
        <v>0.84821582288219621</v>
      </c>
      <c r="X24">
        <f t="shared" si="25"/>
        <v>0.5708180087044431</v>
      </c>
      <c r="Y24">
        <f t="shared" si="25"/>
        <v>3.8569428003810739E-2</v>
      </c>
      <c r="Z24">
        <f t="shared" si="25"/>
        <v>0.44437827419614379</v>
      </c>
      <c r="AA24">
        <f t="shared" si="25"/>
        <v>0.88514083205548044</v>
      </c>
      <c r="AB24">
        <f t="shared" si="25"/>
        <v>0.23383816191092005</v>
      </c>
      <c r="BG24">
        <f t="shared" si="24"/>
        <v>0.30224479155167971</v>
      </c>
      <c r="BH24">
        <f t="shared" si="24"/>
        <v>0.30269688393242372</v>
      </c>
      <c r="BI24">
        <f t="shared" si="24"/>
        <v>0.30261689901034355</v>
      </c>
      <c r="BJ24">
        <f t="shared" si="24"/>
        <v>0.30278866337009086</v>
      </c>
      <c r="BM24">
        <f t="shared" ref="BM24:BM32" si="28">0.5*$BL$21*B24*B24</f>
        <v>9.8999630302466712E-8</v>
      </c>
      <c r="BN24">
        <f t="shared" si="26"/>
        <v>4.1569443166079047E-6</v>
      </c>
      <c r="BO24">
        <f t="shared" si="26"/>
        <v>1.5261611015933543E-6</v>
      </c>
      <c r="BP24">
        <f t="shared" si="26"/>
        <v>4.6757595617308407E-6</v>
      </c>
      <c r="BQ24">
        <f t="shared" si="26"/>
        <v>4.2155058801775998E-7</v>
      </c>
      <c r="BR24">
        <f t="shared" si="26"/>
        <v>1.2832034926335978E-6</v>
      </c>
      <c r="BS24">
        <f t="shared" si="26"/>
        <v>1.5471781504953164E-6</v>
      </c>
      <c r="BT24">
        <f t="shared" si="26"/>
        <v>2.2296502259666752E-7</v>
      </c>
      <c r="BU24">
        <f t="shared" si="26"/>
        <v>3.5813197532411817E-7</v>
      </c>
      <c r="BV24">
        <f t="shared" si="26"/>
        <v>1.7358636191273932E-6</v>
      </c>
      <c r="BY24">
        <f>$BH$7-$BM$7</f>
        <v>-0.97536044729750904</v>
      </c>
      <c r="BZ24">
        <f>$BH$8-$BM$8</f>
        <v>0.28278836516475825</v>
      </c>
      <c r="CA24">
        <f>$BH$9-$BM$9</f>
        <v>6.4625748463731106E-2</v>
      </c>
      <c r="CB24">
        <f>$BH$10-$BM$10</f>
        <v>6.1862366731479025E-2</v>
      </c>
      <c r="CC24">
        <f>$BH$11-$BM$11</f>
        <v>0.30269688393242372</v>
      </c>
      <c r="CD24">
        <f>$BH$12-$BM$12</f>
        <v>8.5780148704745485E-2</v>
      </c>
      <c r="CE24">
        <f>$BH$13-$BM$13</f>
        <v>9.8389599347220771E-3</v>
      </c>
      <c r="CF24">
        <f>$BH$14-$BM$14</f>
        <v>5.5733404010106333E-2</v>
      </c>
      <c r="CG24">
        <f>$BH$15-$BM$15</f>
        <v>3.0924112390768973E-2</v>
      </c>
      <c r="CH24">
        <f>$BH$16-$BM$16</f>
        <v>8.1110457964774146E-2</v>
      </c>
      <c r="CW24">
        <v>2.8434568383631609E-3</v>
      </c>
      <c r="CX24">
        <v>1.4828882810841489E-3</v>
      </c>
      <c r="CY24">
        <v>1.8589097738965189E-3</v>
      </c>
      <c r="CZ24">
        <v>1.521989210723756E-2</v>
      </c>
      <c r="DA24">
        <v>-1.5863810458009093E-3</v>
      </c>
      <c r="DB24">
        <v>1.1656925603073374E-4</v>
      </c>
      <c r="DC24">
        <v>-3.5880227994899077E-4</v>
      </c>
      <c r="DD24">
        <v>5.1631547123238272E-3</v>
      </c>
      <c r="DE24">
        <v>-3.5314105898308411E-4</v>
      </c>
      <c r="DF24">
        <v>8.2769732097218145E-3</v>
      </c>
      <c r="DT24">
        <v>3.0713293186301563E-4</v>
      </c>
      <c r="DU24">
        <v>5.2027474738709474E-4</v>
      </c>
      <c r="DV24">
        <v>4.4169223862460292E-4</v>
      </c>
      <c r="DW24">
        <v>1.5107837414681565E-3</v>
      </c>
      <c r="DX24">
        <v>4.626299714055505E-4</v>
      </c>
      <c r="DY24">
        <v>1.9728334764786593E-4</v>
      </c>
      <c r="DZ24">
        <v>8.5265041640220595E-4</v>
      </c>
      <c r="EA24">
        <v>6.6564576912647667E-4</v>
      </c>
      <c r="EB24">
        <v>9.4322055627448398E-4</v>
      </c>
      <c r="EC24">
        <v>3.2985328155049983E-4</v>
      </c>
      <c r="EN24">
        <f>Sheet27!FL24</f>
        <v>0.96735863525943799</v>
      </c>
      <c r="EO24">
        <f>Sheet27!FM24</f>
        <v>0.26763108015479747</v>
      </c>
      <c r="EP24">
        <f>Sheet27!FN24</f>
        <v>0.89235132458718591</v>
      </c>
      <c r="EQ24">
        <f>Sheet27!FO24</f>
        <v>0.12835636014814572</v>
      </c>
      <c r="ER24">
        <f>Sheet27!FP24</f>
        <v>0.5350328451614158</v>
      </c>
      <c r="ES24">
        <f>Sheet27!FQ24</f>
        <v>0.88718817562056085</v>
      </c>
      <c r="ET24">
        <f>Sheet27!FR24</f>
        <v>0.54463040095928139</v>
      </c>
      <c r="EU24">
        <f>Sheet27!FS24</f>
        <v>0.74437995764401477</v>
      </c>
      <c r="EV24">
        <f>Sheet27!FT24</f>
        <v>0.12073073243427161</v>
      </c>
      <c r="EW24">
        <f>Sheet27!FU24</f>
        <v>0.87901235926065691</v>
      </c>
      <c r="EZ24">
        <v>2.2755816707770404E-5</v>
      </c>
      <c r="FA24">
        <v>-8.5163274867462945E-6</v>
      </c>
      <c r="FB24">
        <v>2.6724123197854828E-5</v>
      </c>
      <c r="FC24">
        <v>1.4697690208365668E-4</v>
      </c>
      <c r="FD24">
        <v>-6.3632367037869522E-6</v>
      </c>
      <c r="FE24">
        <v>5.2680987953365715E-6</v>
      </c>
      <c r="FF24">
        <v>8.2370598564682248E-5</v>
      </c>
      <c r="FG24">
        <v>6.0538721179522908E-5</v>
      </c>
      <c r="FH24">
        <v>5.0767065559189591E-5</v>
      </c>
      <c r="FI24">
        <v>2.3622444932505944E-5</v>
      </c>
      <c r="FL24">
        <f t="shared" si="21"/>
        <v>0.96735861250362132</v>
      </c>
      <c r="FM24">
        <f t="shared" si="19"/>
        <v>0.26763108867112495</v>
      </c>
      <c r="FN24">
        <f t="shared" si="19"/>
        <v>0.89235129786306266</v>
      </c>
      <c r="FO24">
        <f t="shared" si="19"/>
        <v>0.12835621317124363</v>
      </c>
      <c r="FP24">
        <f t="shared" si="19"/>
        <v>0.53503285152465252</v>
      </c>
      <c r="FQ24">
        <f t="shared" si="19"/>
        <v>0.887188170352462</v>
      </c>
      <c r="FR24">
        <f t="shared" si="19"/>
        <v>0.54463031858868283</v>
      </c>
      <c r="FS24">
        <f t="shared" si="19"/>
        <v>0.74437989710529362</v>
      </c>
      <c r="FT24">
        <f t="shared" si="19"/>
        <v>0.12073068166720605</v>
      </c>
      <c r="FU24">
        <f t="shared" si="19"/>
        <v>0.87901233563821202</v>
      </c>
    </row>
    <row r="25" spans="1:177">
      <c r="A25">
        <v>24</v>
      </c>
      <c r="B25">
        <v>0.45591875277876448</v>
      </c>
      <c r="C25">
        <v>0.61871637810697211</v>
      </c>
      <c r="D25">
        <v>2.77290263635359E-2</v>
      </c>
      <c r="E25">
        <v>0.88278677496361158</v>
      </c>
      <c r="F25">
        <v>0.7774525053829755</v>
      </c>
      <c r="G25">
        <v>0.45423367887588156</v>
      </c>
      <c r="H25">
        <v>0.99209650494367374</v>
      </c>
      <c r="I25">
        <v>0.69472939900266228</v>
      </c>
      <c r="J25">
        <v>0.89235132458718591</v>
      </c>
      <c r="K25">
        <v>0.72170059238527307</v>
      </c>
      <c r="M25">
        <v>0.13710218354672077</v>
      </c>
      <c r="S25">
        <f t="shared" si="27"/>
        <v>5.5809762664701106E-2</v>
      </c>
      <c r="T25">
        <f t="shared" si="25"/>
        <v>0.55247825325407229</v>
      </c>
      <c r="U25">
        <f t="shared" si="25"/>
        <v>2.77290263635359E-2</v>
      </c>
      <c r="V25">
        <f t="shared" si="25"/>
        <v>1.0863050518147751E-2</v>
      </c>
      <c r="W25">
        <f t="shared" si="25"/>
        <v>0.37345834243107506</v>
      </c>
      <c r="X25">
        <f t="shared" si="25"/>
        <v>0.79185674942868423</v>
      </c>
      <c r="Y25">
        <f t="shared" si="25"/>
        <v>0.49284738558096752</v>
      </c>
      <c r="Z25">
        <f t="shared" si="25"/>
        <v>0.86801979180546873</v>
      </c>
      <c r="AA25">
        <f t="shared" si="25"/>
        <v>0.72238219598847175</v>
      </c>
      <c r="AB25">
        <f t="shared" si="25"/>
        <v>0.66425479816192734</v>
      </c>
      <c r="BG25">
        <f t="shared" si="24"/>
        <v>8.5873138868329216E-2</v>
      </c>
      <c r="BH25">
        <f t="shared" si="24"/>
        <v>8.5780148704745485E-2</v>
      </c>
      <c r="BI25">
        <f t="shared" si="24"/>
        <v>8.5816681430688588E-2</v>
      </c>
      <c r="BJ25">
        <f t="shared" si="24"/>
        <v>8.5753768417104817E-2</v>
      </c>
      <c r="BM25">
        <f t="shared" si="28"/>
        <v>1.039309545676721E-6</v>
      </c>
      <c r="BN25">
        <f t="shared" si="26"/>
        <v>1.9140497826890484E-6</v>
      </c>
      <c r="BO25">
        <f t="shared" si="26"/>
        <v>3.8444945153483446E-9</v>
      </c>
      <c r="BP25">
        <f t="shared" si="26"/>
        <v>3.8965624502532714E-6</v>
      </c>
      <c r="BQ25">
        <f t="shared" si="26"/>
        <v>3.022161990631328E-6</v>
      </c>
      <c r="BR25">
        <f t="shared" si="26"/>
        <v>1.0316411751255874E-6</v>
      </c>
      <c r="BS25">
        <f t="shared" si="26"/>
        <v>4.9212773756072646E-6</v>
      </c>
      <c r="BT25">
        <f t="shared" si="26"/>
        <v>2.4132446891930018E-6</v>
      </c>
      <c r="BU25">
        <f t="shared" si="26"/>
        <v>3.9814544324625264E-6</v>
      </c>
      <c r="BV25">
        <f t="shared" si="26"/>
        <v>2.6042587252462705E-6</v>
      </c>
      <c r="BY25">
        <f>$BI$7-$BN$7</f>
        <v>2.4669001344075098E-2</v>
      </c>
      <c r="BZ25">
        <f>$BI$8-$BN$8</f>
        <v>0.28267490158847441</v>
      </c>
      <c r="CA25">
        <f>$BI$9-$BN$9</f>
        <v>6.4615914075935879E-2</v>
      </c>
      <c r="CB25">
        <f>$BI$10-$BN$10</f>
        <v>6.1917917645271804E-2</v>
      </c>
      <c r="CC25">
        <f>$BI$11-$BN$11</f>
        <v>0.30261689901034355</v>
      </c>
      <c r="CD25">
        <f>$BI$12-$BN$12</f>
        <v>8.5816681430688588E-2</v>
      </c>
      <c r="CE25">
        <f>$BI$13-$BN$13</f>
        <v>9.8458695774432461E-3</v>
      </c>
      <c r="CF25">
        <f>$BI$14-$BN$14</f>
        <v>-0.94425048125928956</v>
      </c>
      <c r="CG25">
        <f>$BI$15-$BN$15</f>
        <v>3.0946215089278896E-2</v>
      </c>
      <c r="CH25">
        <f>$BI$16-$BN$16</f>
        <v>8.1147081497778092E-2</v>
      </c>
      <c r="CW25">
        <v>-3.2980334215180465E-4</v>
      </c>
      <c r="CX25">
        <v>-2.0354768168657581E-4</v>
      </c>
      <c r="CY25">
        <v>-2.9257685385121628E-3</v>
      </c>
      <c r="CZ25">
        <v>-5.8448128825708927E-3</v>
      </c>
      <c r="DA25">
        <v>1.7441260575115842E-3</v>
      </c>
      <c r="DB25">
        <v>5.610738743887445E-4</v>
      </c>
      <c r="DC25">
        <v>7.8858835251685957E-4</v>
      </c>
      <c r="DD25">
        <v>4.9039923039286438E-3</v>
      </c>
      <c r="DE25">
        <v>4.7503125471160614E-4</v>
      </c>
      <c r="DF25">
        <v>7.1925080392658599E-3</v>
      </c>
      <c r="DT25">
        <v>8.4873372033568515E-5</v>
      </c>
      <c r="DU25">
        <v>7.8184032128417462E-5</v>
      </c>
      <c r="DV25">
        <v>9.0554257071840297E-5</v>
      </c>
      <c r="DW25">
        <v>1.4149113150425816E-4</v>
      </c>
      <c r="DX25">
        <v>4.6395518116512831E-4</v>
      </c>
      <c r="DY25">
        <v>2.9723374551397585E-4</v>
      </c>
      <c r="DZ25">
        <v>3.9565182466517264E-4</v>
      </c>
      <c r="EA25">
        <v>-3.1933371820617692E-5</v>
      </c>
      <c r="EB25">
        <v>2.0340857733971963E-4</v>
      </c>
      <c r="EC25">
        <v>6.229305493897246E-5</v>
      </c>
      <c r="EN25">
        <f>Sheet27!FL25</f>
        <v>0.99765123167738767</v>
      </c>
      <c r="EO25">
        <f>Sheet27!FM25</f>
        <v>0.58921364870942916</v>
      </c>
      <c r="EP25">
        <f>Sheet27!FN25</f>
        <v>0.72170059238527307</v>
      </c>
      <c r="EQ25">
        <f>Sheet27!FO25</f>
        <v>0.12054555490127544</v>
      </c>
      <c r="ER25">
        <f>Sheet27!FP25</f>
        <v>0.15152915046234608</v>
      </c>
      <c r="ES25">
        <f>Sheet27!FQ25</f>
        <v>0.53435265953074573</v>
      </c>
      <c r="ET25">
        <f>Sheet27!FR25</f>
        <v>0.23510849985809373</v>
      </c>
      <c r="EU25">
        <f>Sheet27!FS25</f>
        <v>0.14491223145451687</v>
      </c>
      <c r="EV25">
        <f>Sheet27!FT25</f>
        <v>0.24023668010706334</v>
      </c>
      <c r="EW25">
        <f>Sheet27!FU25</f>
        <v>0.63220854966734685</v>
      </c>
      <c r="EZ25">
        <v>4.3150015056464551E-5</v>
      </c>
      <c r="FA25">
        <v>7.4980933101427251E-5</v>
      </c>
      <c r="FB25">
        <v>6.6392789402072109E-5</v>
      </c>
      <c r="FC25">
        <v>2.2150206200394508E-4</v>
      </c>
      <c r="FD25">
        <v>8.7531614971515104E-5</v>
      </c>
      <c r="FE25">
        <v>5.6937628624464766E-5</v>
      </c>
      <c r="FF25">
        <v>1.5626404332049582E-4</v>
      </c>
      <c r="FG25">
        <v>7.2228493080400525E-5</v>
      </c>
      <c r="FH25">
        <v>1.5119834893327307E-4</v>
      </c>
      <c r="FI25">
        <v>5.4968188885006099E-5</v>
      </c>
      <c r="FL25">
        <f t="shared" si="21"/>
        <v>0.99765118852737267</v>
      </c>
      <c r="FM25">
        <f t="shared" si="19"/>
        <v>0.58921357372849603</v>
      </c>
      <c r="FN25">
        <f t="shared" si="19"/>
        <v>0.72170052599248369</v>
      </c>
      <c r="FO25">
        <f t="shared" si="19"/>
        <v>0.12054533339921344</v>
      </c>
      <c r="FP25">
        <f t="shared" si="19"/>
        <v>0.1515290629307311</v>
      </c>
      <c r="FQ25">
        <f t="shared" si="19"/>
        <v>0.53435260259311712</v>
      </c>
      <c r="FR25">
        <f t="shared" si="19"/>
        <v>0.23510834359405042</v>
      </c>
      <c r="FS25">
        <f t="shared" si="19"/>
        <v>0.1449121592260238</v>
      </c>
      <c r="FT25">
        <f t="shared" si="19"/>
        <v>0.24023652890871441</v>
      </c>
      <c r="FU25">
        <f t="shared" si="19"/>
        <v>0.63220849469915796</v>
      </c>
    </row>
    <row r="26" spans="1:177">
      <c r="A26">
        <v>25</v>
      </c>
      <c r="B26">
        <v>0.15779134828385002</v>
      </c>
      <c r="C26">
        <v>0.12337765936309025</v>
      </c>
      <c r="D26">
        <v>1.0863050518147751E-2</v>
      </c>
      <c r="E26">
        <v>0.92277510342710367</v>
      </c>
      <c r="F26">
        <v>0.66133989835722384</v>
      </c>
      <c r="G26">
        <v>0.75263078448101961</v>
      </c>
      <c r="H26">
        <v>0.33655123948819193</v>
      </c>
      <c r="I26">
        <v>0.96403406075205644</v>
      </c>
      <c r="J26">
        <v>0.12835636014814572</v>
      </c>
      <c r="K26">
        <v>0.12054555490127544</v>
      </c>
      <c r="M26">
        <v>0.28980850417571324</v>
      </c>
      <c r="S26">
        <f t="shared" si="27"/>
        <v>0.99162408393347778</v>
      </c>
      <c r="T26">
        <f t="shared" si="25"/>
        <v>0.96703252910445991</v>
      </c>
      <c r="U26">
        <f t="shared" si="25"/>
        <v>0.88278677496361158</v>
      </c>
      <c r="V26">
        <f t="shared" si="25"/>
        <v>0.92277510342710367</v>
      </c>
      <c r="W26">
        <f t="shared" si="25"/>
        <v>0.35571269949857121</v>
      </c>
      <c r="X26">
        <f t="shared" si="25"/>
        <v>0.81189936250683248</v>
      </c>
      <c r="Y26">
        <f t="shared" si="25"/>
        <v>0.65066979568948469</v>
      </c>
      <c r="Z26">
        <f t="shared" si="25"/>
        <v>0.79169288862560561</v>
      </c>
      <c r="AA26">
        <f t="shared" si="25"/>
        <v>0.8087821214259403</v>
      </c>
      <c r="AB26">
        <f t="shared" si="25"/>
        <v>0.61312418893554255</v>
      </c>
      <c r="BG26">
        <f t="shared" si="24"/>
        <v>9.8859457410264608E-3</v>
      </c>
      <c r="BH26">
        <f t="shared" si="24"/>
        <v>9.8389599347220771E-3</v>
      </c>
      <c r="BI26">
        <f t="shared" si="24"/>
        <v>9.8458695774432461E-3</v>
      </c>
      <c r="BJ26">
        <f t="shared" si="24"/>
        <v>9.8296772918508597E-3</v>
      </c>
      <c r="BM26">
        <f t="shared" si="28"/>
        <v>1.2449054796617631E-7</v>
      </c>
      <c r="BN26">
        <f t="shared" si="26"/>
        <v>7.611023414957367E-8</v>
      </c>
      <c r="BO26">
        <f t="shared" si="26"/>
        <v>5.9002933279915065E-10</v>
      </c>
      <c r="BP26">
        <f t="shared" si="26"/>
        <v>4.2575694575245092E-6</v>
      </c>
      <c r="BQ26">
        <f t="shared" si="26"/>
        <v>2.1868523057957157E-6</v>
      </c>
      <c r="BR26">
        <f t="shared" si="26"/>
        <v>2.8322654887425753E-6</v>
      </c>
      <c r="BS26">
        <f t="shared" si="26"/>
        <v>5.6633368400519166E-7</v>
      </c>
      <c r="BT26">
        <f t="shared" si="26"/>
        <v>4.6468083514504992E-6</v>
      </c>
      <c r="BU26">
        <f t="shared" si="26"/>
        <v>8.2376775952402458E-8</v>
      </c>
      <c r="BV26">
        <f t="shared" si="26"/>
        <v>7.2656154032282068E-8</v>
      </c>
      <c r="BY26">
        <f>$BJ$7-$BO$7</f>
        <v>2.4611210861791442E-2</v>
      </c>
      <c r="BZ26">
        <f>$BJ$8-$BO$8</f>
        <v>0.28287494482610759</v>
      </c>
      <c r="CA26">
        <f>$BJ$9-$BO$9</f>
        <v>-0.93536610048854352</v>
      </c>
      <c r="CB26">
        <f>$BJ$10-$BO$10</f>
        <v>6.1806081273537608E-2</v>
      </c>
      <c r="CC26">
        <f>$BJ$11-$BO$11</f>
        <v>0.30278866337009086</v>
      </c>
      <c r="CD26">
        <f>$BJ$12-$BO$12</f>
        <v>8.5753768417104817E-2</v>
      </c>
      <c r="CE26">
        <f>$BJ$13-$BO$13</f>
        <v>9.8296772918508597E-3</v>
      </c>
      <c r="CF26">
        <f>$BJ$14-$BO$14</f>
        <v>5.5716317042637492E-2</v>
      </c>
      <c r="CG26">
        <f>$BJ$15-$BO$15</f>
        <v>3.0906901288203958E-2</v>
      </c>
      <c r="CH26">
        <f>$BJ$16-$BO$16</f>
        <v>8.1078536117218838E-2</v>
      </c>
      <c r="CW26">
        <v>3.291237518903172E-3</v>
      </c>
      <c r="CX26">
        <v>3.1260344916455001E-4</v>
      </c>
      <c r="CY26">
        <v>6.7032194037554299E-5</v>
      </c>
      <c r="CZ26">
        <v>-7.7280367733320579E-3</v>
      </c>
      <c r="DA26">
        <v>-1.2954744433284436E-3</v>
      </c>
      <c r="DB26">
        <v>5.8772141177314114E-5</v>
      </c>
      <c r="DC26">
        <v>9.2853840031821349E-4</v>
      </c>
      <c r="DD26">
        <v>1.5689426244013119E-3</v>
      </c>
      <c r="DE26">
        <v>1.5889285978505938E-3</v>
      </c>
      <c r="DF26">
        <v>-3.0149398438644175E-3</v>
      </c>
      <c r="DT26">
        <v>-5.0719670031485312E-5</v>
      </c>
      <c r="DU26">
        <v>6.1134275565136208E-5</v>
      </c>
      <c r="DV26">
        <v>-1.1028859269342572E-5</v>
      </c>
      <c r="DW26">
        <v>-5.8364949312282923E-5</v>
      </c>
      <c r="DX26">
        <v>-9.2830502463883384E-5</v>
      </c>
      <c r="DY26">
        <v>2.4549390574230046E-6</v>
      </c>
      <c r="DZ26">
        <v>-5.3100057333550989E-5</v>
      </c>
      <c r="EA26">
        <v>-1.1591219929524606E-4</v>
      </c>
      <c r="EB26">
        <v>4.2443191103050878E-5</v>
      </c>
      <c r="EC26">
        <v>2.3782978366280471E-5</v>
      </c>
    </row>
    <row r="27" spans="1:177">
      <c r="A27">
        <v>26</v>
      </c>
      <c r="B27">
        <v>0.43292232472365827</v>
      </c>
      <c r="C27">
        <v>0.84821582288219621</v>
      </c>
      <c r="D27">
        <v>0.37345834243107506</v>
      </c>
      <c r="E27">
        <v>0.35571269949857121</v>
      </c>
      <c r="F27">
        <v>0.49843548622679951</v>
      </c>
      <c r="G27">
        <v>0.46183868782985288</v>
      </c>
      <c r="H27">
        <v>1.2877115557687333E-3</v>
      </c>
      <c r="I27">
        <v>0.53915563396314636</v>
      </c>
      <c r="J27">
        <v>0.5350328451614158</v>
      </c>
      <c r="K27">
        <v>0.15152915046234608</v>
      </c>
      <c r="M27">
        <v>0.80408752408915452</v>
      </c>
      <c r="S27">
        <f t="shared" si="27"/>
        <v>0.63002016406178718</v>
      </c>
      <c r="T27">
        <f t="shared" si="25"/>
        <v>0.29036204573523722</v>
      </c>
      <c r="U27">
        <f t="shared" si="25"/>
        <v>0.7774525053829755</v>
      </c>
      <c r="V27">
        <f t="shared" si="25"/>
        <v>0.66133989835722384</v>
      </c>
      <c r="W27">
        <f t="shared" si="25"/>
        <v>0.49843548622679951</v>
      </c>
      <c r="X27">
        <f t="shared" si="25"/>
        <v>0.45701030635275069</v>
      </c>
      <c r="Y27">
        <f t="shared" si="25"/>
        <v>0.32798363919175316</v>
      </c>
      <c r="Z27">
        <f t="shared" si="25"/>
        <v>0.54499943319094801</v>
      </c>
      <c r="AA27">
        <f t="shared" si="25"/>
        <v>0.38560121123697905</v>
      </c>
      <c r="AB27">
        <f t="shared" si="25"/>
        <v>0.10162760722006541</v>
      </c>
      <c r="BG27">
        <f t="shared" si="24"/>
        <v>5.5788910760049291E-2</v>
      </c>
      <c r="BH27">
        <f t="shared" si="24"/>
        <v>5.5733404010106333E-2</v>
      </c>
      <c r="BI27">
        <f t="shared" si="24"/>
        <v>5.5749518740710428E-2</v>
      </c>
      <c r="BJ27">
        <f t="shared" si="24"/>
        <v>5.5716317042637492E-2</v>
      </c>
      <c r="BM27">
        <f t="shared" si="28"/>
        <v>9.371086962206832E-7</v>
      </c>
      <c r="BN27">
        <f t="shared" si="26"/>
        <v>3.5973504109386065E-6</v>
      </c>
      <c r="BO27">
        <f t="shared" si="26"/>
        <v>6.9735566765683064E-7</v>
      </c>
      <c r="BP27">
        <f t="shared" si="26"/>
        <v>6.3265762292280418E-7</v>
      </c>
      <c r="BQ27">
        <f t="shared" si="26"/>
        <v>1.2421896696507304E-6</v>
      </c>
      <c r="BR27">
        <f t="shared" si="26"/>
        <v>1.0664748678820015E-6</v>
      </c>
      <c r="BS27">
        <f t="shared" si="26"/>
        <v>8.291005254301659E-12</v>
      </c>
      <c r="BT27">
        <f t="shared" si="26"/>
        <v>1.4534439881710115E-6</v>
      </c>
      <c r="BU27">
        <f t="shared" si="26"/>
        <v>1.4313007270075978E-6</v>
      </c>
      <c r="BV27">
        <f t="shared" si="26"/>
        <v>1.148054171992016E-7</v>
      </c>
    </row>
    <row r="28" spans="1:177">
      <c r="A28">
        <v>27</v>
      </c>
      <c r="B28">
        <v>0.51077320462477571</v>
      </c>
      <c r="C28">
        <v>0.5708180087044431</v>
      </c>
      <c r="D28">
        <v>0.79185674942868423</v>
      </c>
      <c r="E28">
        <v>0.81189936250683248</v>
      </c>
      <c r="F28">
        <v>0.45701030635275069</v>
      </c>
      <c r="G28">
        <v>0.95800813400655749</v>
      </c>
      <c r="H28">
        <v>5.8333344343837003E-2</v>
      </c>
      <c r="I28">
        <v>0.77881622386702887</v>
      </c>
      <c r="J28">
        <v>0.88718817562056085</v>
      </c>
      <c r="K28">
        <v>0.53435265953074573</v>
      </c>
      <c r="M28">
        <v>0.87265339139720965</v>
      </c>
      <c r="S28">
        <f t="shared" si="27"/>
        <v>0.94458501975174891</v>
      </c>
      <c r="T28">
        <f t="shared" si="25"/>
        <v>0.50659717579820707</v>
      </c>
      <c r="U28">
        <f t="shared" si="25"/>
        <v>0.45423367887588156</v>
      </c>
      <c r="V28">
        <f t="shared" si="25"/>
        <v>0.75263078448101961</v>
      </c>
      <c r="W28">
        <f t="shared" si="25"/>
        <v>0.46183868782985288</v>
      </c>
      <c r="X28">
        <f t="shared" si="25"/>
        <v>0.95800813400655749</v>
      </c>
      <c r="Y28">
        <f t="shared" si="25"/>
        <v>0.35281609310034051</v>
      </c>
      <c r="Z28">
        <f t="shared" si="25"/>
        <v>0.86323510630960498</v>
      </c>
      <c r="AA28">
        <f t="shared" si="25"/>
        <v>0.13913137910250184</v>
      </c>
      <c r="AB28">
        <f t="shared" si="25"/>
        <v>0.98803267611973045</v>
      </c>
      <c r="BG28">
        <f t="shared" si="24"/>
        <v>3.1002303179961541E-2</v>
      </c>
      <c r="BH28">
        <f t="shared" si="24"/>
        <v>3.0924112390768973E-2</v>
      </c>
      <c r="BI28">
        <f t="shared" si="24"/>
        <v>3.0946215089278896E-2</v>
      </c>
      <c r="BJ28">
        <f t="shared" si="24"/>
        <v>3.0906901288203958E-2</v>
      </c>
      <c r="BM28">
        <f t="shared" si="28"/>
        <v>1.3044463328133152E-6</v>
      </c>
      <c r="BN28">
        <f t="shared" si="26"/>
        <v>1.6291659953065285E-6</v>
      </c>
      <c r="BO28">
        <f t="shared" si="26"/>
        <v>3.13518555807881E-6</v>
      </c>
      <c r="BP28">
        <f t="shared" si="26"/>
        <v>3.2959028741950049E-6</v>
      </c>
      <c r="BQ28">
        <f t="shared" si="26"/>
        <v>1.0442921005631753E-6</v>
      </c>
      <c r="BR28">
        <f t="shared" si="26"/>
        <v>4.5888979241136319E-6</v>
      </c>
      <c r="BS28">
        <f t="shared" si="26"/>
        <v>1.7013895311683305E-8</v>
      </c>
      <c r="BT28">
        <f t="shared" si="26"/>
        <v>3.0327735527924906E-6</v>
      </c>
      <c r="BU28">
        <f t="shared" si="26"/>
        <v>3.9355142948046959E-6</v>
      </c>
      <c r="BV28">
        <f t="shared" si="26"/>
        <v>1.4276638237379053E-6</v>
      </c>
      <c r="EN28" t="s">
        <v>19</v>
      </c>
      <c r="EZ28" t="s">
        <v>25</v>
      </c>
    </row>
    <row r="29" spans="1:177">
      <c r="A29">
        <v>28</v>
      </c>
      <c r="B29">
        <v>0.75289952381184044</v>
      </c>
      <c r="C29">
        <v>3.8569428003810739E-2</v>
      </c>
      <c r="D29">
        <v>0.49284738558096752</v>
      </c>
      <c r="E29">
        <v>0.65066979568948469</v>
      </c>
      <c r="F29">
        <v>0.32798363919175316</v>
      </c>
      <c r="G29">
        <v>0.35281609310034051</v>
      </c>
      <c r="H29">
        <v>0.63210175196922458</v>
      </c>
      <c r="I29">
        <v>0.20358346532094282</v>
      </c>
      <c r="J29">
        <v>0.54463040095928139</v>
      </c>
      <c r="K29">
        <v>0.23510849985809373</v>
      </c>
      <c r="M29">
        <v>0.41195984965857563</v>
      </c>
      <c r="S29">
        <f t="shared" si="27"/>
        <v>0.23697095100335402</v>
      </c>
      <c r="T29">
        <f t="shared" si="25"/>
        <v>0.5562693862680772</v>
      </c>
      <c r="U29">
        <f t="shared" si="25"/>
        <v>0.99209650494367374</v>
      </c>
      <c r="V29">
        <f t="shared" si="25"/>
        <v>0.33655123948819193</v>
      </c>
      <c r="W29">
        <f t="shared" si="25"/>
        <v>1.2877115557687333E-3</v>
      </c>
      <c r="X29">
        <f t="shared" si="25"/>
        <v>5.8333344343837003E-2</v>
      </c>
      <c r="Y29">
        <f t="shared" si="25"/>
        <v>0.63210175196922458</v>
      </c>
      <c r="Z29">
        <f t="shared" si="25"/>
        <v>0.73126073610603681</v>
      </c>
      <c r="AA29">
        <f t="shared" si="25"/>
        <v>0.20701969830182501</v>
      </c>
      <c r="AB29">
        <f t="shared" si="25"/>
        <v>0.6044540936898688</v>
      </c>
      <c r="BG29">
        <f t="shared" si="24"/>
        <v>8.1309630609852399E-2</v>
      </c>
      <c r="BH29">
        <f t="shared" si="24"/>
        <v>8.1110457964774146E-2</v>
      </c>
      <c r="BI29">
        <f t="shared" si="24"/>
        <v>8.1147081497778092E-2</v>
      </c>
      <c r="BJ29">
        <f t="shared" si="24"/>
        <v>8.1078536117218838E-2</v>
      </c>
      <c r="BM29">
        <f t="shared" si="28"/>
        <v>2.8342884647804809E-6</v>
      </c>
      <c r="BN29">
        <f t="shared" si="26"/>
        <v>7.4380038827057004E-9</v>
      </c>
      <c r="BO29">
        <f t="shared" si="26"/>
        <v>1.2144927273699744E-6</v>
      </c>
      <c r="BP29">
        <f t="shared" si="26"/>
        <v>2.1168559151129788E-6</v>
      </c>
      <c r="BQ29">
        <f t="shared" si="26"/>
        <v>5.3786633788733068E-7</v>
      </c>
      <c r="BR29">
        <f t="shared" si="26"/>
        <v>6.223959777529407E-7</v>
      </c>
      <c r="BS29">
        <f t="shared" si="26"/>
        <v>1.9977631242128156E-6</v>
      </c>
      <c r="BT29">
        <f t="shared" si="26"/>
        <v>2.0723113676041766E-7</v>
      </c>
      <c r="BU29">
        <f t="shared" si="26"/>
        <v>1.4831113682453382E-6</v>
      </c>
      <c r="BV29">
        <f t="shared" si="26"/>
        <v>2.763800335276163E-7</v>
      </c>
    </row>
    <row r="30" spans="1:177">
      <c r="A30">
        <v>29</v>
      </c>
      <c r="B30">
        <v>0.9523654080749403</v>
      </c>
      <c r="C30">
        <v>0.44437827419614379</v>
      </c>
      <c r="D30">
        <v>0.86801979180546873</v>
      </c>
      <c r="E30">
        <v>0.79169288862560561</v>
      </c>
      <c r="F30">
        <v>0.54499943319094801</v>
      </c>
      <c r="G30">
        <v>0.86323510630960498</v>
      </c>
      <c r="H30">
        <v>0.73126073610603681</v>
      </c>
      <c r="I30">
        <v>0.40125917111980258</v>
      </c>
      <c r="J30">
        <v>0.74437995764401477</v>
      </c>
      <c r="K30">
        <v>0.14491223145451687</v>
      </c>
      <c r="M30">
        <v>5.4878057148689402E-2</v>
      </c>
      <c r="S30">
        <f t="shared" si="27"/>
        <v>0.67320928185662698</v>
      </c>
      <c r="T30">
        <f t="shared" si="25"/>
        <v>0.21117055788943093</v>
      </c>
      <c r="U30">
        <f t="shared" si="25"/>
        <v>0.69472939900266228</v>
      </c>
      <c r="V30">
        <f t="shared" si="25"/>
        <v>0.96403406075205644</v>
      </c>
      <c r="W30">
        <f t="shared" si="25"/>
        <v>0.53915563396314636</v>
      </c>
      <c r="X30">
        <f t="shared" si="25"/>
        <v>0.77881622386702887</v>
      </c>
      <c r="Y30">
        <f t="shared" si="25"/>
        <v>0.20358346532094282</v>
      </c>
      <c r="Z30">
        <f t="shared" si="25"/>
        <v>0.40125917111980258</v>
      </c>
      <c r="AA30">
        <f t="shared" si="25"/>
        <v>0.27405295837574351</v>
      </c>
      <c r="AB30">
        <f t="shared" si="25"/>
        <v>0.77018992792914864</v>
      </c>
      <c r="BM30">
        <f t="shared" si="28"/>
        <v>4.534999352488738E-6</v>
      </c>
      <c r="BN30">
        <f t="shared" si="26"/>
        <v>9.8736025288771582E-7</v>
      </c>
      <c r="BO30">
        <f t="shared" si="26"/>
        <v>3.767291794830047E-6</v>
      </c>
      <c r="BP30">
        <f t="shared" si="26"/>
        <v>3.1338881495017779E-6</v>
      </c>
      <c r="BQ30">
        <f t="shared" si="26"/>
        <v>1.4851219108922732E-6</v>
      </c>
      <c r="BR30">
        <f t="shared" si="26"/>
        <v>3.7258742438267749E-6</v>
      </c>
      <c r="BS30">
        <f t="shared" si="26"/>
        <v>2.6737113208517144E-6</v>
      </c>
      <c r="BT30">
        <f t="shared" si="26"/>
        <v>8.05044612038755E-7</v>
      </c>
      <c r="BU30">
        <f t="shared" si="26"/>
        <v>2.7705076067105262E-6</v>
      </c>
      <c r="BV30">
        <f t="shared" si="26"/>
        <v>1.0499777412563735E-7</v>
      </c>
      <c r="EN30">
        <f>Sheet27!FL30</f>
        <v>0.33946819349969015</v>
      </c>
      <c r="EO30">
        <f>Sheet27!FM30</f>
        <v>0.40287092146970743</v>
      </c>
      <c r="EP30">
        <f>Sheet27!FN30</f>
        <v>0.38981901294210886</v>
      </c>
      <c r="EQ30">
        <f>Sheet27!FO30</f>
        <v>9.1777143283404458E-2</v>
      </c>
      <c r="ER30">
        <f>Sheet27!FP30</f>
        <v>0.24356674935106065</v>
      </c>
      <c r="ES30">
        <f>Sheet27!FQ30</f>
        <v>0.72226437898954743</v>
      </c>
      <c r="ET30">
        <f>Sheet27!FR30</f>
        <v>0.87330835610070734</v>
      </c>
      <c r="EU30">
        <f>Sheet27!FS30</f>
        <v>0.25834687098655923</v>
      </c>
      <c r="EV30">
        <f>Sheet27!FT30</f>
        <v>0.20589850069294921</v>
      </c>
      <c r="EW30">
        <f>Sheet27!FU30</f>
        <v>0.48961341947688108</v>
      </c>
      <c r="EZ30">
        <f>(1/4)*SUM($CW$7:$CZ$7)</f>
        <v>9.6051315459486336E-4</v>
      </c>
      <c r="FA30">
        <f>(1/4)*SUM($CW$8:$CZ$8)</f>
        <v>3.0312865693833105E-4</v>
      </c>
      <c r="FB30">
        <f>(1/4)*SUM($CW$9:$CZ$9)</f>
        <v>1.9532269485569922E-5</v>
      </c>
      <c r="FC30">
        <f>(1/4)*SUM($CW$10:$CZ$10)</f>
        <v>3.005077657454848E-4</v>
      </c>
      <c r="FD30">
        <f>(1/4)*SUM($CW$11:$CZ$11)</f>
        <v>7.5376489568976441E-5</v>
      </c>
      <c r="FE30">
        <f>(1/4)*SUM($CW$12:$CZ$12)</f>
        <v>1.7893284286963141E-5</v>
      </c>
      <c r="FF30">
        <f>(1/4)*SUM($CW$13:$CZ$13)</f>
        <v>2.0526187431195141E-4</v>
      </c>
      <c r="FG30">
        <f>(1/4)*SUM($CW$14:$CZ$14)</f>
        <v>2.4504075453136123E-3</v>
      </c>
      <c r="FH30">
        <f>(1/4)*SUM($CW$15:$CZ$15)</f>
        <v>-1.7275137573998016E-4</v>
      </c>
      <c r="FI30">
        <f>(1/4)*SUM($CW$16:$CZ$16)</f>
        <v>2.2961194362494984E-3</v>
      </c>
      <c r="FL30">
        <f t="shared" ref="FL30:FU30" si="29">EN30-($EU$10*EZ30)</f>
        <v>0.33946723298653558</v>
      </c>
      <c r="FM30">
        <f t="shared" si="29"/>
        <v>0.40287061834105048</v>
      </c>
      <c r="FN30">
        <f t="shared" si="29"/>
        <v>0.38981899340983939</v>
      </c>
      <c r="FO30">
        <f t="shared" si="29"/>
        <v>9.1776842775638717E-2</v>
      </c>
      <c r="FP30">
        <f t="shared" si="29"/>
        <v>0.24356667397457107</v>
      </c>
      <c r="FQ30">
        <f t="shared" si="29"/>
        <v>0.72226436109626313</v>
      </c>
      <c r="FR30">
        <f t="shared" si="29"/>
        <v>0.87330815083883306</v>
      </c>
      <c r="FS30">
        <f t="shared" si="29"/>
        <v>0.25834442057901391</v>
      </c>
      <c r="FT30">
        <f t="shared" si="29"/>
        <v>0.20589867344432494</v>
      </c>
      <c r="FU30">
        <f t="shared" si="29"/>
        <v>0.48961112335744483</v>
      </c>
    </row>
    <row r="31" spans="1:177">
      <c r="A31">
        <v>30</v>
      </c>
      <c r="B31">
        <v>0.38207537297734667</v>
      </c>
      <c r="C31">
        <v>0.88514083205548044</v>
      </c>
      <c r="D31">
        <v>0.72238219598847175</v>
      </c>
      <c r="E31">
        <v>0.8087821214259403</v>
      </c>
      <c r="F31">
        <v>0.38560121123697905</v>
      </c>
      <c r="G31">
        <v>0.13913137910250184</v>
      </c>
      <c r="H31">
        <v>0.20701969830182501</v>
      </c>
      <c r="I31">
        <v>0.27405295837574351</v>
      </c>
      <c r="J31">
        <v>0.12073073243427161</v>
      </c>
      <c r="K31">
        <v>0.24023668010706334</v>
      </c>
      <c r="M31">
        <v>0.22625742810014765</v>
      </c>
      <c r="S31">
        <f t="shared" si="27"/>
        <v>0.96735863525943799</v>
      </c>
      <c r="T31">
        <f t="shared" si="25"/>
        <v>0.26763108015479747</v>
      </c>
      <c r="U31">
        <f t="shared" si="25"/>
        <v>0.89235132458718591</v>
      </c>
      <c r="V31">
        <f t="shared" si="25"/>
        <v>0.12835636014814572</v>
      </c>
      <c r="W31">
        <f t="shared" si="25"/>
        <v>0.5350328451614158</v>
      </c>
      <c r="X31">
        <f t="shared" si="25"/>
        <v>0.88718817562056085</v>
      </c>
      <c r="Y31">
        <f t="shared" si="25"/>
        <v>0.54463040095928139</v>
      </c>
      <c r="Z31">
        <f t="shared" si="25"/>
        <v>0.74437995764401477</v>
      </c>
      <c r="AA31">
        <f t="shared" si="25"/>
        <v>0.12073073243427161</v>
      </c>
      <c r="AB31">
        <f t="shared" si="25"/>
        <v>0.87901235926065691</v>
      </c>
      <c r="BM31">
        <f t="shared" si="28"/>
        <v>7.2990795317889298E-7</v>
      </c>
      <c r="BN31">
        <f t="shared" si="26"/>
        <v>3.917371462859342E-6</v>
      </c>
      <c r="BO31">
        <f t="shared" si="26"/>
        <v>2.6091801854056343E-6</v>
      </c>
      <c r="BP31">
        <f t="shared" si="26"/>
        <v>3.2706425996912222E-6</v>
      </c>
      <c r="BQ31">
        <f t="shared" si="26"/>
        <v>7.434414705371267E-7</v>
      </c>
      <c r="BR31">
        <f t="shared" si="26"/>
        <v>9.6787703254820427E-8</v>
      </c>
      <c r="BS31">
        <f t="shared" si="26"/>
        <v>2.1428577742489328E-7</v>
      </c>
      <c r="BT31">
        <f t="shared" si="26"/>
        <v>3.7552511997248504E-7</v>
      </c>
      <c r="BU31">
        <f t="shared" si="26"/>
        <v>7.287954877057842E-8</v>
      </c>
      <c r="BV31">
        <f t="shared" si="26"/>
        <v>2.8856831234431742E-7</v>
      </c>
    </row>
    <row r="32" spans="1:177">
      <c r="A32">
        <v>31</v>
      </c>
      <c r="B32">
        <v>0.39061452391319262</v>
      </c>
      <c r="C32">
        <v>0.23383816191092005</v>
      </c>
      <c r="D32">
        <v>0.66425479816192734</v>
      </c>
      <c r="E32">
        <v>0.61312418893554255</v>
      </c>
      <c r="F32">
        <v>0.10162760722006541</v>
      </c>
      <c r="G32">
        <v>0.98803267611973045</v>
      </c>
      <c r="H32">
        <v>0.6044540936898688</v>
      </c>
      <c r="I32">
        <v>0.77018992792914864</v>
      </c>
      <c r="J32">
        <v>0.87901235926065691</v>
      </c>
      <c r="K32">
        <v>0.63220854966734685</v>
      </c>
      <c r="M32">
        <v>0.64922247687555035</v>
      </c>
      <c r="S32">
        <f t="shared" si="27"/>
        <v>0.99765123167738767</v>
      </c>
      <c r="T32">
        <f t="shared" si="25"/>
        <v>0.58921364870942916</v>
      </c>
      <c r="U32">
        <f t="shared" si="25"/>
        <v>0.72170059238527307</v>
      </c>
      <c r="V32">
        <f t="shared" si="25"/>
        <v>0.12054555490127544</v>
      </c>
      <c r="W32">
        <f t="shared" si="25"/>
        <v>0.15152915046234608</v>
      </c>
      <c r="X32">
        <f t="shared" si="25"/>
        <v>0.53435265953074573</v>
      </c>
      <c r="Y32">
        <f t="shared" si="25"/>
        <v>0.23510849985809373</v>
      </c>
      <c r="Z32">
        <f t="shared" si="25"/>
        <v>0.14491223145451687</v>
      </c>
      <c r="AA32">
        <f t="shared" si="25"/>
        <v>0.24023668010706334</v>
      </c>
      <c r="AB32">
        <f t="shared" si="25"/>
        <v>0.63220854966734685</v>
      </c>
      <c r="BG32">
        <f>IF(BG20&gt;(1-0.000000000001),(1-0.000000000001),BG20)</f>
        <v>2.4783679888798874E-2</v>
      </c>
      <c r="BH32">
        <f t="shared" ref="BH32:BJ32" si="30">IF(BH20&gt;(1-0.000000000001),(1-0.000000000001),BH20)</f>
        <v>2.4639552702490974E-2</v>
      </c>
      <c r="BI32">
        <f t="shared" si="30"/>
        <v>2.4669001344075098E-2</v>
      </c>
      <c r="BJ32">
        <f t="shared" si="30"/>
        <v>2.4611210861791442E-2</v>
      </c>
      <c r="BM32">
        <f t="shared" si="28"/>
        <v>7.6289853145965069E-7</v>
      </c>
      <c r="BN32">
        <f t="shared" si="26"/>
        <v>2.7340142982938829E-7</v>
      </c>
      <c r="BO32">
        <f t="shared" si="26"/>
        <v>2.2061721844057144E-6</v>
      </c>
      <c r="BP32">
        <f t="shared" si="26"/>
        <v>1.8796063552893344E-6</v>
      </c>
      <c r="BQ32">
        <f t="shared" si="26"/>
        <v>5.1640852746379458E-8</v>
      </c>
      <c r="BR32">
        <f t="shared" si="26"/>
        <v>4.8810428454015815E-6</v>
      </c>
      <c r="BS32">
        <f t="shared" si="26"/>
        <v>1.8268237568922035E-6</v>
      </c>
      <c r="BT32">
        <f t="shared" si="26"/>
        <v>2.9659626254175359E-6</v>
      </c>
      <c r="BU32">
        <f t="shared" si="26"/>
        <v>3.8633136386649307E-6</v>
      </c>
      <c r="BV32">
        <f t="shared" si="26"/>
        <v>1.9984382513624511E-6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0.28232973448948301</v>
      </c>
      <c r="BH33">
        <f t="shared" si="31"/>
        <v>0.28278836516475825</v>
      </c>
      <c r="BI33">
        <f t="shared" si="31"/>
        <v>0.28267490158847441</v>
      </c>
      <c r="BJ33">
        <f t="shared" si="31"/>
        <v>0.28287494482610759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6.4613480906526896E-2</v>
      </c>
      <c r="BH34">
        <f t="shared" si="31"/>
        <v>6.4625748463731106E-2</v>
      </c>
      <c r="BI34">
        <f t="shared" si="31"/>
        <v>6.4615914075935879E-2</v>
      </c>
      <c r="BJ34">
        <f t="shared" si="31"/>
        <v>6.4633899511456497E-2</v>
      </c>
      <c r="BS34">
        <f>SUM(BM36:BV45)</f>
        <v>1.596365729279084E-4</v>
      </c>
      <c r="EN34">
        <f>Sheet27!FL34</f>
        <v>9.4303724469927019E-2</v>
      </c>
      <c r="EO34">
        <f>Sheet27!FM34</f>
        <v>0.53338967549419647</v>
      </c>
      <c r="EP34">
        <f>Sheet27!FN34</f>
        <v>6.5752743140527731E-2</v>
      </c>
      <c r="EQ34">
        <f>Sheet27!FO34</f>
        <v>0.68692417408491036</v>
      </c>
      <c r="ER34">
        <f>Sheet27!FP34</f>
        <v>0.73538012878954029</v>
      </c>
      <c r="ES34">
        <f>Sheet27!FQ34</f>
        <v>0.49529616427894996</v>
      </c>
      <c r="ET34">
        <f>Sheet27!FR34</f>
        <v>0.80963059525574343</v>
      </c>
      <c r="EU34">
        <f>Sheet27!FS34</f>
        <v>0.49926639495413244</v>
      </c>
      <c r="EV34">
        <f>Sheet27!FT34</f>
        <v>0.14491142017889863</v>
      </c>
      <c r="EW34">
        <f>Sheet27!FU34</f>
        <v>0.30193323927517279</v>
      </c>
      <c r="EZ34">
        <f t="array" ref="EZ34:FI43">(1/4)*(MMULT($X$7:$AA$16,$CW$23:$DF$26))</f>
        <v>9.6357532604397105E-4</v>
      </c>
      <c r="FA34">
        <v>3.0098351194524949E-4</v>
      </c>
      <c r="FB34">
        <v>2.2250367409039792E-5</v>
      </c>
      <c r="FC34">
        <v>2.984315992861546E-4</v>
      </c>
      <c r="FD34">
        <v>5.4649451866700888E-5</v>
      </c>
      <c r="FE34">
        <v>2.0223092701036076E-5</v>
      </c>
      <c r="FF34">
        <v>2.0426606055190487E-4</v>
      </c>
      <c r="FG34">
        <v>2.3992575400741747E-3</v>
      </c>
      <c r="FH34">
        <v>-1.5053670794207898E-4</v>
      </c>
      <c r="FI34">
        <v>2.2383138427303556E-3</v>
      </c>
      <c r="FL34">
        <f t="shared" ref="FL34:FU43" si="32">EN34-($EU$10*EZ34)</f>
        <v>9.4302760894600976E-2</v>
      </c>
      <c r="FM34">
        <f t="shared" si="32"/>
        <v>0.53338937451068458</v>
      </c>
      <c r="FN34">
        <f t="shared" si="32"/>
        <v>6.5752720890160321E-2</v>
      </c>
      <c r="FO34">
        <f t="shared" si="32"/>
        <v>0.68692387565331103</v>
      </c>
      <c r="FP34">
        <f t="shared" si="32"/>
        <v>0.73538007414008844</v>
      </c>
      <c r="FQ34">
        <f t="shared" si="32"/>
        <v>0.49529614405585726</v>
      </c>
      <c r="FR34">
        <f t="shared" si="32"/>
        <v>0.80963039098968292</v>
      </c>
      <c r="FS34">
        <f t="shared" si="32"/>
        <v>0.49926399569659236</v>
      </c>
      <c r="FT34">
        <f t="shared" si="32"/>
        <v>0.14491157071560656</v>
      </c>
      <c r="FU34">
        <f t="shared" si="32"/>
        <v>0.30193100096133008</v>
      </c>
    </row>
    <row r="35" spans="1:177">
      <c r="A35">
        <v>34</v>
      </c>
      <c r="BG35">
        <f t="shared" si="31"/>
        <v>6.2168384004292754E-2</v>
      </c>
      <c r="BH35">
        <f t="shared" si="31"/>
        <v>6.1862366731479025E-2</v>
      </c>
      <c r="BI35">
        <f t="shared" si="31"/>
        <v>6.1917917645271804E-2</v>
      </c>
      <c r="BJ35">
        <f t="shared" si="31"/>
        <v>6.1806081273537608E-2</v>
      </c>
      <c r="EN35">
        <f>Sheet27!FL35</f>
        <v>0.1898656533195496</v>
      </c>
      <c r="EO35">
        <f>Sheet27!FM35</f>
        <v>0.27459977177814077</v>
      </c>
      <c r="EP35">
        <f>Sheet27!FN35</f>
        <v>0.84985877607246352</v>
      </c>
      <c r="EQ35">
        <f>Sheet27!FO35</f>
        <v>0.12497584088306526</v>
      </c>
      <c r="ER35">
        <f>Sheet27!FP35</f>
        <v>1.8634019714069243E-2</v>
      </c>
      <c r="ES35">
        <f>Sheet27!FQ35</f>
        <v>0.7940730454424697</v>
      </c>
      <c r="ET35">
        <f>Sheet27!FR35</f>
        <v>0.45979492339519057</v>
      </c>
      <c r="EU35">
        <f>Sheet27!FS35</f>
        <v>0.17259811013882378</v>
      </c>
      <c r="EV35">
        <f>Sheet27!FT35</f>
        <v>0.95889826449915028</v>
      </c>
      <c r="EW35">
        <f>Sheet27!FU35</f>
        <v>0.32851858399506828</v>
      </c>
      <c r="EZ35">
        <v>9.4287866016723476E-4</v>
      </c>
      <c r="FA35">
        <v>2.8998204443114663E-4</v>
      </c>
      <c r="FB35">
        <v>-7.0079690619690997E-6</v>
      </c>
      <c r="FC35">
        <v>2.6178673182134112E-4</v>
      </c>
      <c r="FD35">
        <v>3.4791625899847358E-5</v>
      </c>
      <c r="FE35">
        <v>3.1755957496842755E-5</v>
      </c>
      <c r="FF35">
        <v>2.0520441514073048E-4</v>
      </c>
      <c r="FG35">
        <v>2.3170382320089819E-3</v>
      </c>
      <c r="FH35">
        <v>-1.0166906548745246E-4</v>
      </c>
      <c r="FI35">
        <v>2.1931065013780261E-3</v>
      </c>
      <c r="FL35">
        <f t="shared" si="32"/>
        <v>0.18986471044088943</v>
      </c>
      <c r="FM35">
        <f t="shared" si="32"/>
        <v>0.27459948179609633</v>
      </c>
      <c r="FN35">
        <f t="shared" si="32"/>
        <v>0.84985878308043261</v>
      </c>
      <c r="FO35">
        <f t="shared" si="32"/>
        <v>0.12497557909633344</v>
      </c>
      <c r="FP35">
        <f t="shared" si="32"/>
        <v>1.8633984922443343E-2</v>
      </c>
      <c r="FQ35">
        <f t="shared" si="32"/>
        <v>0.79407301368651217</v>
      </c>
      <c r="FR35">
        <f t="shared" si="32"/>
        <v>0.45979471819077544</v>
      </c>
      <c r="FS35">
        <f t="shared" si="32"/>
        <v>0.17259579310059178</v>
      </c>
      <c r="FT35">
        <f t="shared" si="32"/>
        <v>0.95889836616821578</v>
      </c>
      <c r="FU35">
        <f t="shared" si="32"/>
        <v>0.32851639088856688</v>
      </c>
    </row>
    <row r="36" spans="1:177">
      <c r="A36">
        <v>35</v>
      </c>
      <c r="B36">
        <f t="array" ref="B36:K45">TRANSPOSE(EN34:EW43)</f>
        <v>9.4303724469927019E-2</v>
      </c>
      <c r="C36">
        <v>0.1898656533195496</v>
      </c>
      <c r="D36">
        <v>0.63089553155334677</v>
      </c>
      <c r="E36">
        <v>0.34825601279369667</v>
      </c>
      <c r="F36">
        <v>0.24833922092451297</v>
      </c>
      <c r="G36">
        <v>0.86930623426506726</v>
      </c>
      <c r="H36">
        <v>0.30176208936628601</v>
      </c>
      <c r="I36">
        <v>0.1941579998746755</v>
      </c>
      <c r="J36">
        <v>0.68051380688162955</v>
      </c>
      <c r="K36">
        <v>0.31527393410178756</v>
      </c>
      <c r="M36">
        <f t="array" ref="M36:M45">TRANSPOSE(EN30:EW30)</f>
        <v>0.33946819349969015</v>
      </c>
      <c r="S36">
        <f>EN34</f>
        <v>9.4303724469927019E-2</v>
      </c>
      <c r="T36">
        <f t="shared" ref="T36:AB45" si="33">EO34</f>
        <v>0.53338967549419647</v>
      </c>
      <c r="U36">
        <f t="shared" si="33"/>
        <v>6.5752743140527731E-2</v>
      </c>
      <c r="V36">
        <f t="shared" si="33"/>
        <v>0.68692417408491036</v>
      </c>
      <c r="W36">
        <f t="shared" si="33"/>
        <v>0.73538012878954029</v>
      </c>
      <c r="X36">
        <f t="shared" si="33"/>
        <v>0.49529616427894996</v>
      </c>
      <c r="Y36">
        <f t="shared" si="33"/>
        <v>0.80963059525574343</v>
      </c>
      <c r="Z36">
        <f t="shared" si="33"/>
        <v>0.49926639495413244</v>
      </c>
      <c r="AA36">
        <f t="shared" si="33"/>
        <v>0.14491142017889863</v>
      </c>
      <c r="AB36">
        <f t="shared" si="33"/>
        <v>0.30193323927517279</v>
      </c>
      <c r="BG36">
        <f t="shared" si="31"/>
        <v>0.30224479155167971</v>
      </c>
      <c r="BH36">
        <f t="shared" si="31"/>
        <v>0.30269688393242372</v>
      </c>
      <c r="BI36">
        <f t="shared" si="31"/>
        <v>0.30261689901034355</v>
      </c>
      <c r="BJ36">
        <f t="shared" si="31"/>
        <v>0.30278866337009086</v>
      </c>
      <c r="BM36">
        <f>0.5*$BL$21*B36*B36</f>
        <v>4.4465962244499565E-8</v>
      </c>
      <c r="BN36">
        <f t="shared" ref="BN36:BV45" si="34">0.5*$BL$21*C36*C36</f>
        <v>1.8024483155229699E-7</v>
      </c>
      <c r="BO36">
        <f t="shared" si="34"/>
        <v>1.9901458586699001E-6</v>
      </c>
      <c r="BP36">
        <f t="shared" si="34"/>
        <v>6.064112522348171E-7</v>
      </c>
      <c r="BQ36">
        <f t="shared" si="34"/>
        <v>3.083618432469703E-7</v>
      </c>
      <c r="BR36">
        <f t="shared" si="34"/>
        <v>3.7784666446605599E-6</v>
      </c>
      <c r="BS36">
        <f t="shared" si="34"/>
        <v>4.5530179289353198E-7</v>
      </c>
      <c r="BT36">
        <f t="shared" si="34"/>
        <v>1.8848664457667246E-7</v>
      </c>
      <c r="BU36">
        <f t="shared" si="34"/>
        <v>2.3154952067826393E-6</v>
      </c>
      <c r="BV36">
        <f t="shared" si="34"/>
        <v>4.969882676200915E-7</v>
      </c>
      <c r="EN36">
        <f>Sheet27!FL36</f>
        <v>0.63089553155334677</v>
      </c>
      <c r="EO36">
        <f>Sheet27!FM36</f>
        <v>0.34473020031133078</v>
      </c>
      <c r="EP36">
        <f>Sheet27!FN36</f>
        <v>0.54602949591093353</v>
      </c>
      <c r="EQ36">
        <f>Sheet27!FO36</f>
        <v>0.33075111068661472</v>
      </c>
      <c r="ER36">
        <f>Sheet27!FP36</f>
        <v>0.70601205747630558</v>
      </c>
      <c r="ES36">
        <f>Sheet27!FQ36</f>
        <v>0.31317752612212696</v>
      </c>
      <c r="ET36">
        <f>Sheet27!FR36</f>
        <v>0.95117360509412441</v>
      </c>
      <c r="EU36">
        <f>Sheet27!FS36</f>
        <v>0.18011229217149863</v>
      </c>
      <c r="EV36">
        <f>Sheet27!FT36</f>
        <v>0.41254821273062853</v>
      </c>
      <c r="EW36">
        <f>Sheet27!FU36</f>
        <v>0.38589529418342194</v>
      </c>
      <c r="EZ36">
        <v>9.5947296306601111E-4</v>
      </c>
      <c r="FA36">
        <v>2.9615062353990571E-4</v>
      </c>
      <c r="FB36">
        <v>8.117464436298048E-6</v>
      </c>
      <c r="FC36">
        <v>2.4970854375143078E-4</v>
      </c>
      <c r="FD36">
        <v>4.9258123760543909E-5</v>
      </c>
      <c r="FE36">
        <v>2.4442730118828488E-5</v>
      </c>
      <c r="FF36">
        <v>2.0742471978802172E-4</v>
      </c>
      <c r="FG36">
        <v>2.37437217534768E-3</v>
      </c>
      <c r="FH36">
        <v>-1.3099198991684734E-4</v>
      </c>
      <c r="FI36">
        <v>2.2155045702764481E-3</v>
      </c>
      <c r="FL36">
        <f t="shared" si="32"/>
        <v>0.63089457208038369</v>
      </c>
      <c r="FM36">
        <f t="shared" si="32"/>
        <v>0.34472990416070726</v>
      </c>
      <c r="FN36">
        <f t="shared" si="32"/>
        <v>0.54602948779346905</v>
      </c>
      <c r="FO36">
        <f t="shared" si="32"/>
        <v>0.33075086097807099</v>
      </c>
      <c r="FP36">
        <f t="shared" si="32"/>
        <v>0.70601200821818177</v>
      </c>
      <c r="FQ36">
        <f t="shared" si="32"/>
        <v>0.31317750167939684</v>
      </c>
      <c r="FR36">
        <f t="shared" si="32"/>
        <v>0.95117339766940467</v>
      </c>
      <c r="FS36">
        <f t="shared" si="32"/>
        <v>0.18010991779932328</v>
      </c>
      <c r="FT36">
        <f t="shared" si="32"/>
        <v>0.41254834372261845</v>
      </c>
      <c r="FU36">
        <f t="shared" si="32"/>
        <v>0.38589307867885164</v>
      </c>
    </row>
    <row r="37" spans="1:177">
      <c r="A37">
        <v>36</v>
      </c>
      <c r="B37">
        <v>0.53338967549419647</v>
      </c>
      <c r="C37">
        <v>0.27459977177814077</v>
      </c>
      <c r="D37">
        <v>0.34473020031133078</v>
      </c>
      <c r="E37">
        <v>0.76866828130758902</v>
      </c>
      <c r="F37">
        <v>0.91801364201573687</v>
      </c>
      <c r="G37">
        <v>0.11758348159327477</v>
      </c>
      <c r="H37">
        <v>0.96339087873245566</v>
      </c>
      <c r="I37">
        <v>0.85913743417029109</v>
      </c>
      <c r="J37">
        <v>0.27985326228286572</v>
      </c>
      <c r="K37">
        <v>0.91297223317761778</v>
      </c>
      <c r="M37">
        <v>0.40287092146970743</v>
      </c>
      <c r="S37">
        <f t="shared" ref="S37:S45" si="35">EN35</f>
        <v>0.1898656533195496</v>
      </c>
      <c r="T37">
        <f t="shared" si="33"/>
        <v>0.27459977177814077</v>
      </c>
      <c r="U37">
        <f t="shared" si="33"/>
        <v>0.84985877607246352</v>
      </c>
      <c r="V37">
        <f t="shared" si="33"/>
        <v>0.12497584088306526</v>
      </c>
      <c r="W37">
        <f t="shared" si="33"/>
        <v>1.8634019714069243E-2</v>
      </c>
      <c r="X37">
        <f t="shared" si="33"/>
        <v>0.7940730454424697</v>
      </c>
      <c r="Y37">
        <f t="shared" si="33"/>
        <v>0.45979492339519057</v>
      </c>
      <c r="Z37">
        <f t="shared" si="33"/>
        <v>0.17259811013882378</v>
      </c>
      <c r="AA37">
        <f t="shared" si="33"/>
        <v>0.95889826449915028</v>
      </c>
      <c r="AB37">
        <f t="shared" si="33"/>
        <v>0.32851858399506828</v>
      </c>
      <c r="BG37">
        <f t="shared" si="31"/>
        <v>8.5873138868329216E-2</v>
      </c>
      <c r="BH37">
        <f t="shared" si="31"/>
        <v>8.5780148704745485E-2</v>
      </c>
      <c r="BI37">
        <f t="shared" si="31"/>
        <v>8.5816681430688588E-2</v>
      </c>
      <c r="BJ37">
        <f t="shared" si="31"/>
        <v>8.5753768417104817E-2</v>
      </c>
      <c r="BM37">
        <f t="shared" ref="BM37:BM45" si="36">0.5*$BL$21*B37*B37</f>
        <v>1.4225227296190211E-6</v>
      </c>
      <c r="BN37">
        <f t="shared" si="34"/>
        <v>3.7702517330303503E-7</v>
      </c>
      <c r="BO37">
        <f t="shared" si="34"/>
        <v>5.9419455503345125E-7</v>
      </c>
      <c r="BP37">
        <f t="shared" si="34"/>
        <v>2.9542546334418144E-6</v>
      </c>
      <c r="BQ37">
        <f t="shared" si="34"/>
        <v>4.213745234634988E-6</v>
      </c>
      <c r="BR37">
        <f t="shared" si="34"/>
        <v>6.9129375717979941E-8</v>
      </c>
      <c r="BS37">
        <f t="shared" si="34"/>
        <v>4.6406099261244663E-6</v>
      </c>
      <c r="BT37">
        <f t="shared" si="34"/>
        <v>3.690585653963557E-6</v>
      </c>
      <c r="BU37">
        <f t="shared" si="34"/>
        <v>3.9158924205181219E-7</v>
      </c>
      <c r="BV37">
        <f t="shared" si="34"/>
        <v>4.1675914927666323E-6</v>
      </c>
      <c r="EN37">
        <f>Sheet27!FL37</f>
        <v>0.34825601279369667</v>
      </c>
      <c r="EO37">
        <f>Sheet27!FM37</f>
        <v>0.76866828130758902</v>
      </c>
      <c r="EP37">
        <f>Sheet27!FN37</f>
        <v>0.9881593698982849</v>
      </c>
      <c r="EQ37">
        <f>Sheet27!FO37</f>
        <v>0.43082310922218903</v>
      </c>
      <c r="ER37">
        <f>Sheet27!FP37</f>
        <v>0.41003140878825156</v>
      </c>
      <c r="ES37">
        <f>Sheet27!FQ37</f>
        <v>0.87591032291666848</v>
      </c>
      <c r="ET37">
        <f>Sheet27!FR37</f>
        <v>0.57830133912025339</v>
      </c>
      <c r="EU37">
        <f>Sheet27!FS37</f>
        <v>0.80653377070653554</v>
      </c>
      <c r="EV37">
        <f>Sheet27!FT37</f>
        <v>0.28412996708794158</v>
      </c>
      <c r="EW37">
        <f>Sheet27!FU37</f>
        <v>0.19940539246689493</v>
      </c>
      <c r="EZ37">
        <v>9.2111774805810303E-4</v>
      </c>
      <c r="FA37">
        <v>2.8099582567144336E-4</v>
      </c>
      <c r="FB37">
        <v>-1.381341740023842E-5</v>
      </c>
      <c r="FC37">
        <v>2.3695740130589876E-4</v>
      </c>
      <c r="FD37">
        <v>2.5692342368763179E-5</v>
      </c>
      <c r="FE37">
        <v>3.4188048472572099E-5</v>
      </c>
      <c r="FF37">
        <v>2.019476077893928E-4</v>
      </c>
      <c r="FG37">
        <v>2.2425978756853231E-3</v>
      </c>
      <c r="FH37">
        <v>-8.3370354338362942E-5</v>
      </c>
      <c r="FI37">
        <v>2.1243096326815187E-3</v>
      </c>
      <c r="FL37">
        <f t="shared" si="32"/>
        <v>0.34825509167594859</v>
      </c>
      <c r="FM37">
        <f t="shared" si="32"/>
        <v>0.7686680003117633</v>
      </c>
      <c r="FN37">
        <f t="shared" si="32"/>
        <v>0.98815938371170231</v>
      </c>
      <c r="FO37">
        <f t="shared" si="32"/>
        <v>0.43082287226478772</v>
      </c>
      <c r="FP37">
        <f t="shared" si="32"/>
        <v>0.4100313830959092</v>
      </c>
      <c r="FQ37">
        <f t="shared" si="32"/>
        <v>0.87591028872861998</v>
      </c>
      <c r="FR37">
        <f t="shared" si="32"/>
        <v>0.57830113717264564</v>
      </c>
      <c r="FS37">
        <f t="shared" si="32"/>
        <v>0.8065315281086598</v>
      </c>
      <c r="FT37">
        <f t="shared" si="32"/>
        <v>0.28413005045829592</v>
      </c>
      <c r="FU37">
        <f t="shared" si="32"/>
        <v>0.19940326815726225</v>
      </c>
    </row>
    <row r="38" spans="1:177">
      <c r="A38">
        <v>37</v>
      </c>
      <c r="B38">
        <v>6.5752743140527731E-2</v>
      </c>
      <c r="C38">
        <v>0.84985877607246352</v>
      </c>
      <c r="D38">
        <v>0.54602949591093353</v>
      </c>
      <c r="E38">
        <v>0.9881593698982849</v>
      </c>
      <c r="F38">
        <v>0.40055550478012764</v>
      </c>
      <c r="G38">
        <v>0.24694617183609055</v>
      </c>
      <c r="H38">
        <v>9.6212008745133207E-2</v>
      </c>
      <c r="I38">
        <v>0.69098562503427818</v>
      </c>
      <c r="J38">
        <v>3.644175181454485E-2</v>
      </c>
      <c r="K38">
        <v>0.74964591202146835</v>
      </c>
      <c r="M38">
        <v>0.38981901294210886</v>
      </c>
      <c r="S38">
        <f t="shared" si="35"/>
        <v>0.63089553155334677</v>
      </c>
      <c r="T38">
        <f t="shared" si="33"/>
        <v>0.34473020031133078</v>
      </c>
      <c r="U38">
        <f t="shared" si="33"/>
        <v>0.54602949591093353</v>
      </c>
      <c r="V38">
        <f t="shared" si="33"/>
        <v>0.33075111068661472</v>
      </c>
      <c r="W38">
        <f t="shared" si="33"/>
        <v>0.70601205747630558</v>
      </c>
      <c r="X38">
        <f t="shared" si="33"/>
        <v>0.31317752612212696</v>
      </c>
      <c r="Y38">
        <f t="shared" si="33"/>
        <v>0.95117360509412441</v>
      </c>
      <c r="Z38">
        <f t="shared" si="33"/>
        <v>0.18011229217149863</v>
      </c>
      <c r="AA38">
        <f t="shared" si="33"/>
        <v>0.41254821273062853</v>
      </c>
      <c r="AB38">
        <f t="shared" si="33"/>
        <v>0.38589529418342194</v>
      </c>
      <c r="BG38">
        <f t="shared" si="31"/>
        <v>9.8859457410264608E-3</v>
      </c>
      <c r="BH38">
        <f t="shared" si="31"/>
        <v>9.8389599347220771E-3</v>
      </c>
      <c r="BI38">
        <f t="shared" si="31"/>
        <v>9.8458695774432461E-3</v>
      </c>
      <c r="BJ38">
        <f t="shared" si="31"/>
        <v>9.8296772918508597E-3</v>
      </c>
      <c r="BM38">
        <f t="shared" si="36"/>
        <v>2.1617116152521085E-8</v>
      </c>
      <c r="BN38">
        <f t="shared" si="34"/>
        <v>3.6112996963369292E-6</v>
      </c>
      <c r="BO38">
        <f t="shared" si="34"/>
        <v>1.4907410520237411E-6</v>
      </c>
      <c r="BP38">
        <f t="shared" si="34"/>
        <v>4.8822947015888776E-6</v>
      </c>
      <c r="BQ38">
        <f t="shared" si="34"/>
        <v>8.0222356204831428E-7</v>
      </c>
      <c r="BR38">
        <f t="shared" si="34"/>
        <v>3.0491205892249982E-7</v>
      </c>
      <c r="BS38">
        <f t="shared" si="34"/>
        <v>4.6283753133867949E-8</v>
      </c>
      <c r="BT38">
        <f t="shared" si="34"/>
        <v>2.3873056700200607E-6</v>
      </c>
      <c r="BU38">
        <f t="shared" si="34"/>
        <v>6.6400063765644146E-9</v>
      </c>
      <c r="BV38">
        <f t="shared" si="34"/>
        <v>2.8098449670524956E-6</v>
      </c>
      <c r="EN38">
        <f>Sheet27!FL38</f>
        <v>0.24833922092451297</v>
      </c>
      <c r="EO38">
        <f>Sheet27!FM38</f>
        <v>0.91801364201573687</v>
      </c>
      <c r="EP38">
        <f>Sheet27!FN38</f>
        <v>0.40055550478012764</v>
      </c>
      <c r="EQ38">
        <f>Sheet27!FO38</f>
        <v>0.26390501030214175</v>
      </c>
      <c r="ER38">
        <f>Sheet27!FP38</f>
        <v>0.53685180704452118</v>
      </c>
      <c r="ES38">
        <f>Sheet27!FQ38</f>
        <v>0.88100147947736096</v>
      </c>
      <c r="ET38">
        <f>Sheet27!FR38</f>
        <v>0.73624714837710481</v>
      </c>
      <c r="EU38">
        <f>Sheet27!FS38</f>
        <v>0.10206688204927809</v>
      </c>
      <c r="EV38">
        <f>Sheet27!FT38</f>
        <v>0.50748723378179494</v>
      </c>
      <c r="EW38">
        <f>Sheet27!FU38</f>
        <v>0.74019773380689391</v>
      </c>
      <c r="EZ38">
        <v>9.5166754391893713E-4</v>
      </c>
      <c r="FA38">
        <v>2.9950894215827439E-4</v>
      </c>
      <c r="FB38">
        <v>4.8253016195312039E-5</v>
      </c>
      <c r="FC38">
        <v>3.9854154269451593E-4</v>
      </c>
      <c r="FD38">
        <v>2.6170959311351116E-5</v>
      </c>
      <c r="FE38">
        <v>1.8175915830017703E-5</v>
      </c>
      <c r="FF38">
        <v>1.9139255063755766E-4</v>
      </c>
      <c r="FG38">
        <v>2.302695925129977E-3</v>
      </c>
      <c r="FH38">
        <v>-1.4051044692712388E-4</v>
      </c>
      <c r="FI38">
        <v>2.147384192328454E-3</v>
      </c>
      <c r="FL38">
        <f t="shared" si="32"/>
        <v>0.24833826925696906</v>
      </c>
      <c r="FM38">
        <f t="shared" si="32"/>
        <v>0.91801334250679467</v>
      </c>
      <c r="FN38">
        <f t="shared" si="32"/>
        <v>0.40055545652711144</v>
      </c>
      <c r="FO38">
        <f t="shared" si="32"/>
        <v>0.26390461176059904</v>
      </c>
      <c r="FP38">
        <f t="shared" si="32"/>
        <v>0.53685178087356189</v>
      </c>
      <c r="FQ38">
        <f t="shared" si="32"/>
        <v>0.88100146130144508</v>
      </c>
      <c r="FR38">
        <f t="shared" si="32"/>
        <v>0.73624695698455422</v>
      </c>
      <c r="FS38">
        <f t="shared" si="32"/>
        <v>0.10206457935335296</v>
      </c>
      <c r="FT38">
        <f t="shared" si="32"/>
        <v>0.50748737429224189</v>
      </c>
      <c r="FU38">
        <f t="shared" si="32"/>
        <v>0.74019558642270156</v>
      </c>
    </row>
    <row r="39" spans="1:177">
      <c r="A39">
        <v>38</v>
      </c>
      <c r="B39">
        <v>0.68692417408491036</v>
      </c>
      <c r="C39">
        <v>0.12497584088306526</v>
      </c>
      <c r="D39">
        <v>0.33075111068661472</v>
      </c>
      <c r="E39">
        <v>0.43082310922218903</v>
      </c>
      <c r="F39">
        <v>0.26390501030214175</v>
      </c>
      <c r="G39">
        <v>0.23466543512988564</v>
      </c>
      <c r="H39">
        <v>0.14909995763940442</v>
      </c>
      <c r="I39">
        <v>0.73937581826101539</v>
      </c>
      <c r="J39">
        <v>0.40262937038369129</v>
      </c>
      <c r="K39">
        <v>0.31557663019908389</v>
      </c>
      <c r="M39">
        <v>9.1777143283404458E-2</v>
      </c>
      <c r="S39">
        <f t="shared" si="35"/>
        <v>0.34825601279369667</v>
      </c>
      <c r="T39">
        <f t="shared" si="33"/>
        <v>0.76866828130758902</v>
      </c>
      <c r="U39">
        <f t="shared" si="33"/>
        <v>0.9881593698982849</v>
      </c>
      <c r="V39">
        <f t="shared" si="33"/>
        <v>0.43082310922218903</v>
      </c>
      <c r="W39">
        <f t="shared" si="33"/>
        <v>0.41003140878825156</v>
      </c>
      <c r="X39">
        <f t="shared" si="33"/>
        <v>0.87591032291666848</v>
      </c>
      <c r="Y39">
        <f t="shared" si="33"/>
        <v>0.57830133912025339</v>
      </c>
      <c r="Z39">
        <f t="shared" si="33"/>
        <v>0.80653377070653554</v>
      </c>
      <c r="AA39">
        <f t="shared" si="33"/>
        <v>0.28412996708794158</v>
      </c>
      <c r="AB39">
        <f t="shared" si="33"/>
        <v>0.19940539246689493</v>
      </c>
      <c r="BG39">
        <f t="shared" si="31"/>
        <v>5.5788910760049291E-2</v>
      </c>
      <c r="BH39">
        <f t="shared" si="31"/>
        <v>5.5733404010106333E-2</v>
      </c>
      <c r="BI39">
        <f t="shared" si="31"/>
        <v>5.5749518740710428E-2</v>
      </c>
      <c r="BJ39">
        <f t="shared" si="31"/>
        <v>5.5716317042637492E-2</v>
      </c>
      <c r="BM39">
        <f t="shared" si="36"/>
        <v>2.3593241047111813E-6</v>
      </c>
      <c r="BN39">
        <f t="shared" si="34"/>
        <v>7.8094804022146248E-8</v>
      </c>
      <c r="BO39">
        <f t="shared" si="34"/>
        <v>5.4698148610214633E-7</v>
      </c>
      <c r="BP39">
        <f t="shared" si="34"/>
        <v>9.2804275719937116E-7</v>
      </c>
      <c r="BQ39">
        <f t="shared" si="34"/>
        <v>3.4822927231286776E-7</v>
      </c>
      <c r="BR39">
        <f t="shared" si="34"/>
        <v>2.7533933222349286E-7</v>
      </c>
      <c r="BS39">
        <f t="shared" si="34"/>
        <v>1.1115398684036098E-7</v>
      </c>
      <c r="BT39">
        <f t="shared" si="34"/>
        <v>2.7333830031457306E-6</v>
      </c>
      <c r="BU39">
        <f t="shared" si="34"/>
        <v>8.1055204947783832E-7</v>
      </c>
      <c r="BV39">
        <f t="shared" si="34"/>
        <v>4.9794304763904677E-7</v>
      </c>
      <c r="EN39">
        <f>Sheet27!FL39</f>
        <v>0.86930623426506726</v>
      </c>
      <c r="EO39">
        <f>Sheet27!FM39</f>
        <v>0.11758348159327477</v>
      </c>
      <c r="EP39">
        <f>Sheet27!FN39</f>
        <v>0.24694617183609055</v>
      </c>
      <c r="EQ39">
        <f>Sheet27!FO39</f>
        <v>0.23466543512988564</v>
      </c>
      <c r="ER39">
        <f>Sheet27!FP39</f>
        <v>0.73779430873652863</v>
      </c>
      <c r="ES39">
        <f>Sheet27!FQ39</f>
        <v>0.34153354456252127</v>
      </c>
      <c r="ET39">
        <f>Sheet27!FR39</f>
        <v>9.7329440682907387E-2</v>
      </c>
      <c r="EU39">
        <f>Sheet27!FS39</f>
        <v>0.96712291864989286</v>
      </c>
      <c r="EV39">
        <f>Sheet27!FT39</f>
        <v>0.15500735640183355</v>
      </c>
      <c r="EW39">
        <f>Sheet27!FU39</f>
        <v>0.61939498723266384</v>
      </c>
      <c r="EZ39">
        <v>9.5961238322529426E-4</v>
      </c>
      <c r="FA39">
        <v>3.0257209004641984E-4</v>
      </c>
      <c r="FB39">
        <v>2.9804268935535169E-5</v>
      </c>
      <c r="FC39">
        <v>3.4124174565032311E-4</v>
      </c>
      <c r="FD39">
        <v>5.6082811230935396E-5</v>
      </c>
      <c r="FE39">
        <v>1.848333463023875E-5</v>
      </c>
      <c r="FF39">
        <v>2.0049960933963117E-4</v>
      </c>
      <c r="FG39">
        <v>2.3999871015649935E-3</v>
      </c>
      <c r="FH39">
        <v>-1.5958243847052374E-4</v>
      </c>
      <c r="FI39">
        <v>2.247297212469735E-3</v>
      </c>
      <c r="FL39">
        <f t="shared" si="32"/>
        <v>0.86930527465268403</v>
      </c>
      <c r="FM39">
        <f t="shared" si="32"/>
        <v>0.11758317902118472</v>
      </c>
      <c r="FN39">
        <f t="shared" si="32"/>
        <v>0.24694614203182161</v>
      </c>
      <c r="FO39">
        <f t="shared" si="32"/>
        <v>0.23466509388814</v>
      </c>
      <c r="FP39">
        <f t="shared" si="32"/>
        <v>0.73779425265371734</v>
      </c>
      <c r="FQ39">
        <f t="shared" si="32"/>
        <v>0.34153352607918663</v>
      </c>
      <c r="FR39">
        <f t="shared" si="32"/>
        <v>9.7329240183298041E-2</v>
      </c>
      <c r="FS39">
        <f t="shared" si="32"/>
        <v>0.96712051866279125</v>
      </c>
      <c r="FT39">
        <f t="shared" si="32"/>
        <v>0.15500751598427201</v>
      </c>
      <c r="FU39">
        <f t="shared" si="32"/>
        <v>0.61939273993545141</v>
      </c>
    </row>
    <row r="40" spans="1:177">
      <c r="A40">
        <v>39</v>
      </c>
      <c r="B40">
        <v>0.73538012878954029</v>
      </c>
      <c r="C40">
        <v>1.8634019714069243E-2</v>
      </c>
      <c r="D40">
        <v>0.70601205747630558</v>
      </c>
      <c r="E40">
        <v>0.41003140878825156</v>
      </c>
      <c r="F40">
        <v>0.53685180704452118</v>
      </c>
      <c r="G40">
        <v>0.73779430873652863</v>
      </c>
      <c r="H40">
        <v>0.99417484864028616</v>
      </c>
      <c r="I40">
        <v>0.93283403269227683</v>
      </c>
      <c r="J40">
        <v>0.287786840702899</v>
      </c>
      <c r="K40">
        <v>1.0856671626992829E-2</v>
      </c>
      <c r="M40">
        <v>0.24356674935106065</v>
      </c>
      <c r="S40">
        <f t="shared" si="35"/>
        <v>0.24833922092451297</v>
      </c>
      <c r="T40">
        <f t="shared" si="33"/>
        <v>0.91801364201573687</v>
      </c>
      <c r="U40">
        <f t="shared" si="33"/>
        <v>0.40055550478012764</v>
      </c>
      <c r="V40">
        <f t="shared" si="33"/>
        <v>0.26390501030214175</v>
      </c>
      <c r="W40">
        <f t="shared" si="33"/>
        <v>0.53685180704452118</v>
      </c>
      <c r="X40">
        <f t="shared" si="33"/>
        <v>0.88100147947736096</v>
      </c>
      <c r="Y40">
        <f t="shared" si="33"/>
        <v>0.73624714837710481</v>
      </c>
      <c r="Z40">
        <f t="shared" si="33"/>
        <v>0.10206688204927809</v>
      </c>
      <c r="AA40">
        <f t="shared" si="33"/>
        <v>0.50748723378179494</v>
      </c>
      <c r="AB40">
        <f t="shared" si="33"/>
        <v>0.74019773380689391</v>
      </c>
      <c r="BG40">
        <f t="shared" si="31"/>
        <v>3.1002303179961541E-2</v>
      </c>
      <c r="BH40">
        <f t="shared" si="31"/>
        <v>3.0924112390768973E-2</v>
      </c>
      <c r="BI40">
        <f t="shared" si="31"/>
        <v>3.0946215089278896E-2</v>
      </c>
      <c r="BJ40">
        <f t="shared" si="31"/>
        <v>3.0906901288203958E-2</v>
      </c>
      <c r="BM40">
        <f t="shared" si="36"/>
        <v>2.7039196690926046E-6</v>
      </c>
      <c r="BN40">
        <f t="shared" si="34"/>
        <v>1.7361334535216062E-9</v>
      </c>
      <c r="BO40">
        <f t="shared" si="34"/>
        <v>2.4922651265096311E-6</v>
      </c>
      <c r="BP40">
        <f t="shared" si="34"/>
        <v>8.4062878096439143E-7</v>
      </c>
      <c r="BQ40">
        <f t="shared" si="34"/>
        <v>1.4410493136348392E-6</v>
      </c>
      <c r="BR40">
        <f t="shared" si="34"/>
        <v>2.7217022100200606E-6</v>
      </c>
      <c r="BS40">
        <f t="shared" si="34"/>
        <v>4.94191814834468E-6</v>
      </c>
      <c r="BT40">
        <f t="shared" si="34"/>
        <v>4.3508966627446793E-6</v>
      </c>
      <c r="BU40">
        <f t="shared" si="34"/>
        <v>4.1410632840877891E-7</v>
      </c>
      <c r="BV40">
        <f t="shared" si="34"/>
        <v>5.8933659408175568E-10</v>
      </c>
      <c r="EN40">
        <f>Sheet27!FL40</f>
        <v>0.30176208936628601</v>
      </c>
      <c r="EO40">
        <f>Sheet27!FM40</f>
        <v>0.96339087873245566</v>
      </c>
      <c r="EP40">
        <f>Sheet27!FN40</f>
        <v>9.6212008745133207E-2</v>
      </c>
      <c r="EQ40">
        <f>Sheet27!FO40</f>
        <v>0.14909995763940442</v>
      </c>
      <c r="ER40">
        <f>Sheet27!FP40</f>
        <v>0.99417484864028616</v>
      </c>
      <c r="ES40">
        <f>Sheet27!FQ40</f>
        <v>0.10639313775437059</v>
      </c>
      <c r="ET40">
        <f>Sheet27!FR40</f>
        <v>0.31820503993373611</v>
      </c>
      <c r="EU40">
        <f>Sheet27!FS40</f>
        <v>0.21676581595044142</v>
      </c>
      <c r="EV40">
        <f>Sheet27!FT40</f>
        <v>0.90010774563493834</v>
      </c>
      <c r="EW40">
        <f>Sheet27!FU40</f>
        <v>0.59951833891852768</v>
      </c>
      <c r="EZ40">
        <v>8.7706246837485405E-4</v>
      </c>
      <c r="FA40">
        <v>2.6926315800928919E-4</v>
      </c>
      <c r="FB40">
        <v>-6.3490695055923146E-6</v>
      </c>
      <c r="FC40">
        <v>1.1948984040659628E-4</v>
      </c>
      <c r="FD40">
        <v>8.0042350762077482E-5</v>
      </c>
      <c r="FE40">
        <v>1.8574666970205006E-5</v>
      </c>
      <c r="FF40">
        <v>1.9824836266458938E-4</v>
      </c>
      <c r="FG40">
        <v>2.2426550963836299E-3</v>
      </c>
      <c r="FH40">
        <v>-1.4594615389255282E-4</v>
      </c>
      <c r="FI40">
        <v>2.0708589396585255E-3</v>
      </c>
      <c r="FL40">
        <f t="shared" si="32"/>
        <v>0.30176121230381764</v>
      </c>
      <c r="FM40">
        <f t="shared" si="32"/>
        <v>0.96339060946929767</v>
      </c>
      <c r="FN40">
        <f t="shared" si="32"/>
        <v>9.6212015094202713E-2</v>
      </c>
      <c r="FO40">
        <f t="shared" si="32"/>
        <v>0.14909983814956401</v>
      </c>
      <c r="FP40">
        <f t="shared" si="32"/>
        <v>0.99417476859793541</v>
      </c>
      <c r="FQ40">
        <f t="shared" si="32"/>
        <v>0.10639311917970362</v>
      </c>
      <c r="FR40">
        <f t="shared" si="32"/>
        <v>0.31820484168537344</v>
      </c>
      <c r="FS40">
        <f t="shared" si="32"/>
        <v>0.21676357329534504</v>
      </c>
      <c r="FT40">
        <f t="shared" si="32"/>
        <v>0.90010789158109228</v>
      </c>
      <c r="FU40">
        <f t="shared" si="32"/>
        <v>0.59951626805958802</v>
      </c>
    </row>
    <row r="41" spans="1:177">
      <c r="A41">
        <v>40</v>
      </c>
      <c r="B41">
        <v>0.49529616427894996</v>
      </c>
      <c r="C41">
        <v>0.7940730454424697</v>
      </c>
      <c r="D41">
        <v>0.31317752612212696</v>
      </c>
      <c r="E41">
        <v>0.87591032291666848</v>
      </c>
      <c r="F41">
        <v>0.88100147947736096</v>
      </c>
      <c r="G41">
        <v>0.34153354456252127</v>
      </c>
      <c r="H41">
        <v>0.10639313775437059</v>
      </c>
      <c r="I41">
        <v>0.84939214538701346</v>
      </c>
      <c r="J41">
        <v>0.54207893940240304</v>
      </c>
      <c r="K41">
        <v>0.58081002493381917</v>
      </c>
      <c r="M41">
        <v>0.72226437898954743</v>
      </c>
      <c r="S41">
        <f t="shared" si="35"/>
        <v>0.86930623426506726</v>
      </c>
      <c r="T41">
        <f t="shared" si="33"/>
        <v>0.11758348159327477</v>
      </c>
      <c r="U41">
        <f t="shared" si="33"/>
        <v>0.24694617183609055</v>
      </c>
      <c r="V41">
        <f t="shared" si="33"/>
        <v>0.23466543512988564</v>
      </c>
      <c r="W41">
        <f t="shared" si="33"/>
        <v>0.73779430873652863</v>
      </c>
      <c r="X41">
        <f t="shared" si="33"/>
        <v>0.34153354456252127</v>
      </c>
      <c r="Y41">
        <f t="shared" si="33"/>
        <v>9.7329440682907387E-2</v>
      </c>
      <c r="Z41">
        <f t="shared" si="33"/>
        <v>0.96712291864989286</v>
      </c>
      <c r="AA41">
        <f t="shared" si="33"/>
        <v>0.15500735640183355</v>
      </c>
      <c r="AB41">
        <f t="shared" si="33"/>
        <v>0.61939498723266384</v>
      </c>
      <c r="BG41">
        <f t="shared" si="31"/>
        <v>8.1309630609852399E-2</v>
      </c>
      <c r="BH41">
        <f t="shared" si="31"/>
        <v>8.1110457964774146E-2</v>
      </c>
      <c r="BI41">
        <f t="shared" si="31"/>
        <v>8.1147081497778092E-2</v>
      </c>
      <c r="BJ41">
        <f t="shared" si="31"/>
        <v>8.1078536117218838E-2</v>
      </c>
      <c r="BM41">
        <f t="shared" si="36"/>
        <v>1.226591451747203E-6</v>
      </c>
      <c r="BN41">
        <f t="shared" si="34"/>
        <v>3.152760007491393E-6</v>
      </c>
      <c r="BO41">
        <f t="shared" si="34"/>
        <v>4.9040081433987757E-7</v>
      </c>
      <c r="BP41">
        <f t="shared" si="34"/>
        <v>3.8360944689599122E-6</v>
      </c>
      <c r="BQ41">
        <f t="shared" si="34"/>
        <v>3.8808180342064949E-6</v>
      </c>
      <c r="BR41">
        <f t="shared" si="34"/>
        <v>5.8322581030719864E-7</v>
      </c>
      <c r="BS41">
        <f t="shared" si="34"/>
        <v>5.6597498806102397E-8</v>
      </c>
      <c r="BT41">
        <f t="shared" si="34"/>
        <v>3.6073350832257674E-6</v>
      </c>
      <c r="BU41">
        <f t="shared" si="34"/>
        <v>1.4692478827181708E-6</v>
      </c>
      <c r="BV41">
        <f t="shared" si="34"/>
        <v>1.6867014253181183E-6</v>
      </c>
      <c r="EN41">
        <f>Sheet27!FL41</f>
        <v>0.1941579998746755</v>
      </c>
      <c r="EO41">
        <f>Sheet27!FM41</f>
        <v>0.85913743417029109</v>
      </c>
      <c r="EP41">
        <f>Sheet27!FN41</f>
        <v>0.69098562503427818</v>
      </c>
      <c r="EQ41">
        <f>Sheet27!FO41</f>
        <v>0.73937581826101539</v>
      </c>
      <c r="ER41">
        <f>Sheet27!FP41</f>
        <v>0.93283403269227683</v>
      </c>
      <c r="ES41">
        <f>Sheet27!FQ41</f>
        <v>0.84939214538701346</v>
      </c>
      <c r="ET41">
        <f>Sheet27!FR41</f>
        <v>0.39342586684790842</v>
      </c>
      <c r="EU41">
        <f>Sheet27!FS41</f>
        <v>0.51220672381352528</v>
      </c>
      <c r="EV41">
        <f>Sheet27!FT41</f>
        <v>0.90161231652586604</v>
      </c>
      <c r="EW41">
        <f>Sheet27!FU41</f>
        <v>6.7774037617430297E-2</v>
      </c>
      <c r="EZ41">
        <v>9.331989952380171E-4</v>
      </c>
      <c r="FA41">
        <v>2.9185277880457405E-4</v>
      </c>
      <c r="FB41">
        <v>1.5768959662427072E-5</v>
      </c>
      <c r="FC41">
        <v>2.7029609303739566E-4</v>
      </c>
      <c r="FD41">
        <v>6.3403697425552872E-5</v>
      </c>
      <c r="FE41">
        <v>1.941522753269133E-5</v>
      </c>
      <c r="FF41">
        <v>2.0021703782364348E-4</v>
      </c>
      <c r="FG41">
        <v>2.3511438662636762E-3</v>
      </c>
      <c r="FH41">
        <v>-1.5289156802892739E-4</v>
      </c>
      <c r="FI41">
        <v>2.1964347738833356E-3</v>
      </c>
      <c r="FL41">
        <f t="shared" si="32"/>
        <v>0.19415706667568025</v>
      </c>
      <c r="FM41">
        <f t="shared" si="32"/>
        <v>0.85913714231751226</v>
      </c>
      <c r="FN41">
        <f t="shared" si="32"/>
        <v>0.69098560926531849</v>
      </c>
      <c r="FO41">
        <f t="shared" si="32"/>
        <v>0.73937554796492233</v>
      </c>
      <c r="FP41">
        <f t="shared" si="32"/>
        <v>0.93283396928857942</v>
      </c>
      <c r="FQ41">
        <f t="shared" si="32"/>
        <v>0.84939212597178593</v>
      </c>
      <c r="FR41">
        <f t="shared" si="32"/>
        <v>0.39342566663087059</v>
      </c>
      <c r="FS41">
        <f t="shared" si="32"/>
        <v>0.51220437266965901</v>
      </c>
      <c r="FT41">
        <f t="shared" si="32"/>
        <v>0.90161246941743411</v>
      </c>
      <c r="FU41">
        <f t="shared" si="32"/>
        <v>6.7771841182656417E-2</v>
      </c>
    </row>
    <row r="42" spans="1:177">
      <c r="A42">
        <v>41</v>
      </c>
      <c r="B42">
        <v>0.80963059525574343</v>
      </c>
      <c r="C42">
        <v>0.45979492339519057</v>
      </c>
      <c r="D42">
        <v>0.95117360509412441</v>
      </c>
      <c r="E42">
        <v>0.57830133912025339</v>
      </c>
      <c r="F42">
        <v>0.73624714837710481</v>
      </c>
      <c r="G42">
        <v>9.7329440682907387E-2</v>
      </c>
      <c r="H42">
        <v>0.31820503993373611</v>
      </c>
      <c r="I42">
        <v>0.39342586684790842</v>
      </c>
      <c r="J42">
        <v>0.97288158604088959</v>
      </c>
      <c r="K42">
        <v>0.42844422375417873</v>
      </c>
      <c r="M42">
        <v>0.87330835610070734</v>
      </c>
      <c r="S42">
        <f t="shared" si="35"/>
        <v>0.30176208936628601</v>
      </c>
      <c r="T42">
        <f t="shared" si="33"/>
        <v>0.96339087873245566</v>
      </c>
      <c r="U42">
        <f t="shared" si="33"/>
        <v>9.6212008745133207E-2</v>
      </c>
      <c r="V42">
        <f t="shared" si="33"/>
        <v>0.14909995763940442</v>
      </c>
      <c r="W42">
        <f t="shared" si="33"/>
        <v>0.99417484864028616</v>
      </c>
      <c r="X42">
        <f t="shared" si="33"/>
        <v>0.10639313775437059</v>
      </c>
      <c r="Y42">
        <f t="shared" si="33"/>
        <v>0.31820503993373611</v>
      </c>
      <c r="Z42">
        <f t="shared" si="33"/>
        <v>0.21676581595044142</v>
      </c>
      <c r="AA42">
        <f t="shared" si="33"/>
        <v>0.90010774563493834</v>
      </c>
      <c r="AB42">
        <f t="shared" si="33"/>
        <v>0.59951833891852768</v>
      </c>
      <c r="BM42">
        <f t="shared" si="36"/>
        <v>3.2775085038708473E-6</v>
      </c>
      <c r="BN42">
        <f t="shared" si="34"/>
        <v>1.0570568578999459E-6</v>
      </c>
      <c r="BO42">
        <f t="shared" si="34"/>
        <v>4.5236561351387671E-6</v>
      </c>
      <c r="BP42">
        <f t="shared" si="34"/>
        <v>1.6721621941413917E-6</v>
      </c>
      <c r="BQ42">
        <f t="shared" si="34"/>
        <v>2.710299317467093E-6</v>
      </c>
      <c r="BR42">
        <f t="shared" si="34"/>
        <v>4.7365100118237944E-8</v>
      </c>
      <c r="BS42">
        <f t="shared" si="34"/>
        <v>5.0627223719615304E-7</v>
      </c>
      <c r="BT42">
        <f t="shared" si="34"/>
        <v>7.7391956352514088E-7</v>
      </c>
      <c r="BU42">
        <f t="shared" si="34"/>
        <v>4.7324929022871847E-6</v>
      </c>
      <c r="BV42">
        <f t="shared" si="34"/>
        <v>9.1782226434160394E-7</v>
      </c>
      <c r="EN42">
        <f>Sheet27!FL42</f>
        <v>0.68051380688162955</v>
      </c>
      <c r="EO42">
        <f>Sheet27!FM42</f>
        <v>0.27985326228286572</v>
      </c>
      <c r="EP42">
        <f>Sheet27!FN42</f>
        <v>3.644175181454485E-2</v>
      </c>
      <c r="EQ42">
        <f>Sheet27!FO42</f>
        <v>0.40262937038369129</v>
      </c>
      <c r="ER42">
        <f>Sheet27!FP42</f>
        <v>0.287786840702899</v>
      </c>
      <c r="ES42">
        <f>Sheet27!FQ42</f>
        <v>0.54207893940240304</v>
      </c>
      <c r="ET42">
        <f>Sheet27!FR42</f>
        <v>0.97288158604088959</v>
      </c>
      <c r="EU42">
        <f>Sheet27!FS42</f>
        <v>0.35325277649110065</v>
      </c>
      <c r="EV42">
        <f>Sheet27!FT42</f>
        <v>0.57249325198255585</v>
      </c>
      <c r="EW42">
        <f>Sheet27!FU42</f>
        <v>0.2378238504235182</v>
      </c>
      <c r="EZ42">
        <v>9.047085341539053E-4</v>
      </c>
      <c r="FA42">
        <v>2.812916536595684E-4</v>
      </c>
      <c r="FB42">
        <v>-1.0877410159374181E-6</v>
      </c>
      <c r="FC42">
        <v>2.6923963955988888E-4</v>
      </c>
      <c r="FD42">
        <v>4.7401332273037456E-5</v>
      </c>
      <c r="FE42">
        <v>2.6849800316871083E-5</v>
      </c>
      <c r="FF42">
        <v>1.9603810351715388E-4</v>
      </c>
      <c r="FG42">
        <v>2.2603993458192727E-3</v>
      </c>
      <c r="FH42">
        <v>-1.1918383725876815E-4</v>
      </c>
      <c r="FI42">
        <v>2.1406696310228932E-3</v>
      </c>
      <c r="FL42">
        <f t="shared" si="32"/>
        <v>0.68051290217309535</v>
      </c>
      <c r="FM42">
        <f t="shared" si="32"/>
        <v>0.27985298099121209</v>
      </c>
      <c r="FN42">
        <f t="shared" si="32"/>
        <v>3.6441752902285865E-2</v>
      </c>
      <c r="FO42">
        <f t="shared" si="32"/>
        <v>0.4026291011440517</v>
      </c>
      <c r="FP42">
        <f t="shared" si="32"/>
        <v>0.28778679330156676</v>
      </c>
      <c r="FQ42">
        <f t="shared" si="32"/>
        <v>0.54207891255260277</v>
      </c>
      <c r="FR42">
        <f t="shared" si="32"/>
        <v>0.97288139000278606</v>
      </c>
      <c r="FS42">
        <f t="shared" si="32"/>
        <v>0.35325051609175484</v>
      </c>
      <c r="FT42">
        <f t="shared" si="32"/>
        <v>0.57249337116639309</v>
      </c>
      <c r="FU42">
        <f t="shared" si="32"/>
        <v>0.23782170975388717</v>
      </c>
    </row>
    <row r="43" spans="1:177">
      <c r="A43">
        <v>42</v>
      </c>
      <c r="B43">
        <v>0.49926639495413244</v>
      </c>
      <c r="C43">
        <v>0.17259811013882378</v>
      </c>
      <c r="D43">
        <v>0.18011229217149863</v>
      </c>
      <c r="E43">
        <v>0.80653377070653554</v>
      </c>
      <c r="F43">
        <v>0.10206688204927809</v>
      </c>
      <c r="G43">
        <v>0.96712291864989286</v>
      </c>
      <c r="H43">
        <v>0.21676581595044142</v>
      </c>
      <c r="I43">
        <v>0.51220672381352528</v>
      </c>
      <c r="J43">
        <v>0.35325277649110065</v>
      </c>
      <c r="K43">
        <v>0.77467586770750729</v>
      </c>
      <c r="M43">
        <v>0.25834687098655923</v>
      </c>
      <c r="S43">
        <f t="shared" si="35"/>
        <v>0.1941579998746755</v>
      </c>
      <c r="T43">
        <f t="shared" si="33"/>
        <v>0.85913743417029109</v>
      </c>
      <c r="U43">
        <f t="shared" si="33"/>
        <v>0.69098562503427818</v>
      </c>
      <c r="V43">
        <f t="shared" si="33"/>
        <v>0.73937581826101539</v>
      </c>
      <c r="W43">
        <f t="shared" si="33"/>
        <v>0.93283403269227683</v>
      </c>
      <c r="X43">
        <f t="shared" si="33"/>
        <v>0.84939214538701346</v>
      </c>
      <c r="Y43">
        <f t="shared" si="33"/>
        <v>0.39342586684790842</v>
      </c>
      <c r="Z43">
        <f t="shared" si="33"/>
        <v>0.51220672381352528</v>
      </c>
      <c r="AA43">
        <f t="shared" si="33"/>
        <v>0.90161231652586604</v>
      </c>
      <c r="AB43">
        <f t="shared" si="33"/>
        <v>6.7774037617430297E-2</v>
      </c>
      <c r="BM43">
        <f t="shared" si="36"/>
        <v>1.2463346656524789E-6</v>
      </c>
      <c r="BN43">
        <f t="shared" si="34"/>
        <v>1.4895053811746773E-7</v>
      </c>
      <c r="BO43">
        <f t="shared" si="34"/>
        <v>1.6220218895635645E-7</v>
      </c>
      <c r="BP43">
        <f t="shared" si="34"/>
        <v>3.2524836164505123E-6</v>
      </c>
      <c r="BQ43">
        <f t="shared" si="34"/>
        <v>5.2088242056306245E-8</v>
      </c>
      <c r="BR43">
        <f t="shared" si="34"/>
        <v>4.6766336988894366E-6</v>
      </c>
      <c r="BS43">
        <f t="shared" si="34"/>
        <v>2.3493709482330324E-7</v>
      </c>
      <c r="BT43">
        <f t="shared" si="34"/>
        <v>1.3117786395989249E-6</v>
      </c>
      <c r="BU43">
        <f t="shared" si="34"/>
        <v>6.2393762049335758E-7</v>
      </c>
      <c r="BV43">
        <f t="shared" si="34"/>
        <v>3.0006135000418968E-6</v>
      </c>
      <c r="EN43">
        <f>Sheet27!FL43</f>
        <v>0.31527393410178756</v>
      </c>
      <c r="EO43">
        <f>Sheet27!FM43</f>
        <v>0.91297223317761778</v>
      </c>
      <c r="EP43">
        <f>Sheet27!FN43</f>
        <v>0.74964591202146835</v>
      </c>
      <c r="EQ43">
        <f>Sheet27!FO43</f>
        <v>0.31557663019908389</v>
      </c>
      <c r="ER43">
        <f>Sheet27!FP43</f>
        <v>1.0856671626992829E-2</v>
      </c>
      <c r="ES43">
        <f>Sheet27!FQ43</f>
        <v>0.58081002493381917</v>
      </c>
      <c r="ET43">
        <f>Sheet27!FR43</f>
        <v>0.42844422375417873</v>
      </c>
      <c r="EU43">
        <f>Sheet27!FS43</f>
        <v>0.77467586770750729</v>
      </c>
      <c r="EV43">
        <f>Sheet27!FT43</f>
        <v>0.43740026408357491</v>
      </c>
      <c r="EW43">
        <f>Sheet27!FU43</f>
        <v>0.13891701336296935</v>
      </c>
      <c r="EZ43">
        <v>9.4918390153104679E-4</v>
      </c>
      <c r="FA43">
        <v>2.9904727327658521E-4</v>
      </c>
      <c r="FB43">
        <v>2.7802355060275918E-5</v>
      </c>
      <c r="FC43">
        <v>3.3632595711601573E-4</v>
      </c>
      <c r="FD43">
        <v>5.4353220837513735E-5</v>
      </c>
      <c r="FE43">
        <v>1.9000539799708223E-5</v>
      </c>
      <c r="FF43">
        <v>1.9860912189065264E-4</v>
      </c>
      <c r="FG43">
        <v>2.3722076048506282E-3</v>
      </c>
      <c r="FH43">
        <v>-1.5517345063836537E-4</v>
      </c>
      <c r="FI43">
        <v>2.2233884245957576E-3</v>
      </c>
      <c r="FL43">
        <f t="shared" si="32"/>
        <v>0.31527298491788602</v>
      </c>
      <c r="FM43">
        <f t="shared" si="32"/>
        <v>0.9129719341303445</v>
      </c>
      <c r="FN43">
        <f t="shared" si="32"/>
        <v>0.74964588421911327</v>
      </c>
      <c r="FO43">
        <f t="shared" si="32"/>
        <v>0.31557629387312675</v>
      </c>
      <c r="FP43">
        <f t="shared" si="32"/>
        <v>1.0856617273771992E-2</v>
      </c>
      <c r="FQ43">
        <f t="shared" si="32"/>
        <v>0.58081000593327936</v>
      </c>
      <c r="FR43">
        <f t="shared" si="32"/>
        <v>0.42844402514505686</v>
      </c>
      <c r="FS43">
        <f t="shared" si="32"/>
        <v>0.77467349549990239</v>
      </c>
      <c r="FT43">
        <f t="shared" si="32"/>
        <v>0.43740041925702555</v>
      </c>
      <c r="FU43">
        <f t="shared" si="32"/>
        <v>0.13891478997454476</v>
      </c>
    </row>
    <row r="44" spans="1:177">
      <c r="A44">
        <v>43</v>
      </c>
      <c r="B44">
        <v>0.14491142017889863</v>
      </c>
      <c r="C44">
        <v>0.95889826449915028</v>
      </c>
      <c r="D44">
        <v>0.41254821273062853</v>
      </c>
      <c r="E44">
        <v>0.28412996708794158</v>
      </c>
      <c r="F44">
        <v>0.50748723378179494</v>
      </c>
      <c r="G44">
        <v>0.15500735640183355</v>
      </c>
      <c r="H44">
        <v>0.90010774563493834</v>
      </c>
      <c r="I44">
        <v>0.90161231652586604</v>
      </c>
      <c r="J44">
        <v>0.57249325198255585</v>
      </c>
      <c r="K44">
        <v>0.43740026408357491</v>
      </c>
      <c r="M44">
        <v>0.20589850069294921</v>
      </c>
      <c r="S44">
        <f t="shared" si="35"/>
        <v>0.68051380688162955</v>
      </c>
      <c r="T44">
        <f t="shared" si="33"/>
        <v>0.27985326228286572</v>
      </c>
      <c r="U44">
        <f t="shared" si="33"/>
        <v>3.644175181454485E-2</v>
      </c>
      <c r="V44">
        <f t="shared" si="33"/>
        <v>0.40262937038369129</v>
      </c>
      <c r="W44">
        <f t="shared" si="33"/>
        <v>0.287786840702899</v>
      </c>
      <c r="X44">
        <f t="shared" si="33"/>
        <v>0.54207893940240304</v>
      </c>
      <c r="Y44">
        <f t="shared" si="33"/>
        <v>0.97288158604088959</v>
      </c>
      <c r="Z44">
        <f t="shared" si="33"/>
        <v>0.35325277649110065</v>
      </c>
      <c r="AA44">
        <f t="shared" si="33"/>
        <v>0.57249325198255585</v>
      </c>
      <c r="AB44">
        <f t="shared" si="33"/>
        <v>0.2378238504235182</v>
      </c>
      <c r="BM44">
        <f t="shared" si="36"/>
        <v>1.0499659849132655E-7</v>
      </c>
      <c r="BN44">
        <f t="shared" si="34"/>
        <v>4.5974294082974121E-6</v>
      </c>
      <c r="BO44">
        <f t="shared" si="34"/>
        <v>8.5098013913617965E-7</v>
      </c>
      <c r="BP44">
        <f t="shared" si="34"/>
        <v>4.0364919098697387E-7</v>
      </c>
      <c r="BQ44">
        <f t="shared" si="34"/>
        <v>1.287716462257491E-6</v>
      </c>
      <c r="BR44">
        <f t="shared" si="34"/>
        <v>1.2013640269342526E-7</v>
      </c>
      <c r="BS44">
        <f t="shared" si="34"/>
        <v>4.0509697687600548E-6</v>
      </c>
      <c r="BT44">
        <f t="shared" si="34"/>
        <v>4.0645238465556927E-6</v>
      </c>
      <c r="BU44">
        <f t="shared" si="34"/>
        <v>1.638742617827811E-6</v>
      </c>
      <c r="BV44">
        <f t="shared" si="34"/>
        <v>9.5659495510190557E-7</v>
      </c>
    </row>
    <row r="45" spans="1:177">
      <c r="A45">
        <v>44</v>
      </c>
      <c r="B45">
        <v>0.30193323927517279</v>
      </c>
      <c r="C45">
        <v>0.32851858399506828</v>
      </c>
      <c r="D45">
        <v>0.38589529418342194</v>
      </c>
      <c r="E45">
        <v>0.19940539246689493</v>
      </c>
      <c r="F45">
        <v>0.74019773380689391</v>
      </c>
      <c r="G45">
        <v>0.61939498723266384</v>
      </c>
      <c r="H45">
        <v>0.59951833891852768</v>
      </c>
      <c r="I45">
        <v>6.7774037617430297E-2</v>
      </c>
      <c r="J45">
        <v>0.2378238504235182</v>
      </c>
      <c r="K45">
        <v>0.13891701336296935</v>
      </c>
      <c r="M45">
        <v>0.48961341947688108</v>
      </c>
      <c r="S45">
        <f t="shared" si="35"/>
        <v>0.31527393410178756</v>
      </c>
      <c r="T45">
        <f t="shared" si="33"/>
        <v>0.91297223317761778</v>
      </c>
      <c r="U45">
        <f t="shared" si="33"/>
        <v>0.74964591202146835</v>
      </c>
      <c r="V45">
        <f t="shared" si="33"/>
        <v>0.31557663019908389</v>
      </c>
      <c r="W45">
        <f t="shared" si="33"/>
        <v>1.0856671626992829E-2</v>
      </c>
      <c r="X45">
        <f t="shared" si="33"/>
        <v>0.58081002493381917</v>
      </c>
      <c r="Y45">
        <f t="shared" si="33"/>
        <v>0.42844422375417873</v>
      </c>
      <c r="Z45">
        <f t="shared" si="33"/>
        <v>0.77467586770750729</v>
      </c>
      <c r="AA45">
        <f t="shared" si="33"/>
        <v>0.43740026408357491</v>
      </c>
      <c r="AB45">
        <f t="shared" si="33"/>
        <v>0.13891701336296935</v>
      </c>
      <c r="BM45">
        <f t="shared" si="36"/>
        <v>4.5581840489599372E-7</v>
      </c>
      <c r="BN45">
        <f t="shared" si="34"/>
        <v>5.3962230015062373E-7</v>
      </c>
      <c r="BO45">
        <f t="shared" si="34"/>
        <v>7.4457589036454893E-7</v>
      </c>
      <c r="BP45">
        <f t="shared" si="34"/>
        <v>1.9881255272438201E-7</v>
      </c>
      <c r="BQ45">
        <f t="shared" si="34"/>
        <v>2.7394634256643072E-6</v>
      </c>
      <c r="BR45">
        <f t="shared" si="34"/>
        <v>1.918250751044759E-6</v>
      </c>
      <c r="BS45">
        <f t="shared" si="34"/>
        <v>1.7971111934981532E-6</v>
      </c>
      <c r="BT45">
        <f t="shared" si="34"/>
        <v>2.2966600874844286E-8</v>
      </c>
      <c r="BU45">
        <f t="shared" si="34"/>
        <v>2.8280091915133976E-7</v>
      </c>
      <c r="BV45">
        <f t="shared" si="34"/>
        <v>9.6489683008437044E-8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1.7239087396372707E-4</v>
      </c>
    </row>
    <row r="48" spans="1:177">
      <c r="A48">
        <v>47</v>
      </c>
      <c r="EN48">
        <f>Sheet27!FL48</f>
        <v>0.69660057469657599</v>
      </c>
      <c r="EO48">
        <f>Sheet27!FM48</f>
        <v>0.78366929749042935</v>
      </c>
      <c r="EP48">
        <f>Sheet27!FN48</f>
        <v>0.2947115343903452</v>
      </c>
      <c r="EQ48">
        <f>Sheet27!FO48</f>
        <v>0.46929214642406625</v>
      </c>
      <c r="ER48">
        <f>Sheet27!FP48</f>
        <v>0.26557059010143014</v>
      </c>
      <c r="ES48">
        <f>Sheet27!FQ48</f>
        <v>0.85237914575334495</v>
      </c>
      <c r="ET48">
        <f>Sheet27!FR48</f>
        <v>0.19514624925362201</v>
      </c>
      <c r="EU48">
        <f>Sheet27!FS48</f>
        <v>0.80635020645776656</v>
      </c>
      <c r="EV48">
        <f>Sheet27!FT48</f>
        <v>2.5671098607232532E-3</v>
      </c>
      <c r="EW48">
        <f>Sheet27!FU48</f>
        <v>0.60925603322927613</v>
      </c>
      <c r="EZ48">
        <f>(1/4)*SUM($BY$7:$CB$7)</f>
        <v>-0.22532413880071089</v>
      </c>
      <c r="FA48">
        <f>(1/4)*SUM($BY$8:$CB$8)</f>
        <v>0.28266698651720584</v>
      </c>
      <c r="FB48">
        <f>(1/4)*SUM($BY$9:$CB$9)</f>
        <v>-0.18537773926058743</v>
      </c>
      <c r="FC48">
        <f>(1/4)*SUM($BY$10:$CB$10)</f>
        <v>6.1938687413645291E-2</v>
      </c>
      <c r="FD48">
        <f>(1/4)*SUM($BY$11:$CB$11)</f>
        <v>5.2586809466134463E-2</v>
      </c>
      <c r="FE48">
        <f>(1/4)*SUM($BY$12:$CB$12)</f>
        <v>8.5805934355217023E-2</v>
      </c>
      <c r="FF48">
        <f>(1/4)*SUM($BY$13:$CB$13)</f>
        <v>9.8501131362606614E-3</v>
      </c>
      <c r="FG48">
        <f>(1/4)*SUM($BY$14:$CB$14)</f>
        <v>-0.19425296236162412</v>
      </c>
      <c r="FH48">
        <f>(1/4)*SUM($BY$15:$CB$15)</f>
        <v>3.0944882987053345E-2</v>
      </c>
      <c r="FI48">
        <f>(1/4)*SUM($BY$16:$CB$16)</f>
        <v>8.1161426547405865E-2</v>
      </c>
      <c r="FL48">
        <f t="shared" ref="FL48:FU48" si="37">EN48-($EU$10*EZ48)</f>
        <v>0.69682589883537671</v>
      </c>
      <c r="FM48">
        <f t="shared" si="37"/>
        <v>0.78338663050391211</v>
      </c>
      <c r="FN48">
        <f t="shared" si="37"/>
        <v>0.29489691212960578</v>
      </c>
      <c r="FO48">
        <f t="shared" si="37"/>
        <v>0.46923020773665258</v>
      </c>
      <c r="FP48">
        <f t="shared" si="37"/>
        <v>0.26551800329196401</v>
      </c>
      <c r="FQ48">
        <f t="shared" si="37"/>
        <v>0.85229333981898969</v>
      </c>
      <c r="FR48">
        <f t="shared" si="37"/>
        <v>0.19513639914048575</v>
      </c>
      <c r="FS48">
        <f t="shared" si="37"/>
        <v>0.8065444594201282</v>
      </c>
      <c r="FT48">
        <f t="shared" si="37"/>
        <v>2.5361649777361998E-3</v>
      </c>
      <c r="FU48">
        <f t="shared" si="37"/>
        <v>0.60917487180272867</v>
      </c>
    </row>
    <row r="49" spans="1:177">
      <c r="A49">
        <v>48</v>
      </c>
      <c r="B49">
        <f t="array" ref="B49:K58">TRANSPOSE(EN52:EW61)</f>
        <v>0.23772291081734531</v>
      </c>
      <c r="C49">
        <v>0.10645740307593211</v>
      </c>
      <c r="D49">
        <v>0.26458049061589423</v>
      </c>
      <c r="E49">
        <v>7.1157615513480058E-2</v>
      </c>
      <c r="F49">
        <v>0.87709786811415436</v>
      </c>
      <c r="G49">
        <v>0.61363482067697439</v>
      </c>
      <c r="H49">
        <v>0.77285256285542869</v>
      </c>
      <c r="I49">
        <v>0.16409204875896791</v>
      </c>
      <c r="J49">
        <v>0.5710572380514457</v>
      </c>
      <c r="K49">
        <v>0.31999497084337181</v>
      </c>
      <c r="M49">
        <f t="array" ref="M49:M58">TRANSPOSE(EN48:EW48)</f>
        <v>0.69660057469657599</v>
      </c>
      <c r="S49">
        <f>EN52</f>
        <v>0.23772291081734531</v>
      </c>
      <c r="T49">
        <f t="shared" ref="T49:AB58" si="38">EO52</f>
        <v>0.35950890768603649</v>
      </c>
      <c r="U49">
        <f t="shared" si="38"/>
        <v>0.20599776145990115</v>
      </c>
      <c r="V49">
        <f t="shared" si="38"/>
        <v>0.27680281260624506</v>
      </c>
      <c r="W49">
        <f t="shared" si="38"/>
        <v>0.49323682144745939</v>
      </c>
      <c r="X49">
        <f t="shared" si="38"/>
        <v>0.58419897728502479</v>
      </c>
      <c r="Y49">
        <f t="shared" si="38"/>
        <v>2.4545703153835693E-2</v>
      </c>
      <c r="Z49">
        <f t="shared" si="38"/>
        <v>0.41672378210773309</v>
      </c>
      <c r="AA49">
        <f t="shared" si="38"/>
        <v>0.35401427940001695</v>
      </c>
      <c r="AB49">
        <f t="shared" si="38"/>
        <v>0.3302803692053437</v>
      </c>
      <c r="BM49">
        <f>0.5*$BL$21*B49*B49</f>
        <v>2.825609116373576E-7</v>
      </c>
      <c r="BN49">
        <f t="shared" ref="BN49:BV58" si="39">0.5*$BL$21*C49*C49</f>
        <v>5.6665893348357402E-8</v>
      </c>
      <c r="BO49">
        <f t="shared" si="39"/>
        <v>3.5001418007273648E-7</v>
      </c>
      <c r="BP49">
        <f t="shared" si="39"/>
        <v>2.5317031227821291E-8</v>
      </c>
      <c r="BQ49">
        <f t="shared" si="39"/>
        <v>3.8465033512519723E-6</v>
      </c>
      <c r="BR49">
        <f t="shared" si="39"/>
        <v>1.8827384657363127E-6</v>
      </c>
      <c r="BS49">
        <f t="shared" si="39"/>
        <v>2.9865054195610221E-6</v>
      </c>
      <c r="BT49">
        <f t="shared" si="39"/>
        <v>1.3463100232957752E-7</v>
      </c>
      <c r="BU49">
        <f t="shared" si="39"/>
        <v>1.6305318456547278E-6</v>
      </c>
      <c r="BV49">
        <f t="shared" si="39"/>
        <v>5.1198390682525191E-7</v>
      </c>
    </row>
    <row r="50" spans="1:177">
      <c r="A50">
        <v>49</v>
      </c>
      <c r="B50">
        <v>0.35950890768603649</v>
      </c>
      <c r="C50">
        <v>0.65903586869654895</v>
      </c>
      <c r="D50">
        <v>0.57991247308631622</v>
      </c>
      <c r="E50">
        <v>0.97859318690431674</v>
      </c>
      <c r="F50">
        <v>0.71442739897292917</v>
      </c>
      <c r="G50">
        <v>0.70938399417727649</v>
      </c>
      <c r="H50">
        <v>0.6569304653059056</v>
      </c>
      <c r="I50">
        <v>0.82707685212731674</v>
      </c>
      <c r="J50">
        <v>7.8952243076495579E-2</v>
      </c>
      <c r="K50">
        <v>0.83179070667717248</v>
      </c>
      <c r="M50">
        <v>0.78366929749042935</v>
      </c>
      <c r="S50">
        <f t="shared" ref="S50:S58" si="40">EN53</f>
        <v>0.10645740307593211</v>
      </c>
      <c r="T50">
        <f t="shared" si="38"/>
        <v>0.65903586869654895</v>
      </c>
      <c r="U50">
        <f t="shared" si="38"/>
        <v>0.57915595063614855</v>
      </c>
      <c r="V50">
        <f t="shared" si="38"/>
        <v>0.98050700039870131</v>
      </c>
      <c r="W50">
        <f t="shared" si="38"/>
        <v>0.84282771313958205</v>
      </c>
      <c r="X50">
        <f t="shared" si="38"/>
        <v>0.56178825975864166</v>
      </c>
      <c r="Y50">
        <f t="shared" si="38"/>
        <v>0.75150769677622453</v>
      </c>
      <c r="Z50">
        <f t="shared" si="38"/>
        <v>0.79795580009568612</v>
      </c>
      <c r="AA50">
        <f t="shared" si="38"/>
        <v>0.61904874144806732</v>
      </c>
      <c r="AB50">
        <f t="shared" si="38"/>
        <v>0.69311820792932466</v>
      </c>
      <c r="BM50">
        <f t="shared" ref="BM50:BM58" si="41">0.5*$BL$21*B50*B50</f>
        <v>6.4623327352803563E-7</v>
      </c>
      <c r="BN50">
        <f t="shared" si="39"/>
        <v>2.1716413811430751E-6</v>
      </c>
      <c r="BO50">
        <f t="shared" si="39"/>
        <v>1.6814923822054373E-6</v>
      </c>
      <c r="BP50">
        <f t="shared" si="39"/>
        <v>4.7882231272777352E-6</v>
      </c>
      <c r="BQ50">
        <f t="shared" si="39"/>
        <v>2.5520325420161245E-6</v>
      </c>
      <c r="BR50">
        <f t="shared" si="39"/>
        <v>2.5161282559745314E-6</v>
      </c>
      <c r="BS50">
        <f t="shared" si="39"/>
        <v>2.1577881812351682E-6</v>
      </c>
      <c r="BT50">
        <f t="shared" si="39"/>
        <v>3.420280596624157E-6</v>
      </c>
      <c r="BU50">
        <f t="shared" si="39"/>
        <v>3.116728343405022E-8</v>
      </c>
      <c r="BV50">
        <f t="shared" si="39"/>
        <v>3.45937889857255E-6</v>
      </c>
      <c r="EN50" t="s">
        <v>22</v>
      </c>
      <c r="EZ50" t="s">
        <v>27</v>
      </c>
    </row>
    <row r="51" spans="1:177">
      <c r="A51">
        <v>50</v>
      </c>
      <c r="B51">
        <v>0.20599776145990115</v>
      </c>
      <c r="C51">
        <v>0.57915595063614855</v>
      </c>
      <c r="D51">
        <v>0.48179555133574126</v>
      </c>
      <c r="E51">
        <v>0.95016583761077933</v>
      </c>
      <c r="F51">
        <v>0.83880986832939231</v>
      </c>
      <c r="G51">
        <v>0.64022463780500005</v>
      </c>
      <c r="H51">
        <v>5.0384457868838071E-2</v>
      </c>
      <c r="I51">
        <v>0.52681311233224992</v>
      </c>
      <c r="J51">
        <v>0.21688025067705327</v>
      </c>
      <c r="K51">
        <v>0.91247686111633231</v>
      </c>
      <c r="M51">
        <v>0.2947115343903452</v>
      </c>
      <c r="S51">
        <f t="shared" si="40"/>
        <v>0.26458049061589423</v>
      </c>
      <c r="T51">
        <f t="shared" si="38"/>
        <v>0.57991247308631622</v>
      </c>
      <c r="U51">
        <f t="shared" si="38"/>
        <v>0.48179555133574126</v>
      </c>
      <c r="V51">
        <f t="shared" si="38"/>
        <v>3.573466852895759E-2</v>
      </c>
      <c r="W51">
        <f t="shared" si="38"/>
        <v>0.38915086300166524</v>
      </c>
      <c r="X51">
        <f t="shared" si="38"/>
        <v>0.91805810056626214</v>
      </c>
      <c r="Y51">
        <f t="shared" si="38"/>
        <v>0.10655004474164421</v>
      </c>
      <c r="Z51">
        <f t="shared" si="38"/>
        <v>0.83208449772191273</v>
      </c>
      <c r="AA51">
        <f t="shared" si="38"/>
        <v>0.7970542710316898</v>
      </c>
      <c r="AB51">
        <f t="shared" si="38"/>
        <v>0.21971234782307164</v>
      </c>
      <c r="BM51">
        <f t="shared" si="41"/>
        <v>2.1217538863245169E-7</v>
      </c>
      <c r="BN51">
        <f t="shared" si="39"/>
        <v>1.6771080757863047E-6</v>
      </c>
      <c r="BO51">
        <f t="shared" si="39"/>
        <v>1.1606347664345547E-6</v>
      </c>
      <c r="BP51">
        <f t="shared" si="39"/>
        <v>4.5140755948129702E-6</v>
      </c>
      <c r="BQ51">
        <f t="shared" si="39"/>
        <v>3.5180099760338629E-6</v>
      </c>
      <c r="BR51">
        <f t="shared" si="39"/>
        <v>2.0494379342627178E-6</v>
      </c>
      <c r="BS51">
        <f t="shared" si="39"/>
        <v>1.2692967973683596E-8</v>
      </c>
      <c r="BT51">
        <f t="shared" si="39"/>
        <v>1.3876602766259588E-6</v>
      </c>
      <c r="BU51">
        <f t="shared" si="39"/>
        <v>2.3518521566870738E-7</v>
      </c>
      <c r="BV51">
        <f t="shared" si="39"/>
        <v>4.1630701103635722E-6</v>
      </c>
    </row>
    <row r="52" spans="1:177">
      <c r="A52">
        <v>51</v>
      </c>
      <c r="B52">
        <v>0.27680281260624506</v>
      </c>
      <c r="C52">
        <v>0.98050700039870131</v>
      </c>
      <c r="D52">
        <v>3.573466852895759E-2</v>
      </c>
      <c r="E52">
        <v>2.8716909058040519E-2</v>
      </c>
      <c r="F52">
        <v>0.947080779683667</v>
      </c>
      <c r="G52">
        <v>0.96737012983606918</v>
      </c>
      <c r="H52">
        <v>0.66143665727615275</v>
      </c>
      <c r="I52">
        <v>0.31907781150717629</v>
      </c>
      <c r="J52">
        <v>0.38324126146182402</v>
      </c>
      <c r="K52">
        <v>0.55218554688238508</v>
      </c>
      <c r="M52">
        <v>0.46929214642406625</v>
      </c>
      <c r="S52">
        <f t="shared" si="40"/>
        <v>7.1157615513480058E-2</v>
      </c>
      <c r="T52">
        <f t="shared" si="38"/>
        <v>0.97859318690431674</v>
      </c>
      <c r="U52">
        <f t="shared" si="38"/>
        <v>0.95016583761077933</v>
      </c>
      <c r="V52">
        <f t="shared" si="38"/>
        <v>2.8716909058040519E-2</v>
      </c>
      <c r="W52">
        <f t="shared" si="38"/>
        <v>0.66150930115983642</v>
      </c>
      <c r="X52">
        <f t="shared" si="38"/>
        <v>0.44785821512386886</v>
      </c>
      <c r="Y52">
        <f t="shared" si="38"/>
        <v>0.45106708197146034</v>
      </c>
      <c r="Z52">
        <f t="shared" si="38"/>
        <v>0.86254212629592419</v>
      </c>
      <c r="AA52">
        <f t="shared" si="38"/>
        <v>0.26271063590550781</v>
      </c>
      <c r="AB52">
        <f t="shared" si="38"/>
        <v>8.0353669486208271E-2</v>
      </c>
      <c r="BM52">
        <f t="shared" si="41"/>
        <v>3.8309898533364009E-7</v>
      </c>
      <c r="BN52">
        <f t="shared" si="39"/>
        <v>4.8069698891542949E-6</v>
      </c>
      <c r="BO52">
        <f t="shared" si="39"/>
        <v>6.3848326743723608E-9</v>
      </c>
      <c r="BP52">
        <f t="shared" si="39"/>
        <v>4.1233043292388487E-9</v>
      </c>
      <c r="BQ52">
        <f t="shared" si="39"/>
        <v>4.4848100162311127E-6</v>
      </c>
      <c r="BR52">
        <f t="shared" si="39"/>
        <v>4.6790248404952668E-6</v>
      </c>
      <c r="BS52">
        <f t="shared" si="39"/>
        <v>2.1874922579432542E-6</v>
      </c>
      <c r="BT52">
        <f t="shared" si="39"/>
        <v>5.0905324898104568E-7</v>
      </c>
      <c r="BU52">
        <f t="shared" si="39"/>
        <v>7.3436932243425082E-7</v>
      </c>
      <c r="BV52">
        <f t="shared" si="39"/>
        <v>1.5245443909289936E-6</v>
      </c>
      <c r="EN52">
        <f>Sheet27!FL52</f>
        <v>0.23772291081734531</v>
      </c>
      <c r="EO52">
        <f>Sheet27!FM52</f>
        <v>0.35950890768603649</v>
      </c>
      <c r="EP52">
        <f>Sheet27!FN52</f>
        <v>0.20599776145990115</v>
      </c>
      <c r="EQ52">
        <f>Sheet27!FO52</f>
        <v>0.27680281260624506</v>
      </c>
      <c r="ER52">
        <f>Sheet27!FP52</f>
        <v>0.49323682144745939</v>
      </c>
      <c r="ES52">
        <f>Sheet27!FQ52</f>
        <v>0.58419897728502479</v>
      </c>
      <c r="ET52">
        <f>Sheet27!FR52</f>
        <v>2.4545703153835693E-2</v>
      </c>
      <c r="EU52">
        <f>Sheet27!FS52</f>
        <v>0.41672378210773309</v>
      </c>
      <c r="EV52">
        <f>Sheet27!FT52</f>
        <v>0.35401427940001695</v>
      </c>
      <c r="EW52">
        <f>Sheet27!FU52</f>
        <v>0.3302803692053437</v>
      </c>
      <c r="EZ52">
        <f t="array" ref="EZ52:FI61">(1/4)*(MMULT($AM$7:$AP$16,$BY$23:$CH$26))</f>
        <v>-0.2212869272990575</v>
      </c>
      <c r="FA52">
        <v>0.27736313501807264</v>
      </c>
      <c r="FB52">
        <v>-0.18224250306363751</v>
      </c>
      <c r="FC52">
        <v>6.0776230183813229E-2</v>
      </c>
      <c r="FD52">
        <v>5.2199581519978569E-2</v>
      </c>
      <c r="FE52">
        <v>8.4195753139898799E-2</v>
      </c>
      <c r="FF52">
        <v>9.6652482616851072E-3</v>
      </c>
      <c r="FG52">
        <v>-0.19067301174366563</v>
      </c>
      <c r="FH52">
        <v>3.0364161587354489E-2</v>
      </c>
      <c r="FI52">
        <v>7.9638332395557884E-2</v>
      </c>
      <c r="FL52">
        <f t="shared" ref="FL52:FU61" si="42">EN52-($EU$10*EZ52)</f>
        <v>0.23794419774464437</v>
      </c>
      <c r="FM52">
        <f t="shared" si="42"/>
        <v>0.35923154455101841</v>
      </c>
      <c r="FN52">
        <f t="shared" si="42"/>
        <v>0.20618000396296479</v>
      </c>
      <c r="FO52">
        <f t="shared" si="42"/>
        <v>0.27674203637606126</v>
      </c>
      <c r="FP52">
        <f t="shared" si="42"/>
        <v>0.49318462186593942</v>
      </c>
      <c r="FQ52">
        <f t="shared" si="42"/>
        <v>0.5841147815318849</v>
      </c>
      <c r="FR52">
        <f t="shared" si="42"/>
        <v>2.4536037905574008E-2</v>
      </c>
      <c r="FS52">
        <f t="shared" si="42"/>
        <v>0.41691445511947678</v>
      </c>
      <c r="FT52">
        <f t="shared" si="42"/>
        <v>0.35398391523842959</v>
      </c>
      <c r="FU52">
        <f t="shared" si="42"/>
        <v>0.33020073087294816</v>
      </c>
    </row>
    <row r="53" spans="1:177">
      <c r="A53">
        <v>52</v>
      </c>
      <c r="B53">
        <v>0.49323682144745939</v>
      </c>
      <c r="C53">
        <v>0.84282771313958205</v>
      </c>
      <c r="D53">
        <v>0.38915086300166524</v>
      </c>
      <c r="E53">
        <v>0.66150930115983642</v>
      </c>
      <c r="F53">
        <v>0.29624811296281811</v>
      </c>
      <c r="G53">
        <v>0.90490521921350731</v>
      </c>
      <c r="H53">
        <v>0.79864935784559388</v>
      </c>
      <c r="I53">
        <v>0.84768765644761512</v>
      </c>
      <c r="J53">
        <v>0.84666645039692801</v>
      </c>
      <c r="K53">
        <v>0.89815164272054882</v>
      </c>
      <c r="M53">
        <v>0.26557059010143014</v>
      </c>
      <c r="S53">
        <f t="shared" si="40"/>
        <v>0.87709786811415436</v>
      </c>
      <c r="T53">
        <f t="shared" si="38"/>
        <v>0.71442739897292917</v>
      </c>
      <c r="U53">
        <f t="shared" si="38"/>
        <v>0.83880986832939231</v>
      </c>
      <c r="V53">
        <f t="shared" si="38"/>
        <v>0.947080779683667</v>
      </c>
      <c r="W53">
        <f t="shared" si="38"/>
        <v>0.29624811296281811</v>
      </c>
      <c r="X53">
        <f t="shared" si="38"/>
        <v>0.3519735660156405</v>
      </c>
      <c r="Y53">
        <f t="shared" si="38"/>
        <v>0.28344368840017786</v>
      </c>
      <c r="Z53">
        <f t="shared" si="38"/>
        <v>0.19837828467212426</v>
      </c>
      <c r="AA53">
        <f t="shared" si="38"/>
        <v>0.54895804320321884</v>
      </c>
      <c r="AB53">
        <f t="shared" si="38"/>
        <v>0.78504595609555483</v>
      </c>
      <c r="BM53">
        <f t="shared" si="41"/>
        <v>1.2164128101579649E-6</v>
      </c>
      <c r="BN53">
        <f t="shared" si="39"/>
        <v>3.5517927701804882E-6</v>
      </c>
      <c r="BO53">
        <f t="shared" si="39"/>
        <v>7.5719197087470416E-7</v>
      </c>
      <c r="BP53">
        <f t="shared" si="39"/>
        <v>2.1879727776048758E-6</v>
      </c>
      <c r="BQ53">
        <f t="shared" si="39"/>
        <v>4.3881472217015322E-7</v>
      </c>
      <c r="BR53">
        <f t="shared" si="39"/>
        <v>4.094267278799229E-6</v>
      </c>
      <c r="BS53">
        <f t="shared" si="39"/>
        <v>3.1892039839358978E-6</v>
      </c>
      <c r="BT53">
        <f t="shared" si="39"/>
        <v>3.5928718144682504E-6</v>
      </c>
      <c r="BU53">
        <f t="shared" si="39"/>
        <v>3.5842203911386689E-6</v>
      </c>
      <c r="BV53">
        <f t="shared" si="39"/>
        <v>4.0333818666081022E-6</v>
      </c>
      <c r="EN53">
        <f>Sheet27!FL53</f>
        <v>0.10645740307593211</v>
      </c>
      <c r="EO53">
        <f>Sheet27!FM53</f>
        <v>0.65903586869654895</v>
      </c>
      <c r="EP53">
        <f>Sheet27!FN53</f>
        <v>0.57915595063614855</v>
      </c>
      <c r="EQ53">
        <f>Sheet27!FO53</f>
        <v>0.98050700039870131</v>
      </c>
      <c r="ER53">
        <f>Sheet27!FP53</f>
        <v>0.84282771313958205</v>
      </c>
      <c r="ES53">
        <f>Sheet27!FQ53</f>
        <v>0.56178825975864166</v>
      </c>
      <c r="ET53">
        <f>Sheet27!FR53</f>
        <v>0.75150769677622453</v>
      </c>
      <c r="EU53">
        <f>Sheet27!FS53</f>
        <v>0.79795580009568612</v>
      </c>
      <c r="EV53">
        <f>Sheet27!FT53</f>
        <v>0.61904874144806732</v>
      </c>
      <c r="EW53">
        <f>Sheet27!FU53</f>
        <v>0.69311820792932466</v>
      </c>
      <c r="EZ53">
        <v>-0.22477946252234079</v>
      </c>
      <c r="FA53">
        <v>0.28194110627758168</v>
      </c>
      <c r="FB53">
        <v>-0.18497804489765984</v>
      </c>
      <c r="FC53">
        <v>6.1779577804038997E-2</v>
      </c>
      <c r="FD53">
        <v>5.2569316233971111E-2</v>
      </c>
      <c r="FE53">
        <v>8.5585556519262404E-2</v>
      </c>
      <c r="FF53">
        <v>9.824810083963435E-3</v>
      </c>
      <c r="FG53">
        <v>-0.19376122383456182</v>
      </c>
      <c r="FH53">
        <v>3.0865400587502156E-2</v>
      </c>
      <c r="FI53">
        <v>8.0952963748242762E-2</v>
      </c>
      <c r="FL53">
        <f t="shared" si="42"/>
        <v>0.10668218253845445</v>
      </c>
      <c r="FM53">
        <f t="shared" si="42"/>
        <v>0.6587539275902714</v>
      </c>
      <c r="FN53">
        <f t="shared" si="42"/>
        <v>0.57934092868104625</v>
      </c>
      <c r="FO53">
        <f t="shared" si="42"/>
        <v>0.98044522082089725</v>
      </c>
      <c r="FP53">
        <f t="shared" si="42"/>
        <v>0.84277514382334806</v>
      </c>
      <c r="FQ53">
        <f t="shared" si="42"/>
        <v>0.56170267420212239</v>
      </c>
      <c r="FR53">
        <f t="shared" si="42"/>
        <v>0.7514978719661406</v>
      </c>
      <c r="FS53">
        <f t="shared" si="42"/>
        <v>0.79814956131952064</v>
      </c>
      <c r="FT53">
        <f t="shared" si="42"/>
        <v>0.61901787604747982</v>
      </c>
      <c r="FU53">
        <f t="shared" si="42"/>
        <v>0.69303725496557644</v>
      </c>
    </row>
    <row r="54" spans="1:177">
      <c r="A54">
        <v>53</v>
      </c>
      <c r="B54">
        <v>0.58419897728502479</v>
      </c>
      <c r="C54">
        <v>0.56178825975864166</v>
      </c>
      <c r="D54">
        <v>0.91805810056626214</v>
      </c>
      <c r="E54">
        <v>0.44785821512386886</v>
      </c>
      <c r="F54">
        <v>0.3519735660156405</v>
      </c>
      <c r="G54">
        <v>9.4812979052942226E-2</v>
      </c>
      <c r="H54">
        <v>0.53533111840489567</v>
      </c>
      <c r="I54">
        <v>0.47138489218648566</v>
      </c>
      <c r="J54">
        <v>0.76539576705516299</v>
      </c>
      <c r="K54">
        <v>0.38383031893450842</v>
      </c>
      <c r="M54">
        <v>0.85237914575334495</v>
      </c>
      <c r="S54">
        <f t="shared" si="40"/>
        <v>0.61363482067697439</v>
      </c>
      <c r="T54">
        <f t="shared" si="38"/>
        <v>0.70938399417727649</v>
      </c>
      <c r="U54">
        <f t="shared" si="38"/>
        <v>0.64022463780500005</v>
      </c>
      <c r="V54">
        <f t="shared" si="38"/>
        <v>0.96737012983606918</v>
      </c>
      <c r="W54">
        <f t="shared" si="38"/>
        <v>0.90490521921350731</v>
      </c>
      <c r="X54">
        <f t="shared" si="38"/>
        <v>9.4812979052942226E-2</v>
      </c>
      <c r="Y54">
        <f t="shared" si="38"/>
        <v>0.51650844500889204</v>
      </c>
      <c r="Z54">
        <f t="shared" si="38"/>
        <v>0.41844854913042995</v>
      </c>
      <c r="AA54">
        <f t="shared" si="38"/>
        <v>8.8413699472865995E-2</v>
      </c>
      <c r="AB54">
        <f t="shared" si="38"/>
        <v>0.4879237983918881</v>
      </c>
      <c r="BM54">
        <f t="shared" si="41"/>
        <v>1.7064422253043447E-6</v>
      </c>
      <c r="BN54">
        <f t="shared" si="39"/>
        <v>1.5780302440132154E-6</v>
      </c>
      <c r="BO54">
        <f t="shared" si="39"/>
        <v>4.2141533800766651E-6</v>
      </c>
      <c r="BP54">
        <f t="shared" si="39"/>
        <v>1.0028849042696879E-6</v>
      </c>
      <c r="BQ54">
        <f t="shared" si="39"/>
        <v>6.1942695586883229E-7</v>
      </c>
      <c r="BR54">
        <f t="shared" si="39"/>
        <v>4.4947504984468312E-8</v>
      </c>
      <c r="BS54">
        <f t="shared" si="39"/>
        <v>1.4328970316631821E-6</v>
      </c>
      <c r="BT54">
        <f t="shared" si="39"/>
        <v>1.1110185829083235E-6</v>
      </c>
      <c r="BU54">
        <f t="shared" si="39"/>
        <v>2.9291534011298071E-6</v>
      </c>
      <c r="BV54">
        <f t="shared" si="39"/>
        <v>7.3662856866683234E-7</v>
      </c>
      <c r="EN54">
        <f>Sheet27!FL54</f>
        <v>0.26458049061589423</v>
      </c>
      <c r="EO54">
        <f>Sheet27!FM54</f>
        <v>0.57991247308631622</v>
      </c>
      <c r="EP54">
        <f>Sheet27!FN54</f>
        <v>0.48179555133574126</v>
      </c>
      <c r="EQ54">
        <f>Sheet27!FO54</f>
        <v>3.573466852895759E-2</v>
      </c>
      <c r="ER54">
        <f>Sheet27!FP54</f>
        <v>0.38915086300166524</v>
      </c>
      <c r="ES54">
        <f>Sheet27!FQ54</f>
        <v>0.91805810056626214</v>
      </c>
      <c r="ET54">
        <f>Sheet27!FR54</f>
        <v>0.10655004474164421</v>
      </c>
      <c r="EU54">
        <f>Sheet27!FS54</f>
        <v>0.83208449772191273</v>
      </c>
      <c r="EV54">
        <f>Sheet27!FT54</f>
        <v>0.7970542710316898</v>
      </c>
      <c r="EW54">
        <f>Sheet27!FU54</f>
        <v>0.21971234782307164</v>
      </c>
      <c r="EZ54">
        <v>-0.22346804496025102</v>
      </c>
      <c r="FA54">
        <v>0.28014736955874603</v>
      </c>
      <c r="FB54">
        <v>-0.18397156156098743</v>
      </c>
      <c r="FC54">
        <v>6.1386379189736752E-2</v>
      </c>
      <c r="FD54">
        <v>5.258719496836689E-2</v>
      </c>
      <c r="FE54">
        <v>8.5040966600116757E-2</v>
      </c>
      <c r="FF54">
        <v>9.7622800979780752E-3</v>
      </c>
      <c r="FG54">
        <v>-0.19259137948420368</v>
      </c>
      <c r="FH54">
        <v>3.0668984312396605E-2</v>
      </c>
      <c r="FI54">
        <v>8.0437811278101012E-2</v>
      </c>
      <c r="FL54">
        <f t="shared" si="42"/>
        <v>0.26480395866085449</v>
      </c>
      <c r="FM54">
        <f t="shared" si="42"/>
        <v>0.57963232571675749</v>
      </c>
      <c r="FN54">
        <f t="shared" si="42"/>
        <v>0.48197952289730223</v>
      </c>
      <c r="FO54">
        <f t="shared" si="42"/>
        <v>3.5673282149767852E-2</v>
      </c>
      <c r="FP54">
        <f t="shared" si="42"/>
        <v>0.38909827580669687</v>
      </c>
      <c r="FQ54">
        <f t="shared" si="42"/>
        <v>0.91797305959966202</v>
      </c>
      <c r="FR54">
        <f t="shared" si="42"/>
        <v>0.10654028246154623</v>
      </c>
      <c r="FS54">
        <f t="shared" si="42"/>
        <v>0.83227708910139697</v>
      </c>
      <c r="FT54">
        <f t="shared" si="42"/>
        <v>0.79702360204737743</v>
      </c>
      <c r="FU54">
        <f t="shared" si="42"/>
        <v>0.21963191001179355</v>
      </c>
    </row>
    <row r="55" spans="1:177">
      <c r="A55">
        <v>54</v>
      </c>
      <c r="B55">
        <v>2.4545703153835693E-2</v>
      </c>
      <c r="C55">
        <v>0.75150769677622453</v>
      </c>
      <c r="D55">
        <v>0.10655004474164421</v>
      </c>
      <c r="E55">
        <v>0.45106708197146034</v>
      </c>
      <c r="F55">
        <v>0.28344368840017786</v>
      </c>
      <c r="G55">
        <v>0.51650844500889204</v>
      </c>
      <c r="H55">
        <v>0.25093654552103795</v>
      </c>
      <c r="I55">
        <v>0.21762713393721372</v>
      </c>
      <c r="J55">
        <v>0.1872697680622275</v>
      </c>
      <c r="K55">
        <v>0.80307108585916764</v>
      </c>
      <c r="M55">
        <v>0.19514624925362201</v>
      </c>
      <c r="S55">
        <f t="shared" si="40"/>
        <v>0.77285256285542869</v>
      </c>
      <c r="T55">
        <f t="shared" si="38"/>
        <v>0.6569304653059056</v>
      </c>
      <c r="U55">
        <f t="shared" si="38"/>
        <v>5.0384457868838071E-2</v>
      </c>
      <c r="V55">
        <f t="shared" si="38"/>
        <v>0.66143665727615275</v>
      </c>
      <c r="W55">
        <f t="shared" si="38"/>
        <v>0.79864935784559388</v>
      </c>
      <c r="X55">
        <f t="shared" si="38"/>
        <v>0.53533111840489567</v>
      </c>
      <c r="Y55">
        <f t="shared" si="38"/>
        <v>0.25093654552103795</v>
      </c>
      <c r="Z55">
        <f t="shared" si="38"/>
        <v>0.17668002554131454</v>
      </c>
      <c r="AA55">
        <f t="shared" si="38"/>
        <v>0.46955087971419029</v>
      </c>
      <c r="AB55">
        <f t="shared" si="38"/>
        <v>0.20386792485809552</v>
      </c>
      <c r="BM55">
        <f t="shared" si="41"/>
        <v>3.0124577165810974E-9</v>
      </c>
      <c r="BN55">
        <f t="shared" si="39"/>
        <v>2.8238190915695296E-6</v>
      </c>
      <c r="BO55">
        <f t="shared" si="39"/>
        <v>5.6764560172231925E-8</v>
      </c>
      <c r="BP55">
        <f t="shared" si="39"/>
        <v>1.0173075621912407E-6</v>
      </c>
      <c r="BQ55">
        <f t="shared" si="39"/>
        <v>4.017016224694856E-7</v>
      </c>
      <c r="BR55">
        <f t="shared" si="39"/>
        <v>1.3339048688275183E-6</v>
      </c>
      <c r="BS55">
        <f t="shared" si="39"/>
        <v>3.1484574939015976E-7</v>
      </c>
      <c r="BT55">
        <f t="shared" si="39"/>
        <v>2.368078471286298E-7</v>
      </c>
      <c r="BU55">
        <f t="shared" si="39"/>
        <v>1.7534983015040244E-7</v>
      </c>
      <c r="BV55">
        <f t="shared" si="39"/>
        <v>3.2246158447151134E-6</v>
      </c>
      <c r="EN55">
        <f>Sheet27!FL55</f>
        <v>7.1157615513480058E-2</v>
      </c>
      <c r="EO55">
        <f>Sheet27!FM55</f>
        <v>0.97859318690431674</v>
      </c>
      <c r="EP55">
        <f>Sheet27!FN55</f>
        <v>0.95016583761077933</v>
      </c>
      <c r="EQ55">
        <f>Sheet27!FO55</f>
        <v>2.8716909058040519E-2</v>
      </c>
      <c r="ER55">
        <f>Sheet27!FP55</f>
        <v>0.66150930115983642</v>
      </c>
      <c r="ES55">
        <f>Sheet27!FQ55</f>
        <v>0.44785821512386886</v>
      </c>
      <c r="ET55">
        <f>Sheet27!FR55</f>
        <v>0.45106708197146034</v>
      </c>
      <c r="EU55">
        <f>Sheet27!FS55</f>
        <v>0.86254212629592419</v>
      </c>
      <c r="EV55">
        <f>Sheet27!FT55</f>
        <v>0.26271063590550781</v>
      </c>
      <c r="EW55">
        <f>Sheet27!FU55</f>
        <v>8.0353669486208271E-2</v>
      </c>
      <c r="EZ55">
        <v>-0.21923324779095613</v>
      </c>
      <c r="FA55">
        <v>0.27470132591610763</v>
      </c>
      <c r="FB55">
        <v>-0.1806417564707925</v>
      </c>
      <c r="FC55">
        <v>6.0192872066125391E-2</v>
      </c>
      <c r="FD55">
        <v>5.1912648079301141E-2</v>
      </c>
      <c r="FE55">
        <v>8.3387682331810167E-2</v>
      </c>
      <c r="FF55">
        <v>9.5724770969317311E-3</v>
      </c>
      <c r="FG55">
        <v>-0.18883870800628536</v>
      </c>
      <c r="FH55">
        <v>3.0072730067491265E-2</v>
      </c>
      <c r="FI55">
        <v>7.8873976710266788E-2</v>
      </c>
      <c r="FL55">
        <f t="shared" si="42"/>
        <v>7.1376848761271011E-2</v>
      </c>
      <c r="FM55">
        <f t="shared" si="42"/>
        <v>0.97831848557840062</v>
      </c>
      <c r="FN55">
        <f t="shared" si="42"/>
        <v>0.95034647936725014</v>
      </c>
      <c r="FO55">
        <f t="shared" si="42"/>
        <v>2.8656716185974394E-2</v>
      </c>
      <c r="FP55">
        <f t="shared" si="42"/>
        <v>0.66145738851175706</v>
      </c>
      <c r="FQ55">
        <f t="shared" si="42"/>
        <v>0.44777482744153707</v>
      </c>
      <c r="FR55">
        <f t="shared" si="42"/>
        <v>0.45105750949436341</v>
      </c>
      <c r="FS55">
        <f t="shared" si="42"/>
        <v>0.86273096500393043</v>
      </c>
      <c r="FT55">
        <f t="shared" si="42"/>
        <v>0.26268056317544031</v>
      </c>
      <c r="FU55">
        <f t="shared" si="42"/>
        <v>8.0274795509498009E-2</v>
      </c>
    </row>
    <row r="56" spans="1:177">
      <c r="A56">
        <v>55</v>
      </c>
      <c r="B56">
        <v>0.41672378210773309</v>
      </c>
      <c r="C56">
        <v>0.79795580009568612</v>
      </c>
      <c r="D56">
        <v>0.83208449772191273</v>
      </c>
      <c r="E56">
        <v>0.86254212629592419</v>
      </c>
      <c r="F56">
        <v>0.19837828467212426</v>
      </c>
      <c r="G56">
        <v>0.41844854913042995</v>
      </c>
      <c r="H56">
        <v>0.17668002554131454</v>
      </c>
      <c r="I56">
        <v>0.20989790370865383</v>
      </c>
      <c r="J56">
        <v>0.4291141644114379</v>
      </c>
      <c r="K56">
        <v>0.39057307055360552</v>
      </c>
      <c r="M56">
        <v>0.80635020645776656</v>
      </c>
      <c r="S56">
        <f t="shared" si="40"/>
        <v>0.16409204875896791</v>
      </c>
      <c r="T56">
        <f t="shared" si="38"/>
        <v>0.82707685212731674</v>
      </c>
      <c r="U56">
        <f t="shared" si="38"/>
        <v>0.52681311233224992</v>
      </c>
      <c r="V56">
        <f t="shared" si="38"/>
        <v>0.31907781150717629</v>
      </c>
      <c r="W56">
        <f t="shared" si="38"/>
        <v>0.84768765644761512</v>
      </c>
      <c r="X56">
        <f t="shared" si="38"/>
        <v>0.47138489218648566</v>
      </c>
      <c r="Y56">
        <f t="shared" si="38"/>
        <v>0.21762713393721372</v>
      </c>
      <c r="Z56">
        <f t="shared" si="38"/>
        <v>0.20989790370865383</v>
      </c>
      <c r="AA56">
        <f t="shared" si="38"/>
        <v>0.62387964545156027</v>
      </c>
      <c r="AB56">
        <f t="shared" si="38"/>
        <v>0.87721696687316753</v>
      </c>
      <c r="BM56">
        <f t="shared" si="41"/>
        <v>8.682935528708671E-7</v>
      </c>
      <c r="BN56">
        <f t="shared" si="39"/>
        <v>3.1836672945317332E-6</v>
      </c>
      <c r="BO56">
        <f t="shared" si="39"/>
        <v>3.4618230567456395E-6</v>
      </c>
      <c r="BP56">
        <f t="shared" si="39"/>
        <v>3.7198945981754703E-6</v>
      </c>
      <c r="BQ56">
        <f t="shared" si="39"/>
        <v>1.9676971914727189E-7</v>
      </c>
      <c r="BR56">
        <f t="shared" si="39"/>
        <v>8.7549594134680919E-7</v>
      </c>
      <c r="BS56">
        <f t="shared" si="39"/>
        <v>1.5607915712639779E-7</v>
      </c>
      <c r="BT56">
        <f t="shared" si="39"/>
        <v>2.202856499064366E-7</v>
      </c>
      <c r="BU56">
        <f t="shared" si="39"/>
        <v>9.206948304926329E-7</v>
      </c>
      <c r="BV56">
        <f t="shared" si="39"/>
        <v>7.6273661720835864E-7</v>
      </c>
      <c r="EN56">
        <f>Sheet27!FL56</f>
        <v>0.87709786811415436</v>
      </c>
      <c r="EO56">
        <f>Sheet27!FM56</f>
        <v>0.71442739897292917</v>
      </c>
      <c r="EP56">
        <f>Sheet27!FN56</f>
        <v>0.83880986832939231</v>
      </c>
      <c r="EQ56">
        <f>Sheet27!FO56</f>
        <v>0.947080779683667</v>
      </c>
      <c r="ER56">
        <f>Sheet27!FP56</f>
        <v>0.29624811296281811</v>
      </c>
      <c r="ES56">
        <f>Sheet27!FQ56</f>
        <v>0.3519735660156405</v>
      </c>
      <c r="ET56">
        <f>Sheet27!FR56</f>
        <v>0.28344368840017786</v>
      </c>
      <c r="EU56">
        <f>Sheet27!FS56</f>
        <v>0.19837828467212426</v>
      </c>
      <c r="EV56">
        <f>Sheet27!FT56</f>
        <v>0.54895804320321884</v>
      </c>
      <c r="EW56">
        <f>Sheet27!FU56</f>
        <v>0.78504595609555483</v>
      </c>
      <c r="EZ56">
        <v>-0.22422649079063703</v>
      </c>
      <c r="FA56">
        <v>0.28124958707725889</v>
      </c>
      <c r="FB56">
        <v>-0.18457230290740081</v>
      </c>
      <c r="FC56">
        <v>6.1628027043559325E-2</v>
      </c>
      <c r="FD56">
        <v>5.2489959302171221E-2</v>
      </c>
      <c r="FE56">
        <v>8.5375626336578483E-2</v>
      </c>
      <c r="FF56">
        <v>9.8007090182901848E-3</v>
      </c>
      <c r="FG56">
        <v>-0.1932891951914732</v>
      </c>
      <c r="FH56">
        <v>3.0789689240970045E-2</v>
      </c>
      <c r="FI56">
        <v>8.0754390870682827E-2</v>
      </c>
      <c r="FL56">
        <f t="shared" si="42"/>
        <v>0.87732209460494504</v>
      </c>
      <c r="FM56">
        <f t="shared" si="42"/>
        <v>0.71414614938585197</v>
      </c>
      <c r="FN56">
        <f t="shared" si="42"/>
        <v>0.83899444063229967</v>
      </c>
      <c r="FO56">
        <f t="shared" si="42"/>
        <v>0.94701915165662343</v>
      </c>
      <c r="FP56">
        <f t="shared" si="42"/>
        <v>0.29619562300351593</v>
      </c>
      <c r="FQ56">
        <f t="shared" si="42"/>
        <v>0.35188819038930391</v>
      </c>
      <c r="FR56">
        <f t="shared" si="42"/>
        <v>0.28343388769115957</v>
      </c>
      <c r="FS56">
        <f t="shared" si="42"/>
        <v>0.19857157386731572</v>
      </c>
      <c r="FT56">
        <f t="shared" si="42"/>
        <v>0.54892725351397786</v>
      </c>
      <c r="FU56">
        <f t="shared" si="42"/>
        <v>0.7849652017046842</v>
      </c>
    </row>
    <row r="57" spans="1:177">
      <c r="A57">
        <v>56</v>
      </c>
      <c r="B57">
        <v>0.35401427940001695</v>
      </c>
      <c r="C57">
        <v>0.61904874144806732</v>
      </c>
      <c r="D57">
        <v>0.7970542710316898</v>
      </c>
      <c r="E57">
        <v>0.26271063590550781</v>
      </c>
      <c r="F57">
        <v>0.54895804320321884</v>
      </c>
      <c r="G57">
        <v>8.8413699472865995E-2</v>
      </c>
      <c r="H57">
        <v>0.46955087971419029</v>
      </c>
      <c r="I57">
        <v>0.62387964545156027</v>
      </c>
      <c r="J57">
        <v>0.8701924844649549</v>
      </c>
      <c r="K57">
        <v>0.30166384233946125</v>
      </c>
      <c r="M57">
        <v>2.5671098607232532E-3</v>
      </c>
      <c r="S57">
        <f t="shared" si="40"/>
        <v>0.5710572380514457</v>
      </c>
      <c r="T57">
        <f t="shared" si="38"/>
        <v>7.8952243076495579E-2</v>
      </c>
      <c r="U57">
        <f t="shared" si="38"/>
        <v>0.21688025067705327</v>
      </c>
      <c r="V57">
        <f t="shared" si="38"/>
        <v>0.38324126146182402</v>
      </c>
      <c r="W57">
        <f t="shared" si="38"/>
        <v>0.84666645039692801</v>
      </c>
      <c r="X57">
        <f t="shared" si="38"/>
        <v>0.76539576705516299</v>
      </c>
      <c r="Y57">
        <f t="shared" si="38"/>
        <v>0.1872697680622275</v>
      </c>
      <c r="Z57">
        <f t="shared" si="38"/>
        <v>0.4291141644114379</v>
      </c>
      <c r="AA57">
        <f t="shared" si="38"/>
        <v>0.8701924844649549</v>
      </c>
      <c r="AB57">
        <f t="shared" si="38"/>
        <v>0.75957890386235183</v>
      </c>
      <c r="BM57">
        <f t="shared" si="41"/>
        <v>6.2663055009556631E-7</v>
      </c>
      <c r="BN57">
        <f t="shared" si="39"/>
        <v>1.9161067214421807E-6</v>
      </c>
      <c r="BO57">
        <f t="shared" si="39"/>
        <v>3.1764775548492925E-6</v>
      </c>
      <c r="BP57">
        <f t="shared" si="39"/>
        <v>3.4508439108938147E-7</v>
      </c>
      <c r="BQ57">
        <f t="shared" si="39"/>
        <v>1.5067746659875356E-6</v>
      </c>
      <c r="BR57">
        <f t="shared" si="39"/>
        <v>3.9084911272391327E-8</v>
      </c>
      <c r="BS57">
        <f t="shared" si="39"/>
        <v>1.10239014320185E-6</v>
      </c>
      <c r="BT57">
        <f t="shared" si="39"/>
        <v>1.9461290600438228E-6</v>
      </c>
      <c r="BU57">
        <f t="shared" si="39"/>
        <v>3.7861748000964545E-6</v>
      </c>
      <c r="BV57">
        <f t="shared" si="39"/>
        <v>4.5500536887503673E-7</v>
      </c>
      <c r="EN57">
        <f>Sheet27!FL57</f>
        <v>0.61363482067697439</v>
      </c>
      <c r="EO57">
        <f>Sheet27!FM57</f>
        <v>0.70938399417727649</v>
      </c>
      <c r="EP57">
        <f>Sheet27!FN57</f>
        <v>0.64022463780500005</v>
      </c>
      <c r="EQ57">
        <f>Sheet27!FO57</f>
        <v>0.96737012983606918</v>
      </c>
      <c r="ER57">
        <f>Sheet27!FP57</f>
        <v>0.90490521921350731</v>
      </c>
      <c r="ES57">
        <f>Sheet27!FQ57</f>
        <v>9.4812979052942226E-2</v>
      </c>
      <c r="ET57">
        <f>Sheet27!FR57</f>
        <v>0.51650844500889204</v>
      </c>
      <c r="EU57">
        <f>Sheet27!FS57</f>
        <v>0.41844854913042995</v>
      </c>
      <c r="EV57">
        <f>Sheet27!FT57</f>
        <v>8.8413699472865995E-2</v>
      </c>
      <c r="EW57">
        <f>Sheet27!FU57</f>
        <v>0.4879237983918881</v>
      </c>
      <c r="EZ57">
        <v>-0.22485974341351522</v>
      </c>
      <c r="FA57">
        <v>0.2820205261372164</v>
      </c>
      <c r="FB57">
        <v>-0.18502688620057112</v>
      </c>
      <c r="FC57">
        <v>6.179697349716845E-2</v>
      </c>
      <c r="FD57">
        <v>5.260286935020346E-2</v>
      </c>
      <c r="FE57">
        <v>8.5609661252537106E-2</v>
      </c>
      <c r="FF57">
        <v>9.8275765449989394E-3</v>
      </c>
      <c r="FG57">
        <v>-0.19382083175525205</v>
      </c>
      <c r="FH57">
        <v>3.0874092902602686E-2</v>
      </c>
      <c r="FI57">
        <v>8.0975761684611444E-2</v>
      </c>
      <c r="FL57">
        <f t="shared" si="42"/>
        <v>0.61385968042038785</v>
      </c>
      <c r="FM57">
        <f t="shared" si="42"/>
        <v>0.70910197365113925</v>
      </c>
      <c r="FN57">
        <f t="shared" si="42"/>
        <v>0.64040966469120064</v>
      </c>
      <c r="FO57">
        <f t="shared" si="42"/>
        <v>0.96730833286257201</v>
      </c>
      <c r="FP57">
        <f t="shared" si="42"/>
        <v>0.90485261634415715</v>
      </c>
      <c r="FQ57">
        <f t="shared" si="42"/>
        <v>9.4727369391689686E-2</v>
      </c>
      <c r="FR57">
        <f t="shared" si="42"/>
        <v>0.51649861743234704</v>
      </c>
      <c r="FS57">
        <f t="shared" si="42"/>
        <v>0.41864236996218518</v>
      </c>
      <c r="FT57">
        <f t="shared" si="42"/>
        <v>8.8382825379963392E-2</v>
      </c>
      <c r="FU57">
        <f t="shared" si="42"/>
        <v>0.48784282263020351</v>
      </c>
    </row>
    <row r="58" spans="1:177">
      <c r="A58">
        <v>57</v>
      </c>
      <c r="B58">
        <v>0.3302803692053437</v>
      </c>
      <c r="C58">
        <v>0.69311820792932466</v>
      </c>
      <c r="D58">
        <v>0.21971234782307164</v>
      </c>
      <c r="E58">
        <v>8.0353669486208271E-2</v>
      </c>
      <c r="F58">
        <v>0.78504595609555483</v>
      </c>
      <c r="G58">
        <v>0.4879237983918881</v>
      </c>
      <c r="H58">
        <v>0.20386792485809552</v>
      </c>
      <c r="I58">
        <v>0.87721696687316753</v>
      </c>
      <c r="J58">
        <v>0.75957890386235183</v>
      </c>
      <c r="K58">
        <v>0.86029753659000441</v>
      </c>
      <c r="M58">
        <v>0.60925603322927613</v>
      </c>
      <c r="S58">
        <f t="shared" si="40"/>
        <v>0.31999497084337181</v>
      </c>
      <c r="T58">
        <f t="shared" si="38"/>
        <v>0.83179070667717248</v>
      </c>
      <c r="U58">
        <f t="shared" si="38"/>
        <v>0.91247686111633231</v>
      </c>
      <c r="V58">
        <f t="shared" si="38"/>
        <v>0.55218554688238508</v>
      </c>
      <c r="W58">
        <f t="shared" si="38"/>
        <v>0.89815164272054882</v>
      </c>
      <c r="X58">
        <f t="shared" si="38"/>
        <v>0.38383031893450842</v>
      </c>
      <c r="Y58">
        <f t="shared" si="38"/>
        <v>0.80307108585916764</v>
      </c>
      <c r="Z58">
        <f t="shared" si="38"/>
        <v>0.39057307055360552</v>
      </c>
      <c r="AA58">
        <f t="shared" si="38"/>
        <v>0.30166384233946125</v>
      </c>
      <c r="AB58">
        <f t="shared" si="38"/>
        <v>0.86029753659000441</v>
      </c>
      <c r="BM58">
        <f t="shared" si="41"/>
        <v>5.4542561141209079E-7</v>
      </c>
      <c r="BN58">
        <f t="shared" si="39"/>
        <v>2.4020642508157926E-6</v>
      </c>
      <c r="BO58">
        <f t="shared" si="39"/>
        <v>2.4136757892963205E-7</v>
      </c>
      <c r="BP58">
        <f t="shared" si="39"/>
        <v>3.2283560999493993E-8</v>
      </c>
      <c r="BQ58">
        <f t="shared" si="39"/>
        <v>3.0814857659099192E-6</v>
      </c>
      <c r="BR58">
        <f t="shared" si="39"/>
        <v>1.1903481651858394E-6</v>
      </c>
      <c r="BS58">
        <f t="shared" si="39"/>
        <v>2.0781065392973043E-7</v>
      </c>
      <c r="BT58">
        <f t="shared" si="39"/>
        <v>3.8475480348507993E-6</v>
      </c>
      <c r="BU58">
        <f t="shared" si="39"/>
        <v>2.88480055596366E-6</v>
      </c>
      <c r="BV58">
        <f t="shared" si="39"/>
        <v>3.7005592573141502E-6</v>
      </c>
      <c r="EN58">
        <f>Sheet27!FL58</f>
        <v>0.77285256285542869</v>
      </c>
      <c r="EO58">
        <f>Sheet27!FM58</f>
        <v>0.6569304653059056</v>
      </c>
      <c r="EP58">
        <f>Sheet27!FN58</f>
        <v>5.0384457868838071E-2</v>
      </c>
      <c r="EQ58">
        <f>Sheet27!FO58</f>
        <v>0.66143665727615275</v>
      </c>
      <c r="ER58">
        <f>Sheet27!FP58</f>
        <v>0.79864935784559388</v>
      </c>
      <c r="ES58">
        <f>Sheet27!FQ58</f>
        <v>0.53533111840489567</v>
      </c>
      <c r="ET58">
        <f>Sheet27!FR58</f>
        <v>0.25093654552103795</v>
      </c>
      <c r="EU58">
        <f>Sheet27!FS58</f>
        <v>0.17668002554131454</v>
      </c>
      <c r="EV58">
        <f>Sheet27!FT58</f>
        <v>0.46955087971419029</v>
      </c>
      <c r="EW58">
        <f>Sheet27!FU58</f>
        <v>0.20386792485809552</v>
      </c>
      <c r="EZ58">
        <v>-0.22490769198221477</v>
      </c>
      <c r="FA58">
        <v>0.28209881927244074</v>
      </c>
      <c r="FB58">
        <v>-0.18506862024994505</v>
      </c>
      <c r="FC58">
        <v>6.1814139598069452E-2</v>
      </c>
      <c r="FD58">
        <v>5.2593950918492685E-2</v>
      </c>
      <c r="FE58">
        <v>8.5633433791497779E-2</v>
      </c>
      <c r="FF58">
        <v>9.8303064336140809E-3</v>
      </c>
      <c r="FG58">
        <v>-0.19387525523538987</v>
      </c>
      <c r="FH58">
        <v>3.0882667311957181E-2</v>
      </c>
      <c r="FI58">
        <v>8.0998250141477823E-2</v>
      </c>
      <c r="FL58">
        <f t="shared" si="42"/>
        <v>0.77307747054741094</v>
      </c>
      <c r="FM58">
        <f t="shared" si="42"/>
        <v>0.65664836648663316</v>
      </c>
      <c r="FN58">
        <f t="shared" si="42"/>
        <v>5.0569526489088017E-2</v>
      </c>
      <c r="FO58">
        <f t="shared" si="42"/>
        <v>0.6613748431365547</v>
      </c>
      <c r="FP58">
        <f t="shared" si="42"/>
        <v>0.79859676389467538</v>
      </c>
      <c r="FQ58">
        <f t="shared" si="42"/>
        <v>0.53524548497110414</v>
      </c>
      <c r="FR58">
        <f t="shared" si="42"/>
        <v>0.25092671521460436</v>
      </c>
      <c r="FS58">
        <f t="shared" si="42"/>
        <v>0.17687390079654994</v>
      </c>
      <c r="FT58">
        <f t="shared" si="42"/>
        <v>0.46951999704687836</v>
      </c>
      <c r="FU58">
        <f t="shared" si="42"/>
        <v>0.20378692660795403</v>
      </c>
    </row>
    <row r="59" spans="1:177">
      <c r="EN59">
        <f>Sheet27!FL59</f>
        <v>0.16409204875896791</v>
      </c>
      <c r="EO59">
        <f>Sheet27!FM59</f>
        <v>0.82707685212731674</v>
      </c>
      <c r="EP59">
        <f>Sheet27!FN59</f>
        <v>0.52681311233224992</v>
      </c>
      <c r="EQ59">
        <f>Sheet27!FO59</f>
        <v>0.31907781150717629</v>
      </c>
      <c r="ER59">
        <f>Sheet27!FP59</f>
        <v>0.84768765644761512</v>
      </c>
      <c r="ES59">
        <f>Sheet27!FQ59</f>
        <v>0.47138489218648566</v>
      </c>
      <c r="ET59">
        <f>Sheet27!FR59</f>
        <v>0.21762713393721372</v>
      </c>
      <c r="EU59">
        <f>Sheet27!FS59</f>
        <v>0.20989790370865383</v>
      </c>
      <c r="EV59">
        <f>Sheet27!FT59</f>
        <v>0.62387964545156027</v>
      </c>
      <c r="EW59">
        <f>Sheet27!FU59</f>
        <v>0.87721696687316753</v>
      </c>
      <c r="EZ59">
        <v>-0.22311629537160546</v>
      </c>
      <c r="FA59">
        <v>0.27972610709659818</v>
      </c>
      <c r="FB59">
        <v>-0.18366865896325751</v>
      </c>
      <c r="FC59">
        <v>6.129410127694232E-2</v>
      </c>
      <c r="FD59">
        <v>5.2432978084765533E-2</v>
      </c>
      <c r="FE59">
        <v>8.4913105499778402E-2</v>
      </c>
      <c r="FF59">
        <v>9.7476050813824697E-3</v>
      </c>
      <c r="FG59">
        <v>-0.19226869833521376</v>
      </c>
      <c r="FH59">
        <v>3.0622876031680596E-2</v>
      </c>
      <c r="FI59">
        <v>8.031687959892933E-2</v>
      </c>
      <c r="FL59">
        <f t="shared" si="42"/>
        <v>0.16431516505433952</v>
      </c>
      <c r="FM59">
        <f t="shared" si="42"/>
        <v>0.82679712602022015</v>
      </c>
      <c r="FN59">
        <f t="shared" si="42"/>
        <v>0.52699678099121317</v>
      </c>
      <c r="FO59">
        <f t="shared" si="42"/>
        <v>0.31901651740589937</v>
      </c>
      <c r="FP59">
        <f t="shared" si="42"/>
        <v>0.84763522346953035</v>
      </c>
      <c r="FQ59">
        <f t="shared" si="42"/>
        <v>0.47129997908098586</v>
      </c>
      <c r="FR59">
        <f t="shared" si="42"/>
        <v>0.21761738633213235</v>
      </c>
      <c r="FS59">
        <f t="shared" si="42"/>
        <v>0.21009017240698905</v>
      </c>
      <c r="FT59">
        <f t="shared" si="42"/>
        <v>0.62384902257552854</v>
      </c>
      <c r="FU59">
        <f t="shared" si="42"/>
        <v>0.87713664999356855</v>
      </c>
    </row>
    <row r="60" spans="1:177">
      <c r="EN60">
        <f>Sheet27!FL60</f>
        <v>0.5710572380514457</v>
      </c>
      <c r="EO60">
        <f>Sheet27!FM60</f>
        <v>7.8952243076495579E-2</v>
      </c>
      <c r="EP60">
        <f>Sheet27!FN60</f>
        <v>0.21688025067705327</v>
      </c>
      <c r="EQ60">
        <f>Sheet27!FO60</f>
        <v>0.38324126146182402</v>
      </c>
      <c r="ER60">
        <f>Sheet27!FP60</f>
        <v>0.84666645039692801</v>
      </c>
      <c r="ES60">
        <f>Sheet27!FQ60</f>
        <v>0.76539576705516299</v>
      </c>
      <c r="ET60">
        <f>Sheet27!FR60</f>
        <v>0.1872697680622275</v>
      </c>
      <c r="EU60">
        <f>Sheet27!FS60</f>
        <v>0.4291141644114379</v>
      </c>
      <c r="EV60">
        <f>Sheet27!FT60</f>
        <v>0.8701924844649549</v>
      </c>
      <c r="EW60">
        <f>Sheet27!FU60</f>
        <v>0.75957890386235183</v>
      </c>
      <c r="EZ60">
        <v>-0.22401194784424058</v>
      </c>
      <c r="FA60">
        <v>0.28094497996515821</v>
      </c>
      <c r="FB60">
        <v>-0.18441031986095424</v>
      </c>
      <c r="FC60">
        <v>6.1561237099949179E-2</v>
      </c>
      <c r="FD60">
        <v>5.2542253717658263E-2</v>
      </c>
      <c r="FE60">
        <v>8.528313604719498E-2</v>
      </c>
      <c r="FF60">
        <v>9.7900874976612103E-3</v>
      </c>
      <c r="FG60">
        <v>-0.19312265018624741</v>
      </c>
      <c r="FH60">
        <v>3.0756328952554052E-2</v>
      </c>
      <c r="FI60">
        <v>8.0666894611266415E-2</v>
      </c>
      <c r="FL60">
        <f t="shared" si="42"/>
        <v>0.57128124999928998</v>
      </c>
      <c r="FM60">
        <f t="shared" si="42"/>
        <v>7.8671298096530423E-2</v>
      </c>
      <c r="FN60">
        <f t="shared" si="42"/>
        <v>0.21706466099691424</v>
      </c>
      <c r="FO60">
        <f t="shared" si="42"/>
        <v>0.38317970022472408</v>
      </c>
      <c r="FP60">
        <f t="shared" si="42"/>
        <v>0.84661390814321036</v>
      </c>
      <c r="FQ60">
        <f t="shared" si="42"/>
        <v>0.76531048391911582</v>
      </c>
      <c r="FR60">
        <f t="shared" si="42"/>
        <v>0.18725997797472985</v>
      </c>
      <c r="FS60">
        <f t="shared" si="42"/>
        <v>0.42930728706162413</v>
      </c>
      <c r="FT60">
        <f t="shared" si="42"/>
        <v>0.87016172813600234</v>
      </c>
      <c r="FU60">
        <f t="shared" si="42"/>
        <v>0.75949823696774055</v>
      </c>
    </row>
    <row r="61" spans="1:177">
      <c r="EN61">
        <f>Sheet27!FL61</f>
        <v>0.31999497084337181</v>
      </c>
      <c r="EO61">
        <f>Sheet27!FM61</f>
        <v>0.83179070667717248</v>
      </c>
      <c r="EP61">
        <f>Sheet27!FN61</f>
        <v>0.91247686111633231</v>
      </c>
      <c r="EQ61">
        <f>Sheet27!FO61</f>
        <v>0.55218554688238508</v>
      </c>
      <c r="ER61">
        <f>Sheet27!FP61</f>
        <v>0.89815164272054882</v>
      </c>
      <c r="ES61">
        <f>Sheet27!FQ61</f>
        <v>0.38383031893450842</v>
      </c>
      <c r="ET61">
        <f>Sheet27!FR61</f>
        <v>0.80307108585916764</v>
      </c>
      <c r="EU61">
        <f>Sheet27!FS61</f>
        <v>0.39057307055360552</v>
      </c>
      <c r="EV61">
        <f>Sheet27!FT61</f>
        <v>0.30166384233946125</v>
      </c>
      <c r="EW61">
        <f>Sheet27!FU61</f>
        <v>0.86029753659000441</v>
      </c>
      <c r="EZ61">
        <v>-0.22091615198478273</v>
      </c>
      <c r="FA61">
        <v>0.2769085175221882</v>
      </c>
      <c r="FB61">
        <v>-0.18196969412748681</v>
      </c>
      <c r="FC61">
        <v>6.0676631501811816E-2</v>
      </c>
      <c r="FD61">
        <v>5.2049079612005972E-2</v>
      </c>
      <c r="FE61">
        <v>8.4057758277646291E-2</v>
      </c>
      <c r="FF61">
        <v>9.6494091176805748E-3</v>
      </c>
      <c r="FG61">
        <v>-0.19027776122817222</v>
      </c>
      <c r="FH61">
        <v>3.0314397400936458E-2</v>
      </c>
      <c r="FI61">
        <v>7.9507813908172451E-2</v>
      </c>
      <c r="FL61">
        <f t="shared" si="42"/>
        <v>0.32021588699535658</v>
      </c>
      <c r="FM61">
        <f t="shared" si="42"/>
        <v>0.83151379815965032</v>
      </c>
      <c r="FN61">
        <f t="shared" si="42"/>
        <v>0.91265883081045984</v>
      </c>
      <c r="FO61">
        <f t="shared" si="42"/>
        <v>0.5521248702508833</v>
      </c>
      <c r="FP61">
        <f t="shared" si="42"/>
        <v>0.89809959364093683</v>
      </c>
      <c r="FQ61">
        <f t="shared" si="42"/>
        <v>0.38374626117623079</v>
      </c>
      <c r="FR61">
        <f t="shared" si="42"/>
        <v>0.80306143645005001</v>
      </c>
      <c r="FS61">
        <f t="shared" si="42"/>
        <v>0.39076334831483367</v>
      </c>
      <c r="FT61">
        <f t="shared" si="42"/>
        <v>0.30163352794206033</v>
      </c>
      <c r="FU61">
        <f t="shared" si="42"/>
        <v>0.86021802877609621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2.6290335771930842</v>
      </c>
      <c r="EN2" t="s">
        <v>10</v>
      </c>
    </row>
    <row r="3" spans="1:177">
      <c r="A3">
        <v>2</v>
      </c>
      <c r="C3" t="s">
        <v>92</v>
      </c>
      <c r="F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2.6290335771930842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2.1998187341856852</v>
      </c>
      <c r="O7">
        <v>3.0712262145397604</v>
      </c>
      <c r="P7">
        <v>2.5355354011177385</v>
      </c>
      <c r="Q7">
        <v>3.755587248449415</v>
      </c>
      <c r="S7">
        <f>N7+$M23</f>
        <v>2.9929536368349532</v>
      </c>
      <c r="T7">
        <f t="shared" ref="T7:V16" si="0">O7+$M23</f>
        <v>3.8643611171890284</v>
      </c>
      <c r="U7">
        <f t="shared" si="0"/>
        <v>3.3286703037670065</v>
      </c>
      <c r="V7">
        <f t="shared" si="0"/>
        <v>4.5487221510986826</v>
      </c>
      <c r="X7">
        <f xml:space="preserve"> 1/(1+EXP(-S7))</f>
        <v>0.95225477859068031</v>
      </c>
      <c r="Y7">
        <f t="shared" ref="Y7:AA16" si="1" xml:space="preserve"> 1/(1+EXP(-T7))</f>
        <v>0.9794546463370446</v>
      </c>
      <c r="Z7">
        <f t="shared" si="1"/>
        <v>0.96539938079299514</v>
      </c>
      <c r="AA7">
        <f t="shared" si="1"/>
        <v>0.98953006312617664</v>
      </c>
      <c r="AC7">
        <f t="array" ref="AC7:AF16">MMULT(B36:K45,X7:AA16)</f>
        <v>3.4946992593093276</v>
      </c>
      <c r="AD7">
        <v>3.6596654990230992</v>
      </c>
      <c r="AE7">
        <v>3.6316001635592614</v>
      </c>
      <c r="AF7">
        <v>3.6947598853690296</v>
      </c>
      <c r="AH7">
        <f>AC7+$M36</f>
        <v>3.8341664922958634</v>
      </c>
      <c r="AI7">
        <f t="shared" ref="AI7:AK16" si="2">AD7+$M36</f>
        <v>3.9991327320096346</v>
      </c>
      <c r="AJ7">
        <f t="shared" si="2"/>
        <v>3.9710673965457968</v>
      </c>
      <c r="AK7">
        <f t="shared" si="2"/>
        <v>4.0342271183555649</v>
      </c>
      <c r="AM7">
        <f xml:space="preserve"> 1/(1+EXP(-AH7))</f>
        <v>0.97883815450466483</v>
      </c>
      <c r="AN7">
        <f t="shared" ref="AN7:AP16" si="3" xml:space="preserve"> 1/(1+EXP(-AI7))</f>
        <v>0.98199846533288193</v>
      </c>
      <c r="AO7">
        <f t="shared" si="3"/>
        <v>0.981495571075502</v>
      </c>
      <c r="AP7">
        <f t="shared" si="3"/>
        <v>0.9826084646129285</v>
      </c>
      <c r="AR7">
        <f t="array" ref="AR7:AU16">MMULT(B49:K58,AM7:AP16)</f>
        <v>3.9685080336427578</v>
      </c>
      <c r="AS7">
        <v>3.9739404519167056</v>
      </c>
      <c r="AT7">
        <v>3.9730809469862902</v>
      </c>
      <c r="AU7">
        <v>3.9752543639733204</v>
      </c>
      <c r="AW7">
        <f>AR7+$M49</f>
        <v>4.6653339324781342</v>
      </c>
      <c r="AX7">
        <f t="shared" ref="AX7:AZ16" si="4">AS7+$M49</f>
        <v>4.670766350752082</v>
      </c>
      <c r="AY7">
        <f t="shared" si="4"/>
        <v>4.669906845821667</v>
      </c>
      <c r="AZ7">
        <f t="shared" si="4"/>
        <v>4.6720802628086968</v>
      </c>
      <c r="BB7">
        <f>EXP(AW7-AW$20)</f>
        <v>8.2245120464757945E-2</v>
      </c>
      <c r="BC7">
        <f t="shared" ref="BC7:BE16" si="5">EXP(AX7-AX$20)</f>
        <v>8.1645128963634059E-2</v>
      </c>
      <c r="BD7">
        <f t="shared" si="5"/>
        <v>8.1764242019478794E-2</v>
      </c>
      <c r="BE7">
        <f t="shared" si="5"/>
        <v>8.1526587559132169E-2</v>
      </c>
      <c r="BG7">
        <f>BB7/BB$20</f>
        <v>2.4867057576164416E-2</v>
      </c>
      <c r="BH7">
        <f t="shared" ref="BH7:BJ16" si="6">BC7/BC$20</f>
        <v>2.4722627952490223E-2</v>
      </c>
      <c r="BI7">
        <f t="shared" si="6"/>
        <v>2.4752142017492002E-2</v>
      </c>
      <c r="BJ7">
        <f t="shared" si="6"/>
        <v>2.4694229094934277E-2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3.7000363432853276</v>
      </c>
      <c r="BS7">
        <f t="shared" si="7"/>
        <v>0</v>
      </c>
      <c r="BT7">
        <f t="shared" si="7"/>
        <v>0</v>
      </c>
      <c r="BY7">
        <f>$BG$7-$BL$7</f>
        <v>2.4867057576164416E-2</v>
      </c>
      <c r="BZ7">
        <f>$BH$7-$BM$7</f>
        <v>-0.97527737204750975</v>
      </c>
      <c r="CA7">
        <f>$BI$7-$BN$7</f>
        <v>2.4752142017492002E-2</v>
      </c>
      <c r="CB7">
        <f>$BJ$7-$BO$7</f>
        <v>2.4694229094934277E-2</v>
      </c>
      <c r="CD7">
        <f t="array" ref="CD7:CM16">(1/4)*(MMULT($AM$7:$AP$16,$BY$23:$CH$26))</f>
        <v>-0.22120529539453829</v>
      </c>
      <c r="CE7">
        <v>0.2767756923290105</v>
      </c>
      <c r="CF7">
        <v>-0.18205617932972454</v>
      </c>
      <c r="CG7">
        <v>6.0792178922199951E-2</v>
      </c>
      <c r="CH7">
        <v>5.2306354580139727E-2</v>
      </c>
      <c r="CI7">
        <v>8.4196153049515596E-2</v>
      </c>
      <c r="CJ7">
        <v>9.6732203525012224E-3</v>
      </c>
      <c r="CK7">
        <v>-0.19050709938936816</v>
      </c>
      <c r="CL7">
        <v>3.0382291338355159E-2</v>
      </c>
      <c r="CM7">
        <v>7.9642683541908774E-2</v>
      </c>
      <c r="CO7">
        <f>(1/4)*SUM($BY$7:$CB$7)</f>
        <v>-0.22524098583972979</v>
      </c>
      <c r="CR7">
        <f t="array" ref="CR7:CU16">MMULT(S49:AB58,BY7:CB16)</f>
        <v>-9.4811388630370932E-2</v>
      </c>
      <c r="CS7">
        <v>0.16052836122004302</v>
      </c>
      <c r="CT7">
        <v>-1.8453626521603147E-2</v>
      </c>
      <c r="CU7">
        <v>0.19230890609182916</v>
      </c>
      <c r="CW7">
        <f>$CR$7*(1/(1+EXP(-$AH$7)))*(1-(1/(1+EXP(-$AH$7))))</f>
        <v>-1.9639251700833949E-3</v>
      </c>
      <c r="CX7">
        <f>$CS$7*(1/(1+EXP(-$AI$7)))*(1-(1/(1+EXP(-$AI$7))))</f>
        <v>2.8377368012713761E-3</v>
      </c>
      <c r="CY7">
        <f>$CT$7*(1/(1+EXP(-$AJ$7)))*(1-(1/(1+EXP(-$AJ$7))))</f>
        <v>-3.3515504232965574E-4</v>
      </c>
      <c r="CZ7">
        <f>$CU$7*(1/(1+EXP(-$AK$7)))*(1-(1/(1+EXP(-$AK$7))))</f>
        <v>3.2863803355095808E-3</v>
      </c>
      <c r="DB7">
        <f t="array" ref="DB7:DK16">(1/4)*(MMULT($X$7:$AA$16,$CW$23:$DF$26))</f>
        <v>9.5942275939979145E-4</v>
      </c>
      <c r="DC7">
        <v>3.004232511023155E-4</v>
      </c>
      <c r="DD7">
        <v>2.0162056656331608E-5</v>
      </c>
      <c r="DE7">
        <v>2.8820720544225063E-4</v>
      </c>
      <c r="DF7">
        <v>5.3126650102692185E-5</v>
      </c>
      <c r="DG7">
        <v>1.9627605215084998E-5</v>
      </c>
      <c r="DH7">
        <v>2.0350565960483252E-4</v>
      </c>
      <c r="DI7">
        <v>2.3948691898332567E-3</v>
      </c>
      <c r="DJ7">
        <v>-1.5041616714882457E-4</v>
      </c>
      <c r="DK7">
        <v>2.232088193943299E-3</v>
      </c>
      <c r="DM7">
        <f>(1/4)*SUM($CW$7:$CZ$7)</f>
        <v>9.562592310919766E-4</v>
      </c>
      <c r="DO7">
        <f t="array" ref="DO7:DR16">MMULT(S36:AB45,CW7:CZ16)</f>
        <v>-2.5873765359917672E-3</v>
      </c>
      <c r="DP7">
        <v>1.5245261621179467E-2</v>
      </c>
      <c r="DQ7">
        <v>2.5241430271122586E-3</v>
      </c>
      <c r="DR7">
        <v>-4.9108770673363215E-3</v>
      </c>
      <c r="DT7">
        <f>DO7*(1/(1+EXP(-S7)))*(1-(1/(1+EXP(-S7))))</f>
        <v>-1.1763666607130809E-4</v>
      </c>
      <c r="DU7">
        <f t="shared" ref="DU7:DW16" si="8">DP7*(1/(1+EXP(-T7)))*(1-(1/(1+EXP(-T7))))</f>
        <v>3.067840905695525E-4</v>
      </c>
      <c r="DV7">
        <f t="shared" si="8"/>
        <v>8.4315000480502853E-5</v>
      </c>
      <c r="DW7">
        <f t="shared" si="8"/>
        <v>-5.0878244617690202E-5</v>
      </c>
      <c r="DY7">
        <f t="array" ref="DY7:EH16">(1/4)*(MMULT($C$7:$F$16,$DT$23:$EC$26))</f>
        <v>-1.3510692081390646E-5</v>
      </c>
      <c r="DZ7">
        <v>-6.156744832256576E-5</v>
      </c>
      <c r="EA7">
        <v>-2.5056766948386129E-5</v>
      </c>
      <c r="EB7">
        <v>-5.6482586408158704E-5</v>
      </c>
      <c r="EC7">
        <v>-2.4535041802826027E-5</v>
      </c>
      <c r="ED7">
        <v>5.5712045872660962E-6</v>
      </c>
      <c r="EE7">
        <v>-5.8540250789951857E-6</v>
      </c>
      <c r="EF7">
        <v>-3.8909536928998377E-5</v>
      </c>
      <c r="EG7">
        <v>-5.5748381454549732E-5</v>
      </c>
      <c r="EH7">
        <v>-1.5354662423935538E-5</v>
      </c>
      <c r="EJ7">
        <f>(1/4)*SUM($DT$7:$DW$7)</f>
        <v>5.5646045090264268E-5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1.5732732442065549</v>
      </c>
      <c r="O8">
        <v>2.462003448102013</v>
      </c>
      <c r="P8">
        <v>2.4904363141687957</v>
      </c>
      <c r="Q8">
        <v>2.6553006291231487</v>
      </c>
      <c r="S8">
        <f t="shared" ref="S8:S16" si="9">N8+$M24</f>
        <v>1.6390220699906659</v>
      </c>
      <c r="T8">
        <f t="shared" si="0"/>
        <v>2.527752273886124</v>
      </c>
      <c r="U8">
        <f t="shared" si="0"/>
        <v>2.5561851399529067</v>
      </c>
      <c r="V8">
        <f t="shared" si="0"/>
        <v>2.7210494549072597</v>
      </c>
      <c r="X8">
        <f t="shared" ref="X8:X16" si="10" xml:space="preserve"> 1/(1+EXP(-S8))</f>
        <v>0.8374018263931593</v>
      </c>
      <c r="Y8">
        <f t="shared" si="1"/>
        <v>0.92606460124768297</v>
      </c>
      <c r="Z8">
        <f t="shared" si="1"/>
        <v>0.92798794052995293</v>
      </c>
      <c r="AA8">
        <f t="shared" si="1"/>
        <v>0.93825735714128689</v>
      </c>
      <c r="AC8">
        <v>5.390580282340828</v>
      </c>
      <c r="AD8">
        <v>5.6136215632672499</v>
      </c>
      <c r="AE8">
        <v>5.5703088219492454</v>
      </c>
      <c r="AF8">
        <v>5.68609453480639</v>
      </c>
      <c r="AH8">
        <f t="shared" ref="AH8:AH16" si="11">AC8+$M37</f>
        <v>5.7934509006818784</v>
      </c>
      <c r="AI8">
        <f t="shared" si="2"/>
        <v>6.0164921816083003</v>
      </c>
      <c r="AJ8">
        <f t="shared" si="2"/>
        <v>5.9731794402902958</v>
      </c>
      <c r="AK8">
        <f t="shared" si="2"/>
        <v>6.0889651531474405</v>
      </c>
      <c r="AM8">
        <f t="shared" ref="AM8:AM16" si="12" xml:space="preserve"> 1/(1+EXP(-AH8))</f>
        <v>0.99696181115019222</v>
      </c>
      <c r="AN8">
        <f t="shared" si="3"/>
        <v>0.99756772299529617</v>
      </c>
      <c r="AO8">
        <f t="shared" si="3"/>
        <v>0.99746033307297344</v>
      </c>
      <c r="AP8">
        <f t="shared" si="3"/>
        <v>0.9977373765948222</v>
      </c>
      <c r="AR8">
        <v>6.3093606051299282</v>
      </c>
      <c r="AS8">
        <v>6.3222391003739364</v>
      </c>
      <c r="AT8">
        <v>6.3197854569171241</v>
      </c>
      <c r="AU8">
        <v>6.3250080036332603</v>
      </c>
      <c r="AW8">
        <f t="shared" ref="AW8:AW16" si="13">AR8+$M50</f>
        <v>7.0927472356338406</v>
      </c>
      <c r="AX8">
        <f t="shared" si="4"/>
        <v>7.1056257308778488</v>
      </c>
      <c r="AY8">
        <f t="shared" si="4"/>
        <v>7.1031720874210365</v>
      </c>
      <c r="AZ8">
        <f t="shared" si="4"/>
        <v>7.1083946341371727</v>
      </c>
      <c r="BB8">
        <f t="shared" ref="BB8:BB16" si="14">EXP(AW8-AW$20)</f>
        <v>0.93179922288118944</v>
      </c>
      <c r="BC8">
        <f t="shared" si="5"/>
        <v>0.93191493610294895</v>
      </c>
      <c r="BD8">
        <f t="shared" si="5"/>
        <v>0.93178793431735984</v>
      </c>
      <c r="BE8">
        <f t="shared" si="5"/>
        <v>0.93191682402437426</v>
      </c>
      <c r="BG8">
        <f t="shared" ref="BG8:BG16" si="15">BB8/BB$20</f>
        <v>0.281732275348063</v>
      </c>
      <c r="BH8">
        <f t="shared" si="6"/>
        <v>0.28218935460196271</v>
      </c>
      <c r="BI8">
        <f t="shared" si="6"/>
        <v>0.28207620728526162</v>
      </c>
      <c r="BJ8">
        <f t="shared" si="6"/>
        <v>0.28227561386878708</v>
      </c>
      <c r="BL8">
        <v>0</v>
      </c>
      <c r="BM8">
        <v>0</v>
      </c>
      <c r="BN8">
        <v>0</v>
      </c>
      <c r="BO8">
        <v>0</v>
      </c>
      <c r="BQ8">
        <f t="shared" ref="BQ8:BQ16" si="16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0.281732275348063</v>
      </c>
      <c r="BZ8">
        <f>$BH$8-$BM$8</f>
        <v>0.28218935460196271</v>
      </c>
      <c r="CA8">
        <f>$BI$8-$BN$8</f>
        <v>0.28207620728526162</v>
      </c>
      <c r="CB8">
        <f>$BJ$8-$BO$8</f>
        <v>0.28227561386878708</v>
      </c>
      <c r="CD8">
        <v>-0.22469652134697832</v>
      </c>
      <c r="CE8">
        <v>0.28134401738577908</v>
      </c>
      <c r="CF8">
        <v>-0.18478867612675556</v>
      </c>
      <c r="CG8">
        <v>6.1795800627277186E-2</v>
      </c>
      <c r="CH8">
        <v>5.2677856599366774E-2</v>
      </c>
      <c r="CI8">
        <v>8.5585977991751397E-2</v>
      </c>
      <c r="CJ8">
        <v>9.8329154960904476E-3</v>
      </c>
      <c r="CK8">
        <v>-0.19359260649461466</v>
      </c>
      <c r="CL8">
        <v>3.0883834998929414E-2</v>
      </c>
      <c r="CM8">
        <v>8.095740086915415E-2</v>
      </c>
      <c r="CO8">
        <f>(1/4)*SUM($BY$8:$CB$8)</f>
        <v>0.2820683627760186</v>
      </c>
      <c r="CR8">
        <v>-0.12531336874641746</v>
      </c>
      <c r="CS8">
        <v>0.61083646411599657</v>
      </c>
      <c r="CT8">
        <v>-8.0643585533527212E-2</v>
      </c>
      <c r="CU8">
        <v>0.13819046560246573</v>
      </c>
      <c r="CW8">
        <f>$CR$8*(1/(1+EXP(-$AH$8)))*(1-(1/(1+EXP(-$AH$8))))</f>
        <v>-3.7956896314244584E-4</v>
      </c>
      <c r="CX8">
        <f>$CS$8*(1/(1+EXP(-$AI$8)))*(1-(1/(1+EXP(-$AI$8))))</f>
        <v>1.482109794235282E-3</v>
      </c>
      <c r="CY8">
        <f>$CT$8*(1/(1+EXP(-$AJ$8)))*(1-(1/(1+EXP(-$AJ$8))))</f>
        <v>-2.0428770334077231E-4</v>
      </c>
      <c r="CZ8">
        <f>$CU$8*(1/(1+EXP(-$AK$8)))*(1-(1/(1+EXP(-$AK$8))))</f>
        <v>3.1196552063766833E-4</v>
      </c>
      <c r="DB8">
        <v>9.3894594141362745E-4</v>
      </c>
      <c r="DC8">
        <v>2.894512731100118E-4</v>
      </c>
      <c r="DD8">
        <v>-8.9831284876560839E-6</v>
      </c>
      <c r="DE8">
        <v>2.5216373628034802E-4</v>
      </c>
      <c r="DF8">
        <v>3.3355263671023812E-5</v>
      </c>
      <c r="DG8">
        <v>3.1193717648127194E-5</v>
      </c>
      <c r="DH8">
        <v>2.0448976999942658E-4</v>
      </c>
      <c r="DI8">
        <v>2.3129165289512998E-3</v>
      </c>
      <c r="DJ8">
        <v>-1.015787684265868E-4</v>
      </c>
      <c r="DK8">
        <v>2.1872369435166393E-3</v>
      </c>
      <c r="DM8">
        <f>(1/4)*SUM($CW$8:$CZ$8)</f>
        <v>3.0255466209743305E-4</v>
      </c>
      <c r="DO8">
        <v>-4.0608129934133633E-3</v>
      </c>
      <c r="DP8">
        <v>7.5884630694990204E-3</v>
      </c>
      <c r="DQ8">
        <v>1.1602915460300406E-3</v>
      </c>
      <c r="DR8">
        <v>1.0465658439122794E-3</v>
      </c>
      <c r="DT8">
        <f t="shared" ref="DT8:DT16" si="17">DO8*(1/(1+EXP(-S8)))*(1-(1/(1+EXP(-S8))))</f>
        <v>-5.5292032782833407E-4</v>
      </c>
      <c r="DU8">
        <f t="shared" si="8"/>
        <v>5.1957414070194952E-4</v>
      </c>
      <c r="DV8">
        <f t="shared" si="8"/>
        <v>7.753801735178135E-5</v>
      </c>
      <c r="DW8">
        <f t="shared" si="8"/>
        <v>6.0628071015951064E-5</v>
      </c>
      <c r="DY8">
        <v>5.1071483052229618E-5</v>
      </c>
      <c r="DZ8">
        <v>1.0475484033046407E-4</v>
      </c>
      <c r="EA8">
        <v>8.1554328832402211E-5</v>
      </c>
      <c r="EB8">
        <v>2.7307017137335505E-4</v>
      </c>
      <c r="EC8">
        <v>8.2798492751184517E-5</v>
      </c>
      <c r="ED8">
        <v>4.4919575471923398E-5</v>
      </c>
      <c r="EE8">
        <v>1.6047885112363588E-4</v>
      </c>
      <c r="EF8">
        <v>1.0374636179856931E-4</v>
      </c>
      <c r="EG8">
        <v>1.8410132550360003E-4</v>
      </c>
      <c r="EH8">
        <v>6.5705598233996488E-5</v>
      </c>
      <c r="EJ8">
        <f>(1/4)*SUM($DT$8:$DW$8)</f>
        <v>2.6204975310336964E-5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2.2417752998539413</v>
      </c>
      <c r="O9">
        <v>2.9831020700631772</v>
      </c>
      <c r="P9">
        <v>2.9667238088969436</v>
      </c>
      <c r="Q9">
        <v>3.7747607299593864</v>
      </c>
      <c r="S9">
        <f t="shared" si="9"/>
        <v>2.3788774154546006</v>
      </c>
      <c r="T9">
        <f t="shared" si="0"/>
        <v>3.1202041856638365</v>
      </c>
      <c r="U9">
        <f t="shared" si="0"/>
        <v>3.103825924497603</v>
      </c>
      <c r="V9">
        <f t="shared" si="0"/>
        <v>3.9118628455600457</v>
      </c>
      <c r="X9">
        <f t="shared" si="10"/>
        <v>0.91520235444201725</v>
      </c>
      <c r="Y9">
        <f t="shared" si="1"/>
        <v>0.95771849717956403</v>
      </c>
      <c r="Z9">
        <f t="shared" si="1"/>
        <v>0.95705028511513024</v>
      </c>
      <c r="AA9">
        <f t="shared" si="1"/>
        <v>0.98038907781254647</v>
      </c>
      <c r="AC9">
        <v>4.1284383805395866</v>
      </c>
      <c r="AD9">
        <v>4.3927918402276251</v>
      </c>
      <c r="AE9">
        <v>4.3535234554390616</v>
      </c>
      <c r="AF9">
        <v>4.4394494183212947</v>
      </c>
      <c r="AH9">
        <f t="shared" si="11"/>
        <v>4.5182573739494263</v>
      </c>
      <c r="AI9">
        <f t="shared" si="2"/>
        <v>4.7826108336374649</v>
      </c>
      <c r="AJ9">
        <f t="shared" si="2"/>
        <v>4.7433424488489013</v>
      </c>
      <c r="AK9">
        <f t="shared" si="2"/>
        <v>4.8292684117311344</v>
      </c>
      <c r="AM9">
        <f t="shared" si="12"/>
        <v>0.98920968521509889</v>
      </c>
      <c r="AN9">
        <f t="shared" si="3"/>
        <v>0.99169543630345292</v>
      </c>
      <c r="AO9">
        <f t="shared" si="3"/>
        <v>0.99136571373223192</v>
      </c>
      <c r="AP9">
        <f t="shared" si="3"/>
        <v>0.99207100518155322</v>
      </c>
      <c r="AR9">
        <v>5.3282447136245947</v>
      </c>
      <c r="AS9">
        <v>5.3396986587408533</v>
      </c>
      <c r="AT9">
        <v>5.3374926224777548</v>
      </c>
      <c r="AU9">
        <v>5.3422894613725269</v>
      </c>
      <c r="AW9">
        <f t="shared" si="13"/>
        <v>5.6231416257542008</v>
      </c>
      <c r="AX9">
        <f t="shared" si="4"/>
        <v>5.6345955708704594</v>
      </c>
      <c r="AY9">
        <f t="shared" si="4"/>
        <v>5.6323895346073609</v>
      </c>
      <c r="AZ9">
        <f t="shared" si="4"/>
        <v>5.637186373502133</v>
      </c>
      <c r="BB9">
        <f t="shared" si="14"/>
        <v>0.21432890095206308</v>
      </c>
      <c r="BC9">
        <f t="shared" si="5"/>
        <v>0.2140503740839651</v>
      </c>
      <c r="BD9">
        <f t="shared" si="5"/>
        <v>0.21407420295376214</v>
      </c>
      <c r="BE9">
        <f t="shared" si="5"/>
        <v>0.21401268852969474</v>
      </c>
      <c r="BG9">
        <f t="shared" si="15"/>
        <v>6.4802982719136301E-2</v>
      </c>
      <c r="BH9">
        <f t="shared" si="6"/>
        <v>6.4815719305511887E-2</v>
      </c>
      <c r="BI9">
        <f t="shared" si="6"/>
        <v>6.4805775029756749E-2</v>
      </c>
      <c r="BJ9">
        <f t="shared" si="6"/>
        <v>6.4823985867701286E-2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7"/>
        <v>0</v>
      </c>
      <c r="BS9">
        <f t="shared" si="7"/>
        <v>0</v>
      </c>
      <c r="BT9">
        <f t="shared" si="7"/>
        <v>2.7360795918340215</v>
      </c>
      <c r="BY9">
        <f>$BG$9-$BL$9</f>
        <v>6.4802982719136301E-2</v>
      </c>
      <c r="BZ9">
        <f>$BH$9-$BM$9</f>
        <v>6.4815719305511887E-2</v>
      </c>
      <c r="CA9">
        <f>$BI$9-$BN$9</f>
        <v>6.4805775029756749E-2</v>
      </c>
      <c r="CB9">
        <f>$BJ$9-$BO$9</f>
        <v>-0.93517601413229867</v>
      </c>
      <c r="CD9">
        <v>-0.22338563279360735</v>
      </c>
      <c r="CE9">
        <v>0.27955408077386407</v>
      </c>
      <c r="CF9">
        <v>-0.18378339844324118</v>
      </c>
      <c r="CG9">
        <v>6.1402499158768817E-2</v>
      </c>
      <c r="CH9">
        <v>5.2695045185960715E-2</v>
      </c>
      <c r="CI9">
        <v>8.5041385925624394E-2</v>
      </c>
      <c r="CJ9">
        <v>9.770333989984413E-3</v>
      </c>
      <c r="CK9">
        <v>-0.19242383608867392</v>
      </c>
      <c r="CL9">
        <v>3.0687301618882633E-2</v>
      </c>
      <c r="CM9">
        <v>8.0442220672437365E-2</v>
      </c>
      <c r="CO9">
        <f>(1/4)*SUM($BY$9:$CB$9)</f>
        <v>-0.18518788426947341</v>
      </c>
      <c r="CR9">
        <v>0.10092427789976724</v>
      </c>
      <c r="CS9">
        <v>0.22537447180417683</v>
      </c>
      <c r="CT9">
        <v>-0.34211713980938235</v>
      </c>
      <c r="CU9">
        <v>8.2190420327154859E-3</v>
      </c>
      <c r="CW9">
        <f>$CR$9*(1/(1+EXP(-$AH$9)))*(1-(1/(1+EXP(-$AH$9))))</f>
        <v>1.0772540241602061E-3</v>
      </c>
      <c r="CX9">
        <f>$CS$9*(1/(1+EXP(-$AI$9)))*(1-(1/(1+EXP(-$AI$9))))</f>
        <v>1.8560935308413044E-3</v>
      </c>
      <c r="CY9">
        <f>$CT$9*(1/(1+EXP(-$AJ$9)))*(1-(1/(1+EXP(-$AJ$9))))</f>
        <v>-2.9284321817671126E-3</v>
      </c>
      <c r="CZ9">
        <f>$CU$9*(1/(1+EXP(-$AK$9)))*(1-(1/(1+EXP(-$AK$9))))</f>
        <v>6.465201907481267E-5</v>
      </c>
      <c r="DB9">
        <v>9.553838106871644E-4</v>
      </c>
      <c r="DC9">
        <v>2.9559888510212966E-4</v>
      </c>
      <c r="DD9">
        <v>6.0619512711350565E-6</v>
      </c>
      <c r="DE9">
        <v>2.3966033060696286E-4</v>
      </c>
      <c r="DF9">
        <v>4.7760642096749512E-5</v>
      </c>
      <c r="DG9">
        <v>2.3856917571862638E-5</v>
      </c>
      <c r="DH9">
        <v>2.0667781820899196E-4</v>
      </c>
      <c r="DI9">
        <v>2.3700622886630913E-3</v>
      </c>
      <c r="DJ9">
        <v>-1.3088131537500775E-4</v>
      </c>
      <c r="DK9">
        <v>2.2093825759589721E-3</v>
      </c>
      <c r="DM9">
        <f>(1/4)*SUM($CW$9:$CZ$9)</f>
        <v>1.7391848077302588E-5</v>
      </c>
      <c r="DO9">
        <v>-3.2195211649838178E-3</v>
      </c>
      <c r="DP9">
        <v>1.0891440101117611E-2</v>
      </c>
      <c r="DQ9">
        <v>2.187551691654274E-3</v>
      </c>
      <c r="DR9">
        <v>-5.876786736891752E-4</v>
      </c>
      <c r="DT9">
        <f t="shared" si="17"/>
        <v>-2.4985739471646283E-4</v>
      </c>
      <c r="DU9">
        <f t="shared" si="8"/>
        <v>4.4103555036313397E-4</v>
      </c>
      <c r="DV9">
        <f t="shared" si="8"/>
        <v>8.9919392953994841E-5</v>
      </c>
      <c r="DW9">
        <f t="shared" si="8"/>
        <v>-1.1298906417077081E-5</v>
      </c>
      <c r="DY9">
        <v>5.4372711853751306E-5</v>
      </c>
      <c r="DZ9">
        <v>1.5693107877179002E-5</v>
      </c>
      <c r="EA9">
        <v>5.8512818106842997E-5</v>
      </c>
      <c r="EB9">
        <v>2.3092968207658507E-4</v>
      </c>
      <c r="EC9">
        <v>9.6054345164424914E-5</v>
      </c>
      <c r="ED9">
        <v>5.7047444571154336E-5</v>
      </c>
      <c r="EE9">
        <v>1.801298523413653E-4</v>
      </c>
      <c r="EF9">
        <v>9.7196849336704302E-5</v>
      </c>
      <c r="EG9">
        <v>1.1067826150751543E-4</v>
      </c>
      <c r="EH9">
        <v>4.1565069227673472E-5</v>
      </c>
      <c r="EJ9">
        <f>(1/4)*SUM($DT$9:$DW$9)</f>
        <v>6.7449660545897233E-5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1.0119483540236334</v>
      </c>
      <c r="O10">
        <v>1.8051352053024341</v>
      </c>
      <c r="P10">
        <v>1.8538288604066557</v>
      </c>
      <c r="Q10">
        <v>2.0085086905270226</v>
      </c>
      <c r="S10">
        <f t="shared" si="9"/>
        <v>1.3017565950123655</v>
      </c>
      <c r="T10">
        <f t="shared" si="0"/>
        <v>2.0949434462911665</v>
      </c>
      <c r="U10">
        <f t="shared" si="0"/>
        <v>2.1436371013953881</v>
      </c>
      <c r="V10">
        <f t="shared" si="0"/>
        <v>2.298316931515755</v>
      </c>
      <c r="X10">
        <f t="shared" si="10"/>
        <v>0.78613046666944419</v>
      </c>
      <c r="Y10">
        <f t="shared" si="1"/>
        <v>0.89041073623534106</v>
      </c>
      <c r="Z10">
        <f t="shared" si="1"/>
        <v>0.89507268936551754</v>
      </c>
      <c r="AA10">
        <f t="shared" si="1"/>
        <v>0.90873755202451933</v>
      </c>
      <c r="AC10">
        <v>3.3368858226677558</v>
      </c>
      <c r="AD10">
        <v>3.4872350307571516</v>
      </c>
      <c r="AE10">
        <v>3.4575255117535124</v>
      </c>
      <c r="AF10">
        <v>3.5225475891746774</v>
      </c>
      <c r="AH10">
        <f t="shared" si="11"/>
        <v>3.4286626654433947</v>
      </c>
      <c r="AI10">
        <f t="shared" si="2"/>
        <v>3.5790118735327905</v>
      </c>
      <c r="AJ10">
        <f t="shared" si="2"/>
        <v>3.5493023545291513</v>
      </c>
      <c r="AK10">
        <f t="shared" si="2"/>
        <v>3.6143244319503163</v>
      </c>
      <c r="AM10">
        <f t="shared" si="12"/>
        <v>0.96858840496042919</v>
      </c>
      <c r="AN10">
        <f t="shared" si="3"/>
        <v>0.97285419964857878</v>
      </c>
      <c r="AO10">
        <f t="shared" si="3"/>
        <v>0.97205848385436489</v>
      </c>
      <c r="AP10">
        <f t="shared" si="3"/>
        <v>0.97377135598238507</v>
      </c>
      <c r="AR10">
        <v>5.112667419251741</v>
      </c>
      <c r="AS10">
        <v>5.1189923174017808</v>
      </c>
      <c r="AT10">
        <v>5.1178368498166389</v>
      </c>
      <c r="AU10">
        <v>5.1205457243436152</v>
      </c>
      <c r="AW10">
        <f t="shared" si="13"/>
        <v>5.5818976269883933</v>
      </c>
      <c r="AX10">
        <f t="shared" si="4"/>
        <v>5.5882225251384332</v>
      </c>
      <c r="AY10">
        <f t="shared" si="4"/>
        <v>5.5870670575532912</v>
      </c>
      <c r="AZ10">
        <f t="shared" si="4"/>
        <v>5.5897759320802676</v>
      </c>
      <c r="BB10">
        <f t="shared" si="14"/>
        <v>0.2056689334347748</v>
      </c>
      <c r="BC10">
        <f t="shared" si="5"/>
        <v>0.20435084284222976</v>
      </c>
      <c r="BD10">
        <f t="shared" si="5"/>
        <v>0.20458841324155916</v>
      </c>
      <c r="BE10">
        <f t="shared" si="5"/>
        <v>0.20410301952290494</v>
      </c>
      <c r="BG10">
        <f t="shared" si="15"/>
        <v>6.2184615700604212E-2</v>
      </c>
      <c r="BH10">
        <f t="shared" si="6"/>
        <v>6.1878643876189125E-2</v>
      </c>
      <c r="BI10">
        <f t="shared" si="6"/>
        <v>6.1934182163420656E-2</v>
      </c>
      <c r="BJ10">
        <f t="shared" si="6"/>
        <v>6.1822368309120843E-2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6.2184615700604212E-2</v>
      </c>
      <c r="BZ10">
        <f>$BH$10-$BM$10</f>
        <v>6.1878643876189125E-2</v>
      </c>
      <c r="CA10">
        <f>$BI$10-$BN$10</f>
        <v>6.1934182163420656E-2</v>
      </c>
      <c r="CB10">
        <f>$BJ$10-$BO$10</f>
        <v>6.1822368309120843E-2</v>
      </c>
      <c r="CD10">
        <v>-0.21915242024812701</v>
      </c>
      <c r="CE10">
        <v>0.27411954789719106</v>
      </c>
      <c r="CF10">
        <v>-0.18045723738629024</v>
      </c>
      <c r="CG10">
        <v>6.0208673732246164E-2</v>
      </c>
      <c r="CH10">
        <v>5.2018399272800109E-2</v>
      </c>
      <c r="CI10">
        <v>8.338808671824155E-2</v>
      </c>
      <c r="CJ10">
        <v>9.5803736270827639E-3</v>
      </c>
      <c r="CK10">
        <v>-0.18867440639577851</v>
      </c>
      <c r="CL10">
        <v>3.0090688819747514E-2</v>
      </c>
      <c r="CM10">
        <v>7.887829396288662E-2</v>
      </c>
      <c r="CO10">
        <f>(1/4)*SUM($BY$10:$CB$10)</f>
        <v>6.1954952512333711E-2</v>
      </c>
      <c r="CR10">
        <v>-1.4830341344234371E-2</v>
      </c>
      <c r="CS10">
        <v>0.57584300138795108</v>
      </c>
      <c r="CT10">
        <v>-0.21563849509233163</v>
      </c>
      <c r="CU10">
        <v>-0.30301498963362866</v>
      </c>
      <c r="CW10">
        <f>$CR$10*(1/(1+EXP(-$AH$10)))*(1-(1/(1+EXP(-$AH$10))))</f>
        <v>-4.5121175227087908E-4</v>
      </c>
      <c r="CX10">
        <f>$CS$10*(1/(1+EXP(-$AI$10)))*(1-(1/(1+EXP(-$AI$10))))</f>
        <v>1.5207383622260295E-2</v>
      </c>
      <c r="CY10">
        <f>$CT$10*(1/(1+EXP(-$AJ$10)))*(1-(1/(1+EXP(-$AJ$10))))</f>
        <v>-5.8569114112680849E-3</v>
      </c>
      <c r="CZ10">
        <f>$CU$10*(1/(1+EXP(-$AK$10)))*(1-(1/(1+EXP(-$AK$10))))</f>
        <v>-7.739215627704841E-3</v>
      </c>
      <c r="DB10">
        <v>9.173297500051792E-4</v>
      </c>
      <c r="DC10">
        <v>2.8048454661125963E-4</v>
      </c>
      <c r="DD10">
        <v>-1.5715033739668172E-5</v>
      </c>
      <c r="DE10">
        <v>2.2770725739022454E-4</v>
      </c>
      <c r="DF10">
        <v>2.431074426482966E-5</v>
      </c>
      <c r="DG10">
        <v>3.3647084684166714E-5</v>
      </c>
      <c r="DH10">
        <v>2.0126103199605191E-4</v>
      </c>
      <c r="DI10">
        <v>2.2386384358181362E-3</v>
      </c>
      <c r="DJ10">
        <v>-8.3290817983520948E-5</v>
      </c>
      <c r="DK10">
        <v>2.1186640988241122E-3</v>
      </c>
      <c r="DM10">
        <f>(1/4)*SUM($CW$10:$CZ$10)</f>
        <v>2.9001120775412246E-4</v>
      </c>
      <c r="DO10">
        <v>-3.2261760157342285E-3</v>
      </c>
      <c r="DP10">
        <v>1.5463973656251977E-2</v>
      </c>
      <c r="DQ10">
        <v>1.4886510378977244E-3</v>
      </c>
      <c r="DR10">
        <v>-7.200498410636643E-4</v>
      </c>
      <c r="DT10">
        <f t="shared" si="17"/>
        <v>-5.4241489600846454E-4</v>
      </c>
      <c r="DU10">
        <f t="shared" si="8"/>
        <v>1.5089661529369869E-3</v>
      </c>
      <c r="DV10">
        <f t="shared" si="8"/>
        <v>1.3981048823224465E-4</v>
      </c>
      <c r="DW10">
        <f t="shared" si="8"/>
        <v>-5.9716335266316021E-5</v>
      </c>
      <c r="DY10">
        <v>3.577974171038877E-6</v>
      </c>
      <c r="DZ10">
        <v>-1.9331261173804821E-5</v>
      </c>
      <c r="EA10">
        <v>-7.2467357815209758E-7</v>
      </c>
      <c r="EB10">
        <v>-1.9931093651538899E-5</v>
      </c>
      <c r="EC10">
        <v>6.5696741399673983E-5</v>
      </c>
      <c r="ED10">
        <v>5.7084670715904004E-5</v>
      </c>
      <c r="EE10">
        <v>6.0908159164991415E-5</v>
      </c>
      <c r="EF10">
        <v>-3.8180139880911166E-5</v>
      </c>
      <c r="EG10">
        <v>2.3548627146326042E-6</v>
      </c>
      <c r="EH10">
        <v>1.6913412824046139E-6</v>
      </c>
      <c r="EJ10">
        <f>(1/4)*SUM($DT$10:$DW$10)</f>
        <v>2.6166135247361274E-4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1.4139754119903891</v>
      </c>
      <c r="O11">
        <v>2.395585759779796</v>
      </c>
      <c r="P11">
        <v>1.3781084012430116</v>
      </c>
      <c r="Q11">
        <v>2.2373435575612941</v>
      </c>
      <c r="S11">
        <f t="shared" si="9"/>
        <v>2.2180628284676183</v>
      </c>
      <c r="T11">
        <f t="shared" si="0"/>
        <v>3.1996731762570252</v>
      </c>
      <c r="U11">
        <f t="shared" si="0"/>
        <v>2.182195817720241</v>
      </c>
      <c r="V11">
        <f t="shared" si="0"/>
        <v>3.0414309740385232</v>
      </c>
      <c r="X11">
        <f t="shared" si="10"/>
        <v>0.90185987270306578</v>
      </c>
      <c r="Y11">
        <f t="shared" si="1"/>
        <v>0.96082197639511657</v>
      </c>
      <c r="Z11">
        <f t="shared" si="1"/>
        <v>0.8986392571353593</v>
      </c>
      <c r="AA11">
        <f t="shared" si="1"/>
        <v>0.95441113214622786</v>
      </c>
      <c r="AC11">
        <v>4.9212282274587649</v>
      </c>
      <c r="AD11">
        <v>5.0729842780551602</v>
      </c>
      <c r="AE11">
        <v>5.055112859915436</v>
      </c>
      <c r="AF11">
        <v>5.151595981069117</v>
      </c>
      <c r="AH11">
        <f t="shared" si="11"/>
        <v>5.1647949014333356</v>
      </c>
      <c r="AI11">
        <f t="shared" si="2"/>
        <v>5.3165509520297309</v>
      </c>
      <c r="AJ11">
        <f t="shared" si="2"/>
        <v>5.2986795338900068</v>
      </c>
      <c r="AK11">
        <f t="shared" si="2"/>
        <v>5.3951626550436877</v>
      </c>
      <c r="AM11">
        <f t="shared" si="12"/>
        <v>0.99431823225423965</v>
      </c>
      <c r="AN11">
        <f t="shared" si="3"/>
        <v>0.99511432877285333</v>
      </c>
      <c r="AO11">
        <f t="shared" si="3"/>
        <v>0.99502666816375651</v>
      </c>
      <c r="AP11">
        <f t="shared" si="3"/>
        <v>0.9954820226278237</v>
      </c>
      <c r="AR11">
        <v>6.8978671459391006</v>
      </c>
      <c r="AS11">
        <v>6.9106214663236214</v>
      </c>
      <c r="AT11">
        <v>6.908304112602476</v>
      </c>
      <c r="AU11">
        <v>6.9133883437333319</v>
      </c>
      <c r="AW11">
        <f t="shared" si="13"/>
        <v>7.1633851492310647</v>
      </c>
      <c r="AX11">
        <f t="shared" si="4"/>
        <v>7.1761394696155856</v>
      </c>
      <c r="AY11">
        <f t="shared" si="4"/>
        <v>7.1738221158944402</v>
      </c>
      <c r="AZ11">
        <f t="shared" si="4"/>
        <v>7.1789063470252961</v>
      </c>
      <c r="BB11">
        <f t="shared" si="14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5"/>
        <v>0.30235298380795678</v>
      </c>
      <c r="BH11">
        <f t="shared" si="6"/>
        <v>0.30280591464926271</v>
      </c>
      <c r="BI11">
        <f t="shared" si="6"/>
        <v>0.30272575646937777</v>
      </c>
      <c r="BJ11">
        <f t="shared" si="6"/>
        <v>0.30289786233261967</v>
      </c>
      <c r="BL11">
        <v>1</v>
      </c>
      <c r="BM11">
        <v>0</v>
      </c>
      <c r="BN11">
        <v>0</v>
      </c>
      <c r="BO11">
        <v>0</v>
      </c>
      <c r="BQ11">
        <f t="shared" si="16"/>
        <v>1.1961601235900734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-0.69764701619204317</v>
      </c>
      <c r="BZ11">
        <f>$BH$11-$BM$11</f>
        <v>0.30280591464926271</v>
      </c>
      <c r="CA11">
        <f>$BI$11-$BN$11</f>
        <v>0.30272575646937777</v>
      </c>
      <c r="CB11">
        <f>$BJ$11-$BO$11</f>
        <v>0.30289786233261967</v>
      </c>
      <c r="CD11">
        <v>-0.22414375404841813</v>
      </c>
      <c r="CE11">
        <v>0.28065396398014031</v>
      </c>
      <c r="CF11">
        <v>-0.18438339935577258</v>
      </c>
      <c r="CG11">
        <v>6.1644210373645966E-2</v>
      </c>
      <c r="CH11">
        <v>5.2598233524682944E-2</v>
      </c>
      <c r="CI11">
        <v>8.5376047192387297E-2</v>
      </c>
      <c r="CJ11">
        <v>9.8087945959412851E-3</v>
      </c>
      <c r="CK11">
        <v>-0.19312099235144539</v>
      </c>
      <c r="CL11">
        <v>3.0808078586085474E-2</v>
      </c>
      <c r="CM11">
        <v>8.0758817502752822E-2</v>
      </c>
      <c r="CO11">
        <f>(1/4)*SUM($BY$11:$CB$11)</f>
        <v>5.2695629314804246E-2</v>
      </c>
      <c r="CR11">
        <v>0.25462440199196951</v>
      </c>
      <c r="CS11">
        <v>-0.32670339872765963</v>
      </c>
      <c r="CT11">
        <v>0.35207157633278641</v>
      </c>
      <c r="CU11">
        <v>-0.28840795684285958</v>
      </c>
      <c r="CW11">
        <f>$CR$11*(1/(1+EXP(-$AH$11)))*(1-(1/(1+EXP(-$AH$11))))</f>
        <v>1.4384968061556681E-3</v>
      </c>
      <c r="CX11">
        <f>$CS$11*(1/(1+EXP(-$AI$11)))*(1-(1/(1+EXP(-$AI$11))))</f>
        <v>-1.5883670556307574E-3</v>
      </c>
      <c r="CY11">
        <f>$CT$11*(1/(1+EXP(-$AJ$11)))*(1-(1/(1+EXP(-$AJ$11))))</f>
        <v>1.7422606304383515E-3</v>
      </c>
      <c r="CZ11">
        <f>$CU$11*(1/(1+EXP(-$AK$11)))*(1-(1/(1+EXP(-$AK$11))))</f>
        <v>-1.2971336052815723E-3</v>
      </c>
      <c r="DB11">
        <v>9.4768726910236757E-4</v>
      </c>
      <c r="DC11">
        <v>2.9897201518009166E-4</v>
      </c>
      <c r="DD11">
        <v>4.6252029525343749E-5</v>
      </c>
      <c r="DE11">
        <v>3.887536363456508E-4</v>
      </c>
      <c r="DF11">
        <v>2.4712404690720093E-5</v>
      </c>
      <c r="DG11">
        <v>1.7605688405888783E-5</v>
      </c>
      <c r="DH11">
        <v>1.9066490818796478E-4</v>
      </c>
      <c r="DI11">
        <v>2.2984966633992532E-3</v>
      </c>
      <c r="DJ11">
        <v>-1.4039975619790858E-4</v>
      </c>
      <c r="DK11">
        <v>2.1414223845741959E-3</v>
      </c>
      <c r="DM11">
        <f>(1/4)*SUM($CW$11:$CZ$11)</f>
        <v>7.381419392042248E-5</v>
      </c>
      <c r="DO11">
        <v>-4.5619632172993613E-3</v>
      </c>
      <c r="DP11">
        <v>1.2274361211878649E-2</v>
      </c>
      <c r="DQ11">
        <v>5.0787099496303074E-3</v>
      </c>
      <c r="DR11">
        <v>-2.1470456329889909E-3</v>
      </c>
      <c r="DT11">
        <f t="shared" si="17"/>
        <v>-4.0377317246101889E-4</v>
      </c>
      <c r="DU11">
        <f t="shared" si="8"/>
        <v>4.6204508105618158E-4</v>
      </c>
      <c r="DV11">
        <f t="shared" si="8"/>
        <v>4.6260314628043369E-4</v>
      </c>
      <c r="DW11">
        <f t="shared" si="8"/>
        <v>-9.3419078356675865E-5</v>
      </c>
      <c r="DY11">
        <v>4.821339794606537E-5</v>
      </c>
      <c r="DZ11">
        <v>7.1264186612777559E-5</v>
      </c>
      <c r="EA11">
        <v>6.9983368784710978E-5</v>
      </c>
      <c r="EB11">
        <v>2.3702003136240118E-4</v>
      </c>
      <c r="EC11">
        <v>9.8874470386430059E-5</v>
      </c>
      <c r="ED11">
        <v>6.3462354752681017E-5</v>
      </c>
      <c r="EE11">
        <v>1.7315615381623874E-4</v>
      </c>
      <c r="EF11">
        <v>7.9660728840620729E-5</v>
      </c>
      <c r="EG11">
        <v>1.5595971023590798E-4</v>
      </c>
      <c r="EH11">
        <v>5.6746211771153458E-5</v>
      </c>
      <c r="EJ11">
        <f>(1/4)*SUM($DT$11:$DW$11)</f>
        <v>1.0686399412973011E-4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2.3541190788677611</v>
      </c>
      <c r="O12">
        <v>3.4704097490121626</v>
      </c>
      <c r="P12">
        <v>2.3967681614116305</v>
      </c>
      <c r="Q12">
        <v>3.2184523211107723</v>
      </c>
      <c r="S12">
        <f t="shared" si="9"/>
        <v>3.2267723917171605</v>
      </c>
      <c r="T12">
        <f t="shared" si="0"/>
        <v>4.343063061861562</v>
      </c>
      <c r="U12">
        <f t="shared" si="0"/>
        <v>3.2694214742610299</v>
      </c>
      <c r="V12">
        <f t="shared" si="0"/>
        <v>4.0911056339601712</v>
      </c>
      <c r="X12">
        <f t="shared" si="10"/>
        <v>0.9618294323608253</v>
      </c>
      <c r="Y12">
        <f t="shared" si="1"/>
        <v>0.98717008836333009</v>
      </c>
      <c r="Z12">
        <f t="shared" si="1"/>
        <v>0.96336475923132325</v>
      </c>
      <c r="AA12">
        <f t="shared" si="1"/>
        <v>0.98355424874930075</v>
      </c>
      <c r="AC12">
        <v>5.1415554265907639</v>
      </c>
      <c r="AD12">
        <v>5.4493913795725319</v>
      </c>
      <c r="AE12">
        <v>5.3774055779581298</v>
      </c>
      <c r="AF12">
        <v>5.4930350066276992</v>
      </c>
      <c r="AH12">
        <f t="shared" si="11"/>
        <v>5.8638197876870271</v>
      </c>
      <c r="AI12">
        <f t="shared" si="2"/>
        <v>6.1716557406687951</v>
      </c>
      <c r="AJ12">
        <f t="shared" si="2"/>
        <v>6.0996699390543929</v>
      </c>
      <c r="AK12">
        <f t="shared" si="2"/>
        <v>6.2152993677239623</v>
      </c>
      <c r="AM12">
        <f t="shared" si="12"/>
        <v>0.9971676715584753</v>
      </c>
      <c r="AN12">
        <f t="shared" si="3"/>
        <v>0.99791657340772844</v>
      </c>
      <c r="AO12">
        <f t="shared" si="3"/>
        <v>0.99776141438416677</v>
      </c>
      <c r="AP12">
        <f t="shared" si="3"/>
        <v>0.99800536856702438</v>
      </c>
      <c r="AR12">
        <v>5.0523714888198832</v>
      </c>
      <c r="AS12">
        <v>5.0625470319020538</v>
      </c>
      <c r="AT12">
        <v>5.060919867041445</v>
      </c>
      <c r="AU12">
        <v>5.0647030263708066</v>
      </c>
      <c r="AW12">
        <f t="shared" si="13"/>
        <v>5.9046648286388725</v>
      </c>
      <c r="AX12">
        <f t="shared" si="4"/>
        <v>5.9148403717210432</v>
      </c>
      <c r="AY12">
        <f t="shared" si="4"/>
        <v>5.9132132068604344</v>
      </c>
      <c r="AZ12">
        <f t="shared" si="4"/>
        <v>5.916996366189796</v>
      </c>
      <c r="BB12">
        <f t="shared" si="14"/>
        <v>0.28401724506851878</v>
      </c>
      <c r="BC12">
        <f t="shared" si="5"/>
        <v>0.28328577140266731</v>
      </c>
      <c r="BD12">
        <f t="shared" si="5"/>
        <v>0.28348135957506271</v>
      </c>
      <c r="BE12">
        <f t="shared" si="5"/>
        <v>0.28311276980474392</v>
      </c>
      <c r="BG12">
        <f t="shared" si="15"/>
        <v>8.5873461499382353E-2</v>
      </c>
      <c r="BH12">
        <f t="shared" si="6"/>
        <v>8.5780607116706625E-2</v>
      </c>
      <c r="BI12">
        <f t="shared" si="6"/>
        <v>8.5817109022328544E-2</v>
      </c>
      <c r="BJ12">
        <f t="shared" si="6"/>
        <v>8.5754252772923964E-2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8.5873461499382353E-2</v>
      </c>
      <c r="BZ12">
        <f>$BH$12-$BM$12</f>
        <v>8.5780607116706625E-2</v>
      </c>
      <c r="CA12">
        <f>$BI$12-$BN$12</f>
        <v>8.5817109022328544E-2</v>
      </c>
      <c r="CB12">
        <f>$BJ$12-$BO$12</f>
        <v>8.5754252772923964E-2</v>
      </c>
      <c r="CD12">
        <v>-0.22477678047405797</v>
      </c>
      <c r="CE12">
        <v>0.28142327110247356</v>
      </c>
      <c r="CF12">
        <v>-0.18483746525119862</v>
      </c>
      <c r="CG12">
        <v>6.1813201343276392E-2</v>
      </c>
      <c r="CH12">
        <v>5.2711440432320206E-2</v>
      </c>
      <c r="CI12">
        <v>8.5610083473013618E-2</v>
      </c>
      <c r="CJ12">
        <v>9.8356843119892165E-3</v>
      </c>
      <c r="CK12">
        <v>-0.19365216832152118</v>
      </c>
      <c r="CL12">
        <v>3.0892532733163652E-2</v>
      </c>
      <c r="CM12">
        <v>8.0980200650541123E-2</v>
      </c>
      <c r="CO12">
        <f>(1/4)*SUM($BY$12:$CB$12)</f>
        <v>8.5806357602835379E-2</v>
      </c>
      <c r="CR12">
        <v>-0.23549248028094019</v>
      </c>
      <c r="CS12">
        <v>5.5697707517893352E-2</v>
      </c>
      <c r="CT12">
        <v>0.25086129429658749</v>
      </c>
      <c r="CU12">
        <v>2.9193999731658982E-2</v>
      </c>
      <c r="CW12">
        <f>$CR$12*(1/(1+EXP(-$AH$12)))*(1-(1/(1+EXP(-$AH$12))))</f>
        <v>-6.6510290911236491E-4</v>
      </c>
      <c r="CX12">
        <f>$CS$12*(1/(1+EXP(-$AI$12)))*(1-(1/(1+EXP(-$AI$12))))</f>
        <v>1.158003198056909E-4</v>
      </c>
      <c r="CY12">
        <f>$CT$12*(1/(1+EXP(-$AJ$12)))*(1-(1/(1+EXP(-$AJ$12))))</f>
        <v>5.6031735241734927E-4</v>
      </c>
      <c r="CZ12">
        <f>$CU$12*(1/(1+EXP(-$AK$12)))*(1-(1/(1+EXP(-$AK$12))))</f>
        <v>5.8115119598484174E-5</v>
      </c>
      <c r="DB12">
        <v>9.5545616066500423E-4</v>
      </c>
      <c r="DC12">
        <v>3.0201132383049446E-4</v>
      </c>
      <c r="DD12">
        <v>2.7713761438890351E-5</v>
      </c>
      <c r="DE12">
        <v>3.3100125660724265E-4</v>
      </c>
      <c r="DF12">
        <v>5.4557835986854123E-5</v>
      </c>
      <c r="DG12">
        <v>1.7887105626085318E-5</v>
      </c>
      <c r="DH12">
        <v>1.9973782377479286E-4</v>
      </c>
      <c r="DI12">
        <v>2.3955908165568199E-3</v>
      </c>
      <c r="DJ12">
        <v>-1.5945889156898147E-4</v>
      </c>
      <c r="DK12">
        <v>2.2410632315834297E-3</v>
      </c>
      <c r="DM12">
        <f>(1/4)*SUM($CW$12:$CZ$12)</f>
        <v>1.7282470677289866E-5</v>
      </c>
      <c r="DO12">
        <v>-4.9866321172639099E-3</v>
      </c>
      <c r="DP12">
        <v>1.5556255370334469E-2</v>
      </c>
      <c r="DQ12">
        <v>8.4022968681719441E-3</v>
      </c>
      <c r="DR12">
        <v>1.3382618522038664E-4</v>
      </c>
      <c r="DT12">
        <f t="shared" si="17"/>
        <v>-1.8307709425554908E-4</v>
      </c>
      <c r="DU12">
        <f t="shared" si="8"/>
        <v>1.9702471898641255E-4</v>
      </c>
      <c r="DV12">
        <f t="shared" si="8"/>
        <v>2.9654310277883706E-4</v>
      </c>
      <c r="DW12">
        <f t="shared" si="8"/>
        <v>2.1646771570022377E-6</v>
      </c>
      <c r="DY12">
        <v>4.5599827006708085E-5</v>
      </c>
      <c r="DZ12">
        <v>8.9367601720969234E-5</v>
      </c>
      <c r="EA12">
        <v>7.1163082698940574E-5</v>
      </c>
      <c r="EB12">
        <v>2.4187594671307126E-4</v>
      </c>
      <c r="EC12">
        <v>6.8738253890123258E-5</v>
      </c>
      <c r="ED12">
        <v>3.4766148011082434E-5</v>
      </c>
      <c r="EE12">
        <v>1.3755564989394943E-4</v>
      </c>
      <c r="EF12">
        <v>9.6518762737210129E-5</v>
      </c>
      <c r="EG12">
        <v>1.5836055144402298E-4</v>
      </c>
      <c r="EH12">
        <v>5.6417381514462151E-5</v>
      </c>
      <c r="EJ12">
        <f>(1/4)*SUM($DT$12:$DW$12)</f>
        <v>7.8163851166675692E-5</v>
      </c>
      <c r="EN12">
        <f>Sheet28!FL12</f>
        <v>0.79313490264926789</v>
      </c>
      <c r="EO12">
        <f>Sheet28!FM12</f>
        <v>6.5748825784111009E-2</v>
      </c>
      <c r="EP12">
        <f>Sheet28!FN12</f>
        <v>0.13710211560065916</v>
      </c>
      <c r="EQ12">
        <f>Sheet28!FO12</f>
        <v>0.28980824098873215</v>
      </c>
      <c r="ER12">
        <f>Sheet28!FP12</f>
        <v>0.80408741647722926</v>
      </c>
      <c r="ES12">
        <f>Sheet28!FQ12</f>
        <v>0.87265331284939918</v>
      </c>
      <c r="ET12">
        <f>Sheet28!FR12</f>
        <v>0.4119596332846483</v>
      </c>
      <c r="EU12">
        <f>Sheet28!FS12</f>
        <v>5.4877969405870357E-2</v>
      </c>
      <c r="EV12">
        <f>Sheet28!FT12</f>
        <v>0.22625728676650675</v>
      </c>
      <c r="EW12">
        <f>Sheet28!FU12</f>
        <v>0.64922242194761981</v>
      </c>
      <c r="EZ12">
        <f>(1/4)*SUM($DT$7:$DW$7)</f>
        <v>5.5646045090264268E-5</v>
      </c>
      <c r="FA12">
        <f>(1/4)*SUM($DT$8:$DW$8)</f>
        <v>2.6204975310336964E-5</v>
      </c>
      <c r="FB12">
        <f>(1/4)*SUM($DT$9:$DW$9)</f>
        <v>6.7449660545897233E-5</v>
      </c>
      <c r="FC12">
        <f>(1/4)*SUM($DT$10:$DW$10)</f>
        <v>2.6166135247361274E-4</v>
      </c>
      <c r="FD12">
        <f>(1/4)*SUM($DT$11:$DW$11)</f>
        <v>1.0686399412973011E-4</v>
      </c>
      <c r="FE12">
        <f>(1/4)*SUM($DT$12:$DW$12)</f>
        <v>7.8163851166675692E-5</v>
      </c>
      <c r="FF12">
        <f>(1/4)*SUM($DT$13:$DW$13)</f>
        <v>2.1561903708834643E-4</v>
      </c>
      <c r="FG12">
        <f>(1/4)*SUM($DT$14:$DW$14)</f>
        <v>8.7102093735393207E-5</v>
      </c>
      <c r="FH12">
        <f>(1/4)*SUM($DT$15:$DW$15)</f>
        <v>1.4030314742138219E-4</v>
      </c>
      <c r="FI12">
        <f>(1/4)*SUM($DT$16:$DW$16)</f>
        <v>5.4513099862618159E-5</v>
      </c>
      <c r="FL12">
        <f>EN12-($EU$10*EZ12)</f>
        <v>0.79313484700322279</v>
      </c>
      <c r="FM12">
        <f t="shared" ref="FM12:FU12" si="18">EO12-($EU$10*FA12)</f>
        <v>6.5748799579135694E-2</v>
      </c>
      <c r="FN12">
        <f t="shared" si="18"/>
        <v>0.13710204815099861</v>
      </c>
      <c r="FO12">
        <f t="shared" si="18"/>
        <v>0.28980797932737967</v>
      </c>
      <c r="FP12">
        <f t="shared" si="18"/>
        <v>0.80408730961323516</v>
      </c>
      <c r="FQ12">
        <f t="shared" si="18"/>
        <v>0.87265323468554801</v>
      </c>
      <c r="FR12">
        <f t="shared" si="18"/>
        <v>0.41195941766561123</v>
      </c>
      <c r="FS12">
        <f t="shared" si="18"/>
        <v>5.4877882303776625E-2</v>
      </c>
      <c r="FT12">
        <f t="shared" si="18"/>
        <v>0.22625714646335932</v>
      </c>
      <c r="FU12">
        <f t="shared" si="18"/>
        <v>0.64922236743452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1.9677490216299067</v>
      </c>
      <c r="O13">
        <v>1.6948390465418575</v>
      </c>
      <c r="P13">
        <v>2.2343230735435853</v>
      </c>
      <c r="Q13">
        <v>2.2557452292897517</v>
      </c>
      <c r="S13">
        <f t="shared" si="9"/>
        <v>2.379708654914555</v>
      </c>
      <c r="T13">
        <f t="shared" si="0"/>
        <v>2.1067986798265057</v>
      </c>
      <c r="U13">
        <f t="shared" si="0"/>
        <v>2.6462827068282335</v>
      </c>
      <c r="V13">
        <f t="shared" si="0"/>
        <v>2.6677048625744</v>
      </c>
      <c r="X13">
        <f t="shared" si="10"/>
        <v>0.91526684218629573</v>
      </c>
      <c r="Y13">
        <f t="shared" si="1"/>
        <v>0.89156222045869615</v>
      </c>
      <c r="Z13">
        <f t="shared" si="1"/>
        <v>0.933781507179263</v>
      </c>
      <c r="AA13">
        <f t="shared" si="1"/>
        <v>0.9350938709017429</v>
      </c>
      <c r="AC13">
        <v>5.131247095264464</v>
      </c>
      <c r="AD13">
        <v>5.409707255107004</v>
      </c>
      <c r="AE13">
        <v>5.3599923313674367</v>
      </c>
      <c r="AF13">
        <v>5.4695980777623312</v>
      </c>
      <c r="AH13">
        <f t="shared" si="11"/>
        <v>6.0045552461032967</v>
      </c>
      <c r="AI13">
        <f t="shared" si="2"/>
        <v>6.2830154059458367</v>
      </c>
      <c r="AJ13">
        <f t="shared" si="2"/>
        <v>6.2333004822062694</v>
      </c>
      <c r="AK13">
        <f t="shared" si="2"/>
        <v>6.3429062286011639</v>
      </c>
      <c r="AM13">
        <f t="shared" si="12"/>
        <v>0.99753858697462994</v>
      </c>
      <c r="AN13">
        <f t="shared" si="3"/>
        <v>0.99813572198449307</v>
      </c>
      <c r="AO13">
        <f t="shared" si="3"/>
        <v>0.99804088320204321</v>
      </c>
      <c r="AP13">
        <f t="shared" si="3"/>
        <v>0.99824390707265176</v>
      </c>
      <c r="AR13">
        <v>3.5485901334324486</v>
      </c>
      <c r="AS13">
        <v>3.5550864390539214</v>
      </c>
      <c r="AT13">
        <v>3.5537352543331671</v>
      </c>
      <c r="AU13">
        <v>3.5566064201373937</v>
      </c>
      <c r="AW13">
        <f t="shared" si="13"/>
        <v>3.7437265325729343</v>
      </c>
      <c r="AX13">
        <f t="shared" si="4"/>
        <v>3.7502228381944072</v>
      </c>
      <c r="AY13">
        <f t="shared" si="4"/>
        <v>3.7488716534736528</v>
      </c>
      <c r="AZ13">
        <f t="shared" si="4"/>
        <v>3.7517428192778794</v>
      </c>
      <c r="BB13">
        <f t="shared" si="14"/>
        <v>3.2723604325792806E-2</v>
      </c>
      <c r="BC13">
        <f t="shared" si="5"/>
        <v>3.2519458965402107E-2</v>
      </c>
      <c r="BD13">
        <f t="shared" si="5"/>
        <v>3.2550893441626906E-2</v>
      </c>
      <c r="BE13">
        <f t="shared" si="5"/>
        <v>3.247893584080476E-2</v>
      </c>
      <c r="BG13">
        <f t="shared" si="15"/>
        <v>9.8940794088544174E-3</v>
      </c>
      <c r="BH13">
        <f t="shared" si="6"/>
        <v>9.847084515917752E-3</v>
      </c>
      <c r="BI13">
        <f t="shared" si="6"/>
        <v>9.8539938408706128E-3</v>
      </c>
      <c r="BJ13">
        <f t="shared" si="6"/>
        <v>9.8378002370180673E-3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9.8940794088544174E-3</v>
      </c>
      <c r="BZ13">
        <f>$BH$13-$BM$13</f>
        <v>9.847084515917752E-3</v>
      </c>
      <c r="CA13">
        <f>$BI$13-$BN$13</f>
        <v>9.8539938408706128E-3</v>
      </c>
      <c r="CB13">
        <f>$BJ$13-$BO$13</f>
        <v>9.8378002370180673E-3</v>
      </c>
      <c r="CD13">
        <v>-0.22482470524822046</v>
      </c>
      <c r="CE13">
        <v>0.28150139743919916</v>
      </c>
      <c r="CF13">
        <v>-0.18487914615060597</v>
      </c>
      <c r="CG13">
        <v>6.1830371727620084E-2</v>
      </c>
      <c r="CH13">
        <v>5.2702552098478003E-2</v>
      </c>
      <c r="CI13">
        <v>8.5633855819511606E-2</v>
      </c>
      <c r="CJ13">
        <v>9.8384164168181208E-3</v>
      </c>
      <c r="CK13">
        <v>-0.1937065443008546</v>
      </c>
      <c r="CL13">
        <v>3.0901112151081194E-2</v>
      </c>
      <c r="CM13">
        <v>8.1002690046972858E-2</v>
      </c>
      <c r="CO13">
        <f>(1/4)*SUM($BY$13:$CB$13)</f>
        <v>9.858239500665212E-3</v>
      </c>
      <c r="CR13">
        <v>-0.21903191295382729</v>
      </c>
      <c r="CS13">
        <v>-0.19331267459534995</v>
      </c>
      <c r="CT13">
        <v>0.40285357955423684</v>
      </c>
      <c r="CU13">
        <v>0.5292325536240956</v>
      </c>
      <c r="CW13">
        <f>$CR$13*(1/(1+EXP(-$AH$13)))*(1-(1/(1+EXP(-$AH$13))))</f>
        <v>-5.3780098682607556E-4</v>
      </c>
      <c r="CX13">
        <f>$CS$13*(1/(1+EXP(-$AI$13)))*(1-(1/(1+EXP(-$AI$13))))</f>
        <v>-3.5971670488004436E-4</v>
      </c>
      <c r="CY13">
        <f>$CT$13*(1/(1+EXP(-$AJ$13)))*(1-(1/(1+EXP(-$AJ$13))))</f>
        <v>7.8769100693659949E-4</v>
      </c>
      <c r="CZ13">
        <f>$CU$13*(1/(1+EXP(-$AK$13)))*(1-(1/(1+EXP(-$AK$13))))</f>
        <v>9.2774946398489625E-4</v>
      </c>
      <c r="DB13">
        <v>8.7315396588204003E-4</v>
      </c>
      <c r="DC13">
        <v>2.687357948954737E-4</v>
      </c>
      <c r="DD13">
        <v>-8.3155877307465467E-6</v>
      </c>
      <c r="DE13">
        <v>1.0984522247204135E-4</v>
      </c>
      <c r="DF13">
        <v>7.8607360898477188E-5</v>
      </c>
      <c r="DG13">
        <v>1.8013406221456706E-5</v>
      </c>
      <c r="DH13">
        <v>1.9753072451938729E-4</v>
      </c>
      <c r="DI13">
        <v>2.2385124344639689E-3</v>
      </c>
      <c r="DJ13">
        <v>-1.4582439712596212E-4</v>
      </c>
      <c r="DK13">
        <v>2.0649892136163478E-3</v>
      </c>
      <c r="DM13">
        <f>(1/4)*SUM($CW$13:$CZ$13)</f>
        <v>2.0448069480384396E-4</v>
      </c>
      <c r="DO13">
        <v>-4.2550228534997949E-3</v>
      </c>
      <c r="DP13">
        <v>8.8062195144140831E-3</v>
      </c>
      <c r="DQ13">
        <v>6.3861767443994244E-3</v>
      </c>
      <c r="DR13">
        <v>-8.8624596775596751E-4</v>
      </c>
      <c r="DT13">
        <f t="shared" si="17"/>
        <v>-3.2999170118429597E-4</v>
      </c>
      <c r="DU13">
        <f t="shared" si="8"/>
        <v>8.5137673868834231E-4</v>
      </c>
      <c r="DV13">
        <f t="shared" si="8"/>
        <v>3.9488032407423518E-4</v>
      </c>
      <c r="DW13">
        <f t="shared" si="8"/>
        <v>-5.3789213224895832E-5</v>
      </c>
      <c r="DY13">
        <v>1.2258565151563003E-5</v>
      </c>
      <c r="DZ13">
        <v>-1.0841964024002756E-5</v>
      </c>
      <c r="EA13">
        <v>1.0036032772653799E-5</v>
      </c>
      <c r="EB13">
        <v>2.5645848718866338E-5</v>
      </c>
      <c r="EC13">
        <v>6.7443948055073504E-5</v>
      </c>
      <c r="ED13">
        <v>5.3895773710589756E-5</v>
      </c>
      <c r="EE13">
        <v>7.827811381914966E-5</v>
      </c>
      <c r="EF13">
        <v>-1.2322787188097548E-5</v>
      </c>
      <c r="EG13">
        <v>2.2276814622276578E-5</v>
      </c>
      <c r="EH13">
        <v>8.9268900743295486E-6</v>
      </c>
      <c r="EJ13">
        <f>(1/4)*SUM($DT$13:$DW$13)</f>
        <v>2.1561903708834643E-4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2.7319743458491819</v>
      </c>
      <c r="O14">
        <v>3.0170421717088471</v>
      </c>
      <c r="P14">
        <v>2.9966121066377864</v>
      </c>
      <c r="Q14">
        <v>3.2895467258926061</v>
      </c>
      <c r="S14">
        <f t="shared" si="9"/>
        <v>2.7868523152550524</v>
      </c>
      <c r="T14">
        <f t="shared" si="0"/>
        <v>3.0719201411147177</v>
      </c>
      <c r="U14">
        <f t="shared" si="0"/>
        <v>3.051490076043657</v>
      </c>
      <c r="V14">
        <f t="shared" si="0"/>
        <v>3.3444246952984766</v>
      </c>
      <c r="X14">
        <f t="shared" si="10"/>
        <v>0.94196119906473375</v>
      </c>
      <c r="Y14">
        <f t="shared" si="1"/>
        <v>0.95571950341581946</v>
      </c>
      <c r="Z14">
        <f t="shared" si="1"/>
        <v>0.95484681377472769</v>
      </c>
      <c r="AA14">
        <f t="shared" si="1"/>
        <v>0.96592179013838475</v>
      </c>
      <c r="AC14">
        <v>4.1543300059488608</v>
      </c>
      <c r="AD14">
        <v>4.3511341776985759</v>
      </c>
      <c r="AE14">
        <v>4.3110877589713672</v>
      </c>
      <c r="AF14">
        <v>4.3858101155571809</v>
      </c>
      <c r="AH14">
        <f t="shared" si="11"/>
        <v>4.4126744265278743</v>
      </c>
      <c r="AI14">
        <f t="shared" si="2"/>
        <v>4.6094785982775894</v>
      </c>
      <c r="AJ14">
        <f t="shared" si="2"/>
        <v>4.5694321795503807</v>
      </c>
      <c r="AK14">
        <f t="shared" si="2"/>
        <v>4.6441545361361944</v>
      </c>
      <c r="AM14">
        <f t="shared" si="12"/>
        <v>0.98802248633800904</v>
      </c>
      <c r="AN14">
        <f t="shared" si="3"/>
        <v>0.99014115603764596</v>
      </c>
      <c r="AO14">
        <f t="shared" si="3"/>
        <v>0.98974246463545612</v>
      </c>
      <c r="AP14">
        <f t="shared" si="3"/>
        <v>0.99047396058026971</v>
      </c>
      <c r="AR14">
        <v>4.6698433599613738</v>
      </c>
      <c r="AS14">
        <v>4.6801121553202858</v>
      </c>
      <c r="AT14">
        <v>4.6783473838896725</v>
      </c>
      <c r="AU14">
        <v>4.682270234849093</v>
      </c>
      <c r="AW14">
        <f t="shared" si="13"/>
        <v>5.4763878193815021</v>
      </c>
      <c r="AX14">
        <f t="shared" si="4"/>
        <v>5.4866566147404141</v>
      </c>
      <c r="AY14">
        <f t="shared" si="4"/>
        <v>5.4848918433098008</v>
      </c>
      <c r="AZ14">
        <f t="shared" si="4"/>
        <v>5.4888146942692213</v>
      </c>
      <c r="BB14">
        <f t="shared" si="14"/>
        <v>0.18507440790963864</v>
      </c>
      <c r="BC14">
        <f t="shared" si="5"/>
        <v>0.18461497204337768</v>
      </c>
      <c r="BD14">
        <f t="shared" si="5"/>
        <v>0.18471701519851957</v>
      </c>
      <c r="BE14">
        <f t="shared" si="5"/>
        <v>0.18450261304504503</v>
      </c>
      <c r="BG14">
        <f t="shared" si="15"/>
        <v>5.5957799457970164E-2</v>
      </c>
      <c r="BH14">
        <f t="shared" si="6"/>
        <v>5.5902505467543044E-2</v>
      </c>
      <c r="BI14">
        <f t="shared" si="6"/>
        <v>5.5918598158737384E-2</v>
      </c>
      <c r="BJ14">
        <f t="shared" si="6"/>
        <v>5.5885447086126645E-2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7"/>
        <v>0</v>
      </c>
      <c r="BS14">
        <f t="shared" si="7"/>
        <v>2.883858250062914</v>
      </c>
      <c r="BT14">
        <f t="shared" si="7"/>
        <v>0</v>
      </c>
      <c r="BY14">
        <f>$BG$14-$BL$14</f>
        <v>5.5957799457970164E-2</v>
      </c>
      <c r="BZ14">
        <f>$BH$14-$BM$14</f>
        <v>5.5902505467543044E-2</v>
      </c>
      <c r="CA14">
        <f>$BI$14-$BN$14</f>
        <v>-0.94408140184126266</v>
      </c>
      <c r="CB14">
        <f>$BJ$14-$BO$14</f>
        <v>5.5885447086126645E-2</v>
      </c>
      <c r="CD14">
        <v>-0.2230339539054077</v>
      </c>
      <c r="CE14">
        <v>0.27913364070388585</v>
      </c>
      <c r="CF14">
        <v>-0.18348073692646866</v>
      </c>
      <c r="CG14">
        <v>6.1310181672322148E-2</v>
      </c>
      <c r="CH14">
        <v>5.2540660133505987E-2</v>
      </c>
      <c r="CI14">
        <v>8.4913502952366687E-2</v>
      </c>
      <c r="CJ14">
        <v>9.7556444246189832E-3</v>
      </c>
      <c r="CK14">
        <v>-0.19210135945529286</v>
      </c>
      <c r="CL14">
        <v>3.0641158131517618E-2</v>
      </c>
      <c r="CM14">
        <v>8.0321262268951948E-2</v>
      </c>
      <c r="CO14">
        <f>(1/4)*SUM($BY$14:$CB$14)</f>
        <v>-0.19408391245740569</v>
      </c>
      <c r="CR14">
        <v>-0.15528261637749138</v>
      </c>
      <c r="CS14">
        <v>0.52839569028739941</v>
      </c>
      <c r="CT14">
        <v>0.48254448740999223</v>
      </c>
      <c r="CU14">
        <v>0.16578833220977329</v>
      </c>
      <c r="CW14">
        <f>$CR$14*(1/(1+EXP(-$AH$14)))*(1-(1/(1+EXP(-$AH$14))))</f>
        <v>-1.8376226855539286E-3</v>
      </c>
      <c r="CX14">
        <f>$CS$14*(1/(1+EXP(-$AI$14)))*(1-(1/(1+EXP(-$AI$14))))</f>
        <v>5.1580122884357076E-3</v>
      </c>
      <c r="CY14">
        <f>$CT$14*(1/(1+EXP(-$AJ$14)))*(1-(1/(1+EXP(-$AJ$14))))</f>
        <v>4.8989452459187403E-3</v>
      </c>
      <c r="CZ14">
        <f>$CU$14*(1/(1+EXP(-$AK$14)))*(1-(1/(1+EXP(-$AK$14))))</f>
        <v>1.5642616549592951E-3</v>
      </c>
      <c r="DB14">
        <v>9.2912593772817597E-4</v>
      </c>
      <c r="DC14">
        <v>2.9130320810808667E-4</v>
      </c>
      <c r="DD14">
        <v>1.3720233942331606E-5</v>
      </c>
      <c r="DE14">
        <v>2.602597368823751E-4</v>
      </c>
      <c r="DF14">
        <v>6.1909300101170876E-5</v>
      </c>
      <c r="DG14">
        <v>1.8830847346558344E-5</v>
      </c>
      <c r="DH14">
        <v>1.9947043457435468E-4</v>
      </c>
      <c r="DI14">
        <v>2.3468350878822516E-3</v>
      </c>
      <c r="DJ14">
        <v>-1.5277023684710724E-4</v>
      </c>
      <c r="DK14">
        <v>2.1903249588587689E-3</v>
      </c>
      <c r="DM14">
        <f>(1/4)*SUM($CW$14:$CZ$14)</f>
        <v>2.4458991259399534E-3</v>
      </c>
      <c r="DO14">
        <v>-3.058594821130689E-3</v>
      </c>
      <c r="DP14">
        <v>1.5709539058151943E-2</v>
      </c>
      <c r="DQ14">
        <v>-7.5922218591435134E-4</v>
      </c>
      <c r="DR14">
        <v>-3.5382284231945892E-3</v>
      </c>
      <c r="DT14">
        <f t="shared" si="17"/>
        <v>-1.6721429192680313E-4</v>
      </c>
      <c r="DU14">
        <f t="shared" si="8"/>
        <v>6.6482351744666097E-4</v>
      </c>
      <c r="DV14">
        <f t="shared" si="8"/>
        <v>-3.2733390790277471E-5</v>
      </c>
      <c r="DW14">
        <f t="shared" si="8"/>
        <v>-1.1646745978800755E-4</v>
      </c>
      <c r="DY14">
        <v>3.7077957676437966E-5</v>
      </c>
      <c r="DZ14">
        <v>5.8938736857955346E-5</v>
      </c>
      <c r="EA14">
        <v>5.3067731112612283E-5</v>
      </c>
      <c r="EB14">
        <v>1.8348457055329426E-4</v>
      </c>
      <c r="EC14">
        <v>5.8479866668853146E-5</v>
      </c>
      <c r="ED14">
        <v>2.8665797989938042E-5</v>
      </c>
      <c r="EE14">
        <v>1.0995986692480646E-4</v>
      </c>
      <c r="EF14">
        <v>7.6778279247851069E-5</v>
      </c>
      <c r="EG14">
        <v>1.1403602627766485E-4</v>
      </c>
      <c r="EH14">
        <v>4.0471566473943361E-5</v>
      </c>
      <c r="EJ14">
        <f>(1/4)*SUM($DT$14:$DW$14)</f>
        <v>8.7102093735393207E-5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1.4964180353473229</v>
      </c>
      <c r="O15">
        <v>2.0742385720931846</v>
      </c>
      <c r="P15">
        <v>2.1179305548078253</v>
      </c>
      <c r="Q15">
        <v>2.1086718294599462</v>
      </c>
      <c r="S15">
        <f t="shared" si="9"/>
        <v>1.7226753221138296</v>
      </c>
      <c r="T15">
        <f t="shared" si="0"/>
        <v>2.3004958588596915</v>
      </c>
      <c r="U15">
        <f t="shared" si="0"/>
        <v>2.3441878415743322</v>
      </c>
      <c r="V15">
        <f t="shared" si="0"/>
        <v>2.3349291162264532</v>
      </c>
      <c r="X15">
        <f t="shared" si="10"/>
        <v>0.84847311387117919</v>
      </c>
      <c r="Y15">
        <f t="shared" si="1"/>
        <v>0.90891809747593466</v>
      </c>
      <c r="Z15">
        <f t="shared" si="1"/>
        <v>0.91247113613190334</v>
      </c>
      <c r="AA15">
        <f t="shared" si="1"/>
        <v>0.91172883479835365</v>
      </c>
      <c r="AC15">
        <v>4.7212163707091319</v>
      </c>
      <c r="AD15">
        <v>4.9295003455306379</v>
      </c>
      <c r="AE15">
        <v>4.9244265809539094</v>
      </c>
      <c r="AF15">
        <v>5.0017929263292071</v>
      </c>
      <c r="AH15">
        <f t="shared" si="11"/>
        <v>4.9271150441534566</v>
      </c>
      <c r="AI15">
        <f t="shared" si="2"/>
        <v>5.1353990189749625</v>
      </c>
      <c r="AJ15">
        <f t="shared" si="2"/>
        <v>5.1303252543982341</v>
      </c>
      <c r="AK15">
        <f t="shared" si="2"/>
        <v>5.2076915997735318</v>
      </c>
      <c r="AM15">
        <f t="shared" si="12"/>
        <v>0.99280476508639481</v>
      </c>
      <c r="AN15">
        <f t="shared" si="3"/>
        <v>0.99414972420654568</v>
      </c>
      <c r="AO15">
        <f t="shared" si="3"/>
        <v>0.99412014082978162</v>
      </c>
      <c r="AP15">
        <f t="shared" si="3"/>
        <v>0.99455550877694876</v>
      </c>
      <c r="AR15">
        <v>4.8839104567147542</v>
      </c>
      <c r="AS15">
        <v>4.8926452041350315</v>
      </c>
      <c r="AT15">
        <v>4.8913065492706513</v>
      </c>
      <c r="AU15">
        <v>4.8945522860575377</v>
      </c>
      <c r="AW15">
        <f t="shared" si="13"/>
        <v>4.8864466216924907</v>
      </c>
      <c r="AX15">
        <f t="shared" si="4"/>
        <v>4.8951813691127679</v>
      </c>
      <c r="AY15">
        <f t="shared" si="4"/>
        <v>4.8938427142483878</v>
      </c>
      <c r="AZ15">
        <f t="shared" si="4"/>
        <v>4.8970884510352741</v>
      </c>
      <c r="BB15">
        <f t="shared" si="14"/>
        <v>0.10259782682234274</v>
      </c>
      <c r="BC15">
        <f t="shared" si="5"/>
        <v>0.10218625509689348</v>
      </c>
      <c r="BD15">
        <f t="shared" si="5"/>
        <v>0.10228631362352998</v>
      </c>
      <c r="BE15">
        <f t="shared" si="5"/>
        <v>0.10209843357559088</v>
      </c>
      <c r="BG15">
        <f t="shared" si="15"/>
        <v>3.1020759071947349E-2</v>
      </c>
      <c r="BH15">
        <f t="shared" si="6"/>
        <v>3.0942602439197716E-2</v>
      </c>
      <c r="BI15">
        <f t="shared" si="6"/>
        <v>3.0964701668147132E-2</v>
      </c>
      <c r="BJ15">
        <f t="shared" si="6"/>
        <v>3.0925397277555441E-2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3.1020759071947349E-2</v>
      </c>
      <c r="BZ15">
        <f>$BH$15-$BM$15</f>
        <v>3.0942602439197716E-2</v>
      </c>
      <c r="CA15">
        <f>$BI$15-$BN$15</f>
        <v>3.0964701668147132E-2</v>
      </c>
      <c r="CB15">
        <f>$BJ$15-$BO$15</f>
        <v>3.0925397277555441E-2</v>
      </c>
      <c r="CD15">
        <v>-0.22392930317524701</v>
      </c>
      <c r="CE15">
        <v>0.28035000504337637</v>
      </c>
      <c r="CF15">
        <v>-0.18422162270624726</v>
      </c>
      <c r="CG15">
        <v>6.1577403597091317E-2</v>
      </c>
      <c r="CH15">
        <v>5.2650410936679604E-2</v>
      </c>
      <c r="CI15">
        <v>8.528355742040955E-2</v>
      </c>
      <c r="CJ15">
        <v>9.7981644259469008E-3</v>
      </c>
      <c r="CK15">
        <v>-0.19295463163865231</v>
      </c>
      <c r="CL15">
        <v>3.077469872774664E-2</v>
      </c>
      <c r="CM15">
        <v>8.0671317368896128E-2</v>
      </c>
      <c r="CO15">
        <f>(1/4)*SUM($BY$15:$CB$15)</f>
        <v>3.096336511421191E-2</v>
      </c>
      <c r="CR15">
        <v>-0.33602639702617743</v>
      </c>
      <c r="CS15">
        <v>-6.079409407902453E-2</v>
      </c>
      <c r="CT15">
        <v>8.1222248834801419E-2</v>
      </c>
      <c r="CU15">
        <v>0.2934027041820349</v>
      </c>
      <c r="CW15">
        <f>$CR$15*(1/(1+EXP(-$AH$15)))*(1-(1/(1+EXP(-$AH$15))))</f>
        <v>-2.4003923049293451E-3</v>
      </c>
      <c r="CX15">
        <f>$CS$15*(1/(1+EXP(-$AI$15)))*(1-(1/(1+EXP(-$AI$15))))</f>
        <v>-3.5358149491688363E-4</v>
      </c>
      <c r="CY15">
        <f>$CT$15*(1/(1+EXP(-$AJ$15)))*(1-(1/(1+EXP(-$AJ$15))))</f>
        <v>4.7476730863223762E-4</v>
      </c>
      <c r="CZ15">
        <f>$CU$15*(1/(1+EXP(-$AK$15)))*(1-(1/(1+EXP(-$AK$15))))</f>
        <v>1.5887312625754233E-3</v>
      </c>
      <c r="DB15">
        <v>9.0085026045546906E-4</v>
      </c>
      <c r="DC15">
        <v>2.8077092055089176E-4</v>
      </c>
      <c r="DD15">
        <v>-3.0266632161722761E-6</v>
      </c>
      <c r="DE15">
        <v>2.5977412322568242E-4</v>
      </c>
      <c r="DF15">
        <v>4.5989682122024686E-5</v>
      </c>
      <c r="DG15">
        <v>2.6297427863979221E-5</v>
      </c>
      <c r="DH15">
        <v>1.9533463620971826E-4</v>
      </c>
      <c r="DI15">
        <v>2.2563414660543642E-3</v>
      </c>
      <c r="DJ15">
        <v>-1.1908534619920434E-4</v>
      </c>
      <c r="DK15">
        <v>2.1349004818642364E-3</v>
      </c>
      <c r="DM15">
        <f>(1/4)*SUM($CW$15:$CZ$15)</f>
        <v>-1.7261880715964195E-4</v>
      </c>
      <c r="DO15">
        <v>-4.856687316269561E-3</v>
      </c>
      <c r="DP15">
        <v>1.1378400035362748E-2</v>
      </c>
      <c r="DQ15">
        <v>2.5324370839255664E-3</v>
      </c>
      <c r="DR15">
        <v>5.142702467287384E-4</v>
      </c>
      <c r="DT15">
        <f t="shared" si="17"/>
        <v>-6.2440723598128323E-4</v>
      </c>
      <c r="DU15">
        <f t="shared" si="8"/>
        <v>9.4197210649906305E-4</v>
      </c>
      <c r="DV15">
        <f t="shared" si="8"/>
        <v>2.0225957545206232E-4</v>
      </c>
      <c r="DW15">
        <f t="shared" si="8"/>
        <v>4.138814371568666E-5</v>
      </c>
      <c r="DY15">
        <v>2.2578494146078243E-5</v>
      </c>
      <c r="DZ15">
        <v>-8.8108554303451389E-6</v>
      </c>
      <c r="EA15">
        <v>2.6457473759192064E-5</v>
      </c>
      <c r="EB15">
        <v>1.4611472084722569E-4</v>
      </c>
      <c r="EC15">
        <v>-6.7021668189911561E-6</v>
      </c>
      <c r="ED15">
        <v>5.0920276449945823E-6</v>
      </c>
      <c r="EE15">
        <v>8.1944535373786644E-5</v>
      </c>
      <c r="EF15">
        <v>6.0194865814512086E-5</v>
      </c>
      <c r="EG15">
        <v>5.0190873365847625E-5</v>
      </c>
      <c r="EH15">
        <v>2.3417891344441872E-5</v>
      </c>
      <c r="EJ15">
        <f>(1/4)*SUM($DT$15:$DW$15)</f>
        <v>1.4030314742138219E-4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2.2091103917235602</v>
      </c>
      <c r="O16">
        <v>2.9991572067512196</v>
      </c>
      <c r="P16">
        <v>2.3363785668002399</v>
      </c>
      <c r="Q16">
        <v>2.8610503568424912</v>
      </c>
      <c r="S16">
        <f t="shared" si="9"/>
        <v>2.8583328136711801</v>
      </c>
      <c r="T16">
        <f t="shared" si="0"/>
        <v>3.6483796286988395</v>
      </c>
      <c r="U16">
        <f t="shared" si="0"/>
        <v>2.9856009887478598</v>
      </c>
      <c r="V16">
        <f t="shared" si="0"/>
        <v>3.5102727787901111</v>
      </c>
      <c r="X16">
        <f t="shared" si="10"/>
        <v>0.94574782159850768</v>
      </c>
      <c r="Y16">
        <f t="shared" si="1"/>
        <v>0.97462725746743961</v>
      </c>
      <c r="Z16">
        <f t="shared" si="1"/>
        <v>0.95191937211562105</v>
      </c>
      <c r="AA16">
        <f t="shared" si="1"/>
        <v>0.97097865181467247</v>
      </c>
      <c r="AC16">
        <v>3.2815650603457334</v>
      </c>
      <c r="AD16">
        <v>3.4205525668630656</v>
      </c>
      <c r="AE16">
        <v>3.3797827568781287</v>
      </c>
      <c r="AF16">
        <v>3.4599690808349521</v>
      </c>
      <c r="AH16">
        <f t="shared" si="11"/>
        <v>3.7711761837031781</v>
      </c>
      <c r="AI16">
        <f t="shared" si="2"/>
        <v>3.9101636902205104</v>
      </c>
      <c r="AJ16">
        <f t="shared" si="2"/>
        <v>3.8693938802355734</v>
      </c>
      <c r="AK16">
        <f t="shared" si="2"/>
        <v>3.9495802041923969</v>
      </c>
      <c r="AM16">
        <f t="shared" si="12"/>
        <v>0.97749325135208187</v>
      </c>
      <c r="AN16">
        <f t="shared" si="3"/>
        <v>0.98035638260482694</v>
      </c>
      <c r="AO16">
        <f t="shared" si="3"/>
        <v>0.97955567784586717</v>
      </c>
      <c r="AP16">
        <f t="shared" si="3"/>
        <v>0.9811012559565957</v>
      </c>
      <c r="AR16">
        <v>5.2409331460581541</v>
      </c>
      <c r="AS16">
        <v>5.2497397053513719</v>
      </c>
      <c r="AT16">
        <v>5.2481381438818122</v>
      </c>
      <c r="AU16">
        <v>5.251809668154146</v>
      </c>
      <c r="AW16">
        <f t="shared" si="13"/>
        <v>5.8501080178608831</v>
      </c>
      <c r="AX16">
        <f t="shared" si="4"/>
        <v>5.8589145771541009</v>
      </c>
      <c r="AY16">
        <f t="shared" si="4"/>
        <v>5.8573130156845412</v>
      </c>
      <c r="AZ16">
        <f t="shared" si="4"/>
        <v>5.860984539956875</v>
      </c>
      <c r="BB16">
        <f t="shared" si="14"/>
        <v>0.26893726791057065</v>
      </c>
      <c r="BC16">
        <f t="shared" si="5"/>
        <v>0.26787766074243557</v>
      </c>
      <c r="BD16">
        <f t="shared" si="5"/>
        <v>0.26806947413744908</v>
      </c>
      <c r="BE16">
        <f t="shared" si="5"/>
        <v>0.2676910379254292</v>
      </c>
      <c r="BG16">
        <f t="shared" si="15"/>
        <v>8.1313985409920908E-2</v>
      </c>
      <c r="BH16">
        <f t="shared" si="6"/>
        <v>8.1114940075218106E-2</v>
      </c>
      <c r="BI16">
        <f t="shared" si="6"/>
        <v>8.1151534344607562E-2</v>
      </c>
      <c r="BJ16">
        <f t="shared" si="6"/>
        <v>8.1083043153212728E-2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8.1313985409920908E-2</v>
      </c>
      <c r="BZ16">
        <f>$BH$16-$BM$16</f>
        <v>8.1114940075218106E-2</v>
      </c>
      <c r="CA16">
        <f>$BI$16-$BN$16</f>
        <v>8.1151534344607562E-2</v>
      </c>
      <c r="CB16">
        <f>$BJ$16-$BO$16</f>
        <v>8.1083043153212728E-2</v>
      </c>
      <c r="CD16">
        <v>-0.22083459377578818</v>
      </c>
      <c r="CE16">
        <v>0.27632196061301517</v>
      </c>
      <c r="CF16">
        <v>-0.18178362868208961</v>
      </c>
      <c r="CG16">
        <v>6.0692537160356268E-2</v>
      </c>
      <c r="CH16">
        <v>5.2155666926030936E-2</v>
      </c>
      <c r="CI16">
        <v>8.4058134068686077E-2</v>
      </c>
      <c r="CJ16">
        <v>9.6573654475993632E-3</v>
      </c>
      <c r="CK16">
        <v>-0.19011206645675344</v>
      </c>
      <c r="CL16">
        <v>3.0332488970530452E-2</v>
      </c>
      <c r="CM16">
        <v>7.9512135728412883E-2</v>
      </c>
      <c r="CO16">
        <f>(1/4)*SUM($BY$16:$CB$16)</f>
        <v>8.1165875745739829E-2</v>
      </c>
      <c r="CR16">
        <v>-0.14878262546540369</v>
      </c>
      <c r="CS16">
        <v>0.42939459051571455</v>
      </c>
      <c r="CT16">
        <v>0.35877608425824103</v>
      </c>
      <c r="CU16">
        <v>-0.16298353268474863</v>
      </c>
      <c r="CW16">
        <f>$CR$16*(1/(1+EXP(-$AH$16)))*(1-(1/(1+EXP(-$AH$16))))</f>
        <v>-3.2732467599391282E-3</v>
      </c>
      <c r="CX16">
        <f>$CS$16*(1/(1+EXP(-$AI$16)))*(1-(1/(1+EXP(-$AI$16))))</f>
        <v>8.2691718251590302E-3</v>
      </c>
      <c r="CY16">
        <f>$CT$16*(1/(1+EXP(-$AJ$16)))*(1-(1/(1+EXP(-$AJ$16))))</f>
        <v>7.184976097210645E-3</v>
      </c>
      <c r="CZ16">
        <f>$CU$16*(1/(1+EXP(-$AK$16)))*(1-(1/(1+EXP(-$AK$16))))</f>
        <v>-3.0219724572006505E-3</v>
      </c>
      <c r="DB16">
        <v>9.4508056367905249E-4</v>
      </c>
      <c r="DC16">
        <v>2.984936305822818E-4</v>
      </c>
      <c r="DD16">
        <v>2.5738600198022027E-5</v>
      </c>
      <c r="DE16">
        <v>3.2621936794648924E-4</v>
      </c>
      <c r="DF16">
        <v>5.2847999906482934E-5</v>
      </c>
      <c r="DG16">
        <v>1.8412000862654592E-5</v>
      </c>
      <c r="DH16">
        <v>1.9785735880482454E-4</v>
      </c>
      <c r="DI16">
        <v>2.3678693185550893E-3</v>
      </c>
      <c r="DJ16">
        <v>-1.5505290457132467E-4</v>
      </c>
      <c r="DK16">
        <v>2.2172353643809266E-3</v>
      </c>
      <c r="DM16">
        <f>(1/4)*SUM($CW$16:$CZ$16)</f>
        <v>2.2897321763074743E-3</v>
      </c>
      <c r="DO16">
        <v>-3.8298324588208173E-3</v>
      </c>
      <c r="DP16">
        <v>1.3324013237145974E-2</v>
      </c>
      <c r="DQ16">
        <v>1.3469165912689167E-3</v>
      </c>
      <c r="DR16">
        <v>8.3114300722921474E-4</v>
      </c>
      <c r="DT16">
        <f t="shared" si="17"/>
        <v>-1.9650441228872775E-4</v>
      </c>
      <c r="DU16">
        <f t="shared" si="8"/>
        <v>3.2948907657305267E-4</v>
      </c>
      <c r="DV16">
        <f t="shared" si="8"/>
        <v>6.164686532632474E-5</v>
      </c>
      <c r="DW16">
        <f t="shared" si="8"/>
        <v>2.3420869839822969E-5</v>
      </c>
      <c r="DY16">
        <v>4.2973796771036095E-5</v>
      </c>
      <c r="DZ16">
        <v>7.4667857878072123E-5</v>
      </c>
      <c r="EA16">
        <v>6.613022461127136E-5</v>
      </c>
      <c r="EB16">
        <v>2.2065529815237306E-4</v>
      </c>
      <c r="EC16">
        <v>8.7129201890229048E-5</v>
      </c>
      <c r="ED16">
        <v>5.6737410678584444E-5</v>
      </c>
      <c r="EE16">
        <v>1.5580583425380031E-4</v>
      </c>
      <c r="EF16">
        <v>7.1862969486950312E-5</v>
      </c>
      <c r="EG16">
        <v>1.5060244992792294E-4</v>
      </c>
      <c r="EH16">
        <v>5.4741541063323251E-5</v>
      </c>
      <c r="EJ16">
        <f>(1/4)*SUM($DT$16:$DW$16)</f>
        <v>5.4513099862618159E-5</v>
      </c>
      <c r="EN16">
        <f>Sheet28!FL16</f>
        <v>0.62665990619861489</v>
      </c>
      <c r="EO16">
        <f>Sheet28!FM16</f>
        <v>0.14071227141000281</v>
      </c>
      <c r="EP16">
        <f>Sheet28!FN16</f>
        <v>0.45591877764094046</v>
      </c>
      <c r="EQ16">
        <f>Sheet28!FO16</f>
        <v>0.15779140411798032</v>
      </c>
      <c r="ER16">
        <f>Sheet28!FP16</f>
        <v>0.43292234892733528</v>
      </c>
      <c r="ES16">
        <f>Sheet28!FQ16</f>
        <v>0.51077319887740669</v>
      </c>
      <c r="ET16">
        <f>Sheet28!FR16</f>
        <v>0.75289952939533678</v>
      </c>
      <c r="EU16">
        <f>Sheet28!FS16</f>
        <v>0.95236544672609602</v>
      </c>
      <c r="EV16">
        <f>Sheet28!FT16</f>
        <v>0.38207542828980123</v>
      </c>
      <c r="EW16">
        <f>Sheet28!FU16</f>
        <v>0.39061453908353028</v>
      </c>
      <c r="EZ16">
        <f t="array" ref="EZ16:FI25">(1/4)*(MMULT($C$7:$F$16,$DT$23:$EC$26))</f>
        <v>-1.3510692081390646E-5</v>
      </c>
      <c r="FA16">
        <v>-6.156744832256576E-5</v>
      </c>
      <c r="FB16">
        <v>-2.5056766948386129E-5</v>
      </c>
      <c r="FC16">
        <v>-5.6482586408158704E-5</v>
      </c>
      <c r="FD16">
        <v>-2.4535041802826027E-5</v>
      </c>
      <c r="FE16">
        <v>5.5712045872660962E-6</v>
      </c>
      <c r="FF16">
        <v>-5.8540250789951857E-6</v>
      </c>
      <c r="FG16">
        <v>-3.8909536928998377E-5</v>
      </c>
      <c r="FH16">
        <v>-5.5748381454549732E-5</v>
      </c>
      <c r="FI16">
        <v>-1.5354662423935538E-5</v>
      </c>
      <c r="FL16">
        <f>EN16-($EU$10*EZ16)</f>
        <v>0.62665991970930701</v>
      </c>
      <c r="FM16">
        <f t="shared" ref="FM16:FU25" si="19">EO16-($EU$10*FA16)</f>
        <v>0.14071233297745114</v>
      </c>
      <c r="FN16">
        <f t="shared" si="19"/>
        <v>0.4559188026977074</v>
      </c>
      <c r="FO16">
        <f t="shared" si="19"/>
        <v>0.15779146060056673</v>
      </c>
      <c r="FP16">
        <f t="shared" si="19"/>
        <v>0.43292237346237705</v>
      </c>
      <c r="FQ16">
        <f t="shared" si="19"/>
        <v>0.51077319330620208</v>
      </c>
      <c r="FR16">
        <f t="shared" si="19"/>
        <v>0.75289953524936182</v>
      </c>
      <c r="FS16">
        <f t="shared" si="19"/>
        <v>0.95236548563563295</v>
      </c>
      <c r="FT16">
        <f t="shared" si="19"/>
        <v>0.3820754840381827</v>
      </c>
      <c r="FU16">
        <f t="shared" si="19"/>
        <v>0.39061455443819271</v>
      </c>
    </row>
    <row r="17" spans="1:177">
      <c r="A17">
        <v>16</v>
      </c>
      <c r="BQ17">
        <f>SUM(BQ7:BQ16)</f>
        <v>1.1961601235900734</v>
      </c>
      <c r="BR17">
        <f t="shared" ref="BR17:BT17" si="20">SUM(BR7:BR16)</f>
        <v>3.7000363432853276</v>
      </c>
      <c r="BS17">
        <f t="shared" si="20"/>
        <v>2.883858250062914</v>
      </c>
      <c r="BT17">
        <f t="shared" si="20"/>
        <v>2.7360795918340215</v>
      </c>
      <c r="EN17">
        <f>Sheet28!FL17</f>
        <v>0.24255696792839468</v>
      </c>
      <c r="EO17">
        <f>Sheet28!FM17</f>
        <v>0.91180517209734391</v>
      </c>
      <c r="EP17">
        <f>Sheet28!FN17</f>
        <v>0.61871629636391312</v>
      </c>
      <c r="EQ17">
        <f>Sheet28!FO17</f>
        <v>0.12337738567693293</v>
      </c>
      <c r="ER17">
        <f>Sheet28!FP17</f>
        <v>0.84821573983560239</v>
      </c>
      <c r="ES17">
        <f>Sheet28!FQ17</f>
        <v>0.57081796366681636</v>
      </c>
      <c r="ET17">
        <f>Sheet28!FR17</f>
        <v>3.8569267151425113E-2</v>
      </c>
      <c r="EU17">
        <f>Sheet28!FS17</f>
        <v>0.44437817018022757</v>
      </c>
      <c r="EV17">
        <f>Sheet28!FT17</f>
        <v>0.885140647512763</v>
      </c>
      <c r="EW17">
        <f>Sheet28!FU17</f>
        <v>0.23383809605760936</v>
      </c>
      <c r="EZ17">
        <v>5.1071483052229618E-5</v>
      </c>
      <c r="FA17">
        <v>1.0475484033046407E-4</v>
      </c>
      <c r="FB17">
        <v>8.1554328832402211E-5</v>
      </c>
      <c r="FC17">
        <v>2.7307017137335505E-4</v>
      </c>
      <c r="FD17">
        <v>8.2798492751184517E-5</v>
      </c>
      <c r="FE17">
        <v>4.4919575471923398E-5</v>
      </c>
      <c r="FF17">
        <v>1.6047885112363588E-4</v>
      </c>
      <c r="FG17">
        <v>1.0374636179856931E-4</v>
      </c>
      <c r="FH17">
        <v>1.8410132550360003E-4</v>
      </c>
      <c r="FI17">
        <v>6.5705598233996488E-5</v>
      </c>
      <c r="FL17">
        <f t="shared" ref="FL17:FL25" si="21">EN17-($EU$10*EZ17)</f>
        <v>0.24255691685691164</v>
      </c>
      <c r="FM17">
        <f t="shared" si="19"/>
        <v>0.91180506734250355</v>
      </c>
      <c r="FN17">
        <f t="shared" si="19"/>
        <v>0.61871621480958428</v>
      </c>
      <c r="FO17">
        <f t="shared" si="19"/>
        <v>0.12337711260676155</v>
      </c>
      <c r="FP17">
        <f t="shared" si="19"/>
        <v>0.84821565703710966</v>
      </c>
      <c r="FQ17">
        <f t="shared" si="19"/>
        <v>0.57081791874724086</v>
      </c>
      <c r="FR17">
        <f t="shared" si="19"/>
        <v>3.8569106672573988E-2</v>
      </c>
      <c r="FS17">
        <f t="shared" si="19"/>
        <v>0.44437806643386579</v>
      </c>
      <c r="FT17">
        <f t="shared" si="19"/>
        <v>0.88514046341143748</v>
      </c>
      <c r="FU17">
        <f t="shared" si="19"/>
        <v>0.23383803035201112</v>
      </c>
    </row>
    <row r="18" spans="1:177">
      <c r="A18">
        <v>17</v>
      </c>
      <c r="EN18">
        <f>Sheet28!FL18</f>
        <v>5.580970804970465E-2</v>
      </c>
      <c r="EO18">
        <f>Sheet28!FM18</f>
        <v>0.55247823723207401</v>
      </c>
      <c r="EP18">
        <f>Sheet28!FN18</f>
        <v>2.772896751629271E-2</v>
      </c>
      <c r="EQ18">
        <f>Sheet28!FO18</f>
        <v>1.0862818647282767E-2</v>
      </c>
      <c r="ER18">
        <f>Sheet28!FP18</f>
        <v>0.37345824591726035</v>
      </c>
      <c r="ES18">
        <f>Sheet28!FQ18</f>
        <v>0.79185669214385268</v>
      </c>
      <c r="ET18">
        <f>Sheet28!FR18</f>
        <v>0.49284720498248125</v>
      </c>
      <c r="EU18">
        <f>Sheet28!FS18</f>
        <v>0.86801969421225045</v>
      </c>
      <c r="EV18">
        <f>Sheet28!FT18</f>
        <v>0.72238208469875886</v>
      </c>
      <c r="EW18">
        <f>Sheet28!FU18</f>
        <v>0.66425475634553555</v>
      </c>
      <c r="EZ18">
        <v>5.4372711853751306E-5</v>
      </c>
      <c r="FA18">
        <v>1.5693107877179002E-5</v>
      </c>
      <c r="FB18">
        <v>5.8512818106842997E-5</v>
      </c>
      <c r="FC18">
        <v>2.3092968207658507E-4</v>
      </c>
      <c r="FD18">
        <v>9.6054345164424914E-5</v>
      </c>
      <c r="FE18">
        <v>5.7047444571154336E-5</v>
      </c>
      <c r="FF18">
        <v>1.801298523413653E-4</v>
      </c>
      <c r="FG18">
        <v>9.7196849336704302E-5</v>
      </c>
      <c r="FH18">
        <v>1.1067826150751543E-4</v>
      </c>
      <c r="FI18">
        <v>4.1565069227673472E-5</v>
      </c>
      <c r="FL18">
        <f t="shared" si="21"/>
        <v>5.5809653676992796E-2</v>
      </c>
      <c r="FM18">
        <f t="shared" si="19"/>
        <v>0.55247822153896609</v>
      </c>
      <c r="FN18">
        <f t="shared" si="19"/>
        <v>2.7728909003474602E-2</v>
      </c>
      <c r="FO18">
        <f t="shared" si="19"/>
        <v>1.0862587717600691E-2</v>
      </c>
      <c r="FP18">
        <f t="shared" si="19"/>
        <v>0.3734581498629152</v>
      </c>
      <c r="FQ18">
        <f t="shared" si="19"/>
        <v>0.79185663509640813</v>
      </c>
      <c r="FR18">
        <f t="shared" si="19"/>
        <v>0.49284702485262888</v>
      </c>
      <c r="FS18">
        <f t="shared" si="19"/>
        <v>0.8680195970154011</v>
      </c>
      <c r="FT18">
        <f t="shared" si="19"/>
        <v>0.72238197402049731</v>
      </c>
      <c r="FU18">
        <f t="shared" si="19"/>
        <v>0.66425471478046627</v>
      </c>
    </row>
    <row r="19" spans="1:177">
      <c r="A19">
        <v>18</v>
      </c>
      <c r="BN19" t="s">
        <v>35</v>
      </c>
      <c r="BO19">
        <f>BS21+BS34+BS47</f>
        <v>5.1645658467357474E-4</v>
      </c>
      <c r="EN19">
        <f>Sheet28!FL19</f>
        <v>0.99162408016731374</v>
      </c>
      <c r="EO19">
        <f>Sheet28!FM19</f>
        <v>0.96703254818215212</v>
      </c>
      <c r="EP19">
        <f>Sheet28!FN19</f>
        <v>0.88278677546057149</v>
      </c>
      <c r="EQ19">
        <f>Sheet28!FO19</f>
        <v>0.92277512265631056</v>
      </c>
      <c r="ER19">
        <f>Sheet28!FP19</f>
        <v>0.35571263335183184</v>
      </c>
      <c r="ES19">
        <f>Sheet28!FQ19</f>
        <v>0.81189930518883202</v>
      </c>
      <c r="ET19">
        <f>Sheet28!FR19</f>
        <v>0.65066973447403886</v>
      </c>
      <c r="EU19">
        <f>Sheet28!FS19</f>
        <v>0.79169292650160195</v>
      </c>
      <c r="EV19">
        <f>Sheet28!FT19</f>
        <v>0.80878211858884186</v>
      </c>
      <c r="EW19">
        <f>Sheet28!FU19</f>
        <v>0.61312418701255433</v>
      </c>
      <c r="EZ19">
        <v>3.577974171038877E-6</v>
      </c>
      <c r="FA19">
        <v>-1.9331261173804821E-5</v>
      </c>
      <c r="FB19">
        <v>-7.2467357815209758E-7</v>
      </c>
      <c r="FC19">
        <v>-1.9931093651538899E-5</v>
      </c>
      <c r="FD19">
        <v>6.5696741399673983E-5</v>
      </c>
      <c r="FE19">
        <v>5.7084670715904004E-5</v>
      </c>
      <c r="FF19">
        <v>6.0908159164991415E-5</v>
      </c>
      <c r="FG19">
        <v>-3.8180139880911166E-5</v>
      </c>
      <c r="FH19">
        <v>2.3548627146326042E-6</v>
      </c>
      <c r="FI19">
        <v>1.6913412824046139E-6</v>
      </c>
      <c r="FL19">
        <f t="shared" si="21"/>
        <v>0.9916240765893396</v>
      </c>
      <c r="FM19">
        <f t="shared" si="19"/>
        <v>0.96703256751341327</v>
      </c>
      <c r="FN19">
        <f t="shared" si="19"/>
        <v>0.88278677618524504</v>
      </c>
      <c r="FO19">
        <f t="shared" si="19"/>
        <v>0.92277514258740423</v>
      </c>
      <c r="FP19">
        <f t="shared" si="19"/>
        <v>0.35571256765509046</v>
      </c>
      <c r="FQ19">
        <f t="shared" si="19"/>
        <v>0.81189924810416125</v>
      </c>
      <c r="FR19">
        <f t="shared" si="19"/>
        <v>0.65066967356587968</v>
      </c>
      <c r="FS19">
        <f t="shared" si="19"/>
        <v>0.79169296468174177</v>
      </c>
      <c r="FT19">
        <f t="shared" si="19"/>
        <v>0.80878211623397911</v>
      </c>
      <c r="FU19">
        <f t="shared" si="19"/>
        <v>0.61312418532121304</v>
      </c>
    </row>
    <row r="20" spans="1:177">
      <c r="A20">
        <v>19</v>
      </c>
      <c r="AV20" t="s">
        <v>67</v>
      </c>
      <c r="AW20">
        <f>MAX(AW7:AW16)</f>
        <v>7.1633851492310647</v>
      </c>
      <c r="AX20">
        <f>MAX(AX7:AX16)</f>
        <v>7.1761394696155856</v>
      </c>
      <c r="AY20">
        <f>MAX(AY7:AY16)</f>
        <v>7.1738221158944402</v>
      </c>
      <c r="AZ20">
        <f>MAX(AZ7:AZ16)</f>
        <v>7.1789063470252961</v>
      </c>
      <c r="BB20">
        <f>SUM(BB7:BB16)</f>
        <v>3.3073925297696491</v>
      </c>
      <c r="BC20">
        <f t="shared" ref="BC20:BE20" si="22">SUM(BC7:BC16)</f>
        <v>3.3024454002435544</v>
      </c>
      <c r="BD20">
        <f t="shared" si="22"/>
        <v>3.3033198485083481</v>
      </c>
      <c r="BE20">
        <f t="shared" si="22"/>
        <v>3.30144290982772</v>
      </c>
      <c r="BG20">
        <f>IF(BG7&lt;0.000000000001,0.000000000001,BG7)</f>
        <v>2.4867057576164416E-2</v>
      </c>
      <c r="BH20">
        <f t="shared" ref="BH20:BJ20" si="23">IF(BH7&lt;0.000000000001,0.000000000001,BH7)</f>
        <v>2.4722627952490223E-2</v>
      </c>
      <c r="BI20">
        <f t="shared" si="23"/>
        <v>2.4752142017492002E-2</v>
      </c>
      <c r="BJ20">
        <f t="shared" si="23"/>
        <v>2.4694229094934277E-2</v>
      </c>
      <c r="EN20">
        <f>Sheet28!FL20</f>
        <v>0.63002011564584959</v>
      </c>
      <c r="EO20">
        <f>Sheet28!FM20</f>
        <v>0.29036197413020676</v>
      </c>
      <c r="EP20">
        <f>Sheet28!FN20</f>
        <v>0.77745243510394646</v>
      </c>
      <c r="EQ20">
        <f>Sheet28!FO20</f>
        <v>0.66133966040843706</v>
      </c>
      <c r="ER20">
        <f>Sheet28!FP20</f>
        <v>0.4984353869029941</v>
      </c>
      <c r="ES20">
        <f>Sheet28!FQ20</f>
        <v>0.45701024266533857</v>
      </c>
      <c r="ET20">
        <f>Sheet28!FR20</f>
        <v>0.32798346554049301</v>
      </c>
      <c r="EU20">
        <f>Sheet28!FS20</f>
        <v>0.54499935312991155</v>
      </c>
      <c r="EV20">
        <f>Sheet28!FT20</f>
        <v>0.38560105463163746</v>
      </c>
      <c r="EW20">
        <f>Sheet28!FU20</f>
        <v>0.10162755022318003</v>
      </c>
      <c r="EZ20">
        <v>4.821339794606537E-5</v>
      </c>
      <c r="FA20">
        <v>7.1264186612777559E-5</v>
      </c>
      <c r="FB20">
        <v>6.9983368784710978E-5</v>
      </c>
      <c r="FC20">
        <v>2.3702003136240118E-4</v>
      </c>
      <c r="FD20">
        <v>9.8874470386430059E-5</v>
      </c>
      <c r="FE20">
        <v>6.3462354752681017E-5</v>
      </c>
      <c r="FF20">
        <v>1.7315615381623874E-4</v>
      </c>
      <c r="FG20">
        <v>7.9660728840620729E-5</v>
      </c>
      <c r="FH20">
        <v>1.5595971023590798E-4</v>
      </c>
      <c r="FI20">
        <v>5.6746211771153458E-5</v>
      </c>
      <c r="FL20">
        <f t="shared" si="21"/>
        <v>0.63002006743245165</v>
      </c>
      <c r="FM20">
        <f t="shared" si="19"/>
        <v>0.29036190286602015</v>
      </c>
      <c r="FN20">
        <f t="shared" si="19"/>
        <v>0.77745236512057769</v>
      </c>
      <c r="FO20">
        <f t="shared" si="19"/>
        <v>0.66133942338840568</v>
      </c>
      <c r="FP20">
        <f t="shared" si="19"/>
        <v>0.49843528802852372</v>
      </c>
      <c r="FQ20">
        <f t="shared" si="19"/>
        <v>0.45701017920298381</v>
      </c>
      <c r="FR20">
        <f t="shared" si="19"/>
        <v>0.32798329238433921</v>
      </c>
      <c r="FS20">
        <f t="shared" si="19"/>
        <v>0.54499927346918275</v>
      </c>
      <c r="FT20">
        <f t="shared" si="19"/>
        <v>0.38560089867192721</v>
      </c>
      <c r="FU20">
        <f t="shared" si="19"/>
        <v>0.10162749347696826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0.281732275348063</v>
      </c>
      <c r="BH21">
        <f t="shared" si="24"/>
        <v>0.28218935460196271</v>
      </c>
      <c r="BI21">
        <f t="shared" si="24"/>
        <v>0.28207620728526162</v>
      </c>
      <c r="BJ21">
        <f t="shared" si="24"/>
        <v>0.28227561386878708</v>
      </c>
      <c r="BL21">
        <v>1.0000000000000001E-5</v>
      </c>
      <c r="BS21">
        <f>SUM(BM23:BV32)</f>
        <v>1.8443661100207913E-4</v>
      </c>
      <c r="EN21">
        <f>Sheet28!FL21</f>
        <v>0.94458497406818664</v>
      </c>
      <c r="EO21">
        <f>Sheet28!FM21</f>
        <v>0.5065970862508129</v>
      </c>
      <c r="EP21">
        <f>Sheet28!FN21</f>
        <v>0.45423360756466807</v>
      </c>
      <c r="EQ21">
        <f>Sheet28!FO21</f>
        <v>0.7526305421310272</v>
      </c>
      <c r="ER21">
        <f>Sheet28!FP21</f>
        <v>0.46183861891344713</v>
      </c>
      <c r="ES21">
        <f>Sheet28!FQ21</f>
        <v>0.9580080991567328</v>
      </c>
      <c r="ET21">
        <f>Sheet28!FR21</f>
        <v>0.35281595524896664</v>
      </c>
      <c r="EU21">
        <f>Sheet28!FS21</f>
        <v>0.86323500958335131</v>
      </c>
      <c r="EV21">
        <f>Sheet28!FT21</f>
        <v>0.13913122040440676</v>
      </c>
      <c r="EW21">
        <f>Sheet28!FU21</f>
        <v>0.98803261959402355</v>
      </c>
      <c r="EZ21">
        <v>4.5599827006708085E-5</v>
      </c>
      <c r="FA21">
        <v>8.9367601720969234E-5</v>
      </c>
      <c r="FB21">
        <v>7.1163082698940574E-5</v>
      </c>
      <c r="FC21">
        <v>2.4187594671307126E-4</v>
      </c>
      <c r="FD21">
        <v>6.8738253890123258E-5</v>
      </c>
      <c r="FE21">
        <v>3.4766148011082434E-5</v>
      </c>
      <c r="FF21">
        <v>1.3755564989394943E-4</v>
      </c>
      <c r="FG21">
        <v>9.6518762737210129E-5</v>
      </c>
      <c r="FH21">
        <v>1.5836055144402298E-4</v>
      </c>
      <c r="FI21">
        <v>5.6417381514462151E-5</v>
      </c>
      <c r="FL21">
        <f t="shared" si="21"/>
        <v>0.94458492846835962</v>
      </c>
      <c r="FM21">
        <f t="shared" si="19"/>
        <v>0.50659699688321114</v>
      </c>
      <c r="FN21">
        <f t="shared" si="19"/>
        <v>0.45423353640158537</v>
      </c>
      <c r="FO21">
        <f t="shared" si="19"/>
        <v>0.75263030025508049</v>
      </c>
      <c r="FP21">
        <f t="shared" si="19"/>
        <v>0.46183855017519326</v>
      </c>
      <c r="FQ21">
        <f t="shared" si="19"/>
        <v>0.95800806439058483</v>
      </c>
      <c r="FR21">
        <f t="shared" si="19"/>
        <v>0.35281581769331677</v>
      </c>
      <c r="FS21">
        <f t="shared" si="19"/>
        <v>0.86323491306458855</v>
      </c>
      <c r="FT21">
        <f t="shared" si="19"/>
        <v>0.13913106204385531</v>
      </c>
      <c r="FU21">
        <f t="shared" si="19"/>
        <v>0.98803256317664201</v>
      </c>
    </row>
    <row r="22" spans="1:177">
      <c r="A22">
        <v>21</v>
      </c>
      <c r="BG22">
        <f t="shared" si="24"/>
        <v>6.4802982719136301E-2</v>
      </c>
      <c r="BH22">
        <f t="shared" si="24"/>
        <v>6.4815719305511887E-2</v>
      </c>
      <c r="BI22">
        <f t="shared" si="24"/>
        <v>6.4805775029756749E-2</v>
      </c>
      <c r="BJ22">
        <f t="shared" si="24"/>
        <v>6.4823985867701286E-2</v>
      </c>
      <c r="EN22">
        <f>Sheet28!FL22</f>
        <v>0.23697093855926846</v>
      </c>
      <c r="EO22">
        <f>Sheet28!FM22</f>
        <v>0.5562693968586282</v>
      </c>
      <c r="EP22">
        <f>Sheet28!FN22</f>
        <v>0.99209649467581573</v>
      </c>
      <c r="EQ22">
        <f>Sheet28!FO22</f>
        <v>0.33655121314198011</v>
      </c>
      <c r="ER22">
        <f>Sheet28!FP22</f>
        <v>1.2876436876935241E-3</v>
      </c>
      <c r="ES22">
        <f>Sheet28!FQ22</f>
        <v>5.8333290228437529E-2</v>
      </c>
      <c r="ET22">
        <f>Sheet28!FR22</f>
        <v>0.63210167337395551</v>
      </c>
      <c r="EU22">
        <f>Sheet28!FS22</f>
        <v>0.73126074812708608</v>
      </c>
      <c r="EV22">
        <f>Sheet28!FT22</f>
        <v>0.20701967554924189</v>
      </c>
      <c r="EW22">
        <f>Sheet28!FU22</f>
        <v>0.60445408454204275</v>
      </c>
      <c r="EZ22">
        <v>1.2258565151563003E-5</v>
      </c>
      <c r="FA22">
        <v>-1.0841964024002756E-5</v>
      </c>
      <c r="FB22">
        <v>1.0036032772653799E-5</v>
      </c>
      <c r="FC22">
        <v>2.5645848718866338E-5</v>
      </c>
      <c r="FD22">
        <v>6.7443948055073504E-5</v>
      </c>
      <c r="FE22">
        <v>5.3895773710589756E-5</v>
      </c>
      <c r="FF22">
        <v>7.827811381914966E-5</v>
      </c>
      <c r="FG22">
        <v>-1.2322787188097548E-5</v>
      </c>
      <c r="FH22">
        <v>2.2276814622276578E-5</v>
      </c>
      <c r="FI22">
        <v>8.9268900743295486E-6</v>
      </c>
      <c r="FL22">
        <f t="shared" si="21"/>
        <v>0.23697092630070329</v>
      </c>
      <c r="FM22">
        <f t="shared" si="19"/>
        <v>0.55626940770059219</v>
      </c>
      <c r="FN22">
        <f t="shared" si="19"/>
        <v>0.99209648463978295</v>
      </c>
      <c r="FO22">
        <f t="shared" si="19"/>
        <v>0.33655118749613139</v>
      </c>
      <c r="FP22">
        <f t="shared" si="19"/>
        <v>1.287576243745469E-3</v>
      </c>
      <c r="FQ22">
        <f t="shared" si="19"/>
        <v>5.8333236332663817E-2</v>
      </c>
      <c r="FR22">
        <f t="shared" si="19"/>
        <v>0.63210159509584174</v>
      </c>
      <c r="FS22">
        <f t="shared" si="19"/>
        <v>0.73126076044987331</v>
      </c>
      <c r="FT22">
        <f t="shared" si="19"/>
        <v>0.20701965327242727</v>
      </c>
      <c r="FU22">
        <f t="shared" si="19"/>
        <v>0.60445407561515263</v>
      </c>
    </row>
    <row r="23" spans="1:177">
      <c r="A23">
        <v>22</v>
      </c>
      <c r="B23">
        <f t="array" ref="B23:K32">TRANSPOSE(EN16:EW25)</f>
        <v>0.62665990619861489</v>
      </c>
      <c r="C23">
        <v>0.24255696792839468</v>
      </c>
      <c r="D23">
        <v>5.580970804970465E-2</v>
      </c>
      <c r="E23">
        <v>0.99162408016731374</v>
      </c>
      <c r="F23">
        <v>0.63002011564584959</v>
      </c>
      <c r="G23">
        <v>0.94458497406818664</v>
      </c>
      <c r="H23">
        <v>0.23697093855926846</v>
      </c>
      <c r="I23">
        <v>0.67320924470657273</v>
      </c>
      <c r="J23">
        <v>0.96735861250362132</v>
      </c>
      <c r="K23">
        <v>0.99765118852737267</v>
      </c>
      <c r="M23">
        <f t="array" ref="M23:M32">TRANSPOSE(EN12:EW12)</f>
        <v>0.79313490264926789</v>
      </c>
      <c r="S23">
        <f>EN16</f>
        <v>0.62665990619861489</v>
      </c>
      <c r="T23">
        <f t="shared" ref="T23:AB32" si="25">EO16</f>
        <v>0.14071227141000281</v>
      </c>
      <c r="U23">
        <f t="shared" si="25"/>
        <v>0.45591877764094046</v>
      </c>
      <c r="V23">
        <f t="shared" si="25"/>
        <v>0.15779140411798032</v>
      </c>
      <c r="W23">
        <f t="shared" si="25"/>
        <v>0.43292234892733528</v>
      </c>
      <c r="X23">
        <f t="shared" si="25"/>
        <v>0.51077319887740669</v>
      </c>
      <c r="Y23">
        <f t="shared" si="25"/>
        <v>0.75289952939533678</v>
      </c>
      <c r="Z23">
        <f t="shared" si="25"/>
        <v>0.95236544672609602</v>
      </c>
      <c r="AA23">
        <f t="shared" si="25"/>
        <v>0.38207542828980123</v>
      </c>
      <c r="AB23">
        <f t="shared" si="25"/>
        <v>0.39061453908353028</v>
      </c>
      <c r="BG23">
        <f t="shared" si="24"/>
        <v>6.2184615700604212E-2</v>
      </c>
      <c r="BH23">
        <f t="shared" si="24"/>
        <v>6.1878643876189125E-2</v>
      </c>
      <c r="BI23">
        <f t="shared" si="24"/>
        <v>6.1934182163420656E-2</v>
      </c>
      <c r="BJ23">
        <f t="shared" si="24"/>
        <v>6.1822368309120843E-2</v>
      </c>
      <c r="BM23">
        <f>0.5*$BL$21*B23*B23</f>
        <v>1.9635131901842844E-6</v>
      </c>
      <c r="BN23">
        <f t="shared" ref="BN23:BV32" si="26">0.5*$BL$21*C23*C23</f>
        <v>2.9416941345308145E-7</v>
      </c>
      <c r="BO23">
        <f t="shared" si="26"/>
        <v>1.5573617562966341E-8</v>
      </c>
      <c r="BP23">
        <f t="shared" si="26"/>
        <v>4.9165915818383554E-6</v>
      </c>
      <c r="BQ23">
        <f t="shared" si="26"/>
        <v>1.9846267305920487E-6</v>
      </c>
      <c r="BR23">
        <f t="shared" si="26"/>
        <v>4.4612038661769841E-6</v>
      </c>
      <c r="BS23">
        <f t="shared" si="26"/>
        <v>2.8077612860830294E-7</v>
      </c>
      <c r="BT23">
        <f t="shared" si="26"/>
        <v>2.2660534357919707E-6</v>
      </c>
      <c r="BU23">
        <f t="shared" si="26"/>
        <v>4.6789134259246568E-6</v>
      </c>
      <c r="BV23">
        <f t="shared" si="26"/>
        <v>4.976539469850397E-6</v>
      </c>
      <c r="BY23">
        <f>$BG$7-$BL$7</f>
        <v>2.4867057576164416E-2</v>
      </c>
      <c r="BZ23">
        <f>$BG$8-$BL$8</f>
        <v>0.281732275348063</v>
      </c>
      <c r="CA23">
        <f>$BG$9-$BL$9</f>
        <v>6.4802982719136301E-2</v>
      </c>
      <c r="CB23">
        <f>$BG$10-$BL$10</f>
        <v>6.2184615700604212E-2</v>
      </c>
      <c r="CC23">
        <f>$BG$11-$BL$11</f>
        <v>-0.69764701619204317</v>
      </c>
      <c r="CD23">
        <f>$BG$12-$BL$12</f>
        <v>8.5873461499382353E-2</v>
      </c>
      <c r="CE23">
        <f>$BG$13-$BL$13</f>
        <v>9.8940794088544174E-3</v>
      </c>
      <c r="CF23">
        <f>$BG$14-$BL$14</f>
        <v>5.5957799457970164E-2</v>
      </c>
      <c r="CG23">
        <f>$BG$15-$BL$15</f>
        <v>3.1020759071947349E-2</v>
      </c>
      <c r="CH23">
        <f>$BG$16-$BL$16</f>
        <v>8.1313985409920908E-2</v>
      </c>
      <c r="CW23">
        <f t="array" ref="CW23:DF26">TRANSPOSE(CW7:CZ16)</f>
        <v>-1.9639251700833949E-3</v>
      </c>
      <c r="CX23">
        <v>-3.7956896314244584E-4</v>
      </c>
      <c r="CY23">
        <v>1.0772540241602061E-3</v>
      </c>
      <c r="CZ23">
        <v>-4.5121175227087908E-4</v>
      </c>
      <c r="DA23">
        <v>1.4384968061556681E-3</v>
      </c>
      <c r="DB23">
        <v>-6.6510290911236491E-4</v>
      </c>
      <c r="DC23">
        <v>-5.3780098682607556E-4</v>
      </c>
      <c r="DD23">
        <v>-1.8376226855539286E-3</v>
      </c>
      <c r="DE23">
        <v>-2.4003923049293451E-3</v>
      </c>
      <c r="DF23">
        <v>-3.2732467599391282E-3</v>
      </c>
      <c r="DT23">
        <f t="array" ref="DT23:EC26">TRANSPOSE(DT7:DW16)</f>
        <v>-1.1763666607130809E-4</v>
      </c>
      <c r="DU23">
        <v>-5.5292032782833407E-4</v>
      </c>
      <c r="DV23">
        <v>-2.4985739471646283E-4</v>
      </c>
      <c r="DW23">
        <v>-5.4241489600846454E-4</v>
      </c>
      <c r="DX23">
        <v>-4.0377317246101889E-4</v>
      </c>
      <c r="DY23">
        <v>-1.8307709425554908E-4</v>
      </c>
      <c r="DZ23">
        <v>-3.2999170118429597E-4</v>
      </c>
      <c r="EA23">
        <v>-1.6721429192680313E-4</v>
      </c>
      <c r="EB23">
        <v>-6.2440723598128323E-4</v>
      </c>
      <c r="EC23">
        <v>-1.9650441228872775E-4</v>
      </c>
      <c r="EN23">
        <f>Sheet28!FL23</f>
        <v>0.67320924470657273</v>
      </c>
      <c r="EO23">
        <f>Sheet28!FM23</f>
        <v>0.2111704988194652</v>
      </c>
      <c r="EP23">
        <f>Sheet28!FN23</f>
        <v>0.69472934581586687</v>
      </c>
      <c r="EQ23">
        <f>Sheet28!FO23</f>
        <v>0.96403387691582831</v>
      </c>
      <c r="ER23">
        <f>Sheet28!FP23</f>
        <v>0.53915557534332947</v>
      </c>
      <c r="ES23">
        <f>Sheet28!FQ23</f>
        <v>0.77881619513402522</v>
      </c>
      <c r="ET23">
        <f>Sheet28!FR23</f>
        <v>0.20358335514690917</v>
      </c>
      <c r="EU23">
        <f>Sheet28!FS23</f>
        <v>0.40125909418747513</v>
      </c>
      <c r="EV23">
        <f>Sheet28!FT23</f>
        <v>0.2740528440977798</v>
      </c>
      <c r="EW23">
        <f>Sheet28!FU23</f>
        <v>0.7701898873754407</v>
      </c>
      <c r="EZ23">
        <v>3.7077957676437966E-5</v>
      </c>
      <c r="FA23">
        <v>5.8938736857955346E-5</v>
      </c>
      <c r="FB23">
        <v>5.3067731112612283E-5</v>
      </c>
      <c r="FC23">
        <v>1.8348457055329426E-4</v>
      </c>
      <c r="FD23">
        <v>5.8479866668853146E-5</v>
      </c>
      <c r="FE23">
        <v>2.8665797989938042E-5</v>
      </c>
      <c r="FF23">
        <v>1.0995986692480646E-4</v>
      </c>
      <c r="FG23">
        <v>7.6778279247851069E-5</v>
      </c>
      <c r="FH23">
        <v>1.1403602627766485E-4</v>
      </c>
      <c r="FI23">
        <v>4.0471566473943361E-5</v>
      </c>
      <c r="FL23">
        <f t="shared" si="21"/>
        <v>0.67320920762861503</v>
      </c>
      <c r="FM23">
        <f t="shared" si="19"/>
        <v>0.21117043988072834</v>
      </c>
      <c r="FN23">
        <f t="shared" si="19"/>
        <v>0.69472929274813577</v>
      </c>
      <c r="FO23">
        <f t="shared" si="19"/>
        <v>0.96403369343125778</v>
      </c>
      <c r="FP23">
        <f t="shared" si="19"/>
        <v>0.53915551686346286</v>
      </c>
      <c r="FQ23">
        <f t="shared" si="19"/>
        <v>0.77881616646822727</v>
      </c>
      <c r="FR23">
        <f t="shared" si="19"/>
        <v>0.20358324518704224</v>
      </c>
      <c r="FS23">
        <f t="shared" si="19"/>
        <v>0.40125901740919589</v>
      </c>
      <c r="FT23">
        <f t="shared" si="19"/>
        <v>0.27405273006175351</v>
      </c>
      <c r="FU23">
        <f t="shared" si="19"/>
        <v>0.77018984690387426</v>
      </c>
    </row>
    <row r="24" spans="1:177">
      <c r="A24">
        <v>23</v>
      </c>
      <c r="B24">
        <v>0.14071227141000281</v>
      </c>
      <c r="C24">
        <v>0.91180517209734391</v>
      </c>
      <c r="D24">
        <v>0.55247823723207401</v>
      </c>
      <c r="E24">
        <v>0.96703254818215212</v>
      </c>
      <c r="F24">
        <v>0.29036197413020676</v>
      </c>
      <c r="G24">
        <v>0.5065970862508129</v>
      </c>
      <c r="H24">
        <v>0.5562693968586282</v>
      </c>
      <c r="I24">
        <v>0.2111704988194652</v>
      </c>
      <c r="J24">
        <v>0.26763108867112495</v>
      </c>
      <c r="K24">
        <v>0.58921357372849603</v>
      </c>
      <c r="M24">
        <v>6.5748825784111009E-2</v>
      </c>
      <c r="S24">
        <f t="shared" ref="S24:S32" si="27">EN17</f>
        <v>0.24255696792839468</v>
      </c>
      <c r="T24">
        <f t="shared" si="25"/>
        <v>0.91180517209734391</v>
      </c>
      <c r="U24">
        <f t="shared" si="25"/>
        <v>0.61871629636391312</v>
      </c>
      <c r="V24">
        <f t="shared" si="25"/>
        <v>0.12337738567693293</v>
      </c>
      <c r="W24">
        <f t="shared" si="25"/>
        <v>0.84821573983560239</v>
      </c>
      <c r="X24">
        <f t="shared" si="25"/>
        <v>0.57081796366681636</v>
      </c>
      <c r="Y24">
        <f t="shared" si="25"/>
        <v>3.8569267151425113E-2</v>
      </c>
      <c r="Z24">
        <f t="shared" si="25"/>
        <v>0.44437817018022757</v>
      </c>
      <c r="AA24">
        <f t="shared" si="25"/>
        <v>0.885140647512763</v>
      </c>
      <c r="AB24">
        <f t="shared" si="25"/>
        <v>0.23383809605760936</v>
      </c>
      <c r="BG24">
        <f t="shared" si="24"/>
        <v>0.30235298380795678</v>
      </c>
      <c r="BH24">
        <f t="shared" si="24"/>
        <v>0.30280591464926271</v>
      </c>
      <c r="BI24">
        <f t="shared" si="24"/>
        <v>0.30272575646937777</v>
      </c>
      <c r="BJ24">
        <f t="shared" si="24"/>
        <v>0.30289786233261967</v>
      </c>
      <c r="BM24">
        <f t="shared" ref="BM24:BM32" si="28">0.5*$BL$21*B24*B24</f>
        <v>9.899971662681149E-8</v>
      </c>
      <c r="BN24">
        <f t="shared" si="26"/>
        <v>4.1569433593173352E-6</v>
      </c>
      <c r="BO24">
        <f t="shared" si="26"/>
        <v>1.5261610130752996E-6</v>
      </c>
      <c r="BP24">
        <f t="shared" si="26"/>
        <v>4.6757597462183326E-6</v>
      </c>
      <c r="BQ24">
        <f t="shared" si="26"/>
        <v>4.2155038010395436E-7</v>
      </c>
      <c r="BR24">
        <f t="shared" si="26"/>
        <v>1.2832030389890679E-6</v>
      </c>
      <c r="BS24">
        <f t="shared" si="26"/>
        <v>1.5471782094073102E-6</v>
      </c>
      <c r="BT24">
        <f t="shared" si="26"/>
        <v>2.2296489785830882E-7</v>
      </c>
      <c r="BU24">
        <f t="shared" si="26"/>
        <v>3.5813199811645775E-7</v>
      </c>
      <c r="BV24">
        <f t="shared" si="26"/>
        <v>1.7358631773295292E-6</v>
      </c>
      <c r="BY24">
        <f>$BH$7-$BM$7</f>
        <v>-0.97527737204750975</v>
      </c>
      <c r="BZ24">
        <f>$BH$8-$BM$8</f>
        <v>0.28218935460196271</v>
      </c>
      <c r="CA24">
        <f>$BH$9-$BM$9</f>
        <v>6.4815719305511887E-2</v>
      </c>
      <c r="CB24">
        <f>$BH$10-$BM$10</f>
        <v>6.1878643876189125E-2</v>
      </c>
      <c r="CC24">
        <f>$BH$11-$BM$11</f>
        <v>0.30280591464926271</v>
      </c>
      <c r="CD24">
        <f>$BH$12-$BM$12</f>
        <v>8.5780607116706625E-2</v>
      </c>
      <c r="CE24">
        <f>$BH$13-$BM$13</f>
        <v>9.847084515917752E-3</v>
      </c>
      <c r="CF24">
        <f>$BH$14-$BM$14</f>
        <v>5.5902505467543044E-2</v>
      </c>
      <c r="CG24">
        <f>$BH$15-$BM$15</f>
        <v>3.0942602439197716E-2</v>
      </c>
      <c r="CH24">
        <f>$BH$16-$BM$16</f>
        <v>8.1114940075218106E-2</v>
      </c>
      <c r="CW24">
        <v>2.8377368012713761E-3</v>
      </c>
      <c r="CX24">
        <v>1.482109794235282E-3</v>
      </c>
      <c r="CY24">
        <v>1.8560935308413044E-3</v>
      </c>
      <c r="CZ24">
        <v>1.5207383622260295E-2</v>
      </c>
      <c r="DA24">
        <v>-1.5883670556307574E-3</v>
      </c>
      <c r="DB24">
        <v>1.158003198056909E-4</v>
      </c>
      <c r="DC24">
        <v>-3.5971670488004436E-4</v>
      </c>
      <c r="DD24">
        <v>5.1580122884357076E-3</v>
      </c>
      <c r="DE24">
        <v>-3.5358149491688363E-4</v>
      </c>
      <c r="DF24">
        <v>8.2691718251590302E-3</v>
      </c>
      <c r="DT24">
        <v>3.067840905695525E-4</v>
      </c>
      <c r="DU24">
        <v>5.1957414070194952E-4</v>
      </c>
      <c r="DV24">
        <v>4.4103555036313397E-4</v>
      </c>
      <c r="DW24">
        <v>1.5089661529369869E-3</v>
      </c>
      <c r="DX24">
        <v>4.6204508105618158E-4</v>
      </c>
      <c r="DY24">
        <v>1.9702471898641255E-4</v>
      </c>
      <c r="DZ24">
        <v>8.5137673868834231E-4</v>
      </c>
      <c r="EA24">
        <v>6.6482351744666097E-4</v>
      </c>
      <c r="EB24">
        <v>9.4197210649906305E-4</v>
      </c>
      <c r="EC24">
        <v>3.2948907657305267E-4</v>
      </c>
      <c r="EN24">
        <f>Sheet28!FL24</f>
        <v>0.96735861250362132</v>
      </c>
      <c r="EO24">
        <f>Sheet28!FM24</f>
        <v>0.26763108867112495</v>
      </c>
      <c r="EP24">
        <f>Sheet28!FN24</f>
        <v>0.89235129786306266</v>
      </c>
      <c r="EQ24">
        <f>Sheet28!FO24</f>
        <v>0.12835621317124363</v>
      </c>
      <c r="ER24">
        <f>Sheet28!FP24</f>
        <v>0.53503285152465252</v>
      </c>
      <c r="ES24">
        <f>Sheet28!FQ24</f>
        <v>0.887188170352462</v>
      </c>
      <c r="ET24">
        <f>Sheet28!FR24</f>
        <v>0.54463031858868283</v>
      </c>
      <c r="EU24">
        <f>Sheet28!FS24</f>
        <v>0.74437989710529362</v>
      </c>
      <c r="EV24">
        <f>Sheet28!FT24</f>
        <v>0.12073068166720605</v>
      </c>
      <c r="EW24">
        <f>Sheet28!FU24</f>
        <v>0.87901233563821202</v>
      </c>
      <c r="EZ24">
        <v>2.2578494146078243E-5</v>
      </c>
      <c r="FA24">
        <v>-8.8108554303451389E-6</v>
      </c>
      <c r="FB24">
        <v>2.6457473759192064E-5</v>
      </c>
      <c r="FC24">
        <v>1.4611472084722569E-4</v>
      </c>
      <c r="FD24">
        <v>-6.7021668189911561E-6</v>
      </c>
      <c r="FE24">
        <v>5.0920276449945823E-6</v>
      </c>
      <c r="FF24">
        <v>8.1944535373786644E-5</v>
      </c>
      <c r="FG24">
        <v>6.0194865814512086E-5</v>
      </c>
      <c r="FH24">
        <v>5.0190873365847625E-5</v>
      </c>
      <c r="FI24">
        <v>2.3417891344441872E-5</v>
      </c>
      <c r="FL24">
        <f t="shared" si="21"/>
        <v>0.96735858992512713</v>
      </c>
      <c r="FM24">
        <f t="shared" si="19"/>
        <v>0.26763109748198038</v>
      </c>
      <c r="FN24">
        <f t="shared" si="19"/>
        <v>0.8923512714055889</v>
      </c>
      <c r="FO24">
        <f t="shared" si="19"/>
        <v>0.12835606705652278</v>
      </c>
      <c r="FP24">
        <f t="shared" si="19"/>
        <v>0.53503285822681934</v>
      </c>
      <c r="FQ24">
        <f t="shared" si="19"/>
        <v>0.88718816526043431</v>
      </c>
      <c r="FR24">
        <f t="shared" si="19"/>
        <v>0.54463023664414745</v>
      </c>
      <c r="FS24">
        <f t="shared" si="19"/>
        <v>0.74437983691042775</v>
      </c>
      <c r="FT24">
        <f t="shared" si="19"/>
        <v>0.12073063147633269</v>
      </c>
      <c r="FU24">
        <f t="shared" si="19"/>
        <v>0.87901231222032072</v>
      </c>
    </row>
    <row r="25" spans="1:177">
      <c r="A25">
        <v>24</v>
      </c>
      <c r="B25">
        <v>0.45591877764094046</v>
      </c>
      <c r="C25">
        <v>0.61871629636391312</v>
      </c>
      <c r="D25">
        <v>2.772896751629271E-2</v>
      </c>
      <c r="E25">
        <v>0.88278677546057149</v>
      </c>
      <c r="F25">
        <v>0.77745243510394646</v>
      </c>
      <c r="G25">
        <v>0.45423360756466807</v>
      </c>
      <c r="H25">
        <v>0.99209649467581573</v>
      </c>
      <c r="I25">
        <v>0.69472934581586687</v>
      </c>
      <c r="J25">
        <v>0.89235129786306266</v>
      </c>
      <c r="K25">
        <v>0.72170052599248369</v>
      </c>
      <c r="M25">
        <v>0.13710211560065916</v>
      </c>
      <c r="S25">
        <f t="shared" si="27"/>
        <v>5.580970804970465E-2</v>
      </c>
      <c r="T25">
        <f t="shared" si="25"/>
        <v>0.55247823723207401</v>
      </c>
      <c r="U25">
        <f t="shared" si="25"/>
        <v>2.772896751629271E-2</v>
      </c>
      <c r="V25">
        <f t="shared" si="25"/>
        <v>1.0862818647282767E-2</v>
      </c>
      <c r="W25">
        <f t="shared" si="25"/>
        <v>0.37345824591726035</v>
      </c>
      <c r="X25">
        <f t="shared" si="25"/>
        <v>0.79185669214385268</v>
      </c>
      <c r="Y25">
        <f t="shared" si="25"/>
        <v>0.49284720498248125</v>
      </c>
      <c r="Z25">
        <f t="shared" si="25"/>
        <v>0.86801969421225045</v>
      </c>
      <c r="AA25">
        <f t="shared" si="25"/>
        <v>0.72238208469875886</v>
      </c>
      <c r="AB25">
        <f t="shared" si="25"/>
        <v>0.66425475634553555</v>
      </c>
      <c r="BG25">
        <f t="shared" si="24"/>
        <v>8.5873461499382353E-2</v>
      </c>
      <c r="BH25">
        <f t="shared" si="24"/>
        <v>8.5780607116706625E-2</v>
      </c>
      <c r="BI25">
        <f t="shared" si="24"/>
        <v>8.5817109022328544E-2</v>
      </c>
      <c r="BJ25">
        <f t="shared" si="24"/>
        <v>8.5754252772923964E-2</v>
      </c>
      <c r="BM25">
        <f t="shared" si="28"/>
        <v>1.0393096590280467E-6</v>
      </c>
      <c r="BN25">
        <f t="shared" si="26"/>
        <v>1.9140492769313879E-6</v>
      </c>
      <c r="BO25">
        <f t="shared" si="26"/>
        <v>3.8444781975980815E-9</v>
      </c>
      <c r="BP25">
        <f t="shared" si="26"/>
        <v>3.8965624546403676E-6</v>
      </c>
      <c r="BQ25">
        <f t="shared" si="26"/>
        <v>3.0221614442452804E-6</v>
      </c>
      <c r="BR25">
        <f t="shared" si="26"/>
        <v>1.0316408512060645E-6</v>
      </c>
      <c r="BS25">
        <f t="shared" si="26"/>
        <v>4.921277273740205E-6</v>
      </c>
      <c r="BT25">
        <f t="shared" si="26"/>
        <v>2.4132443196887119E-6</v>
      </c>
      <c r="BU25">
        <f t="shared" si="26"/>
        <v>3.9814541939894616E-6</v>
      </c>
      <c r="BV25">
        <f t="shared" si="26"/>
        <v>2.6042582460891385E-6</v>
      </c>
      <c r="BY25">
        <f>$BI$7-$BN$7</f>
        <v>2.4752142017492002E-2</v>
      </c>
      <c r="BZ25">
        <f>$BI$8-$BN$8</f>
        <v>0.28207620728526162</v>
      </c>
      <c r="CA25">
        <f>$BI$9-$BN$9</f>
        <v>6.4805775029756749E-2</v>
      </c>
      <c r="CB25">
        <f>$BI$10-$BN$10</f>
        <v>6.1934182163420656E-2</v>
      </c>
      <c r="CC25">
        <f>$BI$11-$BN$11</f>
        <v>0.30272575646937777</v>
      </c>
      <c r="CD25">
        <f>$BI$12-$BN$12</f>
        <v>8.5817109022328544E-2</v>
      </c>
      <c r="CE25">
        <f>$BI$13-$BN$13</f>
        <v>9.8539938408706128E-3</v>
      </c>
      <c r="CF25">
        <f>$BI$14-$BN$14</f>
        <v>-0.94408140184126266</v>
      </c>
      <c r="CG25">
        <f>$BI$15-$BN$15</f>
        <v>3.0964701668147132E-2</v>
      </c>
      <c r="CH25">
        <f>$BI$16-$BN$16</f>
        <v>8.1151534344607562E-2</v>
      </c>
      <c r="CW25">
        <v>-3.3515504232965574E-4</v>
      </c>
      <c r="CX25">
        <v>-2.0428770334077231E-4</v>
      </c>
      <c r="CY25">
        <v>-2.9284321817671126E-3</v>
      </c>
      <c r="CZ25">
        <v>-5.8569114112680849E-3</v>
      </c>
      <c r="DA25">
        <v>1.7422606304383515E-3</v>
      </c>
      <c r="DB25">
        <v>5.6031735241734927E-4</v>
      </c>
      <c r="DC25">
        <v>7.8769100693659949E-4</v>
      </c>
      <c r="DD25">
        <v>4.8989452459187403E-3</v>
      </c>
      <c r="DE25">
        <v>4.7476730863223762E-4</v>
      </c>
      <c r="DF25">
        <v>7.184976097210645E-3</v>
      </c>
      <c r="DT25">
        <v>8.4315000480502853E-5</v>
      </c>
      <c r="DU25">
        <v>7.753801735178135E-5</v>
      </c>
      <c r="DV25">
        <v>8.9919392953994841E-5</v>
      </c>
      <c r="DW25">
        <v>1.3981048823224465E-4</v>
      </c>
      <c r="DX25">
        <v>4.6260314628043369E-4</v>
      </c>
      <c r="DY25">
        <v>2.9654310277883706E-4</v>
      </c>
      <c r="DZ25">
        <v>3.9488032407423518E-4</v>
      </c>
      <c r="EA25">
        <v>-3.2733390790277471E-5</v>
      </c>
      <c r="EB25">
        <v>2.0225957545206232E-4</v>
      </c>
      <c r="EC25">
        <v>6.164686532632474E-5</v>
      </c>
      <c r="EN25">
        <f>Sheet28!FL25</f>
        <v>0.99765118852737267</v>
      </c>
      <c r="EO25">
        <f>Sheet28!FM25</f>
        <v>0.58921357372849603</v>
      </c>
      <c r="EP25">
        <f>Sheet28!FN25</f>
        <v>0.72170052599248369</v>
      </c>
      <c r="EQ25">
        <f>Sheet28!FO25</f>
        <v>0.12054533339921344</v>
      </c>
      <c r="ER25">
        <f>Sheet28!FP25</f>
        <v>0.1515290629307311</v>
      </c>
      <c r="ES25">
        <f>Sheet28!FQ25</f>
        <v>0.53435260259311712</v>
      </c>
      <c r="ET25">
        <f>Sheet28!FR25</f>
        <v>0.23510834359405042</v>
      </c>
      <c r="EU25">
        <f>Sheet28!FS25</f>
        <v>0.1449121592260238</v>
      </c>
      <c r="EV25">
        <f>Sheet28!FT25</f>
        <v>0.24023652890871441</v>
      </c>
      <c r="EW25">
        <f>Sheet28!FU25</f>
        <v>0.63220849469915796</v>
      </c>
      <c r="EZ25">
        <v>4.2973796771036095E-5</v>
      </c>
      <c r="FA25">
        <v>7.4667857878072123E-5</v>
      </c>
      <c r="FB25">
        <v>6.613022461127136E-5</v>
      </c>
      <c r="FC25">
        <v>2.2065529815237306E-4</v>
      </c>
      <c r="FD25">
        <v>8.7129201890229048E-5</v>
      </c>
      <c r="FE25">
        <v>5.6737410678584444E-5</v>
      </c>
      <c r="FF25">
        <v>1.5580583425380031E-4</v>
      </c>
      <c r="FG25">
        <v>7.1862969486950312E-5</v>
      </c>
      <c r="FH25">
        <v>1.5060244992792294E-4</v>
      </c>
      <c r="FI25">
        <v>5.4741541063323251E-5</v>
      </c>
      <c r="FL25">
        <f t="shared" si="21"/>
        <v>0.99765114555357592</v>
      </c>
      <c r="FM25">
        <f t="shared" si="19"/>
        <v>0.58921349906063814</v>
      </c>
      <c r="FN25">
        <f t="shared" si="19"/>
        <v>0.72170045986225906</v>
      </c>
      <c r="FO25">
        <f t="shared" si="19"/>
        <v>0.12054511274391529</v>
      </c>
      <c r="FP25">
        <f t="shared" si="19"/>
        <v>0.15152897580152921</v>
      </c>
      <c r="FQ25">
        <f t="shared" si="19"/>
        <v>0.53435254585570646</v>
      </c>
      <c r="FR25">
        <f t="shared" si="19"/>
        <v>0.23510818778821616</v>
      </c>
      <c r="FS25">
        <f t="shared" si="19"/>
        <v>0.1449120873630543</v>
      </c>
      <c r="FT25">
        <f t="shared" si="19"/>
        <v>0.24023637830626449</v>
      </c>
      <c r="FU25">
        <f t="shared" si="19"/>
        <v>0.63220843995761689</v>
      </c>
    </row>
    <row r="26" spans="1:177">
      <c r="A26">
        <v>25</v>
      </c>
      <c r="B26">
        <v>0.15779140411798032</v>
      </c>
      <c r="C26">
        <v>0.12337738567693293</v>
      </c>
      <c r="D26">
        <v>1.0862818647282767E-2</v>
      </c>
      <c r="E26">
        <v>0.92277512265631056</v>
      </c>
      <c r="F26">
        <v>0.66133966040843706</v>
      </c>
      <c r="G26">
        <v>0.7526305421310272</v>
      </c>
      <c r="H26">
        <v>0.33655121314198011</v>
      </c>
      <c r="I26">
        <v>0.96403387691582831</v>
      </c>
      <c r="J26">
        <v>0.12835621317124363</v>
      </c>
      <c r="K26">
        <v>0.12054533339921344</v>
      </c>
      <c r="M26">
        <v>0.28980824098873215</v>
      </c>
      <c r="S26">
        <f t="shared" si="27"/>
        <v>0.99162408016731374</v>
      </c>
      <c r="T26">
        <f t="shared" si="25"/>
        <v>0.96703254818215212</v>
      </c>
      <c r="U26">
        <f t="shared" si="25"/>
        <v>0.88278677546057149</v>
      </c>
      <c r="V26">
        <f t="shared" si="25"/>
        <v>0.92277512265631056</v>
      </c>
      <c r="W26">
        <f t="shared" si="25"/>
        <v>0.35571263335183184</v>
      </c>
      <c r="X26">
        <f t="shared" si="25"/>
        <v>0.81189930518883202</v>
      </c>
      <c r="Y26">
        <f t="shared" si="25"/>
        <v>0.65066973447403886</v>
      </c>
      <c r="Z26">
        <f t="shared" si="25"/>
        <v>0.79169292650160195</v>
      </c>
      <c r="AA26">
        <f t="shared" si="25"/>
        <v>0.80878211858884186</v>
      </c>
      <c r="AB26">
        <f t="shared" si="25"/>
        <v>0.61312418701255433</v>
      </c>
      <c r="BG26">
        <f t="shared" si="24"/>
        <v>9.8940794088544174E-3</v>
      </c>
      <c r="BH26">
        <f t="shared" si="24"/>
        <v>9.847084515917752E-3</v>
      </c>
      <c r="BI26">
        <f t="shared" si="24"/>
        <v>9.8539938408706128E-3</v>
      </c>
      <c r="BJ26">
        <f t="shared" si="24"/>
        <v>9.8378002370180673E-3</v>
      </c>
      <c r="BM26">
        <f t="shared" si="28"/>
        <v>1.2449063606761888E-7</v>
      </c>
      <c r="BN26">
        <f t="shared" si="26"/>
        <v>7.610989648237329E-8</v>
      </c>
      <c r="BO26">
        <f t="shared" si="26"/>
        <v>5.9000414481877113E-10</v>
      </c>
      <c r="BP26">
        <f t="shared" si="26"/>
        <v>4.2575696349668452E-6</v>
      </c>
      <c r="BQ26">
        <f t="shared" si="26"/>
        <v>2.1868507321457343E-6</v>
      </c>
      <c r="BR26">
        <f t="shared" si="26"/>
        <v>2.8322636647422197E-6</v>
      </c>
      <c r="BS26">
        <f t="shared" si="26"/>
        <v>5.6633359533669261E-7</v>
      </c>
      <c r="BT26">
        <f t="shared" si="26"/>
        <v>4.646806579206812E-6</v>
      </c>
      <c r="BU26">
        <f t="shared" si="26"/>
        <v>8.237658729830868E-8</v>
      </c>
      <c r="BV26">
        <f t="shared" si="26"/>
        <v>7.2655887021637628E-8</v>
      </c>
      <c r="BY26">
        <f>$BJ$7-$BO$7</f>
        <v>2.4694229094934277E-2</v>
      </c>
      <c r="BZ26">
        <f>$BJ$8-$BO$8</f>
        <v>0.28227561386878708</v>
      </c>
      <c r="CA26">
        <f>$BJ$9-$BO$9</f>
        <v>-0.93517601413229867</v>
      </c>
      <c r="CB26">
        <f>$BJ$10-$BO$10</f>
        <v>6.1822368309120843E-2</v>
      </c>
      <c r="CC26">
        <f>$BJ$11-$BO$11</f>
        <v>0.30289786233261967</v>
      </c>
      <c r="CD26">
        <f>$BJ$12-$BO$12</f>
        <v>8.5754252772923964E-2</v>
      </c>
      <c r="CE26">
        <f>$BJ$13-$BO$13</f>
        <v>9.8378002370180673E-3</v>
      </c>
      <c r="CF26">
        <f>$BJ$14-$BO$14</f>
        <v>5.5885447086126645E-2</v>
      </c>
      <c r="CG26">
        <f>$BJ$15-$BO$15</f>
        <v>3.0925397277555441E-2</v>
      </c>
      <c r="CH26">
        <f>$BJ$16-$BO$16</f>
        <v>8.1083043153212728E-2</v>
      </c>
      <c r="CW26">
        <v>3.2863803355095808E-3</v>
      </c>
      <c r="CX26">
        <v>3.1196552063766833E-4</v>
      </c>
      <c r="CY26">
        <v>6.465201907481267E-5</v>
      </c>
      <c r="CZ26">
        <v>-7.739215627704841E-3</v>
      </c>
      <c r="DA26">
        <v>-1.2971336052815723E-3</v>
      </c>
      <c r="DB26">
        <v>5.8115119598484174E-5</v>
      </c>
      <c r="DC26">
        <v>9.2774946398489625E-4</v>
      </c>
      <c r="DD26">
        <v>1.5642616549592951E-3</v>
      </c>
      <c r="DE26">
        <v>1.5887312625754233E-3</v>
      </c>
      <c r="DF26">
        <v>-3.0219724572006505E-3</v>
      </c>
      <c r="DT26">
        <v>-5.0878244617690202E-5</v>
      </c>
      <c r="DU26">
        <v>6.0628071015951064E-5</v>
      </c>
      <c r="DV26">
        <v>-1.1298906417077081E-5</v>
      </c>
      <c r="DW26">
        <v>-5.9716335266316021E-5</v>
      </c>
      <c r="DX26">
        <v>-9.3419078356675865E-5</v>
      </c>
      <c r="DY26">
        <v>2.1646771570022377E-6</v>
      </c>
      <c r="DZ26">
        <v>-5.3789213224895832E-5</v>
      </c>
      <c r="EA26">
        <v>-1.1646745978800755E-4</v>
      </c>
      <c r="EB26">
        <v>4.138814371568666E-5</v>
      </c>
      <c r="EC26">
        <v>2.3420869839822969E-5</v>
      </c>
    </row>
    <row r="27" spans="1:177">
      <c r="A27">
        <v>26</v>
      </c>
      <c r="B27">
        <v>0.43292234892733528</v>
      </c>
      <c r="C27">
        <v>0.84821573983560239</v>
      </c>
      <c r="D27">
        <v>0.37345824591726035</v>
      </c>
      <c r="E27">
        <v>0.35571263335183184</v>
      </c>
      <c r="F27">
        <v>0.4984353869029941</v>
      </c>
      <c r="G27">
        <v>0.46183861891344713</v>
      </c>
      <c r="H27">
        <v>1.2876436876935241E-3</v>
      </c>
      <c r="I27">
        <v>0.53915557534332947</v>
      </c>
      <c r="J27">
        <v>0.53503285152465252</v>
      </c>
      <c r="K27">
        <v>0.1515290629307311</v>
      </c>
      <c r="M27">
        <v>0.80408741647722926</v>
      </c>
      <c r="S27">
        <f t="shared" si="27"/>
        <v>0.63002011564584959</v>
      </c>
      <c r="T27">
        <f t="shared" si="25"/>
        <v>0.29036197413020676</v>
      </c>
      <c r="U27">
        <f t="shared" si="25"/>
        <v>0.77745243510394646</v>
      </c>
      <c r="V27">
        <f t="shared" si="25"/>
        <v>0.66133966040843706</v>
      </c>
      <c r="W27">
        <f t="shared" si="25"/>
        <v>0.4984353869029941</v>
      </c>
      <c r="X27">
        <f t="shared" si="25"/>
        <v>0.45701024266533857</v>
      </c>
      <c r="Y27">
        <f t="shared" si="25"/>
        <v>0.32798346554049301</v>
      </c>
      <c r="Z27">
        <f t="shared" si="25"/>
        <v>0.54499935312991155</v>
      </c>
      <c r="AA27">
        <f t="shared" si="25"/>
        <v>0.38560105463163746</v>
      </c>
      <c r="AB27">
        <f t="shared" si="25"/>
        <v>0.10162755022318003</v>
      </c>
      <c r="BG27">
        <f t="shared" si="24"/>
        <v>5.5957799457970164E-2</v>
      </c>
      <c r="BH27">
        <f t="shared" si="24"/>
        <v>5.5902505467543044E-2</v>
      </c>
      <c r="BI27">
        <f t="shared" si="24"/>
        <v>5.5918598158737384E-2</v>
      </c>
      <c r="BJ27">
        <f t="shared" si="24"/>
        <v>5.5885447086126645E-2</v>
      </c>
      <c r="BM27">
        <f t="shared" si="28"/>
        <v>9.3710880100380715E-7</v>
      </c>
      <c r="BN27">
        <f t="shared" si="26"/>
        <v>3.5973497065242917E-6</v>
      </c>
      <c r="BO27">
        <f t="shared" si="26"/>
        <v>6.9735530721798463E-7</v>
      </c>
      <c r="BP27">
        <f t="shared" si="26"/>
        <v>6.3265738763047383E-7</v>
      </c>
      <c r="BQ27">
        <f t="shared" si="26"/>
        <v>1.2421891745856871E-6</v>
      </c>
      <c r="BR27">
        <f t="shared" si="26"/>
        <v>1.0664745495994014E-6</v>
      </c>
      <c r="BS27">
        <f t="shared" si="26"/>
        <v>8.2901313322848895E-12</v>
      </c>
      <c r="BT27">
        <f t="shared" si="26"/>
        <v>1.4534436721189833E-6</v>
      </c>
      <c r="BU27">
        <f t="shared" si="26"/>
        <v>1.4313007610530046E-6</v>
      </c>
      <c r="BV27">
        <f t="shared" si="26"/>
        <v>1.1480528456332733E-7</v>
      </c>
    </row>
    <row r="28" spans="1:177">
      <c r="A28">
        <v>27</v>
      </c>
      <c r="B28">
        <v>0.51077319887740669</v>
      </c>
      <c r="C28">
        <v>0.57081796366681636</v>
      </c>
      <c r="D28">
        <v>0.79185669214385268</v>
      </c>
      <c r="E28">
        <v>0.81189930518883202</v>
      </c>
      <c r="F28">
        <v>0.45701024266533857</v>
      </c>
      <c r="G28">
        <v>0.9580080991567328</v>
      </c>
      <c r="H28">
        <v>5.8333290228437529E-2</v>
      </c>
      <c r="I28">
        <v>0.77881619513402522</v>
      </c>
      <c r="J28">
        <v>0.887188170352462</v>
      </c>
      <c r="K28">
        <v>0.53435260259311712</v>
      </c>
      <c r="M28">
        <v>0.87265331284939918</v>
      </c>
      <c r="S28">
        <f t="shared" si="27"/>
        <v>0.94458497406818664</v>
      </c>
      <c r="T28">
        <f t="shared" si="25"/>
        <v>0.5065970862508129</v>
      </c>
      <c r="U28">
        <f t="shared" si="25"/>
        <v>0.45423360756466807</v>
      </c>
      <c r="V28">
        <f t="shared" si="25"/>
        <v>0.7526305421310272</v>
      </c>
      <c r="W28">
        <f t="shared" si="25"/>
        <v>0.46183861891344713</v>
      </c>
      <c r="X28">
        <f t="shared" si="25"/>
        <v>0.9580080991567328</v>
      </c>
      <c r="Y28">
        <f t="shared" si="25"/>
        <v>0.35281595524896664</v>
      </c>
      <c r="Z28">
        <f t="shared" si="25"/>
        <v>0.86323500958335131</v>
      </c>
      <c r="AA28">
        <f t="shared" si="25"/>
        <v>0.13913122040440676</v>
      </c>
      <c r="AB28">
        <f t="shared" si="25"/>
        <v>0.98803261959402355</v>
      </c>
      <c r="BG28">
        <f t="shared" si="24"/>
        <v>3.1020759071947349E-2</v>
      </c>
      <c r="BH28">
        <f t="shared" si="24"/>
        <v>3.0942602439197716E-2</v>
      </c>
      <c r="BI28">
        <f t="shared" si="24"/>
        <v>3.0964701668147132E-2</v>
      </c>
      <c r="BJ28">
        <f t="shared" si="24"/>
        <v>3.0925397277555441E-2</v>
      </c>
      <c r="BM28">
        <f t="shared" si="28"/>
        <v>1.3044463034572943E-6</v>
      </c>
      <c r="BN28">
        <f t="shared" si="26"/>
        <v>1.6291657382236546E-6</v>
      </c>
      <c r="BO28">
        <f t="shared" si="26"/>
        <v>3.1351851044650218E-6</v>
      </c>
      <c r="BP28">
        <f t="shared" si="26"/>
        <v>3.2959024088305411E-6</v>
      </c>
      <c r="BQ28">
        <f t="shared" si="26"/>
        <v>1.0442918095051583E-6</v>
      </c>
      <c r="BR28">
        <f t="shared" si="26"/>
        <v>4.5888975902494827E-6</v>
      </c>
      <c r="BS28">
        <f t="shared" si="26"/>
        <v>1.7013863744375627E-8</v>
      </c>
      <c r="BT28">
        <f t="shared" si="26"/>
        <v>3.0327733290152006E-6</v>
      </c>
      <c r="BU28">
        <f t="shared" si="26"/>
        <v>3.9355142480667461E-6</v>
      </c>
      <c r="BV28">
        <f t="shared" si="26"/>
        <v>1.427663519490189E-6</v>
      </c>
      <c r="EN28" t="s">
        <v>19</v>
      </c>
      <c r="EZ28" t="s">
        <v>25</v>
      </c>
    </row>
    <row r="29" spans="1:177">
      <c r="A29">
        <v>28</v>
      </c>
      <c r="B29">
        <v>0.75289952939533678</v>
      </c>
      <c r="C29">
        <v>3.8569267151425113E-2</v>
      </c>
      <c r="D29">
        <v>0.49284720498248125</v>
      </c>
      <c r="E29">
        <v>0.65066973447403886</v>
      </c>
      <c r="F29">
        <v>0.32798346554049301</v>
      </c>
      <c r="G29">
        <v>0.35281595524896664</v>
      </c>
      <c r="H29">
        <v>0.63210167337395551</v>
      </c>
      <c r="I29">
        <v>0.20358335514690917</v>
      </c>
      <c r="J29">
        <v>0.54463031858868283</v>
      </c>
      <c r="K29">
        <v>0.23510834359405042</v>
      </c>
      <c r="M29">
        <v>0.4119596332846483</v>
      </c>
      <c r="S29">
        <f t="shared" si="27"/>
        <v>0.23697093855926846</v>
      </c>
      <c r="T29">
        <f t="shared" si="25"/>
        <v>0.5562693968586282</v>
      </c>
      <c r="U29">
        <f t="shared" si="25"/>
        <v>0.99209649467581573</v>
      </c>
      <c r="V29">
        <f t="shared" si="25"/>
        <v>0.33655121314198011</v>
      </c>
      <c r="W29">
        <f t="shared" si="25"/>
        <v>1.2876436876935241E-3</v>
      </c>
      <c r="X29">
        <f t="shared" si="25"/>
        <v>5.8333290228437529E-2</v>
      </c>
      <c r="Y29">
        <f t="shared" si="25"/>
        <v>0.63210167337395551</v>
      </c>
      <c r="Z29">
        <f t="shared" si="25"/>
        <v>0.73126074812708608</v>
      </c>
      <c r="AA29">
        <f t="shared" si="25"/>
        <v>0.20701967554924189</v>
      </c>
      <c r="AB29">
        <f t="shared" si="25"/>
        <v>0.60445408454204275</v>
      </c>
      <c r="BG29">
        <f t="shared" si="24"/>
        <v>8.1313985409920908E-2</v>
      </c>
      <c r="BH29">
        <f t="shared" si="24"/>
        <v>8.1114940075218106E-2</v>
      </c>
      <c r="BI29">
        <f t="shared" si="24"/>
        <v>8.1151534344607562E-2</v>
      </c>
      <c r="BJ29">
        <f t="shared" si="24"/>
        <v>8.1083043153212728E-2</v>
      </c>
      <c r="BM29">
        <f t="shared" si="28"/>
        <v>2.8342885068185982E-6</v>
      </c>
      <c r="BN29">
        <f t="shared" si="26"/>
        <v>7.4379418429900023E-9</v>
      </c>
      <c r="BO29">
        <f t="shared" si="26"/>
        <v>1.2144918372952195E-6</v>
      </c>
      <c r="BP29">
        <f t="shared" si="26"/>
        <v>2.1168555168025815E-6</v>
      </c>
      <c r="BQ29">
        <f t="shared" si="26"/>
        <v>5.3786576833975888E-7</v>
      </c>
      <c r="BR29">
        <f t="shared" si="26"/>
        <v>6.2239549139120419E-7</v>
      </c>
      <c r="BS29">
        <f t="shared" si="26"/>
        <v>1.9977626274107735E-6</v>
      </c>
      <c r="BT29">
        <f t="shared" si="26"/>
        <v>2.0723091246436277E-7</v>
      </c>
      <c r="BU29">
        <f t="shared" si="26"/>
        <v>1.483110919630051E-6</v>
      </c>
      <c r="BV29">
        <f t="shared" si="26"/>
        <v>2.7637966613769034E-7</v>
      </c>
    </row>
    <row r="30" spans="1:177">
      <c r="A30">
        <v>29</v>
      </c>
      <c r="B30">
        <v>0.95236544672609602</v>
      </c>
      <c r="C30">
        <v>0.44437817018022757</v>
      </c>
      <c r="D30">
        <v>0.86801969421225045</v>
      </c>
      <c r="E30">
        <v>0.79169292650160195</v>
      </c>
      <c r="F30">
        <v>0.54499935312991155</v>
      </c>
      <c r="G30">
        <v>0.86323500958335131</v>
      </c>
      <c r="H30">
        <v>0.73126074812708608</v>
      </c>
      <c r="I30">
        <v>0.40125909418747513</v>
      </c>
      <c r="J30">
        <v>0.74437989710529362</v>
      </c>
      <c r="K30">
        <v>0.1449121592260238</v>
      </c>
      <c r="M30">
        <v>5.4877969405870357E-2</v>
      </c>
      <c r="S30">
        <f t="shared" si="27"/>
        <v>0.67320924470657273</v>
      </c>
      <c r="T30">
        <f t="shared" si="25"/>
        <v>0.2111704988194652</v>
      </c>
      <c r="U30">
        <f t="shared" si="25"/>
        <v>0.69472934581586687</v>
      </c>
      <c r="V30">
        <f t="shared" si="25"/>
        <v>0.96403387691582831</v>
      </c>
      <c r="W30">
        <f t="shared" si="25"/>
        <v>0.53915557534332947</v>
      </c>
      <c r="X30">
        <f t="shared" si="25"/>
        <v>0.77881619513402522</v>
      </c>
      <c r="Y30">
        <f t="shared" si="25"/>
        <v>0.20358335514690917</v>
      </c>
      <c r="Z30">
        <f t="shared" si="25"/>
        <v>0.40125909418747513</v>
      </c>
      <c r="AA30">
        <f t="shared" si="25"/>
        <v>0.2740528440977798</v>
      </c>
      <c r="AB30">
        <f t="shared" si="25"/>
        <v>0.7701898873754407</v>
      </c>
      <c r="BM30">
        <f t="shared" si="28"/>
        <v>4.5349997205889823E-6</v>
      </c>
      <c r="BN30">
        <f t="shared" si="26"/>
        <v>9.8735979066363644E-7</v>
      </c>
      <c r="BO30">
        <f t="shared" si="26"/>
        <v>3.7672909477016442E-6</v>
      </c>
      <c r="BP30">
        <f t="shared" si="26"/>
        <v>3.1338884493633552E-6</v>
      </c>
      <c r="BQ30">
        <f t="shared" si="26"/>
        <v>1.4851214745601102E-6</v>
      </c>
      <c r="BR30">
        <f t="shared" si="26"/>
        <v>3.7258734088518431E-6</v>
      </c>
      <c r="BS30">
        <f t="shared" si="26"/>
        <v>2.6737114087569283E-6</v>
      </c>
      <c r="BT30">
        <f t="shared" si="26"/>
        <v>8.0504430334076528E-7</v>
      </c>
      <c r="BU30">
        <f t="shared" si="26"/>
        <v>2.7705071560724375E-6</v>
      </c>
      <c r="BV30">
        <f t="shared" si="26"/>
        <v>1.0499766945774238E-7</v>
      </c>
      <c r="EN30">
        <f>Sheet28!FL30</f>
        <v>0.33946723298653558</v>
      </c>
      <c r="EO30">
        <f>Sheet28!FM30</f>
        <v>0.40287061834105048</v>
      </c>
      <c r="EP30">
        <f>Sheet28!FN30</f>
        <v>0.38981899340983939</v>
      </c>
      <c r="EQ30">
        <f>Sheet28!FO30</f>
        <v>9.1776842775638717E-2</v>
      </c>
      <c r="ER30">
        <f>Sheet28!FP30</f>
        <v>0.24356667397457107</v>
      </c>
      <c r="ES30">
        <f>Sheet28!FQ30</f>
        <v>0.72226436109626313</v>
      </c>
      <c r="ET30">
        <f>Sheet28!FR30</f>
        <v>0.87330815083883306</v>
      </c>
      <c r="EU30">
        <f>Sheet28!FS30</f>
        <v>0.25834442057901391</v>
      </c>
      <c r="EV30">
        <f>Sheet28!FT30</f>
        <v>0.20589867344432494</v>
      </c>
      <c r="EW30">
        <f>Sheet28!FU30</f>
        <v>0.48961112335744483</v>
      </c>
      <c r="EZ30">
        <f>(1/4)*SUM($CW$7:$CZ$7)</f>
        <v>9.562592310919766E-4</v>
      </c>
      <c r="FA30">
        <f>(1/4)*SUM($CW$8:$CZ$8)</f>
        <v>3.0255466209743305E-4</v>
      </c>
      <c r="FB30">
        <f>(1/4)*SUM($CW$9:$CZ$9)</f>
        <v>1.7391848077302588E-5</v>
      </c>
      <c r="FC30">
        <f>(1/4)*SUM($CW$10:$CZ$10)</f>
        <v>2.9001120775412246E-4</v>
      </c>
      <c r="FD30">
        <f>(1/4)*SUM($CW$11:$CZ$11)</f>
        <v>7.381419392042248E-5</v>
      </c>
      <c r="FE30">
        <f>(1/4)*SUM($CW$12:$CZ$12)</f>
        <v>1.7282470677289866E-5</v>
      </c>
      <c r="FF30">
        <f>(1/4)*SUM($CW$13:$CZ$13)</f>
        <v>2.0448069480384396E-4</v>
      </c>
      <c r="FG30">
        <f>(1/4)*SUM($CW$14:$CZ$14)</f>
        <v>2.4458991259399534E-3</v>
      </c>
      <c r="FH30">
        <f>(1/4)*SUM($CW$15:$CZ$15)</f>
        <v>-1.7261880715964195E-4</v>
      </c>
      <c r="FI30">
        <f>(1/4)*SUM($CW$16:$CZ$16)</f>
        <v>2.2897321763074743E-3</v>
      </c>
      <c r="FL30">
        <f t="shared" ref="FL30:FU30" si="29">EN30-($EU$10*EZ30)</f>
        <v>0.33946627672730451</v>
      </c>
      <c r="FM30">
        <f t="shared" si="29"/>
        <v>0.40287031578638838</v>
      </c>
      <c r="FN30">
        <f t="shared" si="29"/>
        <v>0.38981897601799131</v>
      </c>
      <c r="FO30">
        <f t="shared" si="29"/>
        <v>9.177655276443096E-2</v>
      </c>
      <c r="FP30">
        <f t="shared" si="29"/>
        <v>0.24356660016037715</v>
      </c>
      <c r="FQ30">
        <f t="shared" si="29"/>
        <v>0.72226434381379245</v>
      </c>
      <c r="FR30">
        <f t="shared" si="29"/>
        <v>0.87330794635813824</v>
      </c>
      <c r="FS30">
        <f t="shared" si="29"/>
        <v>0.25834197467988795</v>
      </c>
      <c r="FT30">
        <f t="shared" si="29"/>
        <v>0.20589884606313211</v>
      </c>
      <c r="FU30">
        <f t="shared" si="29"/>
        <v>0.48960883362526852</v>
      </c>
    </row>
    <row r="31" spans="1:177">
      <c r="A31">
        <v>30</v>
      </c>
      <c r="B31">
        <v>0.38207542828980123</v>
      </c>
      <c r="C31">
        <v>0.885140647512763</v>
      </c>
      <c r="D31">
        <v>0.72238208469875886</v>
      </c>
      <c r="E31">
        <v>0.80878211858884186</v>
      </c>
      <c r="F31">
        <v>0.38560105463163746</v>
      </c>
      <c r="G31">
        <v>0.13913122040440676</v>
      </c>
      <c r="H31">
        <v>0.20701967554924189</v>
      </c>
      <c r="I31">
        <v>0.2740528440977798</v>
      </c>
      <c r="J31">
        <v>0.12073068166720605</v>
      </c>
      <c r="K31">
        <v>0.24023652890871441</v>
      </c>
      <c r="M31">
        <v>0.22625728676650675</v>
      </c>
      <c r="S31">
        <f t="shared" si="27"/>
        <v>0.96735861250362132</v>
      </c>
      <c r="T31">
        <f t="shared" si="25"/>
        <v>0.26763108867112495</v>
      </c>
      <c r="U31">
        <f t="shared" si="25"/>
        <v>0.89235129786306266</v>
      </c>
      <c r="V31">
        <f t="shared" si="25"/>
        <v>0.12835621317124363</v>
      </c>
      <c r="W31">
        <f t="shared" si="25"/>
        <v>0.53503285152465252</v>
      </c>
      <c r="X31">
        <f t="shared" si="25"/>
        <v>0.887188170352462</v>
      </c>
      <c r="Y31">
        <f t="shared" si="25"/>
        <v>0.54463031858868283</v>
      </c>
      <c r="Z31">
        <f t="shared" si="25"/>
        <v>0.74437989710529362</v>
      </c>
      <c r="AA31">
        <f t="shared" si="25"/>
        <v>0.12073068166720605</v>
      </c>
      <c r="AB31">
        <f t="shared" si="25"/>
        <v>0.87901233563821202</v>
      </c>
      <c r="BM31">
        <f t="shared" si="28"/>
        <v>7.2990816451417522E-7</v>
      </c>
      <c r="BN31">
        <f t="shared" si="26"/>
        <v>3.917369829396567E-6</v>
      </c>
      <c r="BO31">
        <f t="shared" si="26"/>
        <v>2.6091793814686244E-6</v>
      </c>
      <c r="BP31">
        <f t="shared" si="26"/>
        <v>3.2706425767452775E-6</v>
      </c>
      <c r="BQ31">
        <f t="shared" si="26"/>
        <v>7.4344086666515545E-7</v>
      </c>
      <c r="BR31">
        <f t="shared" si="26"/>
        <v>9.6787482456098066E-8</v>
      </c>
      <c r="BS31">
        <f t="shared" si="26"/>
        <v>2.1428573032256692E-7</v>
      </c>
      <c r="BT31">
        <f t="shared" si="26"/>
        <v>3.7552480679041005E-7</v>
      </c>
      <c r="BU31">
        <f t="shared" si="26"/>
        <v>7.2879487479141213E-8</v>
      </c>
      <c r="BV31">
        <f t="shared" si="26"/>
        <v>2.8856794911053787E-7</v>
      </c>
    </row>
    <row r="32" spans="1:177">
      <c r="A32">
        <v>31</v>
      </c>
      <c r="B32">
        <v>0.39061453908353028</v>
      </c>
      <c r="C32">
        <v>0.23383809605760936</v>
      </c>
      <c r="D32">
        <v>0.66425475634553555</v>
      </c>
      <c r="E32">
        <v>0.61312418701255433</v>
      </c>
      <c r="F32">
        <v>0.10162755022318003</v>
      </c>
      <c r="G32">
        <v>0.98803261959402355</v>
      </c>
      <c r="H32">
        <v>0.60445408454204275</v>
      </c>
      <c r="I32">
        <v>0.7701898873754407</v>
      </c>
      <c r="J32">
        <v>0.87901233563821202</v>
      </c>
      <c r="K32">
        <v>0.63220849469915796</v>
      </c>
      <c r="M32">
        <v>0.64922242194761981</v>
      </c>
      <c r="S32">
        <f t="shared" si="27"/>
        <v>0.99765118852737267</v>
      </c>
      <c r="T32">
        <f t="shared" si="25"/>
        <v>0.58921357372849603</v>
      </c>
      <c r="U32">
        <f t="shared" si="25"/>
        <v>0.72170052599248369</v>
      </c>
      <c r="V32">
        <f t="shared" si="25"/>
        <v>0.12054533339921344</v>
      </c>
      <c r="W32">
        <f t="shared" si="25"/>
        <v>0.1515290629307311</v>
      </c>
      <c r="X32">
        <f t="shared" si="25"/>
        <v>0.53435260259311712</v>
      </c>
      <c r="Y32">
        <f t="shared" si="25"/>
        <v>0.23510834359405042</v>
      </c>
      <c r="Z32">
        <f t="shared" si="25"/>
        <v>0.1449121592260238</v>
      </c>
      <c r="AA32">
        <f t="shared" si="25"/>
        <v>0.24023652890871441</v>
      </c>
      <c r="AB32">
        <f t="shared" si="25"/>
        <v>0.63220849469915796</v>
      </c>
      <c r="BG32">
        <f>IF(BG20&gt;(1-0.000000000001),(1-0.000000000001),BG20)</f>
        <v>2.4867057576164416E-2</v>
      </c>
      <c r="BH32">
        <f t="shared" ref="BH32:BJ32" si="30">IF(BH20&gt;(1-0.000000000001),(1-0.000000000001),BH20)</f>
        <v>2.4722627952490223E-2</v>
      </c>
      <c r="BI32">
        <f t="shared" si="30"/>
        <v>2.4752142017492002E-2</v>
      </c>
      <c r="BJ32">
        <f t="shared" si="30"/>
        <v>2.4694229094934277E-2</v>
      </c>
      <c r="BM32">
        <f t="shared" si="28"/>
        <v>7.6289859071719402E-7</v>
      </c>
      <c r="BN32">
        <f t="shared" si="26"/>
        <v>2.7340127583923873E-7</v>
      </c>
      <c r="BO32">
        <f t="shared" si="26"/>
        <v>2.2061719066383343E-6</v>
      </c>
      <c r="BP32">
        <f t="shared" si="26"/>
        <v>1.8796063434990288E-6</v>
      </c>
      <c r="BQ32">
        <f t="shared" si="26"/>
        <v>5.1640794821824896E-8</v>
      </c>
      <c r="BR32">
        <f t="shared" si="26"/>
        <v>4.8810422869091423E-6</v>
      </c>
      <c r="BS32">
        <f t="shared" si="26"/>
        <v>1.8268237015977951E-6</v>
      </c>
      <c r="BT32">
        <f t="shared" si="26"/>
        <v>2.9659623130769699E-6</v>
      </c>
      <c r="BU32">
        <f t="shared" si="26"/>
        <v>3.8633134310207244E-6</v>
      </c>
      <c r="BV32">
        <f t="shared" si="26"/>
        <v>1.9984379038488763E-6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0.281732275348063</v>
      </c>
      <c r="BH33">
        <f t="shared" si="31"/>
        <v>0.28218935460196271</v>
      </c>
      <c r="BI33">
        <f t="shared" si="31"/>
        <v>0.28207620728526162</v>
      </c>
      <c r="BJ33">
        <f t="shared" si="31"/>
        <v>0.28227561386878708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6.4802982719136301E-2</v>
      </c>
      <c r="BH34">
        <f t="shared" si="31"/>
        <v>6.4815719305511887E-2</v>
      </c>
      <c r="BI34">
        <f t="shared" si="31"/>
        <v>6.4805775029756749E-2</v>
      </c>
      <c r="BJ34">
        <f t="shared" si="31"/>
        <v>6.4823985867701286E-2</v>
      </c>
      <c r="BS34">
        <f>SUM(BM36:BV45)</f>
        <v>1.5963631382166454E-4</v>
      </c>
      <c r="EN34">
        <f>Sheet28!FL34</f>
        <v>9.4302760894600976E-2</v>
      </c>
      <c r="EO34">
        <f>Sheet28!FM34</f>
        <v>0.53338937451068458</v>
      </c>
      <c r="EP34">
        <f>Sheet28!FN34</f>
        <v>6.5752720890160321E-2</v>
      </c>
      <c r="EQ34">
        <f>Sheet28!FO34</f>
        <v>0.68692387565331103</v>
      </c>
      <c r="ER34">
        <f>Sheet28!FP34</f>
        <v>0.73538007414008844</v>
      </c>
      <c r="ES34">
        <f>Sheet28!FQ34</f>
        <v>0.49529614405585726</v>
      </c>
      <c r="ET34">
        <f>Sheet28!FR34</f>
        <v>0.80963039098968292</v>
      </c>
      <c r="EU34">
        <f>Sheet28!FS34</f>
        <v>0.49926399569659236</v>
      </c>
      <c r="EV34">
        <f>Sheet28!FT34</f>
        <v>0.14491157071560656</v>
      </c>
      <c r="EW34">
        <f>Sheet28!FU34</f>
        <v>0.30193100096133008</v>
      </c>
      <c r="EZ34">
        <f t="array" ref="EZ34:FI43">(1/4)*(MMULT($X$7:$AA$16,$CW$23:$DF$26))</f>
        <v>9.5942275939979145E-4</v>
      </c>
      <c r="FA34">
        <v>3.004232511023155E-4</v>
      </c>
      <c r="FB34">
        <v>2.0162056656331608E-5</v>
      </c>
      <c r="FC34">
        <v>2.8820720544225063E-4</v>
      </c>
      <c r="FD34">
        <v>5.3126650102692185E-5</v>
      </c>
      <c r="FE34">
        <v>1.9627605215084998E-5</v>
      </c>
      <c r="FF34">
        <v>2.0350565960483252E-4</v>
      </c>
      <c r="FG34">
        <v>2.3948691898332567E-3</v>
      </c>
      <c r="FH34">
        <v>-1.5041616714882457E-4</v>
      </c>
      <c r="FI34">
        <v>2.232088193943299E-3</v>
      </c>
      <c r="FL34">
        <f t="shared" ref="FL34:FU43" si="32">EN34-($EU$10*EZ34)</f>
        <v>9.430180147184157E-2</v>
      </c>
      <c r="FM34">
        <f t="shared" si="32"/>
        <v>0.53338907408743352</v>
      </c>
      <c r="FN34">
        <f t="shared" si="32"/>
        <v>6.5752700728103658E-2</v>
      </c>
      <c r="FO34">
        <f t="shared" si="32"/>
        <v>0.6869235874461056</v>
      </c>
      <c r="FP34">
        <f t="shared" si="32"/>
        <v>0.73538002101343836</v>
      </c>
      <c r="FQ34">
        <f t="shared" si="32"/>
        <v>0.49529612442825205</v>
      </c>
      <c r="FR34">
        <f t="shared" si="32"/>
        <v>0.80963018748402327</v>
      </c>
      <c r="FS34">
        <f t="shared" si="32"/>
        <v>0.49926160082740251</v>
      </c>
      <c r="FT34">
        <f t="shared" si="32"/>
        <v>0.14491172113177372</v>
      </c>
      <c r="FU34">
        <f t="shared" si="32"/>
        <v>0.30192876887313613</v>
      </c>
    </row>
    <row r="35" spans="1:177">
      <c r="A35">
        <v>34</v>
      </c>
      <c r="BG35">
        <f t="shared" si="31"/>
        <v>6.2184615700604212E-2</v>
      </c>
      <c r="BH35">
        <f t="shared" si="31"/>
        <v>6.1878643876189125E-2</v>
      </c>
      <c r="BI35">
        <f t="shared" si="31"/>
        <v>6.1934182163420656E-2</v>
      </c>
      <c r="BJ35">
        <f t="shared" si="31"/>
        <v>6.1822368309120843E-2</v>
      </c>
      <c r="EN35">
        <f>Sheet28!FL35</f>
        <v>0.18986471044088943</v>
      </c>
      <c r="EO35">
        <f>Sheet28!FM35</f>
        <v>0.27459948179609633</v>
      </c>
      <c r="EP35">
        <f>Sheet28!FN35</f>
        <v>0.84985878308043261</v>
      </c>
      <c r="EQ35">
        <f>Sheet28!FO35</f>
        <v>0.12497557909633344</v>
      </c>
      <c r="ER35">
        <f>Sheet28!FP35</f>
        <v>1.8633984922443343E-2</v>
      </c>
      <c r="ES35">
        <f>Sheet28!FQ35</f>
        <v>0.79407301368651217</v>
      </c>
      <c r="ET35">
        <f>Sheet28!FR35</f>
        <v>0.45979471819077544</v>
      </c>
      <c r="EU35">
        <f>Sheet28!FS35</f>
        <v>0.17259579310059178</v>
      </c>
      <c r="EV35">
        <f>Sheet28!FT35</f>
        <v>0.95889836616821578</v>
      </c>
      <c r="EW35">
        <f>Sheet28!FU35</f>
        <v>0.32851639088856688</v>
      </c>
      <c r="EZ35">
        <v>9.3894594141362745E-4</v>
      </c>
      <c r="FA35">
        <v>2.894512731100118E-4</v>
      </c>
      <c r="FB35">
        <v>-8.9831284876560839E-6</v>
      </c>
      <c r="FC35">
        <v>2.5216373628034802E-4</v>
      </c>
      <c r="FD35">
        <v>3.3355263671023812E-5</v>
      </c>
      <c r="FE35">
        <v>3.1193717648127194E-5</v>
      </c>
      <c r="FF35">
        <v>2.0448976999942658E-4</v>
      </c>
      <c r="FG35">
        <v>2.3129165289512998E-3</v>
      </c>
      <c r="FH35">
        <v>-1.015787684265868E-4</v>
      </c>
      <c r="FI35">
        <v>2.1872369435166393E-3</v>
      </c>
      <c r="FL35">
        <f t="shared" si="32"/>
        <v>0.18986377149494801</v>
      </c>
      <c r="FM35">
        <f t="shared" si="32"/>
        <v>0.27459919234482322</v>
      </c>
      <c r="FN35">
        <f t="shared" si="32"/>
        <v>0.84985879206356107</v>
      </c>
      <c r="FO35">
        <f t="shared" si="32"/>
        <v>0.12497532693259716</v>
      </c>
      <c r="FP35">
        <f t="shared" si="32"/>
        <v>1.8633951567179671E-2</v>
      </c>
      <c r="FQ35">
        <f t="shared" si="32"/>
        <v>0.79407298249279457</v>
      </c>
      <c r="FR35">
        <f t="shared" si="32"/>
        <v>0.45979451370100544</v>
      </c>
      <c r="FS35">
        <f t="shared" si="32"/>
        <v>0.17259348018406284</v>
      </c>
      <c r="FT35">
        <f t="shared" si="32"/>
        <v>0.95889846774698417</v>
      </c>
      <c r="FU35">
        <f t="shared" si="32"/>
        <v>0.32851420365162337</v>
      </c>
    </row>
    <row r="36" spans="1:177">
      <c r="A36">
        <v>35</v>
      </c>
      <c r="B36">
        <f t="array" ref="B36:K45">TRANSPOSE(EN34:EW43)</f>
        <v>9.4302760894600976E-2</v>
      </c>
      <c r="C36">
        <v>0.18986471044088943</v>
      </c>
      <c r="D36">
        <v>0.63089457208038369</v>
      </c>
      <c r="E36">
        <v>0.34825509167594859</v>
      </c>
      <c r="F36">
        <v>0.24833826925696906</v>
      </c>
      <c r="G36">
        <v>0.86930527465268403</v>
      </c>
      <c r="H36">
        <v>0.30176121230381764</v>
      </c>
      <c r="I36">
        <v>0.19415706667568025</v>
      </c>
      <c r="J36">
        <v>0.68051290217309535</v>
      </c>
      <c r="K36">
        <v>0.31527298491788602</v>
      </c>
      <c r="M36">
        <f t="array" ref="M36:M45">TRANSPOSE(EN30:EW30)</f>
        <v>0.33946723298653558</v>
      </c>
      <c r="S36">
        <f>EN34</f>
        <v>9.4302760894600976E-2</v>
      </c>
      <c r="T36">
        <f t="shared" ref="T36:AB45" si="33">EO34</f>
        <v>0.53338937451068458</v>
      </c>
      <c r="U36">
        <f t="shared" si="33"/>
        <v>6.5752720890160321E-2</v>
      </c>
      <c r="V36">
        <f t="shared" si="33"/>
        <v>0.68692387565331103</v>
      </c>
      <c r="W36">
        <f t="shared" si="33"/>
        <v>0.73538007414008844</v>
      </c>
      <c r="X36">
        <f t="shared" si="33"/>
        <v>0.49529614405585726</v>
      </c>
      <c r="Y36">
        <f t="shared" si="33"/>
        <v>0.80963039098968292</v>
      </c>
      <c r="Z36">
        <f t="shared" si="33"/>
        <v>0.49926399569659236</v>
      </c>
      <c r="AA36">
        <f t="shared" si="33"/>
        <v>0.14491157071560656</v>
      </c>
      <c r="AB36">
        <f t="shared" si="33"/>
        <v>0.30193100096133008</v>
      </c>
      <c r="BG36">
        <f t="shared" si="31"/>
        <v>0.30235298380795678</v>
      </c>
      <c r="BH36">
        <f t="shared" si="31"/>
        <v>0.30280591464926271</v>
      </c>
      <c r="BI36">
        <f t="shared" si="31"/>
        <v>0.30272575646937777</v>
      </c>
      <c r="BJ36">
        <f t="shared" si="31"/>
        <v>0.30289786233261967</v>
      </c>
      <c r="BM36">
        <f>0.5*$BL$21*B36*B36</f>
        <v>4.4465053561721415E-8</v>
      </c>
      <c r="BN36">
        <f t="shared" ref="BN36:BV45" si="34">0.5*$BL$21*C36*C36</f>
        <v>1.8024304135401395E-7</v>
      </c>
      <c r="BO36">
        <f t="shared" si="34"/>
        <v>1.9901398054024526E-6</v>
      </c>
      <c r="BP36">
        <f t="shared" si="34"/>
        <v>6.0640804439111682E-7</v>
      </c>
      <c r="BQ36">
        <f t="shared" si="34"/>
        <v>3.0835947988773432E-7</v>
      </c>
      <c r="BR36">
        <f t="shared" si="34"/>
        <v>3.7784583026948919E-6</v>
      </c>
      <c r="BS36">
        <f t="shared" si="34"/>
        <v>4.5529914625534854E-7</v>
      </c>
      <c r="BT36">
        <f t="shared" si="34"/>
        <v>1.8848483270052275E-7</v>
      </c>
      <c r="BU36">
        <f t="shared" si="34"/>
        <v>2.3154890501202444E-6</v>
      </c>
      <c r="BV36">
        <f t="shared" si="34"/>
        <v>4.9698527509516798E-7</v>
      </c>
      <c r="EN36">
        <f>Sheet28!FL36</f>
        <v>0.63089457208038369</v>
      </c>
      <c r="EO36">
        <f>Sheet28!FM36</f>
        <v>0.34472990416070726</v>
      </c>
      <c r="EP36">
        <f>Sheet28!FN36</f>
        <v>0.54602948779346905</v>
      </c>
      <c r="EQ36">
        <f>Sheet28!FO36</f>
        <v>0.33075086097807099</v>
      </c>
      <c r="ER36">
        <f>Sheet28!FP36</f>
        <v>0.70601200821818177</v>
      </c>
      <c r="ES36">
        <f>Sheet28!FQ36</f>
        <v>0.31317750167939684</v>
      </c>
      <c r="ET36">
        <f>Sheet28!FR36</f>
        <v>0.95117339766940467</v>
      </c>
      <c r="EU36">
        <f>Sheet28!FS36</f>
        <v>0.18010991779932328</v>
      </c>
      <c r="EV36">
        <f>Sheet28!FT36</f>
        <v>0.41254834372261845</v>
      </c>
      <c r="EW36">
        <f>Sheet28!FU36</f>
        <v>0.38589307867885164</v>
      </c>
      <c r="EZ36">
        <v>9.553838106871644E-4</v>
      </c>
      <c r="FA36">
        <v>2.9559888510212966E-4</v>
      </c>
      <c r="FB36">
        <v>6.0619512711350565E-6</v>
      </c>
      <c r="FC36">
        <v>2.3966033060696286E-4</v>
      </c>
      <c r="FD36">
        <v>4.7760642096749512E-5</v>
      </c>
      <c r="FE36">
        <v>2.3856917571862638E-5</v>
      </c>
      <c r="FF36">
        <v>2.0667781820899196E-4</v>
      </c>
      <c r="FG36">
        <v>2.3700622886630913E-3</v>
      </c>
      <c r="FH36">
        <v>-1.3088131537500775E-4</v>
      </c>
      <c r="FI36">
        <v>2.2093825759589721E-3</v>
      </c>
      <c r="FL36">
        <f t="shared" si="32"/>
        <v>0.63089361669657296</v>
      </c>
      <c r="FM36">
        <f t="shared" si="32"/>
        <v>0.34472960856182217</v>
      </c>
      <c r="FN36">
        <f t="shared" si="32"/>
        <v>0.54602948173151777</v>
      </c>
      <c r="FO36">
        <f t="shared" si="32"/>
        <v>0.33075062131774041</v>
      </c>
      <c r="FP36">
        <f t="shared" si="32"/>
        <v>0.70601196045753967</v>
      </c>
      <c r="FQ36">
        <f t="shared" si="32"/>
        <v>0.31317747782247929</v>
      </c>
      <c r="FR36">
        <f t="shared" si="32"/>
        <v>0.95117319099158648</v>
      </c>
      <c r="FS36">
        <f t="shared" si="32"/>
        <v>0.18010754773703461</v>
      </c>
      <c r="FT36">
        <f t="shared" si="32"/>
        <v>0.41254847460393385</v>
      </c>
      <c r="FU36">
        <f t="shared" si="32"/>
        <v>0.3858908692962757</v>
      </c>
    </row>
    <row r="37" spans="1:177">
      <c r="A37">
        <v>36</v>
      </c>
      <c r="B37">
        <v>0.53338937451068458</v>
      </c>
      <c r="C37">
        <v>0.27459948179609633</v>
      </c>
      <c r="D37">
        <v>0.34472990416070726</v>
      </c>
      <c r="E37">
        <v>0.7686680003117633</v>
      </c>
      <c r="F37">
        <v>0.91801334250679467</v>
      </c>
      <c r="G37">
        <v>0.11758317902118472</v>
      </c>
      <c r="H37">
        <v>0.96339060946929767</v>
      </c>
      <c r="I37">
        <v>0.85913714231751226</v>
      </c>
      <c r="J37">
        <v>0.27985298099121209</v>
      </c>
      <c r="K37">
        <v>0.9129719341303445</v>
      </c>
      <c r="M37">
        <v>0.40287061834105048</v>
      </c>
      <c r="S37">
        <f t="shared" ref="S37:S45" si="35">EN35</f>
        <v>0.18986471044088943</v>
      </c>
      <c r="T37">
        <f t="shared" si="33"/>
        <v>0.27459948179609633</v>
      </c>
      <c r="U37">
        <f t="shared" si="33"/>
        <v>0.84985878308043261</v>
      </c>
      <c r="V37">
        <f t="shared" si="33"/>
        <v>0.12497557909633344</v>
      </c>
      <c r="W37">
        <f t="shared" si="33"/>
        <v>1.8633984922443343E-2</v>
      </c>
      <c r="X37">
        <f t="shared" si="33"/>
        <v>0.79407301368651217</v>
      </c>
      <c r="Y37">
        <f t="shared" si="33"/>
        <v>0.45979471819077544</v>
      </c>
      <c r="Z37">
        <f t="shared" si="33"/>
        <v>0.17259579310059178</v>
      </c>
      <c r="AA37">
        <f t="shared" si="33"/>
        <v>0.95889836616821578</v>
      </c>
      <c r="AB37">
        <f t="shared" si="33"/>
        <v>0.32851639088856688</v>
      </c>
      <c r="BG37">
        <f t="shared" si="31"/>
        <v>8.5873461499382353E-2</v>
      </c>
      <c r="BH37">
        <f t="shared" si="31"/>
        <v>8.5780607116706625E-2</v>
      </c>
      <c r="BI37">
        <f t="shared" si="31"/>
        <v>8.5817109022328544E-2</v>
      </c>
      <c r="BJ37">
        <f t="shared" si="31"/>
        <v>8.5754252772923964E-2</v>
      </c>
      <c r="BM37">
        <f t="shared" ref="BM37:BM45" si="36">0.5*$BL$21*B37*B37</f>
        <v>1.4225211242044967E-6</v>
      </c>
      <c r="BN37">
        <f t="shared" si="34"/>
        <v>3.7702437701342327E-7</v>
      </c>
      <c r="BO37">
        <f t="shared" si="34"/>
        <v>5.9419353411325213E-7</v>
      </c>
      <c r="BP37">
        <f t="shared" si="34"/>
        <v>2.9542524735164251E-6</v>
      </c>
      <c r="BQ37">
        <f t="shared" si="34"/>
        <v>4.2137424851024874E-6</v>
      </c>
      <c r="BR37">
        <f t="shared" si="34"/>
        <v>6.9129019943639873E-8</v>
      </c>
      <c r="BS37">
        <f t="shared" si="34"/>
        <v>4.6406073320681243E-6</v>
      </c>
      <c r="BT37">
        <f t="shared" si="34"/>
        <v>3.6905831465475072E-6</v>
      </c>
      <c r="BU37">
        <f t="shared" si="34"/>
        <v>3.9158845484833857E-7</v>
      </c>
      <c r="BV37">
        <f t="shared" si="34"/>
        <v>4.1675887625485108E-6</v>
      </c>
      <c r="EN37">
        <f>Sheet28!FL37</f>
        <v>0.34825509167594859</v>
      </c>
      <c r="EO37">
        <f>Sheet28!FM37</f>
        <v>0.7686680003117633</v>
      </c>
      <c r="EP37">
        <f>Sheet28!FN37</f>
        <v>0.98815938371170231</v>
      </c>
      <c r="EQ37">
        <f>Sheet28!FO37</f>
        <v>0.43082287226478772</v>
      </c>
      <c r="ER37">
        <f>Sheet28!FP37</f>
        <v>0.4100313830959092</v>
      </c>
      <c r="ES37">
        <f>Sheet28!FQ37</f>
        <v>0.87591028872861998</v>
      </c>
      <c r="ET37">
        <f>Sheet28!FR37</f>
        <v>0.57830113717264564</v>
      </c>
      <c r="EU37">
        <f>Sheet28!FS37</f>
        <v>0.8065315281086598</v>
      </c>
      <c r="EV37">
        <f>Sheet28!FT37</f>
        <v>0.28413005045829592</v>
      </c>
      <c r="EW37">
        <f>Sheet28!FU37</f>
        <v>0.19940326815726225</v>
      </c>
      <c r="EZ37">
        <v>9.173297500051792E-4</v>
      </c>
      <c r="FA37">
        <v>2.8048454661125963E-4</v>
      </c>
      <c r="FB37">
        <v>-1.5715033739668172E-5</v>
      </c>
      <c r="FC37">
        <v>2.2770725739022454E-4</v>
      </c>
      <c r="FD37">
        <v>2.431074426482966E-5</v>
      </c>
      <c r="FE37">
        <v>3.3647084684166714E-5</v>
      </c>
      <c r="FF37">
        <v>2.0126103199605191E-4</v>
      </c>
      <c r="FG37">
        <v>2.2386384358181362E-3</v>
      </c>
      <c r="FH37">
        <v>-8.3290817983520948E-5</v>
      </c>
      <c r="FI37">
        <v>2.1186640988241122E-3</v>
      </c>
      <c r="FL37">
        <f t="shared" si="32"/>
        <v>0.3482541743461986</v>
      </c>
      <c r="FM37">
        <f t="shared" si="32"/>
        <v>0.76866771982721671</v>
      </c>
      <c r="FN37">
        <f t="shared" si="32"/>
        <v>0.98815939942673603</v>
      </c>
      <c r="FO37">
        <f t="shared" si="32"/>
        <v>0.43082264455753033</v>
      </c>
      <c r="FP37">
        <f t="shared" si="32"/>
        <v>0.41003135878516495</v>
      </c>
      <c r="FQ37">
        <f t="shared" si="32"/>
        <v>0.8759102550815353</v>
      </c>
      <c r="FR37">
        <f t="shared" si="32"/>
        <v>0.57830093591161369</v>
      </c>
      <c r="FS37">
        <f t="shared" si="32"/>
        <v>0.80652928947022395</v>
      </c>
      <c r="FT37">
        <f t="shared" si="32"/>
        <v>0.28413013374911389</v>
      </c>
      <c r="FU37">
        <f t="shared" si="32"/>
        <v>0.19940114949316343</v>
      </c>
    </row>
    <row r="38" spans="1:177">
      <c r="A38">
        <v>37</v>
      </c>
      <c r="B38">
        <v>6.5752720890160321E-2</v>
      </c>
      <c r="C38">
        <v>0.84985878308043261</v>
      </c>
      <c r="D38">
        <v>0.54602948779346905</v>
      </c>
      <c r="E38">
        <v>0.98815938371170231</v>
      </c>
      <c r="F38">
        <v>0.40055545652711144</v>
      </c>
      <c r="G38">
        <v>0.24694614203182161</v>
      </c>
      <c r="H38">
        <v>9.6212015094202713E-2</v>
      </c>
      <c r="I38">
        <v>0.69098560926531849</v>
      </c>
      <c r="J38">
        <v>3.6441752902285865E-2</v>
      </c>
      <c r="K38">
        <v>0.74964588421911327</v>
      </c>
      <c r="M38">
        <v>0.38981899340983939</v>
      </c>
      <c r="S38">
        <f t="shared" si="35"/>
        <v>0.63089457208038369</v>
      </c>
      <c r="T38">
        <f t="shared" si="33"/>
        <v>0.34472990416070726</v>
      </c>
      <c r="U38">
        <f t="shared" si="33"/>
        <v>0.54602948779346905</v>
      </c>
      <c r="V38">
        <f t="shared" si="33"/>
        <v>0.33075086097807099</v>
      </c>
      <c r="W38">
        <f t="shared" si="33"/>
        <v>0.70601200821818177</v>
      </c>
      <c r="X38">
        <f t="shared" si="33"/>
        <v>0.31317750167939684</v>
      </c>
      <c r="Y38">
        <f t="shared" si="33"/>
        <v>0.95117339766940467</v>
      </c>
      <c r="Z38">
        <f t="shared" si="33"/>
        <v>0.18010991779932328</v>
      </c>
      <c r="AA38">
        <f t="shared" si="33"/>
        <v>0.41254834372261845</v>
      </c>
      <c r="AB38">
        <f t="shared" si="33"/>
        <v>0.38589307867885164</v>
      </c>
      <c r="BG38">
        <f t="shared" si="31"/>
        <v>9.8940794088544174E-3</v>
      </c>
      <c r="BH38">
        <f t="shared" si="31"/>
        <v>9.847084515917752E-3</v>
      </c>
      <c r="BI38">
        <f t="shared" si="31"/>
        <v>9.8539938408706128E-3</v>
      </c>
      <c r="BJ38">
        <f t="shared" si="31"/>
        <v>9.8378002370180673E-3</v>
      </c>
      <c r="BM38">
        <f t="shared" si="36"/>
        <v>2.1617101522296629E-8</v>
      </c>
      <c r="BN38">
        <f t="shared" si="34"/>
        <v>3.6112997558947697E-6</v>
      </c>
      <c r="BO38">
        <f t="shared" si="34"/>
        <v>1.490741007699991E-6</v>
      </c>
      <c r="BP38">
        <f t="shared" si="34"/>
        <v>4.8822948380874569E-6</v>
      </c>
      <c r="BQ38">
        <f t="shared" si="34"/>
        <v>8.0222336876821334E-7</v>
      </c>
      <c r="BR38">
        <f t="shared" si="34"/>
        <v>3.0491198532200307E-7</v>
      </c>
      <c r="BS38">
        <f t="shared" si="34"/>
        <v>4.6283759242435453E-8</v>
      </c>
      <c r="BT38">
        <f t="shared" si="34"/>
        <v>2.3873055610588173E-6</v>
      </c>
      <c r="BU38">
        <f t="shared" si="34"/>
        <v>6.6400067729563017E-9</v>
      </c>
      <c r="BV38">
        <f t="shared" si="34"/>
        <v>2.8098447586332813E-6</v>
      </c>
      <c r="EN38">
        <f>Sheet28!FL38</f>
        <v>0.24833826925696906</v>
      </c>
      <c r="EO38">
        <f>Sheet28!FM38</f>
        <v>0.91801334250679467</v>
      </c>
      <c r="EP38">
        <f>Sheet28!FN38</f>
        <v>0.40055545652711144</v>
      </c>
      <c r="EQ38">
        <f>Sheet28!FO38</f>
        <v>0.26390461176059904</v>
      </c>
      <c r="ER38">
        <f>Sheet28!FP38</f>
        <v>0.53685178087356189</v>
      </c>
      <c r="ES38">
        <f>Sheet28!FQ38</f>
        <v>0.88100146130144508</v>
      </c>
      <c r="ET38">
        <f>Sheet28!FR38</f>
        <v>0.73624695698455422</v>
      </c>
      <c r="EU38">
        <f>Sheet28!FS38</f>
        <v>0.10206457935335296</v>
      </c>
      <c r="EV38">
        <f>Sheet28!FT38</f>
        <v>0.50748737429224189</v>
      </c>
      <c r="EW38">
        <f>Sheet28!FU38</f>
        <v>0.74019558642270156</v>
      </c>
      <c r="EZ38">
        <v>9.4768726910236757E-4</v>
      </c>
      <c r="FA38">
        <v>2.9897201518009166E-4</v>
      </c>
      <c r="FB38">
        <v>4.6252029525343749E-5</v>
      </c>
      <c r="FC38">
        <v>3.887536363456508E-4</v>
      </c>
      <c r="FD38">
        <v>2.4712404690720093E-5</v>
      </c>
      <c r="FE38">
        <v>1.7605688405888783E-5</v>
      </c>
      <c r="FF38">
        <v>1.9066490818796478E-4</v>
      </c>
      <c r="FG38">
        <v>2.2984966633992532E-3</v>
      </c>
      <c r="FH38">
        <v>-1.4039975619790858E-4</v>
      </c>
      <c r="FI38">
        <v>2.1414223845741959E-3</v>
      </c>
      <c r="FL38">
        <f t="shared" si="32"/>
        <v>0.24833732156969995</v>
      </c>
      <c r="FM38">
        <f t="shared" si="32"/>
        <v>0.91801304353477953</v>
      </c>
      <c r="FN38">
        <f t="shared" si="32"/>
        <v>0.4005554102750819</v>
      </c>
      <c r="FO38">
        <f t="shared" si="32"/>
        <v>0.2639042230069627</v>
      </c>
      <c r="FP38">
        <f t="shared" si="32"/>
        <v>0.53685175616115721</v>
      </c>
      <c r="FQ38">
        <f t="shared" si="32"/>
        <v>0.88100144369575673</v>
      </c>
      <c r="FR38">
        <f t="shared" si="32"/>
        <v>0.73624676631964603</v>
      </c>
      <c r="FS38">
        <f t="shared" si="32"/>
        <v>0.10206228085668956</v>
      </c>
      <c r="FT38">
        <f t="shared" si="32"/>
        <v>0.50748751469199804</v>
      </c>
      <c r="FU38">
        <f t="shared" si="32"/>
        <v>0.74019344500031703</v>
      </c>
    </row>
    <row r="39" spans="1:177">
      <c r="A39">
        <v>38</v>
      </c>
      <c r="B39">
        <v>0.68692387565331103</v>
      </c>
      <c r="C39">
        <v>0.12497557909633344</v>
      </c>
      <c r="D39">
        <v>0.33075086097807099</v>
      </c>
      <c r="E39">
        <v>0.43082287226478772</v>
      </c>
      <c r="F39">
        <v>0.26390461176059904</v>
      </c>
      <c r="G39">
        <v>0.23466509388814</v>
      </c>
      <c r="H39">
        <v>0.14909983814956401</v>
      </c>
      <c r="I39">
        <v>0.73937554796492233</v>
      </c>
      <c r="J39">
        <v>0.4026291011440517</v>
      </c>
      <c r="K39">
        <v>0.31557629387312675</v>
      </c>
      <c r="M39">
        <v>9.1776842775638717E-2</v>
      </c>
      <c r="S39">
        <f t="shared" si="35"/>
        <v>0.34825509167594859</v>
      </c>
      <c r="T39">
        <f t="shared" si="33"/>
        <v>0.7686680003117633</v>
      </c>
      <c r="U39">
        <f t="shared" si="33"/>
        <v>0.98815938371170231</v>
      </c>
      <c r="V39">
        <f t="shared" si="33"/>
        <v>0.43082287226478772</v>
      </c>
      <c r="W39">
        <f t="shared" si="33"/>
        <v>0.4100313830959092</v>
      </c>
      <c r="X39">
        <f t="shared" si="33"/>
        <v>0.87591028872861998</v>
      </c>
      <c r="Y39">
        <f t="shared" si="33"/>
        <v>0.57830113717264564</v>
      </c>
      <c r="Z39">
        <f t="shared" si="33"/>
        <v>0.8065315281086598</v>
      </c>
      <c r="AA39">
        <f t="shared" si="33"/>
        <v>0.28413005045829592</v>
      </c>
      <c r="AB39">
        <f t="shared" si="33"/>
        <v>0.19940326815726225</v>
      </c>
      <c r="BG39">
        <f t="shared" si="31"/>
        <v>5.5957799457970164E-2</v>
      </c>
      <c r="BH39">
        <f t="shared" si="31"/>
        <v>5.5902505467543044E-2</v>
      </c>
      <c r="BI39">
        <f t="shared" si="31"/>
        <v>5.5918598158737384E-2</v>
      </c>
      <c r="BJ39">
        <f t="shared" si="31"/>
        <v>5.5885447086126645E-2</v>
      </c>
      <c r="BM39">
        <f t="shared" si="36"/>
        <v>2.359322054712828E-6</v>
      </c>
      <c r="BN39">
        <f t="shared" si="34"/>
        <v>7.8094476852319495E-8</v>
      </c>
      <c r="BO39">
        <f t="shared" si="34"/>
        <v>5.4698066018867622E-7</v>
      </c>
      <c r="BP39">
        <f t="shared" si="34"/>
        <v>9.2804173633240796E-7</v>
      </c>
      <c r="BQ39">
        <f t="shared" si="34"/>
        <v>3.4822822054256255E-7</v>
      </c>
      <c r="BR39">
        <f t="shared" si="34"/>
        <v>2.753385314476478E-7</v>
      </c>
      <c r="BS39">
        <f t="shared" si="34"/>
        <v>1.1115380868113093E-7</v>
      </c>
      <c r="BT39">
        <f t="shared" si="34"/>
        <v>2.7333810046421459E-6</v>
      </c>
      <c r="BU39">
        <f t="shared" si="34"/>
        <v>8.1055096544033518E-7</v>
      </c>
      <c r="BV39">
        <f t="shared" si="34"/>
        <v>4.9794198627349029E-7</v>
      </c>
      <c r="EN39">
        <f>Sheet28!FL39</f>
        <v>0.86930527465268403</v>
      </c>
      <c r="EO39">
        <f>Sheet28!FM39</f>
        <v>0.11758317902118472</v>
      </c>
      <c r="EP39">
        <f>Sheet28!FN39</f>
        <v>0.24694614203182161</v>
      </c>
      <c r="EQ39">
        <f>Sheet28!FO39</f>
        <v>0.23466509388814</v>
      </c>
      <c r="ER39">
        <f>Sheet28!FP39</f>
        <v>0.73779425265371734</v>
      </c>
      <c r="ES39">
        <f>Sheet28!FQ39</f>
        <v>0.34153352607918663</v>
      </c>
      <c r="ET39">
        <f>Sheet28!FR39</f>
        <v>9.7329240183298041E-2</v>
      </c>
      <c r="EU39">
        <f>Sheet28!FS39</f>
        <v>0.96712051866279125</v>
      </c>
      <c r="EV39">
        <f>Sheet28!FT39</f>
        <v>0.15500751598427201</v>
      </c>
      <c r="EW39">
        <f>Sheet28!FU39</f>
        <v>0.61939273993545141</v>
      </c>
      <c r="EZ39">
        <v>9.5545616066500423E-4</v>
      </c>
      <c r="FA39">
        <v>3.0201132383049446E-4</v>
      </c>
      <c r="FB39">
        <v>2.7713761438890351E-5</v>
      </c>
      <c r="FC39">
        <v>3.3100125660724265E-4</v>
      </c>
      <c r="FD39">
        <v>5.4557835986854123E-5</v>
      </c>
      <c r="FE39">
        <v>1.7887105626085318E-5</v>
      </c>
      <c r="FF39">
        <v>1.9973782377479286E-4</v>
      </c>
      <c r="FG39">
        <v>2.3955908165568199E-3</v>
      </c>
      <c r="FH39">
        <v>-1.5945889156898147E-4</v>
      </c>
      <c r="FI39">
        <v>2.2410632315834297E-3</v>
      </c>
      <c r="FL39">
        <f t="shared" si="32"/>
        <v>0.8693043191965234</v>
      </c>
      <c r="FM39">
        <f t="shared" si="32"/>
        <v>0.11758287700986089</v>
      </c>
      <c r="FN39">
        <f t="shared" si="32"/>
        <v>0.24694611431806016</v>
      </c>
      <c r="FO39">
        <f t="shared" si="32"/>
        <v>0.2346647628868834</v>
      </c>
      <c r="FP39">
        <f t="shared" si="32"/>
        <v>0.73779419809588132</v>
      </c>
      <c r="FQ39">
        <f t="shared" si="32"/>
        <v>0.341533508192081</v>
      </c>
      <c r="FR39">
        <f t="shared" si="32"/>
        <v>9.732904044547426E-2</v>
      </c>
      <c r="FS39">
        <f t="shared" si="32"/>
        <v>0.96711812307197464</v>
      </c>
      <c r="FT39">
        <f t="shared" si="32"/>
        <v>0.15500767544316357</v>
      </c>
      <c r="FU39">
        <f t="shared" si="32"/>
        <v>0.61939049887221986</v>
      </c>
    </row>
    <row r="40" spans="1:177">
      <c r="A40">
        <v>39</v>
      </c>
      <c r="B40">
        <v>0.73538007414008844</v>
      </c>
      <c r="C40">
        <v>1.8633984922443343E-2</v>
      </c>
      <c r="D40">
        <v>0.70601200821818177</v>
      </c>
      <c r="E40">
        <v>0.4100313830959092</v>
      </c>
      <c r="F40">
        <v>0.53685178087356189</v>
      </c>
      <c r="G40">
        <v>0.73779425265371734</v>
      </c>
      <c r="H40">
        <v>0.99417476859793541</v>
      </c>
      <c r="I40">
        <v>0.93283396928857942</v>
      </c>
      <c r="J40">
        <v>0.28778679330156676</v>
      </c>
      <c r="K40">
        <v>1.0856617273771992E-2</v>
      </c>
      <c r="M40">
        <v>0.24356667397457107</v>
      </c>
      <c r="S40">
        <f t="shared" si="35"/>
        <v>0.24833826925696906</v>
      </c>
      <c r="T40">
        <f t="shared" si="33"/>
        <v>0.91801334250679467</v>
      </c>
      <c r="U40">
        <f t="shared" si="33"/>
        <v>0.40055545652711144</v>
      </c>
      <c r="V40">
        <f t="shared" si="33"/>
        <v>0.26390461176059904</v>
      </c>
      <c r="W40">
        <f t="shared" si="33"/>
        <v>0.53685178087356189</v>
      </c>
      <c r="X40">
        <f t="shared" si="33"/>
        <v>0.88100146130144508</v>
      </c>
      <c r="Y40">
        <f t="shared" si="33"/>
        <v>0.73624695698455422</v>
      </c>
      <c r="Z40">
        <f t="shared" si="33"/>
        <v>0.10206457935335296</v>
      </c>
      <c r="AA40">
        <f t="shared" si="33"/>
        <v>0.50748737429224189</v>
      </c>
      <c r="AB40">
        <f t="shared" si="33"/>
        <v>0.74019558642270156</v>
      </c>
      <c r="BG40">
        <f t="shared" si="31"/>
        <v>3.1020759071947349E-2</v>
      </c>
      <c r="BH40">
        <f t="shared" si="31"/>
        <v>3.0942602439197716E-2</v>
      </c>
      <c r="BI40">
        <f t="shared" si="31"/>
        <v>3.0964701668147132E-2</v>
      </c>
      <c r="BJ40">
        <f t="shared" si="31"/>
        <v>3.0925397277555441E-2</v>
      </c>
      <c r="BM40">
        <f t="shared" si="36"/>
        <v>2.7039192672114103E-6</v>
      </c>
      <c r="BN40">
        <f t="shared" si="34"/>
        <v>1.7361269704492294E-9</v>
      </c>
      <c r="BO40">
        <f t="shared" si="34"/>
        <v>2.4922647787413501E-6</v>
      </c>
      <c r="BP40">
        <f t="shared" si="34"/>
        <v>8.4062867561772121E-7</v>
      </c>
      <c r="BQ40">
        <f t="shared" si="34"/>
        <v>1.4410491731355746E-6</v>
      </c>
      <c r="BR40">
        <f t="shared" si="34"/>
        <v>2.7217017962442867E-6</v>
      </c>
      <c r="BS40">
        <f t="shared" si="34"/>
        <v>4.9419173525837924E-6</v>
      </c>
      <c r="BT40">
        <f t="shared" si="34"/>
        <v>4.3508960712934325E-6</v>
      </c>
      <c r="BU40">
        <f t="shared" si="34"/>
        <v>4.1410619199399353E-7</v>
      </c>
      <c r="BV40">
        <f t="shared" si="34"/>
        <v>5.8933069314582199E-10</v>
      </c>
      <c r="EN40">
        <f>Sheet28!FL40</f>
        <v>0.30176121230381764</v>
      </c>
      <c r="EO40">
        <f>Sheet28!FM40</f>
        <v>0.96339060946929767</v>
      </c>
      <c r="EP40">
        <f>Sheet28!FN40</f>
        <v>9.6212015094202713E-2</v>
      </c>
      <c r="EQ40">
        <f>Sheet28!FO40</f>
        <v>0.14909983814956401</v>
      </c>
      <c r="ER40">
        <f>Sheet28!FP40</f>
        <v>0.99417476859793541</v>
      </c>
      <c r="ES40">
        <f>Sheet28!FQ40</f>
        <v>0.10639311917970362</v>
      </c>
      <c r="ET40">
        <f>Sheet28!FR40</f>
        <v>0.31820484168537344</v>
      </c>
      <c r="EU40">
        <f>Sheet28!FS40</f>
        <v>0.21676357329534504</v>
      </c>
      <c r="EV40">
        <f>Sheet28!FT40</f>
        <v>0.90010789158109228</v>
      </c>
      <c r="EW40">
        <f>Sheet28!FU40</f>
        <v>0.59951626805958802</v>
      </c>
      <c r="EZ40">
        <v>8.7315396588204003E-4</v>
      </c>
      <c r="FA40">
        <v>2.687357948954737E-4</v>
      </c>
      <c r="FB40">
        <v>-8.3155877307465467E-6</v>
      </c>
      <c r="FC40">
        <v>1.0984522247204135E-4</v>
      </c>
      <c r="FD40">
        <v>7.8607360898477188E-5</v>
      </c>
      <c r="FE40">
        <v>1.8013406221456706E-5</v>
      </c>
      <c r="FF40">
        <v>1.9753072451938729E-4</v>
      </c>
      <c r="FG40">
        <v>2.2385124344639689E-3</v>
      </c>
      <c r="FH40">
        <v>-1.4582439712596212E-4</v>
      </c>
      <c r="FI40">
        <v>2.0649892136163478E-3</v>
      </c>
      <c r="FL40">
        <f t="shared" si="32"/>
        <v>0.30176033914985173</v>
      </c>
      <c r="FM40">
        <f t="shared" si="32"/>
        <v>0.96339034073350271</v>
      </c>
      <c r="FN40">
        <f t="shared" si="32"/>
        <v>9.6212023409790445E-2</v>
      </c>
      <c r="FO40">
        <f t="shared" si="32"/>
        <v>0.14909972830434154</v>
      </c>
      <c r="FP40">
        <f t="shared" si="32"/>
        <v>0.99417468999057446</v>
      </c>
      <c r="FQ40">
        <f t="shared" si="32"/>
        <v>0.1063931011662974</v>
      </c>
      <c r="FR40">
        <f t="shared" si="32"/>
        <v>0.31820464415464894</v>
      </c>
      <c r="FS40">
        <f t="shared" si="32"/>
        <v>0.21676133478291057</v>
      </c>
      <c r="FT40">
        <f t="shared" si="32"/>
        <v>0.90010803740548939</v>
      </c>
      <c r="FU40">
        <f t="shared" si="32"/>
        <v>0.5995142030703744</v>
      </c>
    </row>
    <row r="41" spans="1:177">
      <c r="A41">
        <v>40</v>
      </c>
      <c r="B41">
        <v>0.49529614405585726</v>
      </c>
      <c r="C41">
        <v>0.79407301368651217</v>
      </c>
      <c r="D41">
        <v>0.31317750167939684</v>
      </c>
      <c r="E41">
        <v>0.87591028872861998</v>
      </c>
      <c r="F41">
        <v>0.88100146130144508</v>
      </c>
      <c r="G41">
        <v>0.34153352607918663</v>
      </c>
      <c r="H41">
        <v>0.10639311917970362</v>
      </c>
      <c r="I41">
        <v>0.84939212597178593</v>
      </c>
      <c r="J41">
        <v>0.54207891255260277</v>
      </c>
      <c r="K41">
        <v>0.58081000593327936</v>
      </c>
      <c r="M41">
        <v>0.72226436109626313</v>
      </c>
      <c r="S41">
        <f t="shared" si="35"/>
        <v>0.86930527465268403</v>
      </c>
      <c r="T41">
        <f t="shared" si="33"/>
        <v>0.11758317902118472</v>
      </c>
      <c r="U41">
        <f t="shared" si="33"/>
        <v>0.24694614203182161</v>
      </c>
      <c r="V41">
        <f t="shared" si="33"/>
        <v>0.23466509388814</v>
      </c>
      <c r="W41">
        <f t="shared" si="33"/>
        <v>0.73779425265371734</v>
      </c>
      <c r="X41">
        <f t="shared" si="33"/>
        <v>0.34153352607918663</v>
      </c>
      <c r="Y41">
        <f t="shared" si="33"/>
        <v>9.7329240183298041E-2</v>
      </c>
      <c r="Z41">
        <f t="shared" si="33"/>
        <v>0.96712051866279125</v>
      </c>
      <c r="AA41">
        <f t="shared" si="33"/>
        <v>0.15500751598427201</v>
      </c>
      <c r="AB41">
        <f t="shared" si="33"/>
        <v>0.61939273993545141</v>
      </c>
      <c r="BG41">
        <f t="shared" si="31"/>
        <v>8.1313985409920908E-2</v>
      </c>
      <c r="BH41">
        <f t="shared" si="31"/>
        <v>8.1114940075218106E-2</v>
      </c>
      <c r="BI41">
        <f t="shared" si="31"/>
        <v>8.1151534344607562E-2</v>
      </c>
      <c r="BJ41">
        <f t="shared" si="31"/>
        <v>8.1083043153212728E-2</v>
      </c>
      <c r="BM41">
        <f t="shared" si="36"/>
        <v>1.2265913515830027E-6</v>
      </c>
      <c r="BN41">
        <f t="shared" si="34"/>
        <v>3.1527597553258988E-6</v>
      </c>
      <c r="BO41">
        <f t="shared" si="34"/>
        <v>4.9040073779074308E-7</v>
      </c>
      <c r="BP41">
        <f t="shared" si="34"/>
        <v>3.8360941695032722E-6</v>
      </c>
      <c r="BQ41">
        <f t="shared" si="34"/>
        <v>3.8808178740764079E-6</v>
      </c>
      <c r="BR41">
        <f t="shared" si="34"/>
        <v>5.8322574718041229E-7</v>
      </c>
      <c r="BS41">
        <f t="shared" si="34"/>
        <v>5.6597479043933095E-8</v>
      </c>
      <c r="BT41">
        <f t="shared" si="34"/>
        <v>3.6073349183143517E-6</v>
      </c>
      <c r="BU41">
        <f t="shared" si="34"/>
        <v>1.4692477371710618E-6</v>
      </c>
      <c r="BV41">
        <f t="shared" si="34"/>
        <v>1.6867013149610802E-6</v>
      </c>
      <c r="EN41">
        <f>Sheet28!FL41</f>
        <v>0.19415706667568025</v>
      </c>
      <c r="EO41">
        <f>Sheet28!FM41</f>
        <v>0.85913714231751226</v>
      </c>
      <c r="EP41">
        <f>Sheet28!FN41</f>
        <v>0.69098560926531849</v>
      </c>
      <c r="EQ41">
        <f>Sheet28!FO41</f>
        <v>0.73937554796492233</v>
      </c>
      <c r="ER41">
        <f>Sheet28!FP41</f>
        <v>0.93283396928857942</v>
      </c>
      <c r="ES41">
        <f>Sheet28!FQ41</f>
        <v>0.84939212597178593</v>
      </c>
      <c r="ET41">
        <f>Sheet28!FR41</f>
        <v>0.39342566663087059</v>
      </c>
      <c r="EU41">
        <f>Sheet28!FS41</f>
        <v>0.51220437266965901</v>
      </c>
      <c r="EV41">
        <f>Sheet28!FT41</f>
        <v>0.90161246941743411</v>
      </c>
      <c r="EW41">
        <f>Sheet28!FU41</f>
        <v>6.7771841182656417E-2</v>
      </c>
      <c r="EZ41">
        <v>9.2912593772817597E-4</v>
      </c>
      <c r="FA41">
        <v>2.9130320810808667E-4</v>
      </c>
      <c r="FB41">
        <v>1.3720233942331606E-5</v>
      </c>
      <c r="FC41">
        <v>2.602597368823751E-4</v>
      </c>
      <c r="FD41">
        <v>6.1909300101170876E-5</v>
      </c>
      <c r="FE41">
        <v>1.8830847346558344E-5</v>
      </c>
      <c r="FF41">
        <v>1.9947043457435468E-4</v>
      </c>
      <c r="FG41">
        <v>2.3468350878822516E-3</v>
      </c>
      <c r="FH41">
        <v>-1.5277023684710724E-4</v>
      </c>
      <c r="FI41">
        <v>2.1903249588587689E-3</v>
      </c>
      <c r="FL41">
        <f t="shared" si="32"/>
        <v>0.19415613754974254</v>
      </c>
      <c r="FM41">
        <f t="shared" si="32"/>
        <v>0.85913685101430415</v>
      </c>
      <c r="FN41">
        <f t="shared" si="32"/>
        <v>0.69098559554508454</v>
      </c>
      <c r="FO41">
        <f t="shared" si="32"/>
        <v>0.73937528770518546</v>
      </c>
      <c r="FP41">
        <f t="shared" si="32"/>
        <v>0.93283390737927929</v>
      </c>
      <c r="FQ41">
        <f t="shared" si="32"/>
        <v>0.8493921071409386</v>
      </c>
      <c r="FR41">
        <f t="shared" si="32"/>
        <v>0.39342546716043603</v>
      </c>
      <c r="FS41">
        <f t="shared" si="32"/>
        <v>0.51220202583457108</v>
      </c>
      <c r="FT41">
        <f t="shared" si="32"/>
        <v>0.90161262218767091</v>
      </c>
      <c r="FU41">
        <f t="shared" si="32"/>
        <v>6.7769650857697553E-2</v>
      </c>
    </row>
    <row r="42" spans="1:177">
      <c r="A42">
        <v>41</v>
      </c>
      <c r="B42">
        <v>0.80963039098968292</v>
      </c>
      <c r="C42">
        <v>0.45979471819077544</v>
      </c>
      <c r="D42">
        <v>0.95117339766940467</v>
      </c>
      <c r="E42">
        <v>0.57830113717264564</v>
      </c>
      <c r="F42">
        <v>0.73624695698455422</v>
      </c>
      <c r="G42">
        <v>9.7329240183298041E-2</v>
      </c>
      <c r="H42">
        <v>0.31820484168537344</v>
      </c>
      <c r="I42">
        <v>0.39342566663087059</v>
      </c>
      <c r="J42">
        <v>0.97288139000278606</v>
      </c>
      <c r="K42">
        <v>0.42844402514505686</v>
      </c>
      <c r="M42">
        <v>0.87330815083883306</v>
      </c>
      <c r="S42">
        <f t="shared" si="35"/>
        <v>0.30176121230381764</v>
      </c>
      <c r="T42">
        <f t="shared" si="33"/>
        <v>0.96339060946929767</v>
      </c>
      <c r="U42">
        <f t="shared" si="33"/>
        <v>9.6212015094202713E-2</v>
      </c>
      <c r="V42">
        <f t="shared" si="33"/>
        <v>0.14909983814956401</v>
      </c>
      <c r="W42">
        <f t="shared" si="33"/>
        <v>0.99417476859793541</v>
      </c>
      <c r="X42">
        <f t="shared" si="33"/>
        <v>0.10639311917970362</v>
      </c>
      <c r="Y42">
        <f t="shared" si="33"/>
        <v>0.31820484168537344</v>
      </c>
      <c r="Z42">
        <f t="shared" si="33"/>
        <v>0.21676357329534504</v>
      </c>
      <c r="AA42">
        <f t="shared" si="33"/>
        <v>0.90010789158109228</v>
      </c>
      <c r="AB42">
        <f t="shared" si="33"/>
        <v>0.59951626805958802</v>
      </c>
      <c r="BM42">
        <f t="shared" si="36"/>
        <v>3.2775068500705342E-6</v>
      </c>
      <c r="BN42">
        <f t="shared" si="34"/>
        <v>1.0570559143806731E-6</v>
      </c>
      <c r="BO42">
        <f t="shared" si="34"/>
        <v>4.5236541621697979E-6</v>
      </c>
      <c r="BP42">
        <f t="shared" si="34"/>
        <v>1.6721610262758758E-6</v>
      </c>
      <c r="BQ42">
        <f t="shared" si="34"/>
        <v>2.7102979083450801E-6</v>
      </c>
      <c r="BR42">
        <f t="shared" si="34"/>
        <v>4.736490497329059E-8</v>
      </c>
      <c r="BS42">
        <f t="shared" si="34"/>
        <v>5.0627160636006793E-7</v>
      </c>
      <c r="BT42">
        <f t="shared" si="34"/>
        <v>7.7391877581972465E-7</v>
      </c>
      <c r="BU42">
        <f t="shared" si="34"/>
        <v>4.732490995068766E-6</v>
      </c>
      <c r="BV42">
        <f t="shared" si="34"/>
        <v>9.1782141341249053E-7</v>
      </c>
      <c r="EN42">
        <f>Sheet28!FL42</f>
        <v>0.68051290217309535</v>
      </c>
      <c r="EO42">
        <f>Sheet28!FM42</f>
        <v>0.27985298099121209</v>
      </c>
      <c r="EP42">
        <f>Sheet28!FN42</f>
        <v>3.6441752902285865E-2</v>
      </c>
      <c r="EQ42">
        <f>Sheet28!FO42</f>
        <v>0.4026291011440517</v>
      </c>
      <c r="ER42">
        <f>Sheet28!FP42</f>
        <v>0.28778679330156676</v>
      </c>
      <c r="ES42">
        <f>Sheet28!FQ42</f>
        <v>0.54207891255260277</v>
      </c>
      <c r="ET42">
        <f>Sheet28!FR42</f>
        <v>0.97288139000278606</v>
      </c>
      <c r="EU42">
        <f>Sheet28!FS42</f>
        <v>0.35325051609175484</v>
      </c>
      <c r="EV42">
        <f>Sheet28!FT42</f>
        <v>0.57249337116639309</v>
      </c>
      <c r="EW42">
        <f>Sheet28!FU42</f>
        <v>0.23782170975388717</v>
      </c>
      <c r="EZ42">
        <v>9.0085026045546906E-4</v>
      </c>
      <c r="FA42">
        <v>2.8077092055089176E-4</v>
      </c>
      <c r="FB42">
        <v>-3.0266632161722761E-6</v>
      </c>
      <c r="FC42">
        <v>2.5977412322568242E-4</v>
      </c>
      <c r="FD42">
        <v>4.5989682122024686E-5</v>
      </c>
      <c r="FE42">
        <v>2.6297427863979221E-5</v>
      </c>
      <c r="FF42">
        <v>1.9533463620971826E-4</v>
      </c>
      <c r="FG42">
        <v>2.2563414660543642E-3</v>
      </c>
      <c r="FH42">
        <v>-1.1908534619920434E-4</v>
      </c>
      <c r="FI42">
        <v>2.1349004818642364E-3</v>
      </c>
      <c r="FL42">
        <f t="shared" si="32"/>
        <v>0.68051200132283485</v>
      </c>
      <c r="FM42">
        <f t="shared" si="32"/>
        <v>0.27985270022029152</v>
      </c>
      <c r="FN42">
        <f t="shared" si="32"/>
        <v>3.6441755928949084E-2</v>
      </c>
      <c r="FO42">
        <f t="shared" si="32"/>
        <v>0.40262884136992849</v>
      </c>
      <c r="FP42">
        <f t="shared" si="32"/>
        <v>0.28778674731188464</v>
      </c>
      <c r="FQ42">
        <f t="shared" si="32"/>
        <v>0.54207888625517486</v>
      </c>
      <c r="FR42">
        <f t="shared" si="32"/>
        <v>0.97288119466814982</v>
      </c>
      <c r="FS42">
        <f t="shared" si="32"/>
        <v>0.35324825975028878</v>
      </c>
      <c r="FT42">
        <f t="shared" si="32"/>
        <v>0.57249349025173935</v>
      </c>
      <c r="FU42">
        <f t="shared" si="32"/>
        <v>0.2378195748534053</v>
      </c>
    </row>
    <row r="43" spans="1:177">
      <c r="A43">
        <v>42</v>
      </c>
      <c r="B43">
        <v>0.49926399569659236</v>
      </c>
      <c r="C43">
        <v>0.17259579310059178</v>
      </c>
      <c r="D43">
        <v>0.18010991779932328</v>
      </c>
      <c r="E43">
        <v>0.8065315281086598</v>
      </c>
      <c r="F43">
        <v>0.10206457935335296</v>
      </c>
      <c r="G43">
        <v>0.96712051866279125</v>
      </c>
      <c r="H43">
        <v>0.21676357329534504</v>
      </c>
      <c r="I43">
        <v>0.51220437266965901</v>
      </c>
      <c r="J43">
        <v>0.35325051609175484</v>
      </c>
      <c r="K43">
        <v>0.77467349549990239</v>
      </c>
      <c r="M43">
        <v>0.25834442057901391</v>
      </c>
      <c r="S43">
        <f t="shared" si="35"/>
        <v>0.19415706667568025</v>
      </c>
      <c r="T43">
        <f t="shared" si="33"/>
        <v>0.85913714231751226</v>
      </c>
      <c r="U43">
        <f t="shared" si="33"/>
        <v>0.69098560926531849</v>
      </c>
      <c r="V43">
        <f t="shared" si="33"/>
        <v>0.73937554796492233</v>
      </c>
      <c r="W43">
        <f t="shared" si="33"/>
        <v>0.93283396928857942</v>
      </c>
      <c r="X43">
        <f t="shared" si="33"/>
        <v>0.84939212597178593</v>
      </c>
      <c r="Y43">
        <f t="shared" si="33"/>
        <v>0.39342566663087059</v>
      </c>
      <c r="Z43">
        <f t="shared" si="33"/>
        <v>0.51220437266965901</v>
      </c>
      <c r="AA43">
        <f t="shared" si="33"/>
        <v>0.90161246941743411</v>
      </c>
      <c r="AB43">
        <f t="shared" si="33"/>
        <v>6.7771841182656417E-2</v>
      </c>
      <c r="BM43">
        <f t="shared" si="36"/>
        <v>1.2463226869946352E-6</v>
      </c>
      <c r="BN43">
        <f t="shared" si="34"/>
        <v>1.4894653898011144E-7</v>
      </c>
      <c r="BO43">
        <f t="shared" si="34"/>
        <v>1.6219791244839498E-7</v>
      </c>
      <c r="BP43">
        <f t="shared" si="34"/>
        <v>3.25246552916645E-6</v>
      </c>
      <c r="BQ43">
        <f t="shared" si="34"/>
        <v>5.2085891792884423E-8</v>
      </c>
      <c r="BR43">
        <f t="shared" si="34"/>
        <v>4.6766104880929324E-6</v>
      </c>
      <c r="BS43">
        <f t="shared" si="34"/>
        <v>2.3493223353883212E-7</v>
      </c>
      <c r="BT43">
        <f t="shared" si="34"/>
        <v>1.3117665969095948E-6</v>
      </c>
      <c r="BU43">
        <f t="shared" si="34"/>
        <v>6.239296355954558E-7</v>
      </c>
      <c r="BV43">
        <f t="shared" si="34"/>
        <v>3.0005951231501865E-6</v>
      </c>
      <c r="EN43">
        <f>Sheet28!FL43</f>
        <v>0.31527298491788602</v>
      </c>
      <c r="EO43">
        <f>Sheet28!FM43</f>
        <v>0.9129719341303445</v>
      </c>
      <c r="EP43">
        <f>Sheet28!FN43</f>
        <v>0.74964588421911327</v>
      </c>
      <c r="EQ43">
        <f>Sheet28!FO43</f>
        <v>0.31557629387312675</v>
      </c>
      <c r="ER43">
        <f>Sheet28!FP43</f>
        <v>1.0856617273771992E-2</v>
      </c>
      <c r="ES43">
        <f>Sheet28!FQ43</f>
        <v>0.58081000593327936</v>
      </c>
      <c r="ET43">
        <f>Sheet28!FR43</f>
        <v>0.42844402514505686</v>
      </c>
      <c r="EU43">
        <f>Sheet28!FS43</f>
        <v>0.77467349549990239</v>
      </c>
      <c r="EV43">
        <f>Sheet28!FT43</f>
        <v>0.43740041925702555</v>
      </c>
      <c r="EW43">
        <f>Sheet28!FU43</f>
        <v>0.13891478997454476</v>
      </c>
      <c r="EZ43">
        <v>9.4508056367905249E-4</v>
      </c>
      <c r="FA43">
        <v>2.984936305822818E-4</v>
      </c>
      <c r="FB43">
        <v>2.5738600198022027E-5</v>
      </c>
      <c r="FC43">
        <v>3.2621936794648924E-4</v>
      </c>
      <c r="FD43">
        <v>5.2847999906482934E-5</v>
      </c>
      <c r="FE43">
        <v>1.8412000862654592E-5</v>
      </c>
      <c r="FF43">
        <v>1.9785735880482454E-4</v>
      </c>
      <c r="FG43">
        <v>2.3678693185550893E-3</v>
      </c>
      <c r="FH43">
        <v>-1.5505290457132467E-4</v>
      </c>
      <c r="FI43">
        <v>2.2172353643809266E-3</v>
      </c>
      <c r="FL43">
        <f t="shared" si="32"/>
        <v>0.31527203983732233</v>
      </c>
      <c r="FM43">
        <f t="shared" si="32"/>
        <v>0.91297163563671391</v>
      </c>
      <c r="FN43">
        <f t="shared" si="32"/>
        <v>0.74964585848051302</v>
      </c>
      <c r="FO43">
        <f t="shared" si="32"/>
        <v>0.31557596765375878</v>
      </c>
      <c r="FP43">
        <f t="shared" si="32"/>
        <v>1.0856564425772085E-2</v>
      </c>
      <c r="FQ43">
        <f t="shared" si="32"/>
        <v>0.58080998752127855</v>
      </c>
      <c r="FR43">
        <f t="shared" si="32"/>
        <v>0.42844382728769803</v>
      </c>
      <c r="FS43">
        <f t="shared" si="32"/>
        <v>0.77467112763058388</v>
      </c>
      <c r="FT43">
        <f t="shared" si="32"/>
        <v>0.43740057430993012</v>
      </c>
      <c r="FU43">
        <f t="shared" si="32"/>
        <v>0.13891257273918037</v>
      </c>
    </row>
    <row r="44" spans="1:177">
      <c r="A44">
        <v>43</v>
      </c>
      <c r="B44">
        <v>0.14491157071560656</v>
      </c>
      <c r="C44">
        <v>0.95889836616821578</v>
      </c>
      <c r="D44">
        <v>0.41254834372261845</v>
      </c>
      <c r="E44">
        <v>0.28413005045829592</v>
      </c>
      <c r="F44">
        <v>0.50748737429224189</v>
      </c>
      <c r="G44">
        <v>0.15500751598427201</v>
      </c>
      <c r="H44">
        <v>0.90010789158109228</v>
      </c>
      <c r="I44">
        <v>0.90161246941743411</v>
      </c>
      <c r="J44">
        <v>0.57249337116639309</v>
      </c>
      <c r="K44">
        <v>0.43740041925702555</v>
      </c>
      <c r="M44">
        <v>0.20589867344432494</v>
      </c>
      <c r="S44">
        <f t="shared" si="35"/>
        <v>0.68051290217309535</v>
      </c>
      <c r="T44">
        <f t="shared" si="33"/>
        <v>0.27985298099121209</v>
      </c>
      <c r="U44">
        <f t="shared" si="33"/>
        <v>3.6441752902285865E-2</v>
      </c>
      <c r="V44">
        <f t="shared" si="33"/>
        <v>0.4026291011440517</v>
      </c>
      <c r="W44">
        <f t="shared" si="33"/>
        <v>0.28778679330156676</v>
      </c>
      <c r="X44">
        <f t="shared" si="33"/>
        <v>0.54207891255260277</v>
      </c>
      <c r="Y44">
        <f t="shared" si="33"/>
        <v>0.97288139000278606</v>
      </c>
      <c r="Z44">
        <f t="shared" si="33"/>
        <v>0.35325051609175484</v>
      </c>
      <c r="AA44">
        <f t="shared" si="33"/>
        <v>0.57249337116639309</v>
      </c>
      <c r="AB44">
        <f t="shared" si="33"/>
        <v>0.23782170975388717</v>
      </c>
      <c r="BM44">
        <f t="shared" si="36"/>
        <v>1.0499681663632121E-7</v>
      </c>
      <c r="BN44">
        <f t="shared" si="34"/>
        <v>4.5974303832003682E-6</v>
      </c>
      <c r="BO44">
        <f t="shared" si="34"/>
        <v>8.5098067954137866E-7</v>
      </c>
      <c r="BP44">
        <f t="shared" si="34"/>
        <v>4.0364942786716896E-7</v>
      </c>
      <c r="BQ44">
        <f t="shared" si="34"/>
        <v>1.2877171753301702E-6</v>
      </c>
      <c r="BR44">
        <f t="shared" si="34"/>
        <v>1.2013665005807172E-7</v>
      </c>
      <c r="BS44">
        <f t="shared" si="34"/>
        <v>4.0509710824327972E-6</v>
      </c>
      <c r="BT44">
        <f t="shared" si="34"/>
        <v>4.0645252250450182E-6</v>
      </c>
      <c r="BU44">
        <f t="shared" si="34"/>
        <v>1.6387433001473077E-6</v>
      </c>
      <c r="BV44">
        <f t="shared" si="34"/>
        <v>9.5659563383110874E-7</v>
      </c>
    </row>
    <row r="45" spans="1:177">
      <c r="A45">
        <v>44</v>
      </c>
      <c r="B45">
        <v>0.30193100096133008</v>
      </c>
      <c r="C45">
        <v>0.32851639088856688</v>
      </c>
      <c r="D45">
        <v>0.38589307867885164</v>
      </c>
      <c r="E45">
        <v>0.19940326815726225</v>
      </c>
      <c r="F45">
        <v>0.74019558642270156</v>
      </c>
      <c r="G45">
        <v>0.61939273993545141</v>
      </c>
      <c r="H45">
        <v>0.59951626805958802</v>
      </c>
      <c r="I45">
        <v>6.7771841182656417E-2</v>
      </c>
      <c r="J45">
        <v>0.23782170975388717</v>
      </c>
      <c r="K45">
        <v>0.13891478997454476</v>
      </c>
      <c r="M45">
        <v>0.48961112335744483</v>
      </c>
      <c r="S45">
        <f t="shared" si="35"/>
        <v>0.31527298491788602</v>
      </c>
      <c r="T45">
        <f t="shared" si="33"/>
        <v>0.9129719341303445</v>
      </c>
      <c r="U45">
        <f t="shared" si="33"/>
        <v>0.74964588421911327</v>
      </c>
      <c r="V45">
        <f t="shared" si="33"/>
        <v>0.31557629387312675</v>
      </c>
      <c r="W45">
        <f t="shared" si="33"/>
        <v>1.0856617273771992E-2</v>
      </c>
      <c r="X45">
        <f t="shared" si="33"/>
        <v>0.58081000593327936</v>
      </c>
      <c r="Y45">
        <f t="shared" si="33"/>
        <v>0.42844402514505686</v>
      </c>
      <c r="Z45">
        <f t="shared" si="33"/>
        <v>0.77467349549990239</v>
      </c>
      <c r="AA45">
        <f t="shared" si="33"/>
        <v>0.43740041925702555</v>
      </c>
      <c r="AB45">
        <f t="shared" si="33"/>
        <v>0.13891478997454476</v>
      </c>
      <c r="BM45">
        <f t="shared" si="36"/>
        <v>4.5581164670755351E-7</v>
      </c>
      <c r="BN45">
        <f t="shared" si="34"/>
        <v>5.396150954122484E-7</v>
      </c>
      <c r="BO45">
        <f t="shared" si="34"/>
        <v>7.44567340861212E-7</v>
      </c>
      <c r="BP45">
        <f t="shared" si="34"/>
        <v>1.9880831675898522E-7</v>
      </c>
      <c r="BQ45">
        <f t="shared" si="34"/>
        <v>2.7394475307982356E-6</v>
      </c>
      <c r="BR45">
        <f t="shared" si="34"/>
        <v>1.9182368314237291E-6</v>
      </c>
      <c r="BS45">
        <f t="shared" si="34"/>
        <v>1.7970987783404792E-6</v>
      </c>
      <c r="BT45">
        <f t="shared" si="34"/>
        <v>2.2965112286436023E-8</v>
      </c>
      <c r="BU45">
        <f t="shared" si="34"/>
        <v>2.8279582815131076E-7</v>
      </c>
      <c r="BV45">
        <f t="shared" si="34"/>
        <v>9.6486594368359414E-8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1.723836598498311E-4</v>
      </c>
    </row>
    <row r="48" spans="1:177">
      <c r="A48">
        <v>47</v>
      </c>
      <c r="EN48">
        <f>Sheet28!FL48</f>
        <v>0.69682589883537671</v>
      </c>
      <c r="EO48">
        <f>Sheet28!FM48</f>
        <v>0.78338663050391211</v>
      </c>
      <c r="EP48">
        <f>Sheet28!FN48</f>
        <v>0.29489691212960578</v>
      </c>
      <c r="EQ48">
        <f>Sheet28!FO48</f>
        <v>0.46923020773665258</v>
      </c>
      <c r="ER48">
        <f>Sheet28!FP48</f>
        <v>0.26551800329196401</v>
      </c>
      <c r="ES48">
        <f>Sheet28!FQ48</f>
        <v>0.85229333981898969</v>
      </c>
      <c r="ET48">
        <f>Sheet28!FR48</f>
        <v>0.19513639914048575</v>
      </c>
      <c r="EU48">
        <f>Sheet28!FS48</f>
        <v>0.8065444594201282</v>
      </c>
      <c r="EV48">
        <f>Sheet28!FT48</f>
        <v>2.5361649777361998E-3</v>
      </c>
      <c r="EW48">
        <f>Sheet28!FU48</f>
        <v>0.60917487180272867</v>
      </c>
      <c r="EZ48">
        <f>(1/4)*SUM($BY$7:$CB$7)</f>
        <v>-0.22524098583972979</v>
      </c>
      <c r="FA48">
        <f>(1/4)*SUM($BY$8:$CB$8)</f>
        <v>0.2820683627760186</v>
      </c>
      <c r="FB48">
        <f>(1/4)*SUM($BY$9:$CB$9)</f>
        <v>-0.18518788426947341</v>
      </c>
      <c r="FC48">
        <f>(1/4)*SUM($BY$10:$CB$10)</f>
        <v>6.1954952512333711E-2</v>
      </c>
      <c r="FD48">
        <f>(1/4)*SUM($BY$11:$CB$11)</f>
        <v>5.2695629314804246E-2</v>
      </c>
      <c r="FE48">
        <f>(1/4)*SUM($BY$12:$CB$12)</f>
        <v>8.5806357602835379E-2</v>
      </c>
      <c r="FF48">
        <f>(1/4)*SUM($BY$13:$CB$13)</f>
        <v>9.858239500665212E-3</v>
      </c>
      <c r="FG48">
        <f>(1/4)*SUM($BY$14:$CB$14)</f>
        <v>-0.19408391245740569</v>
      </c>
      <c r="FH48">
        <f>(1/4)*SUM($BY$15:$CB$15)</f>
        <v>3.096336511421191E-2</v>
      </c>
      <c r="FI48">
        <f>(1/4)*SUM($BY$16:$CB$16)</f>
        <v>8.1165875745739829E-2</v>
      </c>
      <c r="FL48">
        <f t="shared" ref="FL48:FU48" si="37">EN48-($EU$10*EZ48)</f>
        <v>0.69705113982121647</v>
      </c>
      <c r="FM48">
        <f t="shared" si="37"/>
        <v>0.78310456214113611</v>
      </c>
      <c r="FN48">
        <f t="shared" si="37"/>
        <v>0.29508210001387525</v>
      </c>
      <c r="FO48">
        <f t="shared" si="37"/>
        <v>0.46916825278414026</v>
      </c>
      <c r="FP48">
        <f t="shared" si="37"/>
        <v>0.2654653076626492</v>
      </c>
      <c r="FQ48">
        <f t="shared" si="37"/>
        <v>0.85220753346138689</v>
      </c>
      <c r="FR48">
        <f t="shared" si="37"/>
        <v>0.19512654090098508</v>
      </c>
      <c r="FS48">
        <f t="shared" si="37"/>
        <v>0.80673854333258566</v>
      </c>
      <c r="FT48">
        <f t="shared" si="37"/>
        <v>2.5052016126219877E-3</v>
      </c>
      <c r="FU48">
        <f t="shared" si="37"/>
        <v>0.60909370592698298</v>
      </c>
    </row>
    <row r="49" spans="1:177">
      <c r="A49">
        <v>48</v>
      </c>
      <c r="B49">
        <f t="array" ref="B49:K58">TRANSPOSE(EN52:EW61)</f>
        <v>0.23794419774464437</v>
      </c>
      <c r="C49">
        <v>0.10668218253845445</v>
      </c>
      <c r="D49">
        <v>0.26480395866085449</v>
      </c>
      <c r="E49">
        <v>7.1376848761271011E-2</v>
      </c>
      <c r="F49">
        <v>0.87732209460494504</v>
      </c>
      <c r="G49">
        <v>0.61385968042038785</v>
      </c>
      <c r="H49">
        <v>0.77307747054741094</v>
      </c>
      <c r="I49">
        <v>0.16431516505433952</v>
      </c>
      <c r="J49">
        <v>0.57128124999928998</v>
      </c>
      <c r="K49">
        <v>0.32021588699535658</v>
      </c>
      <c r="M49">
        <f t="array" ref="M49:M58">TRANSPOSE(EN48:EW48)</f>
        <v>0.69682589883537671</v>
      </c>
      <c r="S49">
        <f>EN52</f>
        <v>0.23794419774464437</v>
      </c>
      <c r="T49">
        <f t="shared" ref="T49:AB58" si="38">EO52</f>
        <v>0.35923154455101841</v>
      </c>
      <c r="U49">
        <f t="shared" si="38"/>
        <v>0.20618000396296479</v>
      </c>
      <c r="V49">
        <f t="shared" si="38"/>
        <v>0.27674203637606126</v>
      </c>
      <c r="W49">
        <f t="shared" si="38"/>
        <v>0.49318462186593942</v>
      </c>
      <c r="X49">
        <f t="shared" si="38"/>
        <v>0.5841147815318849</v>
      </c>
      <c r="Y49">
        <f t="shared" si="38"/>
        <v>2.4536037905574008E-2</v>
      </c>
      <c r="Z49">
        <f t="shared" si="38"/>
        <v>0.41691445511947678</v>
      </c>
      <c r="AA49">
        <f t="shared" si="38"/>
        <v>0.35398391523842959</v>
      </c>
      <c r="AB49">
        <f t="shared" si="38"/>
        <v>0.33020073087294816</v>
      </c>
      <c r="BM49">
        <f>0.5*$BL$21*B49*B49</f>
        <v>2.8308720620171211E-7</v>
      </c>
      <c r="BN49">
        <f t="shared" ref="BN49:BV58" si="39">0.5*$BL$21*C49*C49</f>
        <v>5.6905440355840586E-8</v>
      </c>
      <c r="BO49">
        <f t="shared" si="39"/>
        <v>3.5060568261229767E-7</v>
      </c>
      <c r="BP49">
        <f t="shared" si="39"/>
        <v>2.5473272695446776E-8</v>
      </c>
      <c r="BQ49">
        <f t="shared" si="39"/>
        <v>3.8484702884100413E-6</v>
      </c>
      <c r="BR49">
        <f t="shared" si="39"/>
        <v>1.8841185362291036E-6</v>
      </c>
      <c r="BS49">
        <f t="shared" si="39"/>
        <v>2.9882438773399154E-6</v>
      </c>
      <c r="BT49">
        <f t="shared" si="39"/>
        <v>1.349973673341742E-7</v>
      </c>
      <c r="BU49">
        <f t="shared" si="39"/>
        <v>1.6318113330037563E-6</v>
      </c>
      <c r="BV49">
        <f t="shared" si="39"/>
        <v>5.1269107142111491E-7</v>
      </c>
    </row>
    <row r="50" spans="1:177">
      <c r="A50">
        <v>49</v>
      </c>
      <c r="B50">
        <v>0.35923154455101841</v>
      </c>
      <c r="C50">
        <v>0.6587539275902714</v>
      </c>
      <c r="D50">
        <v>0.57963232571675749</v>
      </c>
      <c r="E50">
        <v>0.97831848557840062</v>
      </c>
      <c r="F50">
        <v>0.71414614938585197</v>
      </c>
      <c r="G50">
        <v>0.70910197365113925</v>
      </c>
      <c r="H50">
        <v>0.65664836648663316</v>
      </c>
      <c r="I50">
        <v>0.82679712602022015</v>
      </c>
      <c r="J50">
        <v>7.8671298096530423E-2</v>
      </c>
      <c r="K50">
        <v>0.83151379815965032</v>
      </c>
      <c r="M50">
        <v>0.78338663050391211</v>
      </c>
      <c r="S50">
        <f t="shared" ref="S50:S58" si="40">EN53</f>
        <v>0.10668218253845445</v>
      </c>
      <c r="T50">
        <f t="shared" si="38"/>
        <v>0.6587539275902714</v>
      </c>
      <c r="U50">
        <f t="shared" si="38"/>
        <v>0.57934092868104625</v>
      </c>
      <c r="V50">
        <f t="shared" si="38"/>
        <v>0.98044522082089725</v>
      </c>
      <c r="W50">
        <f t="shared" si="38"/>
        <v>0.84277514382334806</v>
      </c>
      <c r="X50">
        <f t="shared" si="38"/>
        <v>0.56170267420212239</v>
      </c>
      <c r="Y50">
        <f t="shared" si="38"/>
        <v>0.7514978719661406</v>
      </c>
      <c r="Z50">
        <f t="shared" si="38"/>
        <v>0.79814956131952064</v>
      </c>
      <c r="AA50">
        <f t="shared" si="38"/>
        <v>0.61901787604747982</v>
      </c>
      <c r="AB50">
        <f t="shared" si="38"/>
        <v>0.69303725496557644</v>
      </c>
      <c r="BM50">
        <f t="shared" ref="BM50:BM58" si="41">0.5*$BL$21*B50*B50</f>
        <v>6.4523651300255166E-7</v>
      </c>
      <c r="BN50">
        <f t="shared" si="39"/>
        <v>2.1697836855780428E-6</v>
      </c>
      <c r="BO50">
        <f t="shared" si="39"/>
        <v>1.6798681650790862E-6</v>
      </c>
      <c r="BP50">
        <f t="shared" si="39"/>
        <v>4.7855352961220764E-6</v>
      </c>
      <c r="BQ50">
        <f t="shared" si="39"/>
        <v>2.5500236134131985E-6</v>
      </c>
      <c r="BR50">
        <f t="shared" si="39"/>
        <v>2.514128045179705E-6</v>
      </c>
      <c r="BS50">
        <f t="shared" si="39"/>
        <v>2.1559353860478186E-6</v>
      </c>
      <c r="BT50">
        <f t="shared" si="39"/>
        <v>3.4179674379764796E-6</v>
      </c>
      <c r="BU50">
        <f t="shared" si="39"/>
        <v>3.0945865720965756E-8</v>
      </c>
      <c r="BV50">
        <f t="shared" si="39"/>
        <v>3.4570759826494386E-6</v>
      </c>
      <c r="EN50" t="s">
        <v>22</v>
      </c>
      <c r="EZ50" t="s">
        <v>27</v>
      </c>
    </row>
    <row r="51" spans="1:177">
      <c r="A51">
        <v>50</v>
      </c>
      <c r="B51">
        <v>0.20618000396296479</v>
      </c>
      <c r="C51">
        <v>0.57934092868104625</v>
      </c>
      <c r="D51">
        <v>0.48197952289730223</v>
      </c>
      <c r="E51">
        <v>0.95034647936725014</v>
      </c>
      <c r="F51">
        <v>0.83899444063229967</v>
      </c>
      <c r="G51">
        <v>0.64040966469120064</v>
      </c>
      <c r="H51">
        <v>5.0569526489088017E-2</v>
      </c>
      <c r="I51">
        <v>0.52699678099121317</v>
      </c>
      <c r="J51">
        <v>0.21706466099691424</v>
      </c>
      <c r="K51">
        <v>0.91265883081045984</v>
      </c>
      <c r="M51">
        <v>0.29489691212960578</v>
      </c>
      <c r="S51">
        <f t="shared" si="40"/>
        <v>0.26480395866085449</v>
      </c>
      <c r="T51">
        <f t="shared" si="38"/>
        <v>0.57963232571675749</v>
      </c>
      <c r="U51">
        <f t="shared" si="38"/>
        <v>0.48197952289730223</v>
      </c>
      <c r="V51">
        <f t="shared" si="38"/>
        <v>3.5673282149767852E-2</v>
      </c>
      <c r="W51">
        <f t="shared" si="38"/>
        <v>0.38909827580669687</v>
      </c>
      <c r="X51">
        <f t="shared" si="38"/>
        <v>0.91797305959966202</v>
      </c>
      <c r="Y51">
        <f t="shared" si="38"/>
        <v>0.10654028246154623</v>
      </c>
      <c r="Z51">
        <f t="shared" si="38"/>
        <v>0.83227708910139697</v>
      </c>
      <c r="AA51">
        <f t="shared" si="38"/>
        <v>0.79702360204737743</v>
      </c>
      <c r="AB51">
        <f t="shared" si="38"/>
        <v>0.21963191001179355</v>
      </c>
      <c r="BM51">
        <f t="shared" si="41"/>
        <v>2.1255097017084089E-7</v>
      </c>
      <c r="BN51">
        <f t="shared" si="39"/>
        <v>1.6781795582250857E-6</v>
      </c>
      <c r="BO51">
        <f t="shared" si="39"/>
        <v>1.1615213024615555E-6</v>
      </c>
      <c r="BP51">
        <f t="shared" si="39"/>
        <v>4.5157921542286364E-6</v>
      </c>
      <c r="BQ51">
        <f t="shared" si="39"/>
        <v>3.5195583570595271E-6</v>
      </c>
      <c r="BR51">
        <f t="shared" si="39"/>
        <v>2.0506226931494805E-6</v>
      </c>
      <c r="BS51">
        <f t="shared" si="39"/>
        <v>1.2786385046652874E-8</v>
      </c>
      <c r="BT51">
        <f t="shared" si="39"/>
        <v>1.3886280358755037E-6</v>
      </c>
      <c r="BU51">
        <f t="shared" si="39"/>
        <v>2.3558533526852652E-7</v>
      </c>
      <c r="BV51">
        <f t="shared" si="39"/>
        <v>4.1647307072815781E-6</v>
      </c>
    </row>
    <row r="52" spans="1:177">
      <c r="A52">
        <v>51</v>
      </c>
      <c r="B52">
        <v>0.27674203637606126</v>
      </c>
      <c r="C52">
        <v>0.98044522082089725</v>
      </c>
      <c r="D52">
        <v>3.5673282149767852E-2</v>
      </c>
      <c r="E52">
        <v>2.8656716185974394E-2</v>
      </c>
      <c r="F52">
        <v>0.94701915165662343</v>
      </c>
      <c r="G52">
        <v>0.96730833286257201</v>
      </c>
      <c r="H52">
        <v>0.6613748431365547</v>
      </c>
      <c r="I52">
        <v>0.31901651740589937</v>
      </c>
      <c r="J52">
        <v>0.38317970022472408</v>
      </c>
      <c r="K52">
        <v>0.5521248702508833</v>
      </c>
      <c r="M52">
        <v>0.46923020773665258</v>
      </c>
      <c r="S52">
        <f t="shared" si="40"/>
        <v>7.1376848761271011E-2</v>
      </c>
      <c r="T52">
        <f t="shared" si="38"/>
        <v>0.97831848557840062</v>
      </c>
      <c r="U52">
        <f t="shared" si="38"/>
        <v>0.95034647936725014</v>
      </c>
      <c r="V52">
        <f t="shared" si="38"/>
        <v>2.8656716185974394E-2</v>
      </c>
      <c r="W52">
        <f t="shared" si="38"/>
        <v>0.66145738851175706</v>
      </c>
      <c r="X52">
        <f t="shared" si="38"/>
        <v>0.44777482744153707</v>
      </c>
      <c r="Y52">
        <f t="shared" si="38"/>
        <v>0.45105750949436341</v>
      </c>
      <c r="Z52">
        <f t="shared" si="38"/>
        <v>0.86273096500393043</v>
      </c>
      <c r="AA52">
        <f t="shared" si="38"/>
        <v>0.26268056317544031</v>
      </c>
      <c r="AB52">
        <f t="shared" si="38"/>
        <v>8.0274795509498009E-2</v>
      </c>
      <c r="BM52">
        <f t="shared" si="41"/>
        <v>3.8293077348784614E-7</v>
      </c>
      <c r="BN52">
        <f t="shared" si="39"/>
        <v>4.8063641551526903E-6</v>
      </c>
      <c r="BO52">
        <f t="shared" si="39"/>
        <v>6.3629152966847287E-9</v>
      </c>
      <c r="BP52">
        <f t="shared" si="39"/>
        <v>4.1060369128174348E-9</v>
      </c>
      <c r="BQ52">
        <f t="shared" si="39"/>
        <v>4.4842263680221534E-6</v>
      </c>
      <c r="BR52">
        <f t="shared" si="39"/>
        <v>4.6784270541268424E-6</v>
      </c>
      <c r="BS52">
        <f t="shared" si="39"/>
        <v>2.1870834156695116E-6</v>
      </c>
      <c r="BT52">
        <f t="shared" si="39"/>
        <v>5.088576918889425E-7</v>
      </c>
      <c r="BU52">
        <f t="shared" si="39"/>
        <v>7.3413341332154722E-7</v>
      </c>
      <c r="BV52">
        <f t="shared" si="39"/>
        <v>1.5242093617477737E-6</v>
      </c>
      <c r="EN52">
        <f>Sheet28!FL52</f>
        <v>0.23794419774464437</v>
      </c>
      <c r="EO52">
        <f>Sheet28!FM52</f>
        <v>0.35923154455101841</v>
      </c>
      <c r="EP52">
        <f>Sheet28!FN52</f>
        <v>0.20618000396296479</v>
      </c>
      <c r="EQ52">
        <f>Sheet28!FO52</f>
        <v>0.27674203637606126</v>
      </c>
      <c r="ER52">
        <f>Sheet28!FP52</f>
        <v>0.49318462186593942</v>
      </c>
      <c r="ES52">
        <f>Sheet28!FQ52</f>
        <v>0.5841147815318849</v>
      </c>
      <c r="ET52">
        <f>Sheet28!FR52</f>
        <v>2.4536037905574008E-2</v>
      </c>
      <c r="EU52">
        <f>Sheet28!FS52</f>
        <v>0.41691445511947678</v>
      </c>
      <c r="EV52">
        <f>Sheet28!FT52</f>
        <v>0.35398391523842959</v>
      </c>
      <c r="EW52">
        <f>Sheet28!FU52</f>
        <v>0.33020073087294816</v>
      </c>
      <c r="EZ52">
        <f t="array" ref="EZ52:FI61">(1/4)*(MMULT($AM$7:$AP$16,$BY$23:$CH$26))</f>
        <v>-0.22120529539453829</v>
      </c>
      <c r="FA52">
        <v>0.2767756923290105</v>
      </c>
      <c r="FB52">
        <v>-0.18205617932972454</v>
      </c>
      <c r="FC52">
        <v>6.0792178922199951E-2</v>
      </c>
      <c r="FD52">
        <v>5.2306354580139727E-2</v>
      </c>
      <c r="FE52">
        <v>8.4196153049515596E-2</v>
      </c>
      <c r="FF52">
        <v>9.6732203525012224E-3</v>
      </c>
      <c r="FG52">
        <v>-0.19050709938936816</v>
      </c>
      <c r="FH52">
        <v>3.0382291338355159E-2</v>
      </c>
      <c r="FI52">
        <v>7.9642683541908774E-2</v>
      </c>
      <c r="FL52">
        <f t="shared" ref="FL52:FU61" si="42">EN52-($EU$10*EZ52)</f>
        <v>0.23816540304003891</v>
      </c>
      <c r="FM52">
        <f t="shared" si="42"/>
        <v>0.35895476885868938</v>
      </c>
      <c r="FN52">
        <f t="shared" si="42"/>
        <v>0.20636206014229452</v>
      </c>
      <c r="FO52">
        <f t="shared" si="42"/>
        <v>0.27668124419713908</v>
      </c>
      <c r="FP52">
        <f t="shared" si="42"/>
        <v>0.49313231551135928</v>
      </c>
      <c r="FQ52">
        <f t="shared" si="42"/>
        <v>0.58403058537883534</v>
      </c>
      <c r="FR52">
        <f t="shared" si="42"/>
        <v>2.4526364685221506E-2</v>
      </c>
      <c r="FS52">
        <f t="shared" si="42"/>
        <v>0.41710496221886617</v>
      </c>
      <c r="FT52">
        <f t="shared" si="42"/>
        <v>0.35395353294709125</v>
      </c>
      <c r="FU52">
        <f t="shared" si="42"/>
        <v>0.33012108818940622</v>
      </c>
    </row>
    <row r="53" spans="1:177">
      <c r="A53">
        <v>52</v>
      </c>
      <c r="B53">
        <v>0.49318462186593942</v>
      </c>
      <c r="C53">
        <v>0.84277514382334806</v>
      </c>
      <c r="D53">
        <v>0.38909827580669687</v>
      </c>
      <c r="E53">
        <v>0.66145738851175706</v>
      </c>
      <c r="F53">
        <v>0.29619562300351593</v>
      </c>
      <c r="G53">
        <v>0.90485261634415715</v>
      </c>
      <c r="H53">
        <v>0.79859676389467538</v>
      </c>
      <c r="I53">
        <v>0.84763522346953035</v>
      </c>
      <c r="J53">
        <v>0.84661390814321036</v>
      </c>
      <c r="K53">
        <v>0.89809959364093683</v>
      </c>
      <c r="M53">
        <v>0.26551800329196401</v>
      </c>
      <c r="S53">
        <f t="shared" si="40"/>
        <v>0.87732209460494504</v>
      </c>
      <c r="T53">
        <f t="shared" si="38"/>
        <v>0.71414614938585197</v>
      </c>
      <c r="U53">
        <f t="shared" si="38"/>
        <v>0.83899444063229967</v>
      </c>
      <c r="V53">
        <f t="shared" si="38"/>
        <v>0.94701915165662343</v>
      </c>
      <c r="W53">
        <f t="shared" si="38"/>
        <v>0.29619562300351593</v>
      </c>
      <c r="X53">
        <f t="shared" si="38"/>
        <v>0.35188819038930391</v>
      </c>
      <c r="Y53">
        <f t="shared" si="38"/>
        <v>0.28343388769115957</v>
      </c>
      <c r="Z53">
        <f t="shared" si="38"/>
        <v>0.19857157386731572</v>
      </c>
      <c r="AA53">
        <f t="shared" si="38"/>
        <v>0.54892725351397786</v>
      </c>
      <c r="AB53">
        <f t="shared" si="38"/>
        <v>0.7849652017046842</v>
      </c>
      <c r="BM53">
        <f t="shared" si="41"/>
        <v>1.2161553562252482E-6</v>
      </c>
      <c r="BN53">
        <f t="shared" si="39"/>
        <v>3.5513497152323253E-6</v>
      </c>
      <c r="BO53">
        <f t="shared" si="39"/>
        <v>7.5698734117872178E-7</v>
      </c>
      <c r="BP53">
        <f t="shared" si="39"/>
        <v>2.1876293840839675E-6</v>
      </c>
      <c r="BQ53">
        <f t="shared" si="39"/>
        <v>4.3865923543220472E-7</v>
      </c>
      <c r="BR53">
        <f t="shared" si="39"/>
        <v>4.0937912865243325E-6</v>
      </c>
      <c r="BS53">
        <f t="shared" si="39"/>
        <v>3.1887839565152401E-6</v>
      </c>
      <c r="BT53">
        <f t="shared" si="39"/>
        <v>3.5924273603312033E-6</v>
      </c>
      <c r="BU53">
        <f t="shared" si="39"/>
        <v>3.5837755473076015E-6</v>
      </c>
      <c r="BV53">
        <f t="shared" si="39"/>
        <v>4.0329144004900794E-6</v>
      </c>
      <c r="EN53">
        <f>Sheet28!FL53</f>
        <v>0.10668218253845445</v>
      </c>
      <c r="EO53">
        <f>Sheet28!FM53</f>
        <v>0.6587539275902714</v>
      </c>
      <c r="EP53">
        <f>Sheet28!FN53</f>
        <v>0.57934092868104625</v>
      </c>
      <c r="EQ53">
        <f>Sheet28!FO53</f>
        <v>0.98044522082089725</v>
      </c>
      <c r="ER53">
        <f>Sheet28!FP53</f>
        <v>0.84277514382334806</v>
      </c>
      <c r="ES53">
        <f>Sheet28!FQ53</f>
        <v>0.56170267420212239</v>
      </c>
      <c r="ET53">
        <f>Sheet28!FR53</f>
        <v>0.7514978719661406</v>
      </c>
      <c r="EU53">
        <f>Sheet28!FS53</f>
        <v>0.79814956131952064</v>
      </c>
      <c r="EV53">
        <f>Sheet28!FT53</f>
        <v>0.61901787604747982</v>
      </c>
      <c r="EW53">
        <f>Sheet28!FU53</f>
        <v>0.69303725496557644</v>
      </c>
      <c r="EZ53">
        <v>-0.22469652134697832</v>
      </c>
      <c r="FA53">
        <v>0.28134401738577908</v>
      </c>
      <c r="FB53">
        <v>-0.18478867612675556</v>
      </c>
      <c r="FC53">
        <v>6.1795800627277186E-2</v>
      </c>
      <c r="FD53">
        <v>5.2677856599366774E-2</v>
      </c>
      <c r="FE53">
        <v>8.5585977991751397E-2</v>
      </c>
      <c r="FF53">
        <v>9.8329154960904476E-3</v>
      </c>
      <c r="FG53">
        <v>-0.19359260649461466</v>
      </c>
      <c r="FH53">
        <v>3.0883834998929414E-2</v>
      </c>
      <c r="FI53">
        <v>8.095740086915415E-2</v>
      </c>
      <c r="FL53">
        <f t="shared" si="42"/>
        <v>0.10690687905980142</v>
      </c>
      <c r="FM53">
        <f t="shared" si="42"/>
        <v>0.65847258357288563</v>
      </c>
      <c r="FN53">
        <f t="shared" si="42"/>
        <v>0.57952571735717295</v>
      </c>
      <c r="FO53">
        <f t="shared" si="42"/>
        <v>0.98038342502026998</v>
      </c>
      <c r="FP53">
        <f t="shared" si="42"/>
        <v>0.84272246596674871</v>
      </c>
      <c r="FQ53">
        <f t="shared" si="42"/>
        <v>0.56161708822413059</v>
      </c>
      <c r="FR53">
        <f t="shared" si="42"/>
        <v>0.75148803905064454</v>
      </c>
      <c r="FS53">
        <f t="shared" si="42"/>
        <v>0.79834315392601529</v>
      </c>
      <c r="FT53">
        <f t="shared" si="42"/>
        <v>0.61898699221248088</v>
      </c>
      <c r="FU53">
        <f t="shared" si="42"/>
        <v>0.69295629756470734</v>
      </c>
    </row>
    <row r="54" spans="1:177">
      <c r="A54">
        <v>53</v>
      </c>
      <c r="B54">
        <v>0.5841147815318849</v>
      </c>
      <c r="C54">
        <v>0.56170267420212239</v>
      </c>
      <c r="D54">
        <v>0.91797305959966202</v>
      </c>
      <c r="E54">
        <v>0.44777482744153707</v>
      </c>
      <c r="F54">
        <v>0.35188819038930391</v>
      </c>
      <c r="G54">
        <v>9.4727369391689686E-2</v>
      </c>
      <c r="H54">
        <v>0.53524548497110414</v>
      </c>
      <c r="I54">
        <v>0.47129997908098586</v>
      </c>
      <c r="J54">
        <v>0.76531048391911582</v>
      </c>
      <c r="K54">
        <v>0.38374626117623079</v>
      </c>
      <c r="M54">
        <v>0.85229333981898969</v>
      </c>
      <c r="S54">
        <f t="shared" si="40"/>
        <v>0.61385968042038785</v>
      </c>
      <c r="T54">
        <f t="shared" si="38"/>
        <v>0.70910197365113925</v>
      </c>
      <c r="U54">
        <f t="shared" si="38"/>
        <v>0.64040966469120064</v>
      </c>
      <c r="V54">
        <f t="shared" si="38"/>
        <v>0.96730833286257201</v>
      </c>
      <c r="W54">
        <f t="shared" si="38"/>
        <v>0.90485261634415715</v>
      </c>
      <c r="X54">
        <f t="shared" si="38"/>
        <v>9.4727369391689686E-2</v>
      </c>
      <c r="Y54">
        <f t="shared" si="38"/>
        <v>0.51649861743234704</v>
      </c>
      <c r="Z54">
        <f t="shared" si="38"/>
        <v>0.41864236996218518</v>
      </c>
      <c r="AA54">
        <f t="shared" si="38"/>
        <v>8.8382825379963392E-2</v>
      </c>
      <c r="AB54">
        <f t="shared" si="38"/>
        <v>0.48784282263020351</v>
      </c>
      <c r="BM54">
        <f t="shared" si="41"/>
        <v>1.7059503900202084E-6</v>
      </c>
      <c r="BN54">
        <f t="shared" si="39"/>
        <v>1.5775494710290784E-6</v>
      </c>
      <c r="BO54">
        <f t="shared" si="39"/>
        <v>4.2133726907538229E-6</v>
      </c>
      <c r="BP54">
        <f t="shared" si="39"/>
        <v>1.0025114804514917E-6</v>
      </c>
      <c r="BQ54">
        <f t="shared" si="39"/>
        <v>6.1912649267729505E-7</v>
      </c>
      <c r="BR54">
        <f t="shared" si="39"/>
        <v>4.4866372559348145E-8</v>
      </c>
      <c r="BS54">
        <f t="shared" si="39"/>
        <v>1.4324386459097624E-6</v>
      </c>
      <c r="BT54">
        <f t="shared" si="39"/>
        <v>1.1106183514086887E-6</v>
      </c>
      <c r="BU54">
        <f t="shared" si="39"/>
        <v>2.9285006839825566E-6</v>
      </c>
      <c r="BV54">
        <f t="shared" si="39"/>
        <v>7.3630596483367977E-7</v>
      </c>
      <c r="EN54">
        <f>Sheet28!FL54</f>
        <v>0.26480395866085449</v>
      </c>
      <c r="EO54">
        <f>Sheet28!FM54</f>
        <v>0.57963232571675749</v>
      </c>
      <c r="EP54">
        <f>Sheet28!FN54</f>
        <v>0.48197952289730223</v>
      </c>
      <c r="EQ54">
        <f>Sheet28!FO54</f>
        <v>3.5673282149767852E-2</v>
      </c>
      <c r="ER54">
        <f>Sheet28!FP54</f>
        <v>0.38909827580669687</v>
      </c>
      <c r="ES54">
        <f>Sheet28!FQ54</f>
        <v>0.91797305959966202</v>
      </c>
      <c r="ET54">
        <f>Sheet28!FR54</f>
        <v>0.10654028246154623</v>
      </c>
      <c r="EU54">
        <f>Sheet28!FS54</f>
        <v>0.83227708910139697</v>
      </c>
      <c r="EV54">
        <f>Sheet28!FT54</f>
        <v>0.79702360204737743</v>
      </c>
      <c r="EW54">
        <f>Sheet28!FU54</f>
        <v>0.21963191001179355</v>
      </c>
      <c r="EZ54">
        <v>-0.22338563279360735</v>
      </c>
      <c r="FA54">
        <v>0.27955408077386407</v>
      </c>
      <c r="FB54">
        <v>-0.18378339844324118</v>
      </c>
      <c r="FC54">
        <v>6.1402499158768817E-2</v>
      </c>
      <c r="FD54">
        <v>5.2695045185960715E-2</v>
      </c>
      <c r="FE54">
        <v>8.5041385925624394E-2</v>
      </c>
      <c r="FF54">
        <v>9.770333989984413E-3</v>
      </c>
      <c r="FG54">
        <v>-0.19242383608867392</v>
      </c>
      <c r="FH54">
        <v>3.0687301618882633E-2</v>
      </c>
      <c r="FI54">
        <v>8.0442220672437365E-2</v>
      </c>
      <c r="FL54">
        <f t="shared" si="42"/>
        <v>0.2650273442936481</v>
      </c>
      <c r="FM54">
        <f t="shared" si="42"/>
        <v>0.57935277163598364</v>
      </c>
      <c r="FN54">
        <f t="shared" si="42"/>
        <v>0.48216330629574544</v>
      </c>
      <c r="FO54">
        <f t="shared" si="42"/>
        <v>3.561187965060908E-2</v>
      </c>
      <c r="FP54">
        <f t="shared" si="42"/>
        <v>0.38904558076151091</v>
      </c>
      <c r="FQ54">
        <f t="shared" si="42"/>
        <v>0.91788801821373645</v>
      </c>
      <c r="FR54">
        <f t="shared" si="42"/>
        <v>0.10653051212755625</v>
      </c>
      <c r="FS54">
        <f t="shared" si="42"/>
        <v>0.83246951293748561</v>
      </c>
      <c r="FT54">
        <f t="shared" si="42"/>
        <v>0.79699291474575851</v>
      </c>
      <c r="FU54">
        <f t="shared" si="42"/>
        <v>0.21955146779112111</v>
      </c>
    </row>
    <row r="55" spans="1:177">
      <c r="A55">
        <v>54</v>
      </c>
      <c r="B55">
        <v>2.4536037905574008E-2</v>
      </c>
      <c r="C55">
        <v>0.7514978719661406</v>
      </c>
      <c r="D55">
        <v>0.10654028246154623</v>
      </c>
      <c r="E55">
        <v>0.45105750949436341</v>
      </c>
      <c r="F55">
        <v>0.28343388769115957</v>
      </c>
      <c r="G55">
        <v>0.51649861743234704</v>
      </c>
      <c r="H55">
        <v>0.25092671521460436</v>
      </c>
      <c r="I55">
        <v>0.21761738633213235</v>
      </c>
      <c r="J55">
        <v>0.18725997797472985</v>
      </c>
      <c r="K55">
        <v>0.80306143645005001</v>
      </c>
      <c r="M55">
        <v>0.19513639914048575</v>
      </c>
      <c r="S55">
        <f t="shared" si="40"/>
        <v>0.77307747054741094</v>
      </c>
      <c r="T55">
        <f t="shared" si="38"/>
        <v>0.65664836648663316</v>
      </c>
      <c r="U55">
        <f t="shared" si="38"/>
        <v>5.0569526489088017E-2</v>
      </c>
      <c r="V55">
        <f t="shared" si="38"/>
        <v>0.6613748431365547</v>
      </c>
      <c r="W55">
        <f t="shared" si="38"/>
        <v>0.79859676389467538</v>
      </c>
      <c r="X55">
        <f t="shared" si="38"/>
        <v>0.53524548497110414</v>
      </c>
      <c r="Y55">
        <f t="shared" si="38"/>
        <v>0.25092671521460436</v>
      </c>
      <c r="Z55">
        <f t="shared" si="38"/>
        <v>0.17687390079654994</v>
      </c>
      <c r="AA55">
        <f t="shared" si="38"/>
        <v>0.46951999704687836</v>
      </c>
      <c r="AB55">
        <f t="shared" si="38"/>
        <v>0.20378692660795403</v>
      </c>
      <c r="BM55">
        <f t="shared" si="41"/>
        <v>3.0100857805188227E-9</v>
      </c>
      <c r="BN55">
        <f t="shared" si="39"/>
        <v>2.8237452578481895E-6</v>
      </c>
      <c r="BO55">
        <f t="shared" si="39"/>
        <v>5.6754158934930288E-8</v>
      </c>
      <c r="BP55">
        <f t="shared" si="39"/>
        <v>1.0172643843562889E-6</v>
      </c>
      <c r="BQ55">
        <f t="shared" si="39"/>
        <v>4.0167384345862434E-7</v>
      </c>
      <c r="BR55">
        <f t="shared" si="39"/>
        <v>1.3338541090476301E-6</v>
      </c>
      <c r="BS55">
        <f t="shared" si="39"/>
        <v>3.1482108204195583E-7</v>
      </c>
      <c r="BT55">
        <f t="shared" si="39"/>
        <v>2.3678663417014275E-7</v>
      </c>
      <c r="BU55">
        <f t="shared" si="39"/>
        <v>1.7533149675548155E-7</v>
      </c>
      <c r="BV55">
        <f t="shared" si="39"/>
        <v>3.224538353566089E-6</v>
      </c>
      <c r="EN55">
        <f>Sheet28!FL55</f>
        <v>7.1376848761271011E-2</v>
      </c>
      <c r="EO55">
        <f>Sheet28!FM55</f>
        <v>0.97831848557840062</v>
      </c>
      <c r="EP55">
        <f>Sheet28!FN55</f>
        <v>0.95034647936725014</v>
      </c>
      <c r="EQ55">
        <f>Sheet28!FO55</f>
        <v>2.8656716185974394E-2</v>
      </c>
      <c r="ER55">
        <f>Sheet28!FP55</f>
        <v>0.66145738851175706</v>
      </c>
      <c r="ES55">
        <f>Sheet28!FQ55</f>
        <v>0.44777482744153707</v>
      </c>
      <c r="ET55">
        <f>Sheet28!FR55</f>
        <v>0.45105750949436341</v>
      </c>
      <c r="EU55">
        <f>Sheet28!FS55</f>
        <v>0.86273096500393043</v>
      </c>
      <c r="EV55">
        <f>Sheet28!FT55</f>
        <v>0.26268056317544031</v>
      </c>
      <c r="EW55">
        <f>Sheet28!FU55</f>
        <v>8.0274795509498009E-2</v>
      </c>
      <c r="EZ55">
        <v>-0.21915242024812701</v>
      </c>
      <c r="FA55">
        <v>0.27411954789719106</v>
      </c>
      <c r="FB55">
        <v>-0.18045723738629024</v>
      </c>
      <c r="FC55">
        <v>6.0208673732246164E-2</v>
      </c>
      <c r="FD55">
        <v>5.2018399272800109E-2</v>
      </c>
      <c r="FE55">
        <v>8.338808671824155E-2</v>
      </c>
      <c r="FF55">
        <v>9.5803736270827639E-3</v>
      </c>
      <c r="FG55">
        <v>-0.18867440639577851</v>
      </c>
      <c r="FH55">
        <v>3.0090688819747514E-2</v>
      </c>
      <c r="FI55">
        <v>7.887829396288662E-2</v>
      </c>
      <c r="FL55">
        <f t="shared" si="42"/>
        <v>7.1596001181519139E-2</v>
      </c>
      <c r="FM55">
        <f t="shared" si="42"/>
        <v>0.97804436603050338</v>
      </c>
      <c r="FN55">
        <f t="shared" si="42"/>
        <v>0.95052693660463639</v>
      </c>
      <c r="FO55">
        <f t="shared" si="42"/>
        <v>2.8596507512242148E-2</v>
      </c>
      <c r="FP55">
        <f t="shared" si="42"/>
        <v>0.66140537011248424</v>
      </c>
      <c r="FQ55">
        <f t="shared" si="42"/>
        <v>0.44769143935481881</v>
      </c>
      <c r="FR55">
        <f t="shared" si="42"/>
        <v>0.45104792912073632</v>
      </c>
      <c r="FS55">
        <f t="shared" si="42"/>
        <v>0.86291963941032623</v>
      </c>
      <c r="FT55">
        <f t="shared" si="42"/>
        <v>0.26265047248662055</v>
      </c>
      <c r="FU55">
        <f t="shared" si="42"/>
        <v>8.0195917215535123E-2</v>
      </c>
    </row>
    <row r="56" spans="1:177">
      <c r="A56">
        <v>55</v>
      </c>
      <c r="B56">
        <v>0.41691445511947678</v>
      </c>
      <c r="C56">
        <v>0.79814956131952064</v>
      </c>
      <c r="D56">
        <v>0.83227708910139697</v>
      </c>
      <c r="E56">
        <v>0.86273096500393043</v>
      </c>
      <c r="F56">
        <v>0.19857157386731572</v>
      </c>
      <c r="G56">
        <v>0.41864236996218518</v>
      </c>
      <c r="H56">
        <v>0.17687390079654994</v>
      </c>
      <c r="I56">
        <v>0.21009017240698905</v>
      </c>
      <c r="J56">
        <v>0.42930728706162413</v>
      </c>
      <c r="K56">
        <v>0.39076334831483367</v>
      </c>
      <c r="M56">
        <v>0.8065444594201282</v>
      </c>
      <c r="S56">
        <f t="shared" si="40"/>
        <v>0.16431516505433952</v>
      </c>
      <c r="T56">
        <f t="shared" si="38"/>
        <v>0.82679712602022015</v>
      </c>
      <c r="U56">
        <f t="shared" si="38"/>
        <v>0.52699678099121317</v>
      </c>
      <c r="V56">
        <f t="shared" si="38"/>
        <v>0.31901651740589937</v>
      </c>
      <c r="W56">
        <f t="shared" si="38"/>
        <v>0.84763522346953035</v>
      </c>
      <c r="X56">
        <f t="shared" si="38"/>
        <v>0.47129997908098586</v>
      </c>
      <c r="Y56">
        <f t="shared" si="38"/>
        <v>0.21761738633213235</v>
      </c>
      <c r="Z56">
        <f t="shared" si="38"/>
        <v>0.21009017240698905</v>
      </c>
      <c r="AA56">
        <f t="shared" si="38"/>
        <v>0.62384902257552854</v>
      </c>
      <c r="AB56">
        <f t="shared" si="38"/>
        <v>0.87713664999356855</v>
      </c>
      <c r="BM56">
        <f t="shared" si="41"/>
        <v>8.6908831443785116E-7</v>
      </c>
      <c r="BN56">
        <f t="shared" si="39"/>
        <v>3.1852136111727163E-6</v>
      </c>
      <c r="BO56">
        <f t="shared" si="39"/>
        <v>3.4634257652154732E-6</v>
      </c>
      <c r="BP56">
        <f t="shared" si="39"/>
        <v>3.7215235898830655E-6</v>
      </c>
      <c r="BQ56">
        <f t="shared" si="39"/>
        <v>1.9715334974071415E-7</v>
      </c>
      <c r="BR56">
        <f t="shared" si="39"/>
        <v>8.7630716963777562E-7</v>
      </c>
      <c r="BS56">
        <f t="shared" si="39"/>
        <v>1.5642188391493894E-7</v>
      </c>
      <c r="BT56">
        <f t="shared" si="39"/>
        <v>2.2068940270999194E-7</v>
      </c>
      <c r="BU56">
        <f t="shared" si="39"/>
        <v>9.2152373362105874E-7</v>
      </c>
      <c r="BV56">
        <f t="shared" si="39"/>
        <v>7.6347997193110007E-7</v>
      </c>
      <c r="EN56">
        <f>Sheet28!FL56</f>
        <v>0.87732209460494504</v>
      </c>
      <c r="EO56">
        <f>Sheet28!FM56</f>
        <v>0.71414614938585197</v>
      </c>
      <c r="EP56">
        <f>Sheet28!FN56</f>
        <v>0.83899444063229967</v>
      </c>
      <c r="EQ56">
        <f>Sheet28!FO56</f>
        <v>0.94701915165662343</v>
      </c>
      <c r="ER56">
        <f>Sheet28!FP56</f>
        <v>0.29619562300351593</v>
      </c>
      <c r="ES56">
        <f>Sheet28!FQ56</f>
        <v>0.35188819038930391</v>
      </c>
      <c r="ET56">
        <f>Sheet28!FR56</f>
        <v>0.28343388769115957</v>
      </c>
      <c r="EU56">
        <f>Sheet28!FS56</f>
        <v>0.19857157386731572</v>
      </c>
      <c r="EV56">
        <f>Sheet28!FT56</f>
        <v>0.54892725351397786</v>
      </c>
      <c r="EW56">
        <f>Sheet28!FU56</f>
        <v>0.7849652017046842</v>
      </c>
      <c r="EZ56">
        <v>-0.22414375404841813</v>
      </c>
      <c r="FA56">
        <v>0.28065396398014031</v>
      </c>
      <c r="FB56">
        <v>-0.18438339935577258</v>
      </c>
      <c r="FC56">
        <v>6.1644210373645966E-2</v>
      </c>
      <c r="FD56">
        <v>5.2598233524682944E-2</v>
      </c>
      <c r="FE56">
        <v>8.5376047192387297E-2</v>
      </c>
      <c r="FF56">
        <v>9.8087945959412851E-3</v>
      </c>
      <c r="FG56">
        <v>-0.19312099235144539</v>
      </c>
      <c r="FH56">
        <v>3.0808078586085474E-2</v>
      </c>
      <c r="FI56">
        <v>8.0758817502752822E-2</v>
      </c>
      <c r="FL56">
        <f t="shared" si="42"/>
        <v>0.87754623835899348</v>
      </c>
      <c r="FM56">
        <f t="shared" si="42"/>
        <v>0.71386549542187183</v>
      </c>
      <c r="FN56">
        <f t="shared" si="42"/>
        <v>0.83917882403165545</v>
      </c>
      <c r="FO56">
        <f t="shared" si="42"/>
        <v>0.94695750744624974</v>
      </c>
      <c r="FP56">
        <f t="shared" si="42"/>
        <v>0.29614302476999127</v>
      </c>
      <c r="FQ56">
        <f t="shared" si="42"/>
        <v>0.35180281434211153</v>
      </c>
      <c r="FR56">
        <f t="shared" si="42"/>
        <v>0.28342407889656362</v>
      </c>
      <c r="FS56">
        <f t="shared" si="42"/>
        <v>0.19876469485966716</v>
      </c>
      <c r="FT56">
        <f t="shared" si="42"/>
        <v>0.54889644543539173</v>
      </c>
      <c r="FU56">
        <f t="shared" si="42"/>
        <v>0.7848844428871814</v>
      </c>
    </row>
    <row r="57" spans="1:177">
      <c r="A57">
        <v>56</v>
      </c>
      <c r="B57">
        <v>0.35398391523842959</v>
      </c>
      <c r="C57">
        <v>0.61901787604747982</v>
      </c>
      <c r="D57">
        <v>0.79702360204737743</v>
      </c>
      <c r="E57">
        <v>0.26268056317544031</v>
      </c>
      <c r="F57">
        <v>0.54892725351397786</v>
      </c>
      <c r="G57">
        <v>8.8382825379963392E-2</v>
      </c>
      <c r="H57">
        <v>0.46951999704687836</v>
      </c>
      <c r="I57">
        <v>0.62384902257552854</v>
      </c>
      <c r="J57">
        <v>0.87016172813600234</v>
      </c>
      <c r="K57">
        <v>0.30163352794206033</v>
      </c>
      <c r="M57">
        <v>2.5361649777361998E-3</v>
      </c>
      <c r="S57">
        <f t="shared" si="40"/>
        <v>0.57128124999928998</v>
      </c>
      <c r="T57">
        <f t="shared" si="38"/>
        <v>7.8671298096530423E-2</v>
      </c>
      <c r="U57">
        <f t="shared" si="38"/>
        <v>0.21706466099691424</v>
      </c>
      <c r="V57">
        <f t="shared" si="38"/>
        <v>0.38317970022472408</v>
      </c>
      <c r="W57">
        <f t="shared" si="38"/>
        <v>0.84661390814321036</v>
      </c>
      <c r="X57">
        <f t="shared" si="38"/>
        <v>0.76531048391911582</v>
      </c>
      <c r="Y57">
        <f t="shared" si="38"/>
        <v>0.18725997797472985</v>
      </c>
      <c r="Z57">
        <f t="shared" si="38"/>
        <v>0.42930728706162413</v>
      </c>
      <c r="AA57">
        <f t="shared" si="38"/>
        <v>0.87016172813600234</v>
      </c>
      <c r="AB57">
        <f t="shared" si="38"/>
        <v>0.75949823696774055</v>
      </c>
      <c r="BM57">
        <f t="shared" si="41"/>
        <v>6.2652306123763855E-7</v>
      </c>
      <c r="BN57">
        <f t="shared" si="39"/>
        <v>1.9159156543316655E-6</v>
      </c>
      <c r="BO57">
        <f t="shared" si="39"/>
        <v>3.1762331111028816E-6</v>
      </c>
      <c r="BP57">
        <f t="shared" si="39"/>
        <v>3.4500539135083247E-7</v>
      </c>
      <c r="BQ57">
        <f t="shared" si="39"/>
        <v>1.5066056482519947E-6</v>
      </c>
      <c r="BR57">
        <f t="shared" si="39"/>
        <v>3.9057619110725509E-8</v>
      </c>
      <c r="BS57">
        <f t="shared" si="39"/>
        <v>1.1022451381345034E-6</v>
      </c>
      <c r="BT57">
        <f t="shared" si="39"/>
        <v>1.9459380148422115E-6</v>
      </c>
      <c r="BU57">
        <f t="shared" si="39"/>
        <v>3.7859071655631707E-6</v>
      </c>
      <c r="BV57">
        <f t="shared" si="39"/>
        <v>4.5491392589386851E-7</v>
      </c>
      <c r="EN57">
        <f>Sheet28!FL57</f>
        <v>0.61385968042038785</v>
      </c>
      <c r="EO57">
        <f>Sheet28!FM57</f>
        <v>0.70910197365113925</v>
      </c>
      <c r="EP57">
        <f>Sheet28!FN57</f>
        <v>0.64040966469120064</v>
      </c>
      <c r="EQ57">
        <f>Sheet28!FO57</f>
        <v>0.96730833286257201</v>
      </c>
      <c r="ER57">
        <f>Sheet28!FP57</f>
        <v>0.90485261634415715</v>
      </c>
      <c r="ES57">
        <f>Sheet28!FQ57</f>
        <v>9.4727369391689686E-2</v>
      </c>
      <c r="ET57">
        <f>Sheet28!FR57</f>
        <v>0.51649861743234704</v>
      </c>
      <c r="EU57">
        <f>Sheet28!FS57</f>
        <v>0.41864236996218518</v>
      </c>
      <c r="EV57">
        <f>Sheet28!FT57</f>
        <v>8.8382825379963392E-2</v>
      </c>
      <c r="EW57">
        <f>Sheet28!FU57</f>
        <v>0.48784282263020351</v>
      </c>
      <c r="EZ57">
        <v>-0.22477678047405797</v>
      </c>
      <c r="FA57">
        <v>0.28142327110247356</v>
      </c>
      <c r="FB57">
        <v>-0.18483746525119862</v>
      </c>
      <c r="FC57">
        <v>6.1813201343276392E-2</v>
      </c>
      <c r="FD57">
        <v>5.2711440432320206E-2</v>
      </c>
      <c r="FE57">
        <v>8.5610083473013618E-2</v>
      </c>
      <c r="FF57">
        <v>9.8356843119892165E-3</v>
      </c>
      <c r="FG57">
        <v>-0.19365216832152118</v>
      </c>
      <c r="FH57">
        <v>3.0892532733163652E-2</v>
      </c>
      <c r="FI57">
        <v>8.0980200650541123E-2</v>
      </c>
      <c r="FL57">
        <f t="shared" si="42"/>
        <v>0.61408445720086191</v>
      </c>
      <c r="FM57">
        <f t="shared" si="42"/>
        <v>0.70882055038003677</v>
      </c>
      <c r="FN57">
        <f t="shared" si="42"/>
        <v>0.64059450215645186</v>
      </c>
      <c r="FO57">
        <f t="shared" si="42"/>
        <v>0.96724651966122877</v>
      </c>
      <c r="FP57">
        <f t="shared" si="42"/>
        <v>0.90479990490372486</v>
      </c>
      <c r="FQ57">
        <f t="shared" si="42"/>
        <v>9.4641759308216666E-2</v>
      </c>
      <c r="FR57">
        <f t="shared" si="42"/>
        <v>0.51648878174803503</v>
      </c>
      <c r="FS57">
        <f t="shared" si="42"/>
        <v>0.41883602213050669</v>
      </c>
      <c r="FT57">
        <f t="shared" si="42"/>
        <v>8.8351932847230225E-2</v>
      </c>
      <c r="FU57">
        <f t="shared" si="42"/>
        <v>0.48776184242955295</v>
      </c>
    </row>
    <row r="58" spans="1:177">
      <c r="A58">
        <v>57</v>
      </c>
      <c r="B58">
        <v>0.33020073087294816</v>
      </c>
      <c r="C58">
        <v>0.69303725496557644</v>
      </c>
      <c r="D58">
        <v>0.21963191001179355</v>
      </c>
      <c r="E58">
        <v>8.0274795509498009E-2</v>
      </c>
      <c r="F58">
        <v>0.7849652017046842</v>
      </c>
      <c r="G58">
        <v>0.48784282263020351</v>
      </c>
      <c r="H58">
        <v>0.20378692660795403</v>
      </c>
      <c r="I58">
        <v>0.87713664999356855</v>
      </c>
      <c r="J58">
        <v>0.75949823696774055</v>
      </c>
      <c r="K58">
        <v>0.86021802877609621</v>
      </c>
      <c r="M58">
        <v>0.60917487180272867</v>
      </c>
      <c r="S58">
        <f t="shared" si="40"/>
        <v>0.32021588699535658</v>
      </c>
      <c r="T58">
        <f t="shared" si="38"/>
        <v>0.83151379815965032</v>
      </c>
      <c r="U58">
        <f t="shared" si="38"/>
        <v>0.91265883081045984</v>
      </c>
      <c r="V58">
        <f t="shared" si="38"/>
        <v>0.5521248702508833</v>
      </c>
      <c r="W58">
        <f t="shared" si="38"/>
        <v>0.89809959364093683</v>
      </c>
      <c r="X58">
        <f t="shared" si="38"/>
        <v>0.38374626117623079</v>
      </c>
      <c r="Y58">
        <f t="shared" si="38"/>
        <v>0.80306143645005001</v>
      </c>
      <c r="Z58">
        <f t="shared" si="38"/>
        <v>0.39076334831483367</v>
      </c>
      <c r="AA58">
        <f t="shared" si="38"/>
        <v>0.30163352794206033</v>
      </c>
      <c r="AB58">
        <f t="shared" si="38"/>
        <v>0.86021802877609621</v>
      </c>
      <c r="BM58">
        <f t="shared" si="41"/>
        <v>5.451626133451457E-7</v>
      </c>
      <c r="BN58">
        <f t="shared" si="39"/>
        <v>2.4015031838511072E-6</v>
      </c>
      <c r="BO58">
        <f t="shared" si="39"/>
        <v>2.4119087947714294E-7</v>
      </c>
      <c r="BP58">
        <f t="shared" si="39"/>
        <v>3.222021397045861E-8</v>
      </c>
      <c r="BQ58">
        <f t="shared" si="39"/>
        <v>3.0808518394363777E-6</v>
      </c>
      <c r="BR58">
        <f t="shared" si="39"/>
        <v>1.1899530979590211E-6</v>
      </c>
      <c r="BS58">
        <f t="shared" si="39"/>
        <v>2.0764555728157822E-7</v>
      </c>
      <c r="BT58">
        <f t="shared" si="39"/>
        <v>3.8468435138097008E-6</v>
      </c>
      <c r="BU58">
        <f t="shared" si="39"/>
        <v>2.8841878597855311E-6</v>
      </c>
      <c r="BV58">
        <f t="shared" si="39"/>
        <v>3.6998752851571635E-6</v>
      </c>
      <c r="EN58">
        <f>Sheet28!FL58</f>
        <v>0.77307747054741094</v>
      </c>
      <c r="EO58">
        <f>Sheet28!FM58</f>
        <v>0.65664836648663316</v>
      </c>
      <c r="EP58">
        <f>Sheet28!FN58</f>
        <v>5.0569526489088017E-2</v>
      </c>
      <c r="EQ58">
        <f>Sheet28!FO58</f>
        <v>0.6613748431365547</v>
      </c>
      <c r="ER58">
        <f>Sheet28!FP58</f>
        <v>0.79859676389467538</v>
      </c>
      <c r="ES58">
        <f>Sheet28!FQ58</f>
        <v>0.53524548497110414</v>
      </c>
      <c r="ET58">
        <f>Sheet28!FR58</f>
        <v>0.25092671521460436</v>
      </c>
      <c r="EU58">
        <f>Sheet28!FS58</f>
        <v>0.17687390079654994</v>
      </c>
      <c r="EV58">
        <f>Sheet28!FT58</f>
        <v>0.46951999704687836</v>
      </c>
      <c r="EW58">
        <f>Sheet28!FU58</f>
        <v>0.20378692660795403</v>
      </c>
      <c r="EZ58">
        <v>-0.22482470524822046</v>
      </c>
      <c r="FA58">
        <v>0.28150139743919916</v>
      </c>
      <c r="FB58">
        <v>-0.18487914615060597</v>
      </c>
      <c r="FC58">
        <v>6.1830371727620084E-2</v>
      </c>
      <c r="FD58">
        <v>5.2702552098478003E-2</v>
      </c>
      <c r="FE58">
        <v>8.5633855819511606E-2</v>
      </c>
      <c r="FF58">
        <v>9.8384164168181208E-3</v>
      </c>
      <c r="FG58">
        <v>-0.1937065443008546</v>
      </c>
      <c r="FH58">
        <v>3.0901112151081194E-2</v>
      </c>
      <c r="FI58">
        <v>8.1002690046972858E-2</v>
      </c>
      <c r="FL58">
        <f t="shared" si="42"/>
        <v>0.77330229525265914</v>
      </c>
      <c r="FM58">
        <f t="shared" si="42"/>
        <v>0.65636686508919395</v>
      </c>
      <c r="FN58">
        <f t="shared" si="42"/>
        <v>5.0754405635238621E-2</v>
      </c>
      <c r="FO58">
        <f t="shared" si="42"/>
        <v>0.66131301276482712</v>
      </c>
      <c r="FP58">
        <f t="shared" si="42"/>
        <v>0.79854406134257694</v>
      </c>
      <c r="FQ58">
        <f t="shared" si="42"/>
        <v>0.53515985111528463</v>
      </c>
      <c r="FR58">
        <f t="shared" si="42"/>
        <v>0.25091687679818753</v>
      </c>
      <c r="FS58">
        <f t="shared" si="42"/>
        <v>0.17706760734085078</v>
      </c>
      <c r="FT58">
        <f t="shared" si="42"/>
        <v>0.46948909593472726</v>
      </c>
      <c r="FU58">
        <f t="shared" si="42"/>
        <v>0.20370592391790707</v>
      </c>
    </row>
    <row r="59" spans="1:177">
      <c r="EN59">
        <f>Sheet28!FL59</f>
        <v>0.16431516505433952</v>
      </c>
      <c r="EO59">
        <f>Sheet28!FM59</f>
        <v>0.82679712602022015</v>
      </c>
      <c r="EP59">
        <f>Sheet28!FN59</f>
        <v>0.52699678099121317</v>
      </c>
      <c r="EQ59">
        <f>Sheet28!FO59</f>
        <v>0.31901651740589937</v>
      </c>
      <c r="ER59">
        <f>Sheet28!FP59</f>
        <v>0.84763522346953035</v>
      </c>
      <c r="ES59">
        <f>Sheet28!FQ59</f>
        <v>0.47129997908098586</v>
      </c>
      <c r="ET59">
        <f>Sheet28!FR59</f>
        <v>0.21761738633213235</v>
      </c>
      <c r="EU59">
        <f>Sheet28!FS59</f>
        <v>0.21009017240698905</v>
      </c>
      <c r="EV59">
        <f>Sheet28!FT59</f>
        <v>0.62384902257552854</v>
      </c>
      <c r="EW59">
        <f>Sheet28!FU59</f>
        <v>0.87713664999356855</v>
      </c>
      <c r="EZ59">
        <v>-0.2230339539054077</v>
      </c>
      <c r="FA59">
        <v>0.27913364070388585</v>
      </c>
      <c r="FB59">
        <v>-0.18348073692646866</v>
      </c>
      <c r="FC59">
        <v>6.1310181672322148E-2</v>
      </c>
      <c r="FD59">
        <v>5.2540660133505987E-2</v>
      </c>
      <c r="FE59">
        <v>8.4913502952366687E-2</v>
      </c>
      <c r="FF59">
        <v>9.7556444246189832E-3</v>
      </c>
      <c r="FG59">
        <v>-0.19210135945529286</v>
      </c>
      <c r="FH59">
        <v>3.0641158131517618E-2</v>
      </c>
      <c r="FI59">
        <v>8.0321262268951948E-2</v>
      </c>
      <c r="FL59">
        <f t="shared" si="42"/>
        <v>0.16453819900824493</v>
      </c>
      <c r="FM59">
        <f t="shared" si="42"/>
        <v>0.82651799237951629</v>
      </c>
      <c r="FN59">
        <f t="shared" si="42"/>
        <v>0.52718026172813959</v>
      </c>
      <c r="FO59">
        <f t="shared" si="42"/>
        <v>0.31895520722422704</v>
      </c>
      <c r="FP59">
        <f t="shared" si="42"/>
        <v>0.84758268280939686</v>
      </c>
      <c r="FQ59">
        <f t="shared" si="42"/>
        <v>0.4712150655780335</v>
      </c>
      <c r="FR59">
        <f t="shared" si="42"/>
        <v>0.21760763068770772</v>
      </c>
      <c r="FS59">
        <f t="shared" si="42"/>
        <v>0.21028227376644434</v>
      </c>
      <c r="FT59">
        <f t="shared" si="42"/>
        <v>0.62381838141739698</v>
      </c>
      <c r="FU59">
        <f t="shared" si="42"/>
        <v>0.87705632873129957</v>
      </c>
    </row>
    <row r="60" spans="1:177">
      <c r="EN60">
        <f>Sheet28!FL60</f>
        <v>0.57128124999928998</v>
      </c>
      <c r="EO60">
        <f>Sheet28!FM60</f>
        <v>7.8671298096530423E-2</v>
      </c>
      <c r="EP60">
        <f>Sheet28!FN60</f>
        <v>0.21706466099691424</v>
      </c>
      <c r="EQ60">
        <f>Sheet28!FO60</f>
        <v>0.38317970022472408</v>
      </c>
      <c r="ER60">
        <f>Sheet28!FP60</f>
        <v>0.84661390814321036</v>
      </c>
      <c r="ES60">
        <f>Sheet28!FQ60</f>
        <v>0.76531048391911582</v>
      </c>
      <c r="ET60">
        <f>Sheet28!FR60</f>
        <v>0.18725997797472985</v>
      </c>
      <c r="EU60">
        <f>Sheet28!FS60</f>
        <v>0.42930728706162413</v>
      </c>
      <c r="EV60">
        <f>Sheet28!FT60</f>
        <v>0.87016172813600234</v>
      </c>
      <c r="EW60">
        <f>Sheet28!FU60</f>
        <v>0.75949823696774055</v>
      </c>
      <c r="EZ60">
        <v>-0.22392930317524701</v>
      </c>
      <c r="FA60">
        <v>0.28035000504337637</v>
      </c>
      <c r="FB60">
        <v>-0.18422162270624726</v>
      </c>
      <c r="FC60">
        <v>6.1577403597091317E-2</v>
      </c>
      <c r="FD60">
        <v>5.2650410936679604E-2</v>
      </c>
      <c r="FE60">
        <v>8.528355742040955E-2</v>
      </c>
      <c r="FF60">
        <v>9.7981644259469008E-3</v>
      </c>
      <c r="FG60">
        <v>-0.19295463163865231</v>
      </c>
      <c r="FH60">
        <v>3.077469872774664E-2</v>
      </c>
      <c r="FI60">
        <v>8.0671317368896128E-2</v>
      </c>
      <c r="FL60">
        <f t="shared" si="42"/>
        <v>0.57150517930246525</v>
      </c>
      <c r="FM60">
        <f t="shared" si="42"/>
        <v>7.8390948091487042E-2</v>
      </c>
      <c r="FN60">
        <f t="shared" si="42"/>
        <v>0.2172488826196205</v>
      </c>
      <c r="FO60">
        <f t="shared" si="42"/>
        <v>0.38311812282112701</v>
      </c>
      <c r="FP60">
        <f t="shared" si="42"/>
        <v>0.84656125773227364</v>
      </c>
      <c r="FQ60">
        <f t="shared" si="42"/>
        <v>0.76522520036169539</v>
      </c>
      <c r="FR60">
        <f t="shared" si="42"/>
        <v>0.1872501798103039</v>
      </c>
      <c r="FS60">
        <f t="shared" si="42"/>
        <v>0.42950024169326279</v>
      </c>
      <c r="FT60">
        <f t="shared" si="42"/>
        <v>0.87013095343727465</v>
      </c>
      <c r="FU60">
        <f t="shared" si="42"/>
        <v>0.75941756565037166</v>
      </c>
    </row>
    <row r="61" spans="1:177">
      <c r="EN61">
        <f>Sheet28!FL61</f>
        <v>0.32021588699535658</v>
      </c>
      <c r="EO61">
        <f>Sheet28!FM61</f>
        <v>0.83151379815965032</v>
      </c>
      <c r="EP61">
        <f>Sheet28!FN61</f>
        <v>0.91265883081045984</v>
      </c>
      <c r="EQ61">
        <f>Sheet28!FO61</f>
        <v>0.5521248702508833</v>
      </c>
      <c r="ER61">
        <f>Sheet28!FP61</f>
        <v>0.89809959364093683</v>
      </c>
      <c r="ES61">
        <f>Sheet28!FQ61</f>
        <v>0.38374626117623079</v>
      </c>
      <c r="ET61">
        <f>Sheet28!FR61</f>
        <v>0.80306143645005001</v>
      </c>
      <c r="EU61">
        <f>Sheet28!FS61</f>
        <v>0.39076334831483367</v>
      </c>
      <c r="EV61">
        <f>Sheet28!FT61</f>
        <v>0.30163352794206033</v>
      </c>
      <c r="EW61">
        <f>Sheet28!FU61</f>
        <v>0.86021802877609621</v>
      </c>
      <c r="EZ61">
        <v>-0.22083459377578818</v>
      </c>
      <c r="FA61">
        <v>0.27632196061301517</v>
      </c>
      <c r="FB61">
        <v>-0.18178362868208961</v>
      </c>
      <c r="FC61">
        <v>6.0692537160356268E-2</v>
      </c>
      <c r="FD61">
        <v>5.2155666926030936E-2</v>
      </c>
      <c r="FE61">
        <v>8.4058134068686077E-2</v>
      </c>
      <c r="FF61">
        <v>9.6573654475993632E-3</v>
      </c>
      <c r="FG61">
        <v>-0.19011206645675344</v>
      </c>
      <c r="FH61">
        <v>3.0332488970530452E-2</v>
      </c>
      <c r="FI61">
        <v>7.9512135728412883E-2</v>
      </c>
      <c r="FL61">
        <f t="shared" si="42"/>
        <v>0.32043672158913239</v>
      </c>
      <c r="FM61">
        <f t="shared" si="42"/>
        <v>0.83123747619903732</v>
      </c>
      <c r="FN61">
        <f t="shared" si="42"/>
        <v>0.91284061443914188</v>
      </c>
      <c r="FO61">
        <f t="shared" si="42"/>
        <v>0.55206417771372296</v>
      </c>
      <c r="FP61">
        <f t="shared" si="42"/>
        <v>0.89804743797401076</v>
      </c>
      <c r="FQ61">
        <f t="shared" si="42"/>
        <v>0.38366220304216209</v>
      </c>
      <c r="FR61">
        <f t="shared" si="42"/>
        <v>0.80305177908460246</v>
      </c>
      <c r="FS61">
        <f t="shared" si="42"/>
        <v>0.39095346038129042</v>
      </c>
      <c r="FT61">
        <f t="shared" si="42"/>
        <v>0.30160319545308978</v>
      </c>
      <c r="FU61">
        <f t="shared" si="42"/>
        <v>0.86013851664036778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U61"/>
  <sheetViews>
    <sheetView topLeftCell="EE1" workbookViewId="0">
      <selection activeCell="EU65" sqref="EU65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2.6266167388723032</v>
      </c>
      <c r="EN2" t="s">
        <v>10</v>
      </c>
    </row>
    <row r="3" spans="1:177">
      <c r="A3">
        <v>2</v>
      </c>
      <c r="C3" t="s">
        <v>92</v>
      </c>
      <c r="F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2.6266167388723032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2.1998186444095271</v>
      </c>
      <c r="O7">
        <v>3.0712260020323443</v>
      </c>
      <c r="P7">
        <v>2.5355352930995521</v>
      </c>
      <c r="Q7">
        <v>3.7555870998883005</v>
      </c>
      <c r="S7">
        <f>N7+$M23</f>
        <v>2.99295349141275</v>
      </c>
      <c r="T7">
        <f t="shared" ref="T7:V16" si="0">O7+$M23</f>
        <v>3.8643608490355672</v>
      </c>
      <c r="U7">
        <f t="shared" si="0"/>
        <v>3.328670140102775</v>
      </c>
      <c r="V7">
        <f t="shared" si="0"/>
        <v>4.548721946891523</v>
      </c>
      <c r="X7">
        <f xml:space="preserve"> 1/(1+EXP(-S7))</f>
        <v>0.95225477197897013</v>
      </c>
      <c r="Y7">
        <f t="shared" ref="Y7:AA16" si="1" xml:space="preserve"> 1/(1+EXP(-T7))</f>
        <v>0.97945464094092682</v>
      </c>
      <c r="Z7">
        <f t="shared" si="1"/>
        <v>0.96539937532605014</v>
      </c>
      <c r="AA7">
        <f t="shared" si="1"/>
        <v>0.98953006101052543</v>
      </c>
      <c r="AC7">
        <f t="array" ref="AC7:AF16">MMULT(B36:K45,X7:AA16)</f>
        <v>3.4946907464653454</v>
      </c>
      <c r="AD7">
        <v>3.6596565541271326</v>
      </c>
      <c r="AE7">
        <v>3.6315913465244316</v>
      </c>
      <c r="AF7">
        <v>3.6947508927009118</v>
      </c>
      <c r="AH7">
        <f>AC7+$M36</f>
        <v>3.8341570231926498</v>
      </c>
      <c r="AI7">
        <f t="shared" ref="AI7:AK16" si="2">AD7+$M36</f>
        <v>3.9991228308544371</v>
      </c>
      <c r="AJ7">
        <f t="shared" si="2"/>
        <v>3.9710576232517361</v>
      </c>
      <c r="AK7">
        <f t="shared" si="2"/>
        <v>4.0342171694282163</v>
      </c>
      <c r="AM7">
        <f xml:space="preserve"> 1/(1+EXP(-AH7))</f>
        <v>0.9788379583605652</v>
      </c>
      <c r="AN7">
        <f t="shared" ref="AN7:AP16" si="3" xml:space="preserve"> 1/(1+EXP(-AI7))</f>
        <v>0.9819982903045793</v>
      </c>
      <c r="AO7">
        <f t="shared" si="3"/>
        <v>0.98149539357195303</v>
      </c>
      <c r="AP7">
        <f t="shared" si="3"/>
        <v>0.98260829459419752</v>
      </c>
      <c r="AR7">
        <f t="array" ref="AR7:AU16">MMULT(B49:K58,AM7:AP16)</f>
        <v>3.9707113836975982</v>
      </c>
      <c r="AS7">
        <v>3.9761480399713238</v>
      </c>
      <c r="AT7">
        <v>3.9752877981432428</v>
      </c>
      <c r="AU7">
        <v>3.9774628741008042</v>
      </c>
      <c r="AW7">
        <f>AR7+$M49</f>
        <v>4.6677625235188147</v>
      </c>
      <c r="AX7">
        <f t="shared" ref="AX7:AZ16" si="4">AS7+$M49</f>
        <v>4.6731991797925403</v>
      </c>
      <c r="AY7">
        <f t="shared" si="4"/>
        <v>4.6723389379644598</v>
      </c>
      <c r="AZ7">
        <f t="shared" si="4"/>
        <v>4.6745140139220211</v>
      </c>
      <c r="BB7">
        <f>EXP(AW7-AW$20)</f>
        <v>8.2492304295463684E-2</v>
      </c>
      <c r="BC7">
        <f t="shared" ref="BC7:BE16" si="5">EXP(AX7-AX$20)</f>
        <v>8.1890930937412648E-2</v>
      </c>
      <c r="BD7">
        <f t="shared" si="5"/>
        <v>8.2010329506952834E-2</v>
      </c>
      <c r="BE7">
        <f t="shared" si="5"/>
        <v>8.177212379473979E-2</v>
      </c>
      <c r="BG7">
        <f>BB7/BB$20</f>
        <v>2.4950597198042719E-2</v>
      </c>
      <c r="BH7">
        <f t="shared" ref="BH7:BJ16" si="6">BC7/BC$20</f>
        <v>2.4805865045557596E-2</v>
      </c>
      <c r="BI7">
        <f t="shared" si="6"/>
        <v>2.4835444572697169E-2</v>
      </c>
      <c r="BJ7">
        <f t="shared" si="6"/>
        <v>2.477740916553486E-2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3.6966751599989607</v>
      </c>
      <c r="BS7">
        <f t="shared" si="7"/>
        <v>0</v>
      </c>
      <c r="BT7">
        <f t="shared" si="7"/>
        <v>0</v>
      </c>
      <c r="BY7">
        <f>$BG$7-$BL$7</f>
        <v>2.4950597198042719E-2</v>
      </c>
      <c r="BZ7">
        <f>$BH$7-$BM$7</f>
        <v>-0.9751941349544424</v>
      </c>
      <c r="CA7">
        <f>$BI$7-$BN$7</f>
        <v>2.4835444572697169E-2</v>
      </c>
      <c r="CB7">
        <f>$BJ$7-$BO$7</f>
        <v>2.477740916553486E-2</v>
      </c>
      <c r="CD7">
        <f t="array" ref="CD7:CM16">(1/4)*(MMULT($AM$7:$AP$16,$BY$23:$CH$26))</f>
        <v>-0.221123504852271</v>
      </c>
      <c r="CE7">
        <v>0.27619021206518257</v>
      </c>
      <c r="CF7">
        <v>-0.18186968553843852</v>
      </c>
      <c r="CG7">
        <v>6.080788619843925E-2</v>
      </c>
      <c r="CH7">
        <v>5.2411669465120159E-2</v>
      </c>
      <c r="CI7">
        <v>8.4196227347393557E-2</v>
      </c>
      <c r="CJ7">
        <v>9.6811607701845805E-3</v>
      </c>
      <c r="CK7">
        <v>-0.19034099725112927</v>
      </c>
      <c r="CL7">
        <v>3.0400308394258453E-2</v>
      </c>
      <c r="CM7">
        <v>7.9646723401260194E-2</v>
      </c>
      <c r="CO7">
        <f>(1/4)*SUM($BY$7:$CB$7)</f>
        <v>-0.22515767100454193</v>
      </c>
      <c r="CR7">
        <f t="array" ref="CR7:CU16">MMULT(S49:AB58,BY7:CB16)</f>
        <v>-9.4862557658218105E-2</v>
      </c>
      <c r="CS7">
        <v>0.16020364987486785</v>
      </c>
      <c r="CT7">
        <v>-1.8747626854892202E-2</v>
      </c>
      <c r="CU7">
        <v>0.19202333400862212</v>
      </c>
      <c r="CW7">
        <f>$CR$7*(1/(1+EXP(-$AH$7)))*(1-(1/(1+EXP(-$AH$7))))</f>
        <v>-1.9650029056630025E-3</v>
      </c>
      <c r="CX7">
        <f>$CS$7*(1/(1+EXP(-$AI$7)))*(1-(1/(1+EXP(-$AI$7))))</f>
        <v>2.8320237537863731E-3</v>
      </c>
      <c r="CY7">
        <f>$CT$7*(1/(1+EXP(-$AJ$7)))*(1-(1/(1+EXP(-$AJ$7))))</f>
        <v>-3.4049788541578414E-4</v>
      </c>
      <c r="CZ7">
        <f>$CU$7*(1/(1+EXP(-$AK$7)))*(1-(1/(1+EXP(-$AK$7))))</f>
        <v>3.2815316861982522E-3</v>
      </c>
      <c r="DB7">
        <f t="array" ref="DB7:DK16">(1/4)*(MMULT($X$7:$AA$16,$CW$23:$DF$26))</f>
        <v>9.5527830470059033E-4</v>
      </c>
      <c r="DC7">
        <v>2.9986381373522242E-4</v>
      </c>
      <c r="DD7">
        <v>1.8083384995573968E-5</v>
      </c>
      <c r="DE7">
        <v>2.7803090324963315E-4</v>
      </c>
      <c r="DF7">
        <v>5.1610530757228046E-5</v>
      </c>
      <c r="DG7">
        <v>1.9033562765390487E-5</v>
      </c>
      <c r="DH7">
        <v>2.027463567997005E-4</v>
      </c>
      <c r="DI7">
        <v>2.3904874647706887E-3</v>
      </c>
      <c r="DJ7">
        <v>-1.5030059633504067E-4</v>
      </c>
      <c r="DK7">
        <v>2.2258765591879975E-3</v>
      </c>
      <c r="DM7">
        <f>(1/4)*SUM($CW$7:$CZ$7)</f>
        <v>9.5201366222645968E-4</v>
      </c>
      <c r="DO7">
        <f t="array" ref="DO7:DR16">MMULT(S36:AB45,CW7:CZ16)</f>
        <v>-2.5952199322261645E-3</v>
      </c>
      <c r="DP7">
        <v>1.5227967286842689E-2</v>
      </c>
      <c r="DQ7">
        <v>2.5074775023356029E-3</v>
      </c>
      <c r="DR7">
        <v>-4.9261334482047798E-3</v>
      </c>
      <c r="DT7">
        <f>DO7*(1/(1+EXP(-S7)))*(1-(1/(1+EXP(-S7))))</f>
        <v>-1.1799328642702742E-4</v>
      </c>
      <c r="DU7">
        <f t="shared" ref="DU7:DW16" si="8">DP7*(1/(1+EXP(-T7)))*(1-(1/(1+EXP(-T7))))</f>
        <v>3.0643615128803732E-4</v>
      </c>
      <c r="DV7">
        <f t="shared" si="8"/>
        <v>8.37583277771863E-5</v>
      </c>
      <c r="DW7">
        <f t="shared" si="8"/>
        <v>-5.1036315768016414E-5</v>
      </c>
      <c r="DY7">
        <f t="array" ref="DY7:EH16">(1/4)*(MMULT($C$7:$F$16,$DT$23:$EC$26))</f>
        <v>-1.3661074915606759E-5</v>
      </c>
      <c r="DZ7">
        <v>-6.178592376570696E-5</v>
      </c>
      <c r="EA7">
        <v>-2.5250499630438625E-5</v>
      </c>
      <c r="EB7">
        <v>-5.7128429893479578E-5</v>
      </c>
      <c r="EC7">
        <v>-2.4865237267241092E-5</v>
      </c>
      <c r="ED7">
        <v>5.3956017084371108E-6</v>
      </c>
      <c r="EE7">
        <v>-6.1237526593621549E-6</v>
      </c>
      <c r="EF7">
        <v>-3.9166800888741479E-5</v>
      </c>
      <c r="EG7">
        <v>-5.6182762327783539E-5</v>
      </c>
      <c r="EH7">
        <v>-1.5538344955470587E-5</v>
      </c>
      <c r="EJ7">
        <f>(1/4)*SUM($DT$7:$DW$7)</f>
        <v>5.5291219217544951E-5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1.5732732376640892</v>
      </c>
      <c r="O8">
        <v>2.462003178273418</v>
      </c>
      <c r="P8">
        <v>2.4904362602141674</v>
      </c>
      <c r="Q8">
        <v>2.6553004639860531</v>
      </c>
      <c r="S8">
        <f t="shared" ref="S8:S16" si="9">N8+$M24</f>
        <v>1.6390220372432249</v>
      </c>
      <c r="T8">
        <f t="shared" si="0"/>
        <v>2.5277519778525535</v>
      </c>
      <c r="U8">
        <f t="shared" si="0"/>
        <v>2.5561850597933029</v>
      </c>
      <c r="V8">
        <f t="shared" si="0"/>
        <v>2.7210492635651886</v>
      </c>
      <c r="X8">
        <f t="shared" ref="X8:X16" si="10" xml:space="preserve"> 1/(1+EXP(-S8))</f>
        <v>0.83740182193426749</v>
      </c>
      <c r="Y8">
        <f t="shared" si="1"/>
        <v>0.92606458097857114</v>
      </c>
      <c r="Z8">
        <f t="shared" si="1"/>
        <v>0.92798793517318112</v>
      </c>
      <c r="AA8">
        <f t="shared" si="1"/>
        <v>0.93825734605674627</v>
      </c>
      <c r="AC8">
        <v>5.3905774678789733</v>
      </c>
      <c r="AD8">
        <v>5.61361855994131</v>
      </c>
      <c r="AE8">
        <v>5.5703059424493695</v>
      </c>
      <c r="AF8">
        <v>5.6860915983736842</v>
      </c>
      <c r="AH8">
        <f t="shared" ref="AH8:AH16" si="11">AC8+$M37</f>
        <v>5.7934477836653615</v>
      </c>
      <c r="AI8">
        <f t="shared" si="2"/>
        <v>6.0164888757276982</v>
      </c>
      <c r="AJ8">
        <f t="shared" si="2"/>
        <v>5.9731762582357577</v>
      </c>
      <c r="AK8">
        <f t="shared" si="2"/>
        <v>6.0889619141600724</v>
      </c>
      <c r="AM8">
        <f t="shared" ref="AM8:AM16" si="12" xml:space="preserve"> 1/(1+EXP(-AH8))</f>
        <v>0.99696180170886473</v>
      </c>
      <c r="AN8">
        <f t="shared" si="3"/>
        <v>0.99756771497402319</v>
      </c>
      <c r="AO8">
        <f t="shared" si="3"/>
        <v>0.99746032501212589</v>
      </c>
      <c r="AP8">
        <f t="shared" si="3"/>
        <v>0.99773736928278367</v>
      </c>
      <c r="AR8">
        <v>6.3066016300729277</v>
      </c>
      <c r="AS8">
        <v>6.3194749376560111</v>
      </c>
      <c r="AT8">
        <v>6.3170221925503114</v>
      </c>
      <c r="AU8">
        <v>6.3222427195627713</v>
      </c>
      <c r="AW8">
        <f t="shared" ref="AW8:AW16" si="13">AR8+$M50</f>
        <v>7.0897061922140638</v>
      </c>
      <c r="AX8">
        <f t="shared" si="4"/>
        <v>7.1025794997971472</v>
      </c>
      <c r="AY8">
        <f t="shared" si="4"/>
        <v>7.1001267546914475</v>
      </c>
      <c r="AZ8">
        <f t="shared" si="4"/>
        <v>7.1053472817039074</v>
      </c>
      <c r="BB8">
        <f t="shared" ref="BB8:BB16" si="14">EXP(AW8-AW$20)</f>
        <v>0.92950173747536491</v>
      </c>
      <c r="BC8">
        <f t="shared" si="5"/>
        <v>0.92961318672021109</v>
      </c>
      <c r="BD8">
        <f t="shared" si="5"/>
        <v>0.92948719017772174</v>
      </c>
      <c r="BE8">
        <f t="shared" si="5"/>
        <v>0.92961420654131577</v>
      </c>
      <c r="BG8">
        <f t="shared" ref="BG8:BG16" si="15">BB8/BB$20</f>
        <v>0.2811368120299193</v>
      </c>
      <c r="BH8">
        <f t="shared" si="6"/>
        <v>0.28159234472467298</v>
      </c>
      <c r="BI8">
        <f t="shared" si="6"/>
        <v>0.28147951278178635</v>
      </c>
      <c r="BJ8">
        <f t="shared" si="6"/>
        <v>0.28167828463628458</v>
      </c>
      <c r="BL8">
        <v>0</v>
      </c>
      <c r="BM8">
        <v>0</v>
      </c>
      <c r="BN8">
        <v>0</v>
      </c>
      <c r="BO8">
        <v>0</v>
      </c>
      <c r="BQ8">
        <f t="shared" ref="BQ8:BQ16" si="16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0.2811368120299193</v>
      </c>
      <c r="BZ8">
        <f>$BH$8-$BM$8</f>
        <v>0.28159234472467298</v>
      </c>
      <c r="CA8">
        <f>$BI$8-$BN$8</f>
        <v>0.28147951278178635</v>
      </c>
      <c r="CB8">
        <f>$BJ$8-$BO$8</f>
        <v>0.28167828463628458</v>
      </c>
      <c r="CD8">
        <v>-0.22461341871813315</v>
      </c>
      <c r="CE8">
        <v>0.28074892288246839</v>
      </c>
      <c r="CF8">
        <v>-0.18459913429317584</v>
      </c>
      <c r="CG8">
        <v>6.1811777960299283E-2</v>
      </c>
      <c r="CH8">
        <v>5.2784914739323105E-2</v>
      </c>
      <c r="CI8">
        <v>8.5586068412122185E-2</v>
      </c>
      <c r="CJ8">
        <v>9.8409887074659263E-3</v>
      </c>
      <c r="CK8">
        <v>-0.19342379603188076</v>
      </c>
      <c r="CL8">
        <v>3.0902154837637738E-2</v>
      </c>
      <c r="CM8">
        <v>8.096152150387316E-2</v>
      </c>
      <c r="CO8">
        <f>(1/4)*SUM($BY$8:$CB$8)</f>
        <v>0.28147173854316582</v>
      </c>
      <c r="CR8">
        <v>-0.12535874256728749</v>
      </c>
      <c r="CS8">
        <v>0.61051388530032891</v>
      </c>
      <c r="CT8">
        <v>-8.0935090959629891E-2</v>
      </c>
      <c r="CU8">
        <v>0.13790782455761397</v>
      </c>
      <c r="CW8">
        <f>$CR$8*(1/(1+EXP(-$AH$8)))*(1-(1/(1+EXP(-$AH$8))))</f>
        <v>-3.7970757491309902E-4</v>
      </c>
      <c r="CX8">
        <f>$CS$8*(1/(1+EXP(-$AI$8)))*(1-(1/(1+EXP(-$AI$8))))</f>
        <v>1.4813319748430778E-3</v>
      </c>
      <c r="CY8">
        <f>$CT$8*(1/(1+EXP(-$AJ$8)))*(1-(1/(1+EXP(-$AJ$8))))</f>
        <v>-2.05026798938924E-4</v>
      </c>
      <c r="CZ8">
        <f>$CU$8*(1/(1+EXP(-$AK$8)))*(1-(1/(1+EXP(-$AK$8))))</f>
        <v>3.1132846118928515E-4</v>
      </c>
      <c r="DB8">
        <v>9.3502078970971836E-4</v>
      </c>
      <c r="DC8">
        <v>2.8892126987090826E-4</v>
      </c>
      <c r="DD8">
        <v>-1.0949313930992716E-5</v>
      </c>
      <c r="DE8">
        <v>2.4258558211275516E-4</v>
      </c>
      <c r="DF8">
        <v>3.1925130735707284E-5</v>
      </c>
      <c r="DG8">
        <v>3.0632822903732394E-5</v>
      </c>
      <c r="DH8">
        <v>2.0377614735305914E-4</v>
      </c>
      <c r="DI8">
        <v>2.3088009977524819E-3</v>
      </c>
      <c r="DJ8">
        <v>-1.0149309362174976E-4</v>
      </c>
      <c r="DK8">
        <v>2.1813804529435803E-3</v>
      </c>
      <c r="DM8">
        <f>(1/4)*SUM($CW$8:$CZ$8)</f>
        <v>3.0198151554508497E-4</v>
      </c>
      <c r="DO8">
        <v>-4.0630743489014874E-3</v>
      </c>
      <c r="DP8">
        <v>7.5782452152691332E-3</v>
      </c>
      <c r="DQ8">
        <v>1.1506445776046043E-3</v>
      </c>
      <c r="DR8">
        <v>1.037846899913975E-3</v>
      </c>
      <c r="DT8">
        <f t="shared" ref="DT8:DT16" si="17">DO8*(1/(1+EXP(-S8)))*(1-(1/(1+EXP(-S8))))</f>
        <v>-5.5322824623395121E-4</v>
      </c>
      <c r="DU8">
        <f t="shared" si="8"/>
        <v>5.1887466578543384E-4</v>
      </c>
      <c r="DV8">
        <f t="shared" si="8"/>
        <v>7.6893351202131772E-5</v>
      </c>
      <c r="DW8">
        <f t="shared" si="8"/>
        <v>6.0122988410811332E-5</v>
      </c>
      <c r="DY8">
        <v>5.0961223979919439E-5</v>
      </c>
      <c r="DZ8">
        <v>1.0452164182306996E-4</v>
      </c>
      <c r="EA8">
        <v>8.1366050167575531E-5</v>
      </c>
      <c r="EB8">
        <v>2.7245574017094527E-4</v>
      </c>
      <c r="EC8">
        <v>8.2550969640579378E-5</v>
      </c>
      <c r="ED8">
        <v>4.4801778797967332E-5</v>
      </c>
      <c r="EE8">
        <v>1.6010600898229432E-4</v>
      </c>
      <c r="EF8">
        <v>1.0347756334133664E-4</v>
      </c>
      <c r="EG8">
        <v>1.8366092562971227E-4</v>
      </c>
      <c r="EH8">
        <v>6.5558227962771379E-5</v>
      </c>
      <c r="EJ8">
        <f>(1/4)*SUM($DT$8:$DW$8)</f>
        <v>2.5665689791106435E-5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2.2417751977573053</v>
      </c>
      <c r="O9">
        <v>2.9831017734954015</v>
      </c>
      <c r="P9">
        <v>2.9667236789057587</v>
      </c>
      <c r="Q9">
        <v>3.7747605215061548</v>
      </c>
      <c r="S9">
        <f t="shared" si="9"/>
        <v>2.3788772459083041</v>
      </c>
      <c r="T9">
        <f t="shared" si="0"/>
        <v>3.1202038216464003</v>
      </c>
      <c r="U9">
        <f t="shared" si="0"/>
        <v>3.1038257270567575</v>
      </c>
      <c r="V9">
        <f t="shared" si="0"/>
        <v>3.9118625696571536</v>
      </c>
      <c r="X9">
        <f t="shared" si="10"/>
        <v>0.91520234128403621</v>
      </c>
      <c r="Y9">
        <f t="shared" si="1"/>
        <v>0.95771848243912039</v>
      </c>
      <c r="Z9">
        <f t="shared" si="1"/>
        <v>0.95705027699931611</v>
      </c>
      <c r="AA9">
        <f t="shared" si="1"/>
        <v>0.98038907250794471</v>
      </c>
      <c r="AC9">
        <v>4.1284381233027725</v>
      </c>
      <c r="AD9">
        <v>4.3927915445783894</v>
      </c>
      <c r="AE9">
        <v>4.3535232474009842</v>
      </c>
      <c r="AF9">
        <v>4.4394491937765714</v>
      </c>
      <c r="AH9">
        <f t="shared" si="11"/>
        <v>4.5182570993207634</v>
      </c>
      <c r="AI9">
        <f t="shared" si="2"/>
        <v>4.7826105205963803</v>
      </c>
      <c r="AJ9">
        <f t="shared" si="2"/>
        <v>4.7433422234189759</v>
      </c>
      <c r="AK9">
        <f t="shared" si="2"/>
        <v>4.8292681697945632</v>
      </c>
      <c r="AM9">
        <f t="shared" si="12"/>
        <v>0.98920968228374395</v>
      </c>
      <c r="AN9">
        <f t="shared" si="3"/>
        <v>0.99169543372537206</v>
      </c>
      <c r="AO9">
        <f t="shared" si="3"/>
        <v>0.99136571180261135</v>
      </c>
      <c r="AP9">
        <f t="shared" si="3"/>
        <v>0.99207100327844921</v>
      </c>
      <c r="AR9">
        <v>5.3300569595406575</v>
      </c>
      <c r="AS9">
        <v>5.3415144421495366</v>
      </c>
      <c r="AT9">
        <v>5.3393077880644455</v>
      </c>
      <c r="AU9">
        <v>5.3441060179503781</v>
      </c>
      <c r="AW9">
        <f t="shared" si="13"/>
        <v>5.6251390595545327</v>
      </c>
      <c r="AX9">
        <f t="shared" si="4"/>
        <v>5.6365965421634119</v>
      </c>
      <c r="AY9">
        <f t="shared" si="4"/>
        <v>5.6343898880783208</v>
      </c>
      <c r="AZ9">
        <f t="shared" si="4"/>
        <v>5.6391881179642533</v>
      </c>
      <c r="BB9">
        <f t="shared" si="14"/>
        <v>0.21488038914445484</v>
      </c>
      <c r="BC9">
        <f t="shared" si="5"/>
        <v>0.21460209955730658</v>
      </c>
      <c r="BD9">
        <f t="shared" si="5"/>
        <v>0.21462582412379899</v>
      </c>
      <c r="BE9">
        <f t="shared" si="5"/>
        <v>0.21456452407357676</v>
      </c>
      <c r="BG9">
        <f t="shared" si="15"/>
        <v>6.4992656964690851E-2</v>
      </c>
      <c r="BH9">
        <f t="shared" si="6"/>
        <v>6.5005864009293132E-2</v>
      </c>
      <c r="BI9">
        <f t="shared" si="6"/>
        <v>6.4995809563771545E-2</v>
      </c>
      <c r="BJ9">
        <f t="shared" si="6"/>
        <v>6.5014246404118153E-2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7"/>
        <v>0</v>
      </c>
      <c r="BS9">
        <f t="shared" si="7"/>
        <v>0</v>
      </c>
      <c r="BT9">
        <f t="shared" si="7"/>
        <v>2.733148857653958</v>
      </c>
      <c r="BY9">
        <f>$BG$9-$BL$9</f>
        <v>6.4992656964690851E-2</v>
      </c>
      <c r="BZ9">
        <f>$BH$9-$BM$9</f>
        <v>6.5005864009293132E-2</v>
      </c>
      <c r="CA9">
        <f>$BI$9-$BN$9</f>
        <v>6.4995809563771545E-2</v>
      </c>
      <c r="CB9">
        <f>$BJ$9-$BO$9</f>
        <v>-0.93498575359588187</v>
      </c>
      <c r="CD9">
        <v>-0.22330306023669505</v>
      </c>
      <c r="CE9">
        <v>0.27896277373237488</v>
      </c>
      <c r="CF9">
        <v>-0.18359506338958534</v>
      </c>
      <c r="CG9">
        <v>6.141837521079526E-2</v>
      </c>
      <c r="CH9">
        <v>5.2801422608678358E-2</v>
      </c>
      <c r="CI9">
        <v>8.5041476320175724E-2</v>
      </c>
      <c r="CJ9">
        <v>9.7783558879739486E-3</v>
      </c>
      <c r="CK9">
        <v>-0.19225610082947028</v>
      </c>
      <c r="CL9">
        <v>3.0705505087276232E-2</v>
      </c>
      <c r="CM9">
        <v>8.0446315608476315E-2</v>
      </c>
      <c r="CO9">
        <f>(1/4)*SUM($BY$9:$CB$9)</f>
        <v>-0.18499785576453159</v>
      </c>
      <c r="CR9">
        <v>0.10085961269874714</v>
      </c>
      <c r="CS9">
        <v>0.22503351122794268</v>
      </c>
      <c r="CT9">
        <v>-0.3424270814399637</v>
      </c>
      <c r="CU9">
        <v>7.9176341639185799E-3</v>
      </c>
      <c r="CW9">
        <f>$CR$9*(1/(1+EXP(-$AH$9)))*(1-(1/(1+EXP(-$AH$9))))</f>
        <v>1.076564084587576E-3</v>
      </c>
      <c r="CX9">
        <f>$CS$9*(1/(1+EXP(-$AI$9)))*(1-(1/(1+EXP(-$AI$9))))</f>
        <v>1.8532860871481539E-3</v>
      </c>
      <c r="CY9">
        <f>$CT$9*(1/(1+EXP(-$AJ$9)))*(1-(1/(1+EXP(-$AJ$9))))</f>
        <v>-2.9310858494485999E-3</v>
      </c>
      <c r="CZ9">
        <f>$CU$9*(1/(1+EXP(-$AK$9)))*(1-(1/(1+EXP(-$AK$9))))</f>
        <v>6.2281121672909428E-5</v>
      </c>
      <c r="DB9">
        <v>9.5130261062439784E-4</v>
      </c>
      <c r="DC9">
        <v>2.9504795399135363E-4</v>
      </c>
      <c r="DD9">
        <v>4.0158791635050018E-6</v>
      </c>
      <c r="DE9">
        <v>2.29659246489712E-4</v>
      </c>
      <c r="DF9">
        <v>4.6269707830684677E-5</v>
      </c>
      <c r="DG9">
        <v>2.3272520442601995E-5</v>
      </c>
      <c r="DH9">
        <v>2.0593199236300554E-4</v>
      </c>
      <c r="DI9">
        <v>2.3657588933580168E-3</v>
      </c>
      <c r="DJ9">
        <v>-1.3077550512301093E-4</v>
      </c>
      <c r="DK9">
        <v>2.2032743170829544E-3</v>
      </c>
      <c r="DM9">
        <f>(1/4)*SUM($CW$9:$CZ$9)</f>
        <v>1.5261360990009906E-5</v>
      </c>
      <c r="DO9">
        <v>-3.2249417033143029E-3</v>
      </c>
      <c r="DP9">
        <v>1.0875253637904439E-2</v>
      </c>
      <c r="DQ9">
        <v>2.1721460241469256E-3</v>
      </c>
      <c r="DR9">
        <v>-6.0168634202113736E-4</v>
      </c>
      <c r="DT9">
        <f t="shared" si="17"/>
        <v>-2.5027810169821391E-4</v>
      </c>
      <c r="DU9">
        <f t="shared" si="8"/>
        <v>4.4038024607596129E-4</v>
      </c>
      <c r="DV9">
        <f t="shared" si="8"/>
        <v>8.9286158537438249E-5</v>
      </c>
      <c r="DW9">
        <f t="shared" si="8"/>
        <v>-1.1568225592367537E-5</v>
      </c>
      <c r="DY9">
        <v>5.4131401442625135E-5</v>
      </c>
      <c r="DZ9">
        <v>1.5365275593408608E-5</v>
      </c>
      <c r="EA9">
        <v>5.8179616614985512E-5</v>
      </c>
      <c r="EB9">
        <v>2.2999187916776309E-4</v>
      </c>
      <c r="EC9">
        <v>9.5596362115861911E-5</v>
      </c>
      <c r="ED9">
        <v>5.6810762813245072E-5</v>
      </c>
      <c r="EE9">
        <v>1.7966235675624765E-4</v>
      </c>
      <c r="EF9">
        <v>9.6801983211217707E-5</v>
      </c>
      <c r="EG9">
        <v>1.1006874150966709E-4</v>
      </c>
      <c r="EH9">
        <v>4.1314550933685138E-5</v>
      </c>
      <c r="EJ9">
        <f>(1/4)*SUM($DT$9:$DW$9)</f>
        <v>6.695501933070453E-5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1.0119479280617516</v>
      </c>
      <c r="O10">
        <v>1.8051341353705233</v>
      </c>
      <c r="P10">
        <v>1.8538284054045653</v>
      </c>
      <c r="Q10">
        <v>2.0085079379120021</v>
      </c>
      <c r="S10">
        <f t="shared" si="9"/>
        <v>1.3017559073891314</v>
      </c>
      <c r="T10">
        <f t="shared" si="0"/>
        <v>2.0949421146979028</v>
      </c>
      <c r="U10">
        <f t="shared" si="0"/>
        <v>2.1436363847319448</v>
      </c>
      <c r="V10">
        <f t="shared" si="0"/>
        <v>2.2983159172393819</v>
      </c>
      <c r="X10">
        <f t="shared" si="10"/>
        <v>0.78613035105977003</v>
      </c>
      <c r="Y10">
        <f t="shared" si="1"/>
        <v>0.89041060629912594</v>
      </c>
      <c r="Z10">
        <f t="shared" si="1"/>
        <v>0.89507262205820926</v>
      </c>
      <c r="AA10">
        <f t="shared" si="1"/>
        <v>0.9087374679068797</v>
      </c>
      <c r="AC10">
        <v>3.3368832917304125</v>
      </c>
      <c r="AD10">
        <v>3.4872323521210671</v>
      </c>
      <c r="AE10">
        <v>3.4575229227413526</v>
      </c>
      <c r="AF10">
        <v>3.5225449381222309</v>
      </c>
      <c r="AH10">
        <f t="shared" si="11"/>
        <v>3.4286598444948435</v>
      </c>
      <c r="AI10">
        <f t="shared" si="2"/>
        <v>3.5790089048854981</v>
      </c>
      <c r="AJ10">
        <f t="shared" si="2"/>
        <v>3.5492994755057836</v>
      </c>
      <c r="AK10">
        <f t="shared" si="2"/>
        <v>3.6143214908866619</v>
      </c>
      <c r="AM10">
        <f t="shared" si="12"/>
        <v>0.9685883191332193</v>
      </c>
      <c r="AN10">
        <f t="shared" si="3"/>
        <v>0.97285412124974169</v>
      </c>
      <c r="AO10">
        <f t="shared" si="3"/>
        <v>0.97205840565771584</v>
      </c>
      <c r="AP10">
        <f t="shared" si="3"/>
        <v>0.97377128086544928</v>
      </c>
      <c r="AR10">
        <v>5.1120611746127</v>
      </c>
      <c r="AS10">
        <v>5.1183849582077405</v>
      </c>
      <c r="AT10">
        <v>5.1172296818726331</v>
      </c>
      <c r="AU10">
        <v>5.1199381262765202</v>
      </c>
      <c r="AW10">
        <f t="shared" si="13"/>
        <v>5.5812294273968401</v>
      </c>
      <c r="AX10">
        <f t="shared" si="4"/>
        <v>5.5875532109918806</v>
      </c>
      <c r="AY10">
        <f t="shared" si="4"/>
        <v>5.5863979346567731</v>
      </c>
      <c r="AZ10">
        <f t="shared" si="4"/>
        <v>5.5891063790606603</v>
      </c>
      <c r="BB10">
        <f t="shared" si="14"/>
        <v>0.20564922201192362</v>
      </c>
      <c r="BC10">
        <f t="shared" si="5"/>
        <v>0.20433121548937169</v>
      </c>
      <c r="BD10">
        <f t="shared" si="5"/>
        <v>0.20456877062378612</v>
      </c>
      <c r="BE10">
        <f t="shared" si="5"/>
        <v>0.20408340651710324</v>
      </c>
      <c r="BG10">
        <f t="shared" si="15"/>
        <v>6.2200600969180689E-2</v>
      </c>
      <c r="BH10">
        <f t="shared" si="6"/>
        <v>6.1894675002509447E-2</v>
      </c>
      <c r="BI10">
        <f t="shared" si="6"/>
        <v>6.1950200598829587E-2</v>
      </c>
      <c r="BJ10">
        <f t="shared" si="6"/>
        <v>6.1838409380969683E-2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6.2200600969180689E-2</v>
      </c>
      <c r="BZ10">
        <f>$BH$10-$BM$10</f>
        <v>6.1894675002509447E-2</v>
      </c>
      <c r="CA10">
        <f>$BI$10-$BN$10</f>
        <v>6.1950200598829587E-2</v>
      </c>
      <c r="CB10">
        <f>$BJ$10-$BO$10</f>
        <v>6.1838409380969683E-2</v>
      </c>
      <c r="CD10">
        <v>-0.21907143602319926</v>
      </c>
      <c r="CE10">
        <v>0.27353971393263465</v>
      </c>
      <c r="CF10">
        <v>-0.18027255019468602</v>
      </c>
      <c r="CG10">
        <v>6.022423638382058E-2</v>
      </c>
      <c r="CH10">
        <v>5.2122706375130168E-2</v>
      </c>
      <c r="CI10">
        <v>8.3388168793617282E-2</v>
      </c>
      <c r="CJ10">
        <v>9.5882388098799745E-3</v>
      </c>
      <c r="CK10">
        <v>-0.18850991718581347</v>
      </c>
      <c r="CL10">
        <v>3.0108536025511692E-2</v>
      </c>
      <c r="CM10">
        <v>7.8882303083104385E-2</v>
      </c>
      <c r="CO10">
        <f>(1/4)*SUM($BY$10:$CB$10)</f>
        <v>6.1970971487872353E-2</v>
      </c>
      <c r="CR10">
        <v>-1.5032310994598484E-2</v>
      </c>
      <c r="CS10">
        <v>0.57536944144636004</v>
      </c>
      <c r="CT10">
        <v>-0.21608148619259793</v>
      </c>
      <c r="CU10">
        <v>-0.30344993850888285</v>
      </c>
      <c r="CW10">
        <f>$CR$10*(1/(1+EXP(-$AH$10)))*(1-(1/(1+EXP(-$AH$10))))</f>
        <v>-4.5735786917473368E-4</v>
      </c>
      <c r="CX10">
        <f>$CS$10*(1/(1+EXP(-$AI$10)))*(1-(1/(1+EXP(-$AI$10))))</f>
        <v>1.519492008162681E-2</v>
      </c>
      <c r="CY10">
        <f>$CT$10*(1/(1+EXP(-$AJ$10)))*(1-(1/(1+EXP(-$AJ$10))))</f>
        <v>-5.8689593511487706E-3</v>
      </c>
      <c r="CZ10">
        <f>$CU$10*(1/(1+EXP(-$AK$10)))*(1-(1/(1+EXP(-$AK$10))))</f>
        <v>-7.7503461259263154E-3</v>
      </c>
      <c r="DB10">
        <v>9.1354900596693446E-4</v>
      </c>
      <c r="DC10">
        <v>2.7997400391846256E-4</v>
      </c>
      <c r="DD10">
        <v>-1.7608054419434567E-5</v>
      </c>
      <c r="DE10">
        <v>2.1850008780796419E-4</v>
      </c>
      <c r="DF10">
        <v>2.2935115370003776E-5</v>
      </c>
      <c r="DG10">
        <v>3.3107409251430752E-5</v>
      </c>
      <c r="DH10">
        <v>2.005754357704094E-4</v>
      </c>
      <c r="DI10">
        <v>2.2346849105418813E-3</v>
      </c>
      <c r="DJ10">
        <v>-8.3215707015464331E-5</v>
      </c>
      <c r="DK10">
        <v>2.1130310902603795E-3</v>
      </c>
      <c r="DM10">
        <f>(1/4)*SUM($CW$10:$CZ$10)</f>
        <v>2.7956418384424771E-4</v>
      </c>
      <c r="DO10">
        <v>-3.2335747919070828E-3</v>
      </c>
      <c r="DP10">
        <v>1.544537201687075E-2</v>
      </c>
      <c r="DQ10">
        <v>1.4708028737838142E-3</v>
      </c>
      <c r="DR10">
        <v>-7.3629875019785005E-4</v>
      </c>
      <c r="DT10">
        <f t="shared" si="17"/>
        <v>-5.4365906141162486E-4</v>
      </c>
      <c r="DU10">
        <f t="shared" si="8"/>
        <v>1.5071525821069029E-3</v>
      </c>
      <c r="DV10">
        <f t="shared" si="8"/>
        <v>1.3813431024866122E-4</v>
      </c>
      <c r="DW10">
        <f t="shared" si="8"/>
        <v>-6.1063966648201596E-5</v>
      </c>
      <c r="DY10">
        <v>3.3904773337413019E-6</v>
      </c>
      <c r="DZ10">
        <v>-1.9584100431940997E-5</v>
      </c>
      <c r="EA10">
        <v>-9.5161163908372762E-7</v>
      </c>
      <c r="EB10">
        <v>-2.0630637536728451E-5</v>
      </c>
      <c r="EC10">
        <v>6.5248024190495672E-5</v>
      </c>
      <c r="ED10">
        <v>5.6851947516060697E-5</v>
      </c>
      <c r="EE10">
        <v>6.0601640890958574E-5</v>
      </c>
      <c r="EF10">
        <v>-3.8483187810944772E-5</v>
      </c>
      <c r="EG10">
        <v>1.8740516216332267E-6</v>
      </c>
      <c r="EH10">
        <v>1.4603584126055201E-6</v>
      </c>
      <c r="EJ10">
        <f>(1/4)*SUM($DT$10:$DW$10)</f>
        <v>2.601409660739344E-4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1.4139752483339647</v>
      </c>
      <c r="O11">
        <v>2.3955854101921248</v>
      </c>
      <c r="P11">
        <v>1.3781081070299623</v>
      </c>
      <c r="Q11">
        <v>2.2373432672092921</v>
      </c>
      <c r="S11">
        <f t="shared" si="9"/>
        <v>2.2180625579471998</v>
      </c>
      <c r="T11">
        <f t="shared" si="0"/>
        <v>3.1996727198053598</v>
      </c>
      <c r="U11">
        <f t="shared" si="0"/>
        <v>2.1821954166431974</v>
      </c>
      <c r="V11">
        <f t="shared" si="0"/>
        <v>3.0414305768225272</v>
      </c>
      <c r="X11">
        <f t="shared" si="10"/>
        <v>0.90185984875966807</v>
      </c>
      <c r="Y11">
        <f t="shared" si="1"/>
        <v>0.9608219592128544</v>
      </c>
      <c r="Z11">
        <f t="shared" si="1"/>
        <v>0.89863922060255208</v>
      </c>
      <c r="AA11">
        <f t="shared" si="1"/>
        <v>0.954411114863149</v>
      </c>
      <c r="AC11">
        <v>4.9212276427748227</v>
      </c>
      <c r="AD11">
        <v>5.0729836202075225</v>
      </c>
      <c r="AE11">
        <v>5.0551122861697815</v>
      </c>
      <c r="AF11">
        <v>5.1515954000061086</v>
      </c>
      <c r="AH11">
        <f t="shared" si="11"/>
        <v>5.1647942429351996</v>
      </c>
      <c r="AI11">
        <f t="shared" si="2"/>
        <v>5.3165502203678994</v>
      </c>
      <c r="AJ11">
        <f t="shared" si="2"/>
        <v>5.2986788863301584</v>
      </c>
      <c r="AK11">
        <f t="shared" si="2"/>
        <v>5.3951620001664855</v>
      </c>
      <c r="AM11">
        <f t="shared" si="12"/>
        <v>0.99431822853406271</v>
      </c>
      <c r="AN11">
        <f t="shared" si="3"/>
        <v>0.99511432521565757</v>
      </c>
      <c r="AO11">
        <f t="shared" si="3"/>
        <v>0.99502666495924219</v>
      </c>
      <c r="AP11">
        <f t="shared" si="3"/>
        <v>0.99548201968246985</v>
      </c>
      <c r="AR11">
        <v>6.8973474871157423</v>
      </c>
      <c r="AS11">
        <v>6.9101008997493212</v>
      </c>
      <c r="AT11">
        <v>6.9077837003562124</v>
      </c>
      <c r="AU11">
        <v>6.912867584618561</v>
      </c>
      <c r="AW11">
        <f t="shared" si="13"/>
        <v>7.1628127947783913</v>
      </c>
      <c r="AX11">
        <f t="shared" si="4"/>
        <v>7.1755662074119702</v>
      </c>
      <c r="AY11">
        <f t="shared" si="4"/>
        <v>7.1732490080188613</v>
      </c>
      <c r="AZ11">
        <f t="shared" si="4"/>
        <v>7.17833289228121</v>
      </c>
      <c r="BB11">
        <f t="shared" si="14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5"/>
        <v>0.3024596950119961</v>
      </c>
      <c r="BH11">
        <f t="shared" si="6"/>
        <v>0.3029134577126269</v>
      </c>
      <c r="BI11">
        <f t="shared" si="6"/>
        <v>0.30283312750976837</v>
      </c>
      <c r="BJ11">
        <f t="shared" si="6"/>
        <v>0.30300557226237451</v>
      </c>
      <c r="BL11">
        <v>1</v>
      </c>
      <c r="BM11">
        <v>0</v>
      </c>
      <c r="BN11">
        <v>0</v>
      </c>
      <c r="BO11">
        <v>0</v>
      </c>
      <c r="BQ11">
        <f t="shared" si="16"/>
        <v>1.1958072500181938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-0.6975403049880039</v>
      </c>
      <c r="BZ11">
        <f>$BH$11-$BM$11</f>
        <v>0.3029134577126269</v>
      </c>
      <c r="CA11">
        <f>$BI$11-$BN$11</f>
        <v>0.30283312750976837</v>
      </c>
      <c r="CB11">
        <f>$BJ$11-$BO$11</f>
        <v>0.30300557226237451</v>
      </c>
      <c r="CD11">
        <v>-0.22406085626201888</v>
      </c>
      <c r="CE11">
        <v>0.28006033039198164</v>
      </c>
      <c r="CF11">
        <v>-0.18419432317446927</v>
      </c>
      <c r="CG11">
        <v>6.1660148819730753E-2</v>
      </c>
      <c r="CH11">
        <v>5.2705029159918343E-2</v>
      </c>
      <c r="CI11">
        <v>8.5376137813435143E-2</v>
      </c>
      <c r="CJ11">
        <v>9.816848052524741E-3</v>
      </c>
      <c r="CK11">
        <v>-0.192952596872764</v>
      </c>
      <c r="CL11">
        <v>3.0826353641627807E-2</v>
      </c>
      <c r="CM11">
        <v>8.076292843003377E-2</v>
      </c>
      <c r="CO11">
        <f>(1/4)*SUM($BY$11:$CB$11)</f>
        <v>5.2802963124191471E-2</v>
      </c>
      <c r="CR11">
        <v>0.25449484825426782</v>
      </c>
      <c r="CS11">
        <v>-0.32711032065960577</v>
      </c>
      <c r="CT11">
        <v>0.35169579780499566</v>
      </c>
      <c r="CU11">
        <v>-0.28877523158652241</v>
      </c>
      <c r="CW11">
        <f>$CR$11*(1/(1+EXP(-$AH$11)))*(1-(1/(1+EXP(-$AH$11))))</f>
        <v>1.4377658302312656E-3</v>
      </c>
      <c r="CX11">
        <f>$CS$11*(1/(1+EXP(-$AI$11)))*(1-(1/(1+EXP(-$AI$11))))</f>
        <v>-1.5903465814925621E-3</v>
      </c>
      <c r="CY11">
        <f>$CT$11*(1/(1+EXP(-$AJ$11)))*(1-(1/(1+EXP(-$AJ$11))))</f>
        <v>1.7404021694441103E-3</v>
      </c>
      <c r="CZ11">
        <f>$CU$11*(1/(1+EXP(-$AK$11)))*(1-(1/(1+EXP(-$AK$11))))</f>
        <v>-1.2987862902665921E-3</v>
      </c>
      <c r="DB11">
        <v>9.4371473726329686E-4</v>
      </c>
      <c r="DC11">
        <v>2.9843587379013215E-4</v>
      </c>
      <c r="DD11">
        <v>4.4260245811241397E-5</v>
      </c>
      <c r="DE11">
        <v>3.7901166012585855E-4</v>
      </c>
      <c r="DF11">
        <v>2.3260233442243337E-5</v>
      </c>
      <c r="DG11">
        <v>1.7036840010252882E-5</v>
      </c>
      <c r="DH11">
        <v>1.8993831385467436E-4</v>
      </c>
      <c r="DI11">
        <v>2.2943037267734012E-3</v>
      </c>
      <c r="DJ11">
        <v>-1.4029381578248079E-4</v>
      </c>
      <c r="DK11">
        <v>2.1354739585985757E-3</v>
      </c>
      <c r="DM11">
        <f>(1/4)*SUM($CW$11:$CZ$11)</f>
        <v>7.2258781979055414E-5</v>
      </c>
      <c r="DO11">
        <v>-4.5671916820689872E-3</v>
      </c>
      <c r="DP11">
        <v>1.2258848737170456E-2</v>
      </c>
      <c r="DQ11">
        <v>5.063900585224477E-3</v>
      </c>
      <c r="DR11">
        <v>-2.1605378137440094E-3</v>
      </c>
      <c r="DT11">
        <f t="shared" si="17"/>
        <v>-4.0423602467127732E-4</v>
      </c>
      <c r="DU11">
        <f t="shared" si="8"/>
        <v>4.6146133745555529E-4</v>
      </c>
      <c r="DV11">
        <f t="shared" si="8"/>
        <v>4.6125435701101068E-4</v>
      </c>
      <c r="DW11">
        <f t="shared" si="8"/>
        <v>-9.4006164133588916E-5</v>
      </c>
      <c r="DY11">
        <v>4.8011564041408948E-5</v>
      </c>
      <c r="DZ11">
        <v>7.0924192863908668E-5</v>
      </c>
      <c r="EA11">
        <v>6.9688600504627416E-5</v>
      </c>
      <c r="EB11">
        <v>2.3609407061303477E-4</v>
      </c>
      <c r="EC11">
        <v>9.8426366673116914E-5</v>
      </c>
      <c r="ED11">
        <v>6.323786658224088E-5</v>
      </c>
      <c r="EE11">
        <v>1.7266210507345088E-4</v>
      </c>
      <c r="EF11">
        <v>7.9261727220025435E-5</v>
      </c>
      <c r="EG11">
        <v>1.5531579041611304E-4</v>
      </c>
      <c r="EH11">
        <v>5.6496218789125776E-5</v>
      </c>
      <c r="EJ11">
        <f>(1/4)*SUM($DT$11:$DW$11)</f>
        <v>1.0611837641542493E-4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2.3541189479425921</v>
      </c>
      <c r="O12">
        <v>3.4704095352331077</v>
      </c>
      <c r="P12">
        <v>2.396767944001144</v>
      </c>
      <c r="Q12">
        <v>3.2184521102841814</v>
      </c>
      <c r="S12">
        <f t="shared" si="9"/>
        <v>3.2267721826281401</v>
      </c>
      <c r="T12">
        <f t="shared" si="0"/>
        <v>4.3430627699186557</v>
      </c>
      <c r="U12">
        <f t="shared" si="0"/>
        <v>3.269421178686692</v>
      </c>
      <c r="V12">
        <f t="shared" si="0"/>
        <v>4.0911053449697299</v>
      </c>
      <c r="X12">
        <f t="shared" si="10"/>
        <v>0.9618294246844189</v>
      </c>
      <c r="Y12">
        <f t="shared" si="1"/>
        <v>0.98717008466578371</v>
      </c>
      <c r="Z12">
        <f t="shared" si="1"/>
        <v>0.96336474879958722</v>
      </c>
      <c r="AA12">
        <f t="shared" si="1"/>
        <v>0.9835542440747963</v>
      </c>
      <c r="AC12">
        <v>5.141555046994073</v>
      </c>
      <c r="AD12">
        <v>5.4493909481635905</v>
      </c>
      <c r="AE12">
        <v>5.377405229221031</v>
      </c>
      <c r="AF12">
        <v>5.493034646483471</v>
      </c>
      <c r="AH12">
        <f t="shared" si="11"/>
        <v>5.8638193908078655</v>
      </c>
      <c r="AI12">
        <f t="shared" si="2"/>
        <v>6.1716552919773831</v>
      </c>
      <c r="AJ12">
        <f t="shared" si="2"/>
        <v>6.0996695730348236</v>
      </c>
      <c r="AK12">
        <f t="shared" si="2"/>
        <v>6.2152989902972635</v>
      </c>
      <c r="AM12">
        <f t="shared" si="12"/>
        <v>0.99716767043756682</v>
      </c>
      <c r="AN12">
        <f t="shared" si="3"/>
        <v>0.9979165724748601</v>
      </c>
      <c r="AO12">
        <f t="shared" si="3"/>
        <v>0.99776141356663461</v>
      </c>
      <c r="AP12">
        <f t="shared" si="3"/>
        <v>0.9980053678156986</v>
      </c>
      <c r="AR12">
        <v>5.0515319665964746</v>
      </c>
      <c r="AS12">
        <v>5.0617059565019531</v>
      </c>
      <c r="AT12">
        <v>5.0600790613250348</v>
      </c>
      <c r="AU12">
        <v>5.0638616167687394</v>
      </c>
      <c r="AW12">
        <f t="shared" si="13"/>
        <v>5.9037395000578616</v>
      </c>
      <c r="AX12">
        <f t="shared" si="4"/>
        <v>5.9139134899633401</v>
      </c>
      <c r="AY12">
        <f t="shared" si="4"/>
        <v>5.9122865947864218</v>
      </c>
      <c r="AZ12">
        <f t="shared" si="4"/>
        <v>5.9160691502301264</v>
      </c>
      <c r="BB12">
        <f t="shared" si="14"/>
        <v>0.28391701201988506</v>
      </c>
      <c r="BC12">
        <f t="shared" si="5"/>
        <v>0.28318561372440498</v>
      </c>
      <c r="BD12">
        <f t="shared" si="5"/>
        <v>0.28338116543484321</v>
      </c>
      <c r="BE12">
        <f t="shared" si="5"/>
        <v>0.28301263320041831</v>
      </c>
      <c r="BG12">
        <f t="shared" si="15"/>
        <v>8.5873452864251659E-2</v>
      </c>
      <c r="BH12">
        <f t="shared" si="6"/>
        <v>8.5780733427731848E-2</v>
      </c>
      <c r="BI12">
        <f t="shared" si="6"/>
        <v>8.581720460599665E-2</v>
      </c>
      <c r="BJ12">
        <f t="shared" si="6"/>
        <v>8.5754404880374238E-2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8.5873452864251659E-2</v>
      </c>
      <c r="BZ12">
        <f>$BH$12-$BM$12</f>
        <v>8.5780733427731848E-2</v>
      </c>
      <c r="CA12">
        <f>$BI$12-$BN$12</f>
        <v>8.581720460599665E-2</v>
      </c>
      <c r="CB12">
        <f>$BJ$12-$BO$12</f>
        <v>8.5754404880374238E-2</v>
      </c>
      <c r="CD12">
        <v>-0.22469365603403627</v>
      </c>
      <c r="CE12">
        <v>0.28082801100906418</v>
      </c>
      <c r="CF12">
        <v>-0.1846478711874226</v>
      </c>
      <c r="CG12">
        <v>6.1829183630205342E-2</v>
      </c>
      <c r="CH12">
        <v>5.281852887269102E-2</v>
      </c>
      <c r="CI12">
        <v>8.5610174548032103E-2</v>
      </c>
      <c r="CJ12">
        <v>9.8437598692682846E-3</v>
      </c>
      <c r="CK12">
        <v>-0.19348331170788863</v>
      </c>
      <c r="CL12">
        <v>3.0910857958972787E-2</v>
      </c>
      <c r="CM12">
        <v>8.0984323041113859E-2</v>
      </c>
      <c r="CO12">
        <f>(1/4)*SUM($BY$12:$CB$12)</f>
        <v>8.5806448944588595E-2</v>
      </c>
      <c r="CR12">
        <v>-0.23558409155224702</v>
      </c>
      <c r="CS12">
        <v>5.5328439593378118E-2</v>
      </c>
      <c r="CT12">
        <v>0.2505231830094159</v>
      </c>
      <c r="CU12">
        <v>2.8864642500861869E-2</v>
      </c>
      <c r="CW12">
        <f>$CR$12*(1/(1+EXP(-$AH$12)))*(1-(1/(1+EXP(-$AH$12))))</f>
        <v>-6.6536190998065024E-4</v>
      </c>
      <c r="CX12">
        <f>$CS$12*(1/(1+EXP(-$AI$12)))*(1-(1/(1+EXP(-$AI$12))))</f>
        <v>1.1503263146002356E-4</v>
      </c>
      <c r="CY12">
        <f>$CT$12*(1/(1+EXP(-$AJ$12)))*(1-(1/(1+EXP(-$AJ$12))))</f>
        <v>5.5956235961256899E-4</v>
      </c>
      <c r="CZ12">
        <f>$CU$12*(1/(1+EXP(-$AK$12)))*(1-(1/(1+EXP(-$AK$12))))</f>
        <v>5.7459505279204599E-5</v>
      </c>
      <c r="DB12">
        <v>9.5130806792989835E-4</v>
      </c>
      <c r="DC12">
        <v>3.0145138283600216E-4</v>
      </c>
      <c r="DD12">
        <v>2.5632919039448013E-5</v>
      </c>
      <c r="DE12">
        <v>3.208089777620559E-4</v>
      </c>
      <c r="DF12">
        <v>5.3039560665304227E-5</v>
      </c>
      <c r="DG12">
        <v>1.7292325434942764E-5</v>
      </c>
      <c r="DH12">
        <v>1.9897713918995375E-4</v>
      </c>
      <c r="DI12">
        <v>2.3912011730497476E-3</v>
      </c>
      <c r="DJ12">
        <v>-1.5934033076214288E-4</v>
      </c>
      <c r="DK12">
        <v>2.2348432972941995E-3</v>
      </c>
      <c r="DM12">
        <f>(1/4)*SUM($CW$12:$CZ$12)</f>
        <v>1.6673146592786718E-5</v>
      </c>
      <c r="DO12">
        <v>-4.994655493733291E-3</v>
      </c>
      <c r="DP12">
        <v>1.5535867692508611E-2</v>
      </c>
      <c r="DQ12">
        <v>8.3827688870773201E-3</v>
      </c>
      <c r="DR12">
        <v>1.1592282722343154E-4</v>
      </c>
      <c r="DT12">
        <f t="shared" si="17"/>
        <v>-1.8337169650657189E-4</v>
      </c>
      <c r="DU12">
        <f t="shared" si="8"/>
        <v>1.9676655879899652E-4</v>
      </c>
      <c r="DV12">
        <f t="shared" si="8"/>
        <v>2.9585398083073022E-4</v>
      </c>
      <c r="DW12">
        <f t="shared" si="8"/>
        <v>1.8750857000457765E-6</v>
      </c>
      <c r="DY12">
        <v>4.5516333155950787E-5</v>
      </c>
      <c r="DZ12">
        <v>8.9188154334361941E-5</v>
      </c>
      <c r="EA12">
        <v>7.1015302988866713E-5</v>
      </c>
      <c r="EB12">
        <v>2.4140308541643955E-4</v>
      </c>
      <c r="EC12">
        <v>6.8560512780463742E-5</v>
      </c>
      <c r="ED12">
        <v>3.4682650354797323E-5</v>
      </c>
      <c r="EE12">
        <v>1.3726046461387558E-4</v>
      </c>
      <c r="EF12">
        <v>9.631184645711796E-5</v>
      </c>
      <c r="EG12">
        <v>1.5802375632185549E-4</v>
      </c>
      <c r="EH12">
        <v>5.6309304297457274E-5</v>
      </c>
      <c r="EJ12">
        <f>(1/4)*SUM($DT$12:$DW$12)</f>
        <v>7.7780982205800163E-5</v>
      </c>
      <c r="EN12">
        <f>Sheet29!FL12</f>
        <v>0.79313484700322279</v>
      </c>
      <c r="EO12">
        <f>Sheet29!FM12</f>
        <v>6.5748799579135694E-2</v>
      </c>
      <c r="EP12">
        <f>Sheet29!FN12</f>
        <v>0.13710204815099861</v>
      </c>
      <c r="EQ12">
        <f>Sheet29!FO12</f>
        <v>0.28980797932737967</v>
      </c>
      <c r="ER12">
        <f>Sheet29!FP12</f>
        <v>0.80408730961323516</v>
      </c>
      <c r="ES12">
        <f>Sheet29!FQ12</f>
        <v>0.87265323468554801</v>
      </c>
      <c r="ET12">
        <f>Sheet29!FR12</f>
        <v>0.41195941766561123</v>
      </c>
      <c r="EU12">
        <f>Sheet29!FS12</f>
        <v>5.4877882303776625E-2</v>
      </c>
      <c r="EV12">
        <f>Sheet29!FT12</f>
        <v>0.22625714646335932</v>
      </c>
      <c r="EW12">
        <f>Sheet29!FU12</f>
        <v>0.64922236743452</v>
      </c>
      <c r="EZ12">
        <f>(1/4)*SUM($DT$7:$DW$7)</f>
        <v>5.5291219217544951E-5</v>
      </c>
      <c r="FA12">
        <f>(1/4)*SUM($DT$8:$DW$8)</f>
        <v>2.5665689791106435E-5</v>
      </c>
      <c r="FB12">
        <f>(1/4)*SUM($DT$9:$DW$9)</f>
        <v>6.695501933070453E-5</v>
      </c>
      <c r="FC12">
        <f>(1/4)*SUM($DT$10:$DW$10)</f>
        <v>2.601409660739344E-4</v>
      </c>
      <c r="FD12">
        <f>(1/4)*SUM($DT$11:$DW$11)</f>
        <v>1.0611837641542493E-4</v>
      </c>
      <c r="FE12">
        <f>(1/4)*SUM($DT$12:$DW$12)</f>
        <v>7.7780982205800163E-5</v>
      </c>
      <c r="FF12">
        <f>(1/4)*SUM($DT$13:$DW$13)</f>
        <v>2.1486595448847229E-4</v>
      </c>
      <c r="FG12">
        <f>(1/4)*SUM($DT$14:$DW$14)</f>
        <v>8.6463719950564038E-5</v>
      </c>
      <c r="FH12">
        <f>(1/4)*SUM($DT$15:$DW$15)</f>
        <v>1.392757634947076E-4</v>
      </c>
      <c r="FI12">
        <f>(1/4)*SUM($DT$16:$DW$16)</f>
        <v>5.4099537720769853E-5</v>
      </c>
      <c r="FL12">
        <f>EN12-($EU$10*EZ12)</f>
        <v>0.79313479171200352</v>
      </c>
      <c r="FM12">
        <f t="shared" ref="FM12:FU12" si="18">EO12-($EU$10*FA12)</f>
        <v>6.5748773913445899E-2</v>
      </c>
      <c r="FN12">
        <f t="shared" si="18"/>
        <v>0.13710198119597927</v>
      </c>
      <c r="FO12">
        <f t="shared" si="18"/>
        <v>0.28980771918641363</v>
      </c>
      <c r="FP12">
        <f t="shared" si="18"/>
        <v>0.80408720349485874</v>
      </c>
      <c r="FQ12">
        <f t="shared" si="18"/>
        <v>0.8726531569045658</v>
      </c>
      <c r="FR12">
        <f t="shared" si="18"/>
        <v>0.41195920279965675</v>
      </c>
      <c r="FS12">
        <f t="shared" si="18"/>
        <v>5.4877795840056677E-2</v>
      </c>
      <c r="FT12">
        <f t="shared" si="18"/>
        <v>0.22625700718759581</v>
      </c>
      <c r="FU12">
        <f t="shared" si="18"/>
        <v>0.64922231333498226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1.9677486564429125</v>
      </c>
      <c r="O13">
        <v>1.6948383329123602</v>
      </c>
      <c r="P13">
        <v>2.2343226071029054</v>
      </c>
      <c r="Q13">
        <v>2.2557446526781311</v>
      </c>
      <c r="S13">
        <f t="shared" si="9"/>
        <v>2.3797080741085237</v>
      </c>
      <c r="T13">
        <f t="shared" si="0"/>
        <v>2.1067977505779716</v>
      </c>
      <c r="U13">
        <f t="shared" si="0"/>
        <v>2.6462820247685168</v>
      </c>
      <c r="V13">
        <f t="shared" si="0"/>
        <v>2.6677040703437425</v>
      </c>
      <c r="X13">
        <f t="shared" si="10"/>
        <v>0.91526679714277359</v>
      </c>
      <c r="Y13">
        <f t="shared" si="1"/>
        <v>0.89156213061981893</v>
      </c>
      <c r="Z13">
        <f t="shared" si="1"/>
        <v>0.93378146500504011</v>
      </c>
      <c r="AA13">
        <f t="shared" si="1"/>
        <v>0.93509382281861464</v>
      </c>
      <c r="AC13">
        <v>5.1312451264568679</v>
      </c>
      <c r="AD13">
        <v>5.4097051532146327</v>
      </c>
      <c r="AE13">
        <v>5.3599903278385703</v>
      </c>
      <c r="AF13">
        <v>5.4695960298896518</v>
      </c>
      <c r="AH13">
        <f t="shared" si="11"/>
        <v>6.0045530728150061</v>
      </c>
      <c r="AI13">
        <f t="shared" si="2"/>
        <v>6.2830130995727709</v>
      </c>
      <c r="AJ13">
        <f t="shared" si="2"/>
        <v>6.2332982741967085</v>
      </c>
      <c r="AK13">
        <f t="shared" si="2"/>
        <v>6.3429039762477899</v>
      </c>
      <c r="AM13">
        <f t="shared" si="12"/>
        <v>0.99753858163843101</v>
      </c>
      <c r="AN13">
        <f t="shared" si="3"/>
        <v>0.99813571769278353</v>
      </c>
      <c r="AO13">
        <f t="shared" si="3"/>
        <v>0.99804087888476445</v>
      </c>
      <c r="AP13">
        <f t="shared" si="3"/>
        <v>0.99824390312425149</v>
      </c>
      <c r="AR13">
        <v>3.5484932348825837</v>
      </c>
      <c r="AS13">
        <v>3.5549894033237668</v>
      </c>
      <c r="AT13">
        <v>3.5536382384543574</v>
      </c>
      <c r="AU13">
        <v>3.5565093588599939</v>
      </c>
      <c r="AW13">
        <f t="shared" si="13"/>
        <v>3.7436197757835687</v>
      </c>
      <c r="AX13">
        <f t="shared" si="4"/>
        <v>3.7501159442247518</v>
      </c>
      <c r="AY13">
        <f t="shared" si="4"/>
        <v>3.7487647793553425</v>
      </c>
      <c r="AZ13">
        <f t="shared" si="4"/>
        <v>3.7516358997609789</v>
      </c>
      <c r="BB13">
        <f t="shared" si="14"/>
        <v>3.2738843906983298E-2</v>
      </c>
      <c r="BC13">
        <f t="shared" si="5"/>
        <v>3.2534628545079228E-2</v>
      </c>
      <c r="BD13">
        <f t="shared" si="5"/>
        <v>3.2566073305386127E-2</v>
      </c>
      <c r="BE13">
        <f t="shared" si="5"/>
        <v>3.2494091943669041E-2</v>
      </c>
      <c r="BG13">
        <f t="shared" si="15"/>
        <v>9.9021807431515143E-3</v>
      </c>
      <c r="BH13">
        <f t="shared" si="6"/>
        <v>9.8551768279858815E-3</v>
      </c>
      <c r="BI13">
        <f t="shared" si="6"/>
        <v>9.8620858297824611E-3</v>
      </c>
      <c r="BJ13">
        <f t="shared" si="6"/>
        <v>9.8458909245376508E-3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9.9021807431515143E-3</v>
      </c>
      <c r="BZ13">
        <f>$BH$13-$BM$13</f>
        <v>9.8551768279858815E-3</v>
      </c>
      <c r="CA13">
        <f>$BI$13-$BN$13</f>
        <v>9.8620858297824611E-3</v>
      </c>
      <c r="CB13">
        <f>$BJ$13-$BO$13</f>
        <v>9.8458909245376508E-3</v>
      </c>
      <c r="CD13">
        <v>-0.22474155696975986</v>
      </c>
      <c r="CE13">
        <v>0.28090597110567228</v>
      </c>
      <c r="CF13">
        <v>-0.18468949889041081</v>
      </c>
      <c r="CG13">
        <v>6.1846358229760937E-2</v>
      </c>
      <c r="CH13">
        <v>5.2809670224571226E-2</v>
      </c>
      <c r="CI13">
        <v>8.5633946610246856E-2</v>
      </c>
      <c r="CJ13">
        <v>9.8464941813202252E-3</v>
      </c>
      <c r="CK13">
        <v>-0.19353764013423036</v>
      </c>
      <c r="CL13">
        <v>3.0919442353540268E-2</v>
      </c>
      <c r="CM13">
        <v>8.1006813289289367E-2</v>
      </c>
      <c r="CO13">
        <f>(1/4)*SUM($BY$13:$CB$13)</f>
        <v>9.8663335813643782E-3</v>
      </c>
      <c r="CR13">
        <v>-0.21924431241310641</v>
      </c>
      <c r="CS13">
        <v>-0.19380312967672747</v>
      </c>
      <c r="CT13">
        <v>0.40239435457640993</v>
      </c>
      <c r="CU13">
        <v>0.52878193409246632</v>
      </c>
      <c r="CW13">
        <f>$CR$13*(1/(1+EXP(-$AH$13)))*(1-(1/(1+EXP(-$AH$13))))</f>
        <v>-5.3832366696000616E-4</v>
      </c>
      <c r="CX13">
        <f>$CS$13*(1/(1+EXP(-$AI$13)))*(1-(1/(1+EXP(-$AI$13))))</f>
        <v>-3.6063017355878889E-4</v>
      </c>
      <c r="CY13">
        <f>$CT$13*(1/(1+EXP(-$AJ$13)))*(1-(1/(1+EXP(-$AJ$13))))</f>
        <v>7.8679482457926929E-4</v>
      </c>
      <c r="CZ13">
        <f>$CU$13*(1/(1+EXP(-$AK$13)))*(1-(1/(1+EXP(-$AK$13))))</f>
        <v>9.269616043709268E-4</v>
      </c>
      <c r="DB13">
        <v>8.6925315273054127E-4</v>
      </c>
      <c r="DC13">
        <v>2.6820921298800993E-4</v>
      </c>
      <c r="DD13">
        <v>-1.0272973068453968E-5</v>
      </c>
      <c r="DE13">
        <v>1.0024615061871587E-4</v>
      </c>
      <c r="DF13">
        <v>7.7178697537328529E-5</v>
      </c>
      <c r="DG13">
        <v>1.7453515519003588E-5</v>
      </c>
      <c r="DH13">
        <v>1.9681412745069826E-4</v>
      </c>
      <c r="DI13">
        <v>2.2343760523206835E-3</v>
      </c>
      <c r="DJ13">
        <v>-1.4570734194756956E-4</v>
      </c>
      <c r="DK13">
        <v>2.0591327660685393E-3</v>
      </c>
      <c r="DM13">
        <f>(1/4)*SUM($CW$13:$CZ$13)</f>
        <v>2.0370064710785026E-4</v>
      </c>
      <c r="DO13">
        <v>-4.2586720027718112E-3</v>
      </c>
      <c r="DP13">
        <v>8.7930602970898736E-3</v>
      </c>
      <c r="DQ13">
        <v>6.3737215792992654E-3</v>
      </c>
      <c r="DR13">
        <v>-8.9757527275481229E-4</v>
      </c>
      <c r="DT13">
        <f t="shared" si="17"/>
        <v>-3.3027486461670785E-4</v>
      </c>
      <c r="DU13">
        <f t="shared" si="8"/>
        <v>8.5010513699051884E-4</v>
      </c>
      <c r="DV13">
        <f t="shared" si="8"/>
        <v>3.9411040953409943E-4</v>
      </c>
      <c r="DW13">
        <f t="shared" si="8"/>
        <v>-5.4476863954021217E-5</v>
      </c>
      <c r="DY13">
        <v>1.2073739662123601E-5</v>
      </c>
      <c r="DZ13">
        <v>-1.1092639018596557E-5</v>
      </c>
      <c r="EA13">
        <v>9.8050076834404217E-6</v>
      </c>
      <c r="EB13">
        <v>2.4947853997535049E-5</v>
      </c>
      <c r="EC13">
        <v>6.7021054498385819E-5</v>
      </c>
      <c r="ED13">
        <v>5.3676732084499629E-5</v>
      </c>
      <c r="EE13">
        <v>7.7961742684987045E-5</v>
      </c>
      <c r="EF13">
        <v>-1.2623429411547272E-5</v>
      </c>
      <c r="EG13">
        <v>2.1802466968243799E-5</v>
      </c>
      <c r="EH13">
        <v>8.7065996229235229E-6</v>
      </c>
      <c r="EJ13">
        <f>(1/4)*SUM($DT$13:$DW$13)</f>
        <v>2.1486595448847229E-4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2.7319742084378786</v>
      </c>
      <c r="O14">
        <v>3.017041767195304</v>
      </c>
      <c r="P14">
        <v>2.9966119936438167</v>
      </c>
      <c r="Q14">
        <v>3.2895464894248514</v>
      </c>
      <c r="S14">
        <f t="shared" si="9"/>
        <v>2.7868520907416552</v>
      </c>
      <c r="T14">
        <f t="shared" si="0"/>
        <v>3.0719196494990806</v>
      </c>
      <c r="U14">
        <f t="shared" si="0"/>
        <v>3.0514898759475932</v>
      </c>
      <c r="V14">
        <f t="shared" si="0"/>
        <v>3.3444243717286279</v>
      </c>
      <c r="X14">
        <f t="shared" si="10"/>
        <v>0.9419611867905181</v>
      </c>
      <c r="Y14">
        <f t="shared" si="1"/>
        <v>0.95571948261077178</v>
      </c>
      <c r="Z14">
        <f t="shared" si="1"/>
        <v>0.95484680514770992</v>
      </c>
      <c r="AA14">
        <f t="shared" si="1"/>
        <v>0.96592177948747149</v>
      </c>
      <c r="AC14">
        <v>4.154308922363886</v>
      </c>
      <c r="AD14">
        <v>4.351112078869801</v>
      </c>
      <c r="AE14">
        <v>4.311065906870315</v>
      </c>
      <c r="AF14">
        <v>4.3857878353691229</v>
      </c>
      <c r="AH14">
        <f t="shared" si="11"/>
        <v>4.4126508970437737</v>
      </c>
      <c r="AI14">
        <f t="shared" si="2"/>
        <v>4.6094540535496886</v>
      </c>
      <c r="AJ14">
        <f t="shared" si="2"/>
        <v>4.5694078815502026</v>
      </c>
      <c r="AK14">
        <f t="shared" si="2"/>
        <v>4.6441298100490105</v>
      </c>
      <c r="AM14">
        <f t="shared" si="12"/>
        <v>0.98802220788565387</v>
      </c>
      <c r="AN14">
        <f t="shared" si="3"/>
        <v>0.99014091643779001</v>
      </c>
      <c r="AO14">
        <f t="shared" si="3"/>
        <v>0.98974221795148809</v>
      </c>
      <c r="AP14">
        <f t="shared" si="3"/>
        <v>0.99047372727953842</v>
      </c>
      <c r="AR14">
        <v>4.6717410808065223</v>
      </c>
      <c r="AS14">
        <v>4.6820135446303732</v>
      </c>
      <c r="AT14">
        <v>4.6802481363419712</v>
      </c>
      <c r="AU14">
        <v>4.6841724242809466</v>
      </c>
      <c r="AW14">
        <f t="shared" si="13"/>
        <v>5.4784796241391076</v>
      </c>
      <c r="AX14">
        <f t="shared" si="4"/>
        <v>5.4887520879629585</v>
      </c>
      <c r="AY14">
        <f t="shared" si="4"/>
        <v>5.4869866796745566</v>
      </c>
      <c r="AZ14">
        <f t="shared" si="4"/>
        <v>5.4909109676135319</v>
      </c>
      <c r="BB14">
        <f t="shared" si="14"/>
        <v>0.18556813298713648</v>
      </c>
      <c r="BC14">
        <f t="shared" si="5"/>
        <v>0.18510831857234172</v>
      </c>
      <c r="BD14">
        <f t="shared" si="5"/>
        <v>0.18521048788140282</v>
      </c>
      <c r="BE14">
        <f t="shared" si="5"/>
        <v>0.18499584295539098</v>
      </c>
      <c r="BG14">
        <f t="shared" si="15"/>
        <v>5.6126880907234826E-2</v>
      </c>
      <c r="BH14">
        <f t="shared" si="6"/>
        <v>5.6071800830118507E-2</v>
      </c>
      <c r="BI14">
        <f t="shared" si="6"/>
        <v>5.6087871292735271E-2</v>
      </c>
      <c r="BJ14">
        <f t="shared" si="6"/>
        <v>5.6054771260858609E-2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7"/>
        <v>0</v>
      </c>
      <c r="BS14">
        <f t="shared" si="7"/>
        <v>2.8808356878180996</v>
      </c>
      <c r="BT14">
        <f t="shared" si="7"/>
        <v>0</v>
      </c>
      <c r="BY14">
        <f>$BG$14-$BL$14</f>
        <v>5.6126880907234826E-2</v>
      </c>
      <c r="BZ14">
        <f>$BH$14-$BM$14</f>
        <v>5.6071800830118507E-2</v>
      </c>
      <c r="CA14">
        <f>$BI$14-$BN$14</f>
        <v>-0.94391212870726471</v>
      </c>
      <c r="CB14">
        <f>$BJ$14-$BO$14</f>
        <v>5.6054771260858609E-2</v>
      </c>
      <c r="CD14">
        <v>-0.22295145238829089</v>
      </c>
      <c r="CE14">
        <v>0.27854315344331143</v>
      </c>
      <c r="CF14">
        <v>-0.18329264335189518</v>
      </c>
      <c r="CG14">
        <v>6.1326018525705135E-2</v>
      </c>
      <c r="CH14">
        <v>5.264687155833192E-2</v>
      </c>
      <c r="CI14">
        <v>8.4913571991045364E-2</v>
      </c>
      <c r="CJ14">
        <v>9.7636518205152997E-3</v>
      </c>
      <c r="CK14">
        <v>-0.19193382913488549</v>
      </c>
      <c r="CL14">
        <v>3.0659326563449493E-2</v>
      </c>
      <c r="CM14">
        <v>8.0325330972712994E-2</v>
      </c>
      <c r="CO14">
        <f>(1/4)*SUM($BY$14:$CB$14)</f>
        <v>-0.1939146689272632</v>
      </c>
      <c r="CR14">
        <v>-0.15554568077709557</v>
      </c>
      <c r="CS14">
        <v>0.52785678379648338</v>
      </c>
      <c r="CT14">
        <v>0.48203656347432422</v>
      </c>
      <c r="CU14">
        <v>0.16528892646267673</v>
      </c>
      <c r="CW14">
        <f>$CR$14*(1/(1+EXP(-$AH$14)))*(1-(1/(1+EXP(-$AH$14))))</f>
        <v>-1.8407780780636145E-3</v>
      </c>
      <c r="CX14">
        <f>$CS$14*(1/(1+EXP(-$AI$14)))*(1-(1/(1+EXP(-$AI$14))))</f>
        <v>5.1528756540163111E-3</v>
      </c>
      <c r="CY14">
        <f>$CT$14*(1/(1+EXP(-$AJ$14)))*(1-(1/(1+EXP(-$AJ$14))))</f>
        <v>4.8939051116366145E-3</v>
      </c>
      <c r="CZ14">
        <f>$CU$14*(1/(1+EXP(-$AK$14)))*(1-(1/(1+EXP(-$AK$14))))</f>
        <v>1.5595874422454276E-3</v>
      </c>
      <c r="DB14">
        <v>9.2506085384332895E-4</v>
      </c>
      <c r="DC14">
        <v>2.9075444699347099E-4</v>
      </c>
      <c r="DD14">
        <v>1.1680984007062769E-5</v>
      </c>
      <c r="DE14">
        <v>2.5027064747595732E-4</v>
      </c>
      <c r="DF14">
        <v>6.0421470558307553E-5</v>
      </c>
      <c r="DG14">
        <v>1.8247887899121153E-5</v>
      </c>
      <c r="DH14">
        <v>1.9872491096807143E-4</v>
      </c>
      <c r="DI14">
        <v>2.3425328222514063E-3</v>
      </c>
      <c r="DJ14">
        <v>-1.5265379072990163E-4</v>
      </c>
      <c r="DK14">
        <v>2.184228917901954E-3</v>
      </c>
      <c r="DM14">
        <f>(1/4)*SUM($CW$14:$CZ$14)</f>
        <v>2.4413975324586844E-3</v>
      </c>
      <c r="DO14">
        <v>-3.0655838511923902E-3</v>
      </c>
      <c r="DP14">
        <v>1.569015060765867E-2</v>
      </c>
      <c r="DQ14">
        <v>-7.7772237838490631E-4</v>
      </c>
      <c r="DR14">
        <v>-3.5550431164291024E-3</v>
      </c>
      <c r="DT14">
        <f t="shared" si="17"/>
        <v>-1.6759641754656132E-4</v>
      </c>
      <c r="DU14">
        <f t="shared" si="8"/>
        <v>6.6400330090008711E-4</v>
      </c>
      <c r="DV14">
        <f t="shared" si="8"/>
        <v>-3.3531021148027341E-5</v>
      </c>
      <c r="DW14">
        <f t="shared" si="8"/>
        <v>-1.1702098240324227E-4</v>
      </c>
      <c r="DY14">
        <v>3.7006090989416296E-5</v>
      </c>
      <c r="DZ14">
        <v>5.8807791083999456E-5</v>
      </c>
      <c r="EA14">
        <v>5.2948982900322671E-5</v>
      </c>
      <c r="EB14">
        <v>1.8313386619673897E-4</v>
      </c>
      <c r="EC14">
        <v>5.8340271020308789E-5</v>
      </c>
      <c r="ED14">
        <v>2.8598751205580406E-5</v>
      </c>
      <c r="EE14">
        <v>1.0974610603766991E-4</v>
      </c>
      <c r="EF14">
        <v>7.6624685378904553E-5</v>
      </c>
      <c r="EG14">
        <v>1.1379466367433672E-4</v>
      </c>
      <c r="EH14">
        <v>4.0389629795001864E-5</v>
      </c>
      <c r="EJ14">
        <f>(1/4)*SUM($DT$14:$DW$14)</f>
        <v>8.6463719950564038E-5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1.4964178283917808</v>
      </c>
      <c r="O15">
        <v>2.0742379321124229</v>
      </c>
      <c r="P15">
        <v>2.1179302745147348</v>
      </c>
      <c r="Q15">
        <v>2.1086713674213873</v>
      </c>
      <c r="S15">
        <f t="shared" si="9"/>
        <v>1.7226749748551402</v>
      </c>
      <c r="T15">
        <f t="shared" si="0"/>
        <v>2.3004950785757821</v>
      </c>
      <c r="U15">
        <f t="shared" si="0"/>
        <v>2.344187420978094</v>
      </c>
      <c r="V15">
        <f t="shared" si="0"/>
        <v>2.3349285138847464</v>
      </c>
      <c r="X15">
        <f t="shared" si="10"/>
        <v>0.84847306922534338</v>
      </c>
      <c r="Y15">
        <f t="shared" si="1"/>
        <v>0.90891803287933848</v>
      </c>
      <c r="Z15">
        <f t="shared" si="1"/>
        <v>0.91247110253990138</v>
      </c>
      <c r="AA15">
        <f t="shared" si="1"/>
        <v>0.91172878632226251</v>
      </c>
      <c r="AC15">
        <v>4.7212174521805039</v>
      </c>
      <c r="AD15">
        <v>4.9295014018685448</v>
      </c>
      <c r="AE15">
        <v>4.9244277215709307</v>
      </c>
      <c r="AF15">
        <v>5.0017940783868156</v>
      </c>
      <c r="AH15">
        <f t="shared" si="11"/>
        <v>4.9271162982436358</v>
      </c>
      <c r="AI15">
        <f t="shared" si="2"/>
        <v>5.1354002479316767</v>
      </c>
      <c r="AJ15">
        <f t="shared" si="2"/>
        <v>5.1303265676340626</v>
      </c>
      <c r="AK15">
        <f t="shared" si="2"/>
        <v>5.2076929244499475</v>
      </c>
      <c r="AM15">
        <f t="shared" si="12"/>
        <v>0.99280477404493672</v>
      </c>
      <c r="AN15">
        <f t="shared" si="3"/>
        <v>0.99414973135421514</v>
      </c>
      <c r="AO15">
        <f t="shared" si="3"/>
        <v>0.99412014850601638</v>
      </c>
      <c r="AP15">
        <f t="shared" si="3"/>
        <v>0.99455551594986646</v>
      </c>
      <c r="AR15">
        <v>4.883607268826351</v>
      </c>
      <c r="AS15">
        <v>4.8923414840513644</v>
      </c>
      <c r="AT15">
        <v>4.8910029214818334</v>
      </c>
      <c r="AU15">
        <v>4.8942484524054022</v>
      </c>
      <c r="AW15">
        <f t="shared" si="13"/>
        <v>4.8861124704389729</v>
      </c>
      <c r="AX15">
        <f t="shared" si="4"/>
        <v>4.8948466856639863</v>
      </c>
      <c r="AY15">
        <f t="shared" si="4"/>
        <v>4.8935081230944553</v>
      </c>
      <c r="AZ15">
        <f t="shared" si="4"/>
        <v>4.8967536540180241</v>
      </c>
      <c r="BB15">
        <f t="shared" si="14"/>
        <v>0.10262226886388892</v>
      </c>
      <c r="BC15">
        <f t="shared" si="5"/>
        <v>0.10221063747483866</v>
      </c>
      <c r="BD15">
        <f t="shared" si="5"/>
        <v>0.10231071352950187</v>
      </c>
      <c r="BE15">
        <f t="shared" si="5"/>
        <v>0.10212280306352918</v>
      </c>
      <c r="BG15">
        <f t="shared" si="15"/>
        <v>3.1039100142010903E-2</v>
      </c>
      <c r="BH15">
        <f t="shared" si="6"/>
        <v>3.0960977612515178E-2</v>
      </c>
      <c r="BI15">
        <f t="shared" si="6"/>
        <v>3.0983073355895025E-2</v>
      </c>
      <c r="BJ15">
        <f t="shared" si="6"/>
        <v>3.0943778383302433E-2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3.1039100142010903E-2</v>
      </c>
      <c r="BZ15">
        <f>$BH$15-$BM$15</f>
        <v>3.0960977612515178E-2</v>
      </c>
      <c r="CA15">
        <f>$BI$15-$BN$15</f>
        <v>3.0983073355895025E-2</v>
      </c>
      <c r="CB15">
        <f>$BJ$15-$BO$15</f>
        <v>3.0943778383302433E-2</v>
      </c>
      <c r="CD15">
        <v>-0.22384649761658099</v>
      </c>
      <c r="CE15">
        <v>0.27975701743971476</v>
      </c>
      <c r="CF15">
        <v>-0.18403275309095607</v>
      </c>
      <c r="CG15">
        <v>6.1593325470840815E-2</v>
      </c>
      <c r="CH15">
        <v>5.275709116934392E-2</v>
      </c>
      <c r="CI15">
        <v>8.5283648909489501E-2</v>
      </c>
      <c r="CJ15">
        <v>9.8062092673422956E-3</v>
      </c>
      <c r="CK15">
        <v>-0.19278642064138432</v>
      </c>
      <c r="CL15">
        <v>3.0792954335042994E-2</v>
      </c>
      <c r="CM15">
        <v>8.0675424757147132E-2</v>
      </c>
      <c r="CO15">
        <f>(1/4)*SUM($BY$15:$CB$15)</f>
        <v>3.0981732373430885E-2</v>
      </c>
      <c r="CR15">
        <v>-0.33582722034715135</v>
      </c>
      <c r="CS15">
        <v>-6.0870794673205886E-2</v>
      </c>
      <c r="CT15">
        <v>8.1176385893315786E-2</v>
      </c>
      <c r="CU15">
        <v>0.2933658514561745</v>
      </c>
      <c r="CW15">
        <f>$CR$15*(1/(1+EXP(-$AH$15)))*(1-(1/(1+EXP(-$AH$15))))</f>
        <v>-2.3989665283628428E-3</v>
      </c>
      <c r="CX15">
        <f>$CS$15*(1/(1+EXP(-$AI$15)))*(1-(1/(1+EXP(-$AI$15))))</f>
        <v>-3.5402715941918351E-4</v>
      </c>
      <c r="CY15">
        <f>$CT$15*(1/(1+EXP(-$AJ$15)))*(1-(1/(1+EXP(-$AJ$15))))</f>
        <v>4.7449861080172052E-4</v>
      </c>
      <c r="CZ15">
        <f>$CU$15*(1/(1+EXP(-$AK$15)))*(1-(1/(1+EXP(-$AK$15))))</f>
        <v>1.5885296292637349E-3</v>
      </c>
      <c r="DB15">
        <v>8.9699945839304975E-4</v>
      </c>
      <c r="DC15">
        <v>2.8025094597766622E-4</v>
      </c>
      <c r="DD15">
        <v>-4.9567168626743203E-6</v>
      </c>
      <c r="DE15">
        <v>2.5035288962127933E-4</v>
      </c>
      <c r="DF15">
        <v>4.4584184663948865E-5</v>
      </c>
      <c r="DG15">
        <v>2.5746384855764018E-5</v>
      </c>
      <c r="DH15">
        <v>1.9463217942169739E-4</v>
      </c>
      <c r="DI15">
        <v>2.2522896840713909E-3</v>
      </c>
      <c r="DJ15">
        <v>-1.18991425284139E-4</v>
      </c>
      <c r="DK15">
        <v>2.1291442366283865E-3</v>
      </c>
      <c r="DM15">
        <f>(1/4)*SUM($CW$15:$CZ$15)</f>
        <v>-1.7249136192914267E-4</v>
      </c>
      <c r="DO15">
        <v>-4.8618572630538207E-3</v>
      </c>
      <c r="DP15">
        <v>1.1363341435622724E-2</v>
      </c>
      <c r="DQ15">
        <v>2.5180841514519841E-3</v>
      </c>
      <c r="DR15">
        <v>5.0119338159794816E-4</v>
      </c>
      <c r="DT15">
        <f t="shared" si="17"/>
        <v>-6.2507206916749168E-4</v>
      </c>
      <c r="DU15">
        <f t="shared" si="8"/>
        <v>9.4072606573710122E-4</v>
      </c>
      <c r="DV15">
        <f t="shared" si="8"/>
        <v>2.0111331150967547E-4</v>
      </c>
      <c r="DW15">
        <f t="shared" si="8"/>
        <v>4.0335745899545463E-5</v>
      </c>
      <c r="DY15">
        <v>2.2401971475365245E-5</v>
      </c>
      <c r="DZ15">
        <v>-9.1043517132673965E-6</v>
      </c>
      <c r="EA15">
        <v>2.6191912749663893E-5</v>
      </c>
      <c r="EB15">
        <v>1.4525581963798249E-4</v>
      </c>
      <c r="EC15">
        <v>-7.039855188312001E-6</v>
      </c>
      <c r="ED15">
        <v>4.9165460952656053E-6</v>
      </c>
      <c r="EE15">
        <v>8.1519570361537991E-5</v>
      </c>
      <c r="EF15">
        <v>5.985240508191202E-5</v>
      </c>
      <c r="EG15">
        <v>4.9616600899071021E-5</v>
      </c>
      <c r="EH15">
        <v>2.3214054243320456E-5</v>
      </c>
      <c r="EJ15">
        <f>(1/4)*SUM($DT$15:$DW$15)</f>
        <v>1.392757634947076E-4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2.2091103076056884</v>
      </c>
      <c r="O16">
        <v>2.9991569710603785</v>
      </c>
      <c r="P16">
        <v>2.3363784601182429</v>
      </c>
      <c r="Q16">
        <v>2.8610501821141234</v>
      </c>
      <c r="S16">
        <f t="shared" si="9"/>
        <v>2.8583326750402085</v>
      </c>
      <c r="T16">
        <f t="shared" si="0"/>
        <v>3.6483793384948986</v>
      </c>
      <c r="U16">
        <f t="shared" si="0"/>
        <v>2.985600827552763</v>
      </c>
      <c r="V16">
        <f t="shared" si="0"/>
        <v>3.5102725495486435</v>
      </c>
      <c r="X16">
        <f t="shared" si="10"/>
        <v>0.94574781448550727</v>
      </c>
      <c r="Y16">
        <f t="shared" si="1"/>
        <v>0.97462725029099506</v>
      </c>
      <c r="Z16">
        <f t="shared" si="1"/>
        <v>0.95191936473790117</v>
      </c>
      <c r="AA16">
        <f t="shared" si="1"/>
        <v>0.97097864535485134</v>
      </c>
      <c r="AC16">
        <v>3.2815453737918396</v>
      </c>
      <c r="AD16">
        <v>3.4205319204738935</v>
      </c>
      <c r="AE16">
        <v>3.3797623114295616</v>
      </c>
      <c r="AF16">
        <v>3.4599482538139696</v>
      </c>
      <c r="AH16">
        <f t="shared" si="11"/>
        <v>3.7711542074171081</v>
      </c>
      <c r="AI16">
        <f t="shared" si="2"/>
        <v>3.910140754099162</v>
      </c>
      <c r="AJ16">
        <f t="shared" si="2"/>
        <v>3.86937114505483</v>
      </c>
      <c r="AK16">
        <f t="shared" si="2"/>
        <v>3.9495570874392381</v>
      </c>
      <c r="AM16">
        <f t="shared" si="12"/>
        <v>0.97749276786443118</v>
      </c>
      <c r="AN16">
        <f t="shared" si="3"/>
        <v>0.98035594090196854</v>
      </c>
      <c r="AO16">
        <f t="shared" si="3"/>
        <v>0.9795552225381744</v>
      </c>
      <c r="AP16">
        <f t="shared" si="3"/>
        <v>0.98110082733066573</v>
      </c>
      <c r="AR16">
        <v>5.2401387390742391</v>
      </c>
      <c r="AS16">
        <v>5.2489438592475537</v>
      </c>
      <c r="AT16">
        <v>5.2473425433423042</v>
      </c>
      <c r="AU16">
        <v>5.251013512824092</v>
      </c>
      <c r="AW16">
        <f t="shared" si="13"/>
        <v>5.8492324450012223</v>
      </c>
      <c r="AX16">
        <f t="shared" si="4"/>
        <v>5.8580375651745369</v>
      </c>
      <c r="AY16">
        <f t="shared" si="4"/>
        <v>5.8564362492692874</v>
      </c>
      <c r="AZ16">
        <f t="shared" si="4"/>
        <v>5.8601072187510752</v>
      </c>
      <c r="BB16">
        <f t="shared" si="14"/>
        <v>0.26885573354260062</v>
      </c>
      <c r="BC16">
        <f t="shared" si="5"/>
        <v>0.26779630531947468</v>
      </c>
      <c r="BD16">
        <f t="shared" si="5"/>
        <v>0.26798808491029341</v>
      </c>
      <c r="BE16">
        <f t="shared" si="5"/>
        <v>0.26760970795425343</v>
      </c>
      <c r="BG16">
        <f t="shared" si="15"/>
        <v>8.1318023169521469E-2</v>
      </c>
      <c r="BH16">
        <f t="shared" si="6"/>
        <v>8.1119104806988418E-2</v>
      </c>
      <c r="BI16">
        <f t="shared" si="6"/>
        <v>8.1155669888737528E-2</v>
      </c>
      <c r="BJ16">
        <f t="shared" si="6"/>
        <v>8.1087232701645473E-2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8.1318023169521469E-2</v>
      </c>
      <c r="BZ16">
        <f>$BH$16-$BM$16</f>
        <v>8.1119104806988418E-2</v>
      </c>
      <c r="CA16">
        <f>$BI$16-$BN$16</f>
        <v>8.1155669888737528E-2</v>
      </c>
      <c r="CB16">
        <f>$BJ$16-$BO$16</f>
        <v>8.1087232701645473E-2</v>
      </c>
      <c r="CD16">
        <v>-0.22075287733842469</v>
      </c>
      <c r="CE16">
        <v>0.27573736337092436</v>
      </c>
      <c r="CF16">
        <v>-0.18159739364294036</v>
      </c>
      <c r="CG16">
        <v>6.0708201772863742E-2</v>
      </c>
      <c r="CH16">
        <v>5.2260798417546883E-2</v>
      </c>
      <c r="CI16">
        <v>8.4058184821993315E-2</v>
      </c>
      <c r="CJ16">
        <v>9.6652901565067329E-3</v>
      </c>
      <c r="CK16">
        <v>-0.18994618240049452</v>
      </c>
      <c r="CL16">
        <v>3.0350468034260683E-2</v>
      </c>
      <c r="CM16">
        <v>7.9516146807763879E-2</v>
      </c>
      <c r="CO16">
        <f>(1/4)*SUM($BY$16:$CB$16)</f>
        <v>8.1170007641723219E-2</v>
      </c>
      <c r="CR16">
        <v>-0.14892346567241965</v>
      </c>
      <c r="CS16">
        <v>0.42898068203620981</v>
      </c>
      <c r="CT16">
        <v>0.35839290560863346</v>
      </c>
      <c r="CU16">
        <v>-0.16335839772241595</v>
      </c>
      <c r="CW16">
        <f>$CR$16*(1/(1+EXP(-$AH$16)))*(1-(1/(1+EXP(-$AH$16))))</f>
        <v>-3.2764140334754499E-3</v>
      </c>
      <c r="CX16">
        <f>$CS$16*(1/(1+EXP(-$AI$16)))*(1-(1/(1+EXP(-$AI$16))))</f>
        <v>8.2613829186076546E-3</v>
      </c>
      <c r="CY16">
        <f>$CT$16*(1/(1+EXP(-$AJ$16)))*(1-(1/(1+EXP(-$AJ$16))))</f>
        <v>7.1774589335564598E-3</v>
      </c>
      <c r="CZ16">
        <f>$CU$16*(1/(1+EXP(-$AK$16)))*(1-(1/(1+EXP(-$AK$16))))</f>
        <v>-3.0289904209028543E-3</v>
      </c>
      <c r="DB16">
        <v>9.4098524524933666E-4</v>
      </c>
      <c r="DC16">
        <v>2.9794080189939488E-4</v>
      </c>
      <c r="DD16">
        <v>2.36843781564582E-5</v>
      </c>
      <c r="DE16">
        <v>3.1616033318408732E-4</v>
      </c>
      <c r="DF16">
        <v>5.1349387687643665E-5</v>
      </c>
      <c r="DG16">
        <v>1.782489089497928E-5</v>
      </c>
      <c r="DH16">
        <v>1.9710668163994797E-4</v>
      </c>
      <c r="DI16">
        <v>2.3635375831061074E-3</v>
      </c>
      <c r="DJ16">
        <v>-1.5493727611103953E-4</v>
      </c>
      <c r="DK16">
        <v>2.2110961597092216E-3</v>
      </c>
      <c r="DM16">
        <f>(1/4)*SUM($CW$16:$CZ$16)</f>
        <v>2.2833593494464527E-3</v>
      </c>
      <c r="DO16">
        <v>-3.8353852317316844E-3</v>
      </c>
      <c r="DP16">
        <v>1.3309310725228151E-2</v>
      </c>
      <c r="DQ16">
        <v>1.3328318146075772E-3</v>
      </c>
      <c r="DR16">
        <v>8.1832500704877667E-4</v>
      </c>
      <c r="DT16">
        <f t="shared" si="17"/>
        <v>-1.967893431661041E-4</v>
      </c>
      <c r="DU16">
        <f t="shared" si="8"/>
        <v>3.2912558931547705E-4</v>
      </c>
      <c r="DV16">
        <f t="shared" si="8"/>
        <v>6.1002229745579653E-5</v>
      </c>
      <c r="DW16">
        <f t="shared" si="8"/>
        <v>2.3059674988126794E-5</v>
      </c>
      <c r="DY16">
        <v>4.2798174448043744E-5</v>
      </c>
      <c r="DZ16">
        <v>7.435552817301459E-5</v>
      </c>
      <c r="EA16">
        <v>6.5868420722838065E-5</v>
      </c>
      <c r="EB16">
        <v>2.1981100072606224E-4</v>
      </c>
      <c r="EC16">
        <v>8.6727860267000497E-5</v>
      </c>
      <c r="ED16">
        <v>5.653768487354361E-5</v>
      </c>
      <c r="EE16">
        <v>1.5534858258622926E-4</v>
      </c>
      <c r="EF16">
        <v>7.1498607246852343E-5</v>
      </c>
      <c r="EG16">
        <v>1.5000808406974845E-4</v>
      </c>
      <c r="EH16">
        <v>5.4515491322848497E-5</v>
      </c>
      <c r="EJ16">
        <f>(1/4)*SUM($DT$16:$DW$16)</f>
        <v>5.4099537720769853E-5</v>
      </c>
      <c r="EN16">
        <f>Sheet29!FL16</f>
        <v>0.62665991970930701</v>
      </c>
      <c r="EO16">
        <f>Sheet29!FM16</f>
        <v>0.14071233297745114</v>
      </c>
      <c r="EP16">
        <f>Sheet29!FN16</f>
        <v>0.4559188026977074</v>
      </c>
      <c r="EQ16">
        <f>Sheet29!FO16</f>
        <v>0.15779146060056673</v>
      </c>
      <c r="ER16">
        <f>Sheet29!FP16</f>
        <v>0.43292237346237705</v>
      </c>
      <c r="ES16">
        <f>Sheet29!FQ16</f>
        <v>0.51077319330620208</v>
      </c>
      <c r="ET16">
        <f>Sheet29!FR16</f>
        <v>0.75289953524936182</v>
      </c>
      <c r="EU16">
        <f>Sheet29!FS16</f>
        <v>0.95236548563563295</v>
      </c>
      <c r="EV16">
        <f>Sheet29!FT16</f>
        <v>0.3820754840381827</v>
      </c>
      <c r="EW16">
        <f>Sheet29!FU16</f>
        <v>0.39061455443819271</v>
      </c>
      <c r="EZ16">
        <f t="array" ref="EZ16:FI25">(1/4)*(MMULT($C$7:$F$16,$DT$23:$EC$26))</f>
        <v>-1.3661074915606759E-5</v>
      </c>
      <c r="FA16">
        <v>-6.178592376570696E-5</v>
      </c>
      <c r="FB16">
        <v>-2.5250499630438625E-5</v>
      </c>
      <c r="FC16">
        <v>-5.7128429893479578E-5</v>
      </c>
      <c r="FD16">
        <v>-2.4865237267241092E-5</v>
      </c>
      <c r="FE16">
        <v>5.3956017084371108E-6</v>
      </c>
      <c r="FF16">
        <v>-6.1237526593621549E-6</v>
      </c>
      <c r="FG16">
        <v>-3.9166800888741479E-5</v>
      </c>
      <c r="FH16">
        <v>-5.6182762327783539E-5</v>
      </c>
      <c r="FI16">
        <v>-1.5538344955470587E-5</v>
      </c>
      <c r="FL16">
        <f>EN16-($EU$10*EZ16)</f>
        <v>0.62665993337038195</v>
      </c>
      <c r="FM16">
        <f t="shared" ref="FM16:FU25" si="19">EO16-($EU$10*FA16)</f>
        <v>0.14071239476337491</v>
      </c>
      <c r="FN16">
        <f t="shared" si="19"/>
        <v>0.45591882794820704</v>
      </c>
      <c r="FO16">
        <f t="shared" si="19"/>
        <v>0.15779151772899663</v>
      </c>
      <c r="FP16">
        <f t="shared" si="19"/>
        <v>0.43292239832761431</v>
      </c>
      <c r="FQ16">
        <f t="shared" si="19"/>
        <v>0.51077318791060033</v>
      </c>
      <c r="FR16">
        <f t="shared" si="19"/>
        <v>0.75289954137311443</v>
      </c>
      <c r="FS16">
        <f t="shared" si="19"/>
        <v>0.95236552480243386</v>
      </c>
      <c r="FT16">
        <f t="shared" si="19"/>
        <v>0.38207554022094503</v>
      </c>
      <c r="FU16">
        <f t="shared" si="19"/>
        <v>0.39061456997653765</v>
      </c>
    </row>
    <row r="17" spans="1:177">
      <c r="A17">
        <v>16</v>
      </c>
      <c r="BQ17">
        <f>SUM(BQ7:BQ16)</f>
        <v>1.1958072500181938</v>
      </c>
      <c r="BR17">
        <f t="shared" ref="BR17:BT17" si="20">SUM(BR7:BR16)</f>
        <v>3.6966751599989607</v>
      </c>
      <c r="BS17">
        <f t="shared" si="20"/>
        <v>2.8808356878180996</v>
      </c>
      <c r="BT17">
        <f t="shared" si="20"/>
        <v>2.733148857653958</v>
      </c>
      <c r="EN17">
        <f>Sheet29!FL17</f>
        <v>0.24255691685691164</v>
      </c>
      <c r="EO17">
        <f>Sheet29!FM17</f>
        <v>0.91180506734250355</v>
      </c>
      <c r="EP17">
        <f>Sheet29!FN17</f>
        <v>0.61871621480958428</v>
      </c>
      <c r="EQ17">
        <f>Sheet29!FO17</f>
        <v>0.12337711260676155</v>
      </c>
      <c r="ER17">
        <f>Sheet29!FP17</f>
        <v>0.84821565703710966</v>
      </c>
      <c r="ES17">
        <f>Sheet29!FQ17</f>
        <v>0.57081791874724086</v>
      </c>
      <c r="ET17">
        <f>Sheet29!FR17</f>
        <v>3.8569106672573988E-2</v>
      </c>
      <c r="EU17">
        <f>Sheet29!FS17</f>
        <v>0.44437806643386579</v>
      </c>
      <c r="EV17">
        <f>Sheet29!FT17</f>
        <v>0.88514046341143748</v>
      </c>
      <c r="EW17">
        <f>Sheet29!FU17</f>
        <v>0.23383803035201112</v>
      </c>
      <c r="EZ17">
        <v>5.0961223979919439E-5</v>
      </c>
      <c r="FA17">
        <v>1.0452164182306996E-4</v>
      </c>
      <c r="FB17">
        <v>8.1366050167575531E-5</v>
      </c>
      <c r="FC17">
        <v>2.7245574017094527E-4</v>
      </c>
      <c r="FD17">
        <v>8.2550969640579378E-5</v>
      </c>
      <c r="FE17">
        <v>4.4801778797967332E-5</v>
      </c>
      <c r="FF17">
        <v>1.6010600898229432E-4</v>
      </c>
      <c r="FG17">
        <v>1.0347756334133664E-4</v>
      </c>
      <c r="FH17">
        <v>1.8366092562971227E-4</v>
      </c>
      <c r="FI17">
        <v>6.5558227962771379E-5</v>
      </c>
      <c r="FL17">
        <f t="shared" ref="FL17:FL25" si="21">EN17-($EU$10*EZ17)</f>
        <v>0.24255686589568765</v>
      </c>
      <c r="FM17">
        <f t="shared" si="19"/>
        <v>0.91180496282086176</v>
      </c>
      <c r="FN17">
        <f t="shared" si="19"/>
        <v>0.61871613344353416</v>
      </c>
      <c r="FO17">
        <f t="shared" si="19"/>
        <v>0.12337684015102138</v>
      </c>
      <c r="FP17">
        <f t="shared" si="19"/>
        <v>0.84821557448614004</v>
      </c>
      <c r="FQ17">
        <f t="shared" si="19"/>
        <v>0.57081787394546202</v>
      </c>
      <c r="FR17">
        <f t="shared" si="19"/>
        <v>3.8568946566565003E-2</v>
      </c>
      <c r="FS17">
        <f t="shared" si="19"/>
        <v>0.44437796295630244</v>
      </c>
      <c r="FT17">
        <f t="shared" si="19"/>
        <v>0.8851402797505119</v>
      </c>
      <c r="FU17">
        <f t="shared" si="19"/>
        <v>0.23383796479378316</v>
      </c>
    </row>
    <row r="18" spans="1:177">
      <c r="A18">
        <v>17</v>
      </c>
      <c r="EN18">
        <f>Sheet29!FL18</f>
        <v>5.5809653676992796E-2</v>
      </c>
      <c r="EO18">
        <f>Sheet29!FM18</f>
        <v>0.55247822153896609</v>
      </c>
      <c r="EP18">
        <f>Sheet29!FN18</f>
        <v>2.7728909003474602E-2</v>
      </c>
      <c r="EQ18">
        <f>Sheet29!FO18</f>
        <v>1.0862587717600691E-2</v>
      </c>
      <c r="ER18">
        <f>Sheet29!FP18</f>
        <v>0.3734581498629152</v>
      </c>
      <c r="ES18">
        <f>Sheet29!FQ18</f>
        <v>0.79185663509640813</v>
      </c>
      <c r="ET18">
        <f>Sheet29!FR18</f>
        <v>0.49284702485262888</v>
      </c>
      <c r="EU18">
        <f>Sheet29!FS18</f>
        <v>0.8680195970154011</v>
      </c>
      <c r="EV18">
        <f>Sheet29!FT18</f>
        <v>0.72238197402049731</v>
      </c>
      <c r="EW18">
        <f>Sheet29!FU18</f>
        <v>0.66425471478046627</v>
      </c>
      <c r="EZ18">
        <v>5.4131401442625135E-5</v>
      </c>
      <c r="FA18">
        <v>1.5365275593408608E-5</v>
      </c>
      <c r="FB18">
        <v>5.8179616614985512E-5</v>
      </c>
      <c r="FC18">
        <v>2.2999187916776309E-4</v>
      </c>
      <c r="FD18">
        <v>9.5596362115861911E-5</v>
      </c>
      <c r="FE18">
        <v>5.6810762813245072E-5</v>
      </c>
      <c r="FF18">
        <v>1.7966235675624765E-4</v>
      </c>
      <c r="FG18">
        <v>9.6801983211217707E-5</v>
      </c>
      <c r="FH18">
        <v>1.1006874150966709E-4</v>
      </c>
      <c r="FI18">
        <v>4.1314550933685138E-5</v>
      </c>
      <c r="FL18">
        <f t="shared" si="21"/>
        <v>5.5809599545591351E-2</v>
      </c>
      <c r="FM18">
        <f t="shared" si="19"/>
        <v>0.55247820617369048</v>
      </c>
      <c r="FN18">
        <f t="shared" si="19"/>
        <v>2.7728850823857988E-2</v>
      </c>
      <c r="FO18">
        <f t="shared" si="19"/>
        <v>1.0862357725721522E-2</v>
      </c>
      <c r="FP18">
        <f t="shared" si="19"/>
        <v>0.3734580542665531</v>
      </c>
      <c r="FQ18">
        <f t="shared" si="19"/>
        <v>0.79185657828564537</v>
      </c>
      <c r="FR18">
        <f t="shared" si="19"/>
        <v>0.49284684519027211</v>
      </c>
      <c r="FS18">
        <f t="shared" si="19"/>
        <v>0.86801950021341789</v>
      </c>
      <c r="FT18">
        <f t="shared" si="19"/>
        <v>0.72238186395175585</v>
      </c>
      <c r="FU18">
        <f t="shared" si="19"/>
        <v>0.66425467346591538</v>
      </c>
    </row>
    <row r="19" spans="1:177">
      <c r="A19">
        <v>18</v>
      </c>
      <c r="BN19" t="s">
        <v>35</v>
      </c>
      <c r="BO19">
        <f>BS21+BS34+BS47</f>
        <v>5.1644911226202551E-4</v>
      </c>
      <c r="EN19">
        <f>Sheet29!FL19</f>
        <v>0.9916240765893396</v>
      </c>
      <c r="EO19">
        <f>Sheet29!FM19</f>
        <v>0.96703256751341327</v>
      </c>
      <c r="EP19">
        <f>Sheet29!FN19</f>
        <v>0.88278677618524504</v>
      </c>
      <c r="EQ19">
        <f>Sheet29!FO19</f>
        <v>0.92277514258740423</v>
      </c>
      <c r="ER19">
        <f>Sheet29!FP19</f>
        <v>0.35571256765509046</v>
      </c>
      <c r="ES19">
        <f>Sheet29!FQ19</f>
        <v>0.81189924810416125</v>
      </c>
      <c r="ET19">
        <f>Sheet29!FR19</f>
        <v>0.65066967356587968</v>
      </c>
      <c r="EU19">
        <f>Sheet29!FS19</f>
        <v>0.79169296468174177</v>
      </c>
      <c r="EV19">
        <f>Sheet29!FT19</f>
        <v>0.80878211623397911</v>
      </c>
      <c r="EW19">
        <f>Sheet29!FU19</f>
        <v>0.61312418532121304</v>
      </c>
      <c r="EZ19">
        <v>3.3904773337413019E-6</v>
      </c>
      <c r="FA19">
        <v>-1.9584100431940997E-5</v>
      </c>
      <c r="FB19">
        <v>-9.5161163908372762E-7</v>
      </c>
      <c r="FC19">
        <v>-2.0630637536728451E-5</v>
      </c>
      <c r="FD19">
        <v>6.5248024190495672E-5</v>
      </c>
      <c r="FE19">
        <v>5.6851947516060697E-5</v>
      </c>
      <c r="FF19">
        <v>6.0601640890958574E-5</v>
      </c>
      <c r="FG19">
        <v>-3.8483187810944772E-5</v>
      </c>
      <c r="FH19">
        <v>1.8740516216332267E-6</v>
      </c>
      <c r="FI19">
        <v>1.4603584126055201E-6</v>
      </c>
      <c r="FL19">
        <f t="shared" si="21"/>
        <v>0.99162407319886225</v>
      </c>
      <c r="FM19">
        <f t="shared" si="19"/>
        <v>0.96703258709751372</v>
      </c>
      <c r="FN19">
        <f t="shared" si="19"/>
        <v>0.88278677713685672</v>
      </c>
      <c r="FO19">
        <f t="shared" si="19"/>
        <v>0.92277516321804176</v>
      </c>
      <c r="FP19">
        <f t="shared" si="19"/>
        <v>0.35571250240706626</v>
      </c>
      <c r="FQ19">
        <f t="shared" si="19"/>
        <v>0.81189919125221377</v>
      </c>
      <c r="FR19">
        <f t="shared" si="19"/>
        <v>0.65066961296423875</v>
      </c>
      <c r="FS19">
        <f t="shared" si="19"/>
        <v>0.79169300316492963</v>
      </c>
      <c r="FT19">
        <f t="shared" si="19"/>
        <v>0.80878211435992753</v>
      </c>
      <c r="FU19">
        <f t="shared" si="19"/>
        <v>0.61312418386085465</v>
      </c>
    </row>
    <row r="20" spans="1:177">
      <c r="A20">
        <v>19</v>
      </c>
      <c r="AV20" t="s">
        <v>67</v>
      </c>
      <c r="AW20">
        <f>MAX(AW7:AW16)</f>
        <v>7.1628127947783913</v>
      </c>
      <c r="AX20">
        <f>MAX(AX7:AX16)</f>
        <v>7.1755662074119702</v>
      </c>
      <c r="AY20">
        <f>MAX(AY7:AY16)</f>
        <v>7.1732490080188613</v>
      </c>
      <c r="AZ20">
        <f>MAX(AZ7:AZ16)</f>
        <v>7.17833289228121</v>
      </c>
      <c r="BB20">
        <f>SUM(BB7:BB16)</f>
        <v>3.3062256442477014</v>
      </c>
      <c r="BC20">
        <f t="shared" ref="BC20:BE20" si="22">SUM(BC7:BC16)</f>
        <v>3.3012729363404416</v>
      </c>
      <c r="BD20">
        <f t="shared" si="22"/>
        <v>3.3021486394936872</v>
      </c>
      <c r="BE20">
        <f t="shared" si="22"/>
        <v>3.3002693400439957</v>
      </c>
      <c r="BG20">
        <f>IF(BG7&lt;0.000000000001,0.000000000001,BG7)</f>
        <v>2.4950597198042719E-2</v>
      </c>
      <c r="BH20">
        <f t="shared" ref="BH20:BJ20" si="23">IF(BH7&lt;0.000000000001,0.000000000001,BH7)</f>
        <v>2.4805865045557596E-2</v>
      </c>
      <c r="BI20">
        <f t="shared" si="23"/>
        <v>2.4835444572697169E-2</v>
      </c>
      <c r="BJ20">
        <f t="shared" si="23"/>
        <v>2.477740916553486E-2</v>
      </c>
      <c r="EN20">
        <f>Sheet29!FL20</f>
        <v>0.63002006743245165</v>
      </c>
      <c r="EO20">
        <f>Sheet29!FM20</f>
        <v>0.29036190286602015</v>
      </c>
      <c r="EP20">
        <f>Sheet29!FN20</f>
        <v>0.77745236512057769</v>
      </c>
      <c r="EQ20">
        <f>Sheet29!FO20</f>
        <v>0.66133942338840568</v>
      </c>
      <c r="ER20">
        <f>Sheet29!FP20</f>
        <v>0.49843528802852372</v>
      </c>
      <c r="ES20">
        <f>Sheet29!FQ20</f>
        <v>0.45701017920298381</v>
      </c>
      <c r="ET20">
        <f>Sheet29!FR20</f>
        <v>0.32798329238433921</v>
      </c>
      <c r="EU20">
        <f>Sheet29!FS20</f>
        <v>0.54499927346918275</v>
      </c>
      <c r="EV20">
        <f>Sheet29!FT20</f>
        <v>0.38560089867192721</v>
      </c>
      <c r="EW20">
        <f>Sheet29!FU20</f>
        <v>0.10162749347696826</v>
      </c>
      <c r="EZ20">
        <v>4.8011564041408948E-5</v>
      </c>
      <c r="FA20">
        <v>7.0924192863908668E-5</v>
      </c>
      <c r="FB20">
        <v>6.9688600504627416E-5</v>
      </c>
      <c r="FC20">
        <v>2.3609407061303477E-4</v>
      </c>
      <c r="FD20">
        <v>9.8426366673116914E-5</v>
      </c>
      <c r="FE20">
        <v>6.323786658224088E-5</v>
      </c>
      <c r="FF20">
        <v>1.7266210507345088E-4</v>
      </c>
      <c r="FG20">
        <v>7.9261727220025435E-5</v>
      </c>
      <c r="FH20">
        <v>1.5531579041611304E-4</v>
      </c>
      <c r="FI20">
        <v>5.6496218789125776E-5</v>
      </c>
      <c r="FL20">
        <f t="shared" si="21"/>
        <v>0.63002001942088759</v>
      </c>
      <c r="FM20">
        <f t="shared" si="19"/>
        <v>0.2903618319418273</v>
      </c>
      <c r="FN20">
        <f t="shared" si="19"/>
        <v>0.77745229543197714</v>
      </c>
      <c r="FO20">
        <f t="shared" si="19"/>
        <v>0.66133918729433505</v>
      </c>
      <c r="FP20">
        <f t="shared" si="19"/>
        <v>0.49843518960215705</v>
      </c>
      <c r="FQ20">
        <f t="shared" si="19"/>
        <v>0.4570101159651172</v>
      </c>
      <c r="FR20">
        <f t="shared" si="19"/>
        <v>0.32798311972223415</v>
      </c>
      <c r="FS20">
        <f t="shared" si="19"/>
        <v>0.54499919420745557</v>
      </c>
      <c r="FT20">
        <f t="shared" si="19"/>
        <v>0.38560074335613681</v>
      </c>
      <c r="FU20">
        <f t="shared" si="19"/>
        <v>0.10162743698074947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0.2811368120299193</v>
      </c>
      <c r="BH21">
        <f t="shared" si="24"/>
        <v>0.28159234472467298</v>
      </c>
      <c r="BI21">
        <f t="shared" si="24"/>
        <v>0.28147951278178635</v>
      </c>
      <c r="BJ21">
        <f t="shared" si="24"/>
        <v>0.28167828463628458</v>
      </c>
      <c r="BL21">
        <v>1.0000000000000001E-5</v>
      </c>
      <c r="BS21">
        <f>SUM(BM23:BV32)</f>
        <v>1.8443658194976066E-4</v>
      </c>
      <c r="EN21">
        <f>Sheet29!FL21</f>
        <v>0.94458492846835962</v>
      </c>
      <c r="EO21">
        <f>Sheet29!FM21</f>
        <v>0.50659699688321114</v>
      </c>
      <c r="EP21">
        <f>Sheet29!FN21</f>
        <v>0.45423353640158537</v>
      </c>
      <c r="EQ21">
        <f>Sheet29!FO21</f>
        <v>0.75263030025508049</v>
      </c>
      <c r="ER21">
        <f>Sheet29!FP21</f>
        <v>0.46183855017519326</v>
      </c>
      <c r="ES21">
        <f>Sheet29!FQ21</f>
        <v>0.95800806439058483</v>
      </c>
      <c r="ET21">
        <f>Sheet29!FR21</f>
        <v>0.35281581769331677</v>
      </c>
      <c r="EU21">
        <f>Sheet29!FS21</f>
        <v>0.86323491306458855</v>
      </c>
      <c r="EV21">
        <f>Sheet29!FT21</f>
        <v>0.13913106204385531</v>
      </c>
      <c r="EW21">
        <f>Sheet29!FU21</f>
        <v>0.98803256317664201</v>
      </c>
      <c r="EZ21">
        <v>4.5516333155950787E-5</v>
      </c>
      <c r="FA21">
        <v>8.9188154334361941E-5</v>
      </c>
      <c r="FB21">
        <v>7.1015302988866713E-5</v>
      </c>
      <c r="FC21">
        <v>2.4140308541643955E-4</v>
      </c>
      <c r="FD21">
        <v>6.8560512780463742E-5</v>
      </c>
      <c r="FE21">
        <v>3.4682650354797323E-5</v>
      </c>
      <c r="FF21">
        <v>1.3726046461387558E-4</v>
      </c>
      <c r="FG21">
        <v>9.631184645711796E-5</v>
      </c>
      <c r="FH21">
        <v>1.5802375632185549E-4</v>
      </c>
      <c r="FI21">
        <v>5.6309304297457274E-5</v>
      </c>
      <c r="FL21">
        <f t="shared" si="21"/>
        <v>0.94458488295202647</v>
      </c>
      <c r="FM21">
        <f t="shared" si="19"/>
        <v>0.50659690769505683</v>
      </c>
      <c r="FN21">
        <f t="shared" si="19"/>
        <v>0.4542334653862824</v>
      </c>
      <c r="FO21">
        <f t="shared" si="19"/>
        <v>0.75263005885199508</v>
      </c>
      <c r="FP21">
        <f t="shared" si="19"/>
        <v>0.4618384816146805</v>
      </c>
      <c r="FQ21">
        <f t="shared" si="19"/>
        <v>0.95800802970793453</v>
      </c>
      <c r="FR21">
        <f t="shared" si="19"/>
        <v>0.35281568043285216</v>
      </c>
      <c r="FS21">
        <f t="shared" si="19"/>
        <v>0.86323481675274205</v>
      </c>
      <c r="FT21">
        <f t="shared" si="19"/>
        <v>0.13913090402009898</v>
      </c>
      <c r="FU21">
        <f t="shared" si="19"/>
        <v>0.98803250686733768</v>
      </c>
    </row>
    <row r="22" spans="1:177">
      <c r="A22">
        <v>21</v>
      </c>
      <c r="BG22">
        <f t="shared" si="24"/>
        <v>6.4992656964690851E-2</v>
      </c>
      <c r="BH22">
        <f t="shared" si="24"/>
        <v>6.5005864009293132E-2</v>
      </c>
      <c r="BI22">
        <f t="shared" si="24"/>
        <v>6.4995809563771545E-2</v>
      </c>
      <c r="BJ22">
        <f t="shared" si="24"/>
        <v>6.5014246404118153E-2</v>
      </c>
      <c r="EN22">
        <f>Sheet29!FL22</f>
        <v>0.23697092630070329</v>
      </c>
      <c r="EO22">
        <f>Sheet29!FM22</f>
        <v>0.55626940770059219</v>
      </c>
      <c r="EP22">
        <f>Sheet29!FN22</f>
        <v>0.99209648463978295</v>
      </c>
      <c r="EQ22">
        <f>Sheet29!FO22</f>
        <v>0.33655118749613139</v>
      </c>
      <c r="ER22">
        <f>Sheet29!FP22</f>
        <v>1.287576243745469E-3</v>
      </c>
      <c r="ES22">
        <f>Sheet29!FQ22</f>
        <v>5.8333236332663817E-2</v>
      </c>
      <c r="ET22">
        <f>Sheet29!FR22</f>
        <v>0.63210159509584174</v>
      </c>
      <c r="EU22">
        <f>Sheet29!FS22</f>
        <v>0.73126076044987331</v>
      </c>
      <c r="EV22">
        <f>Sheet29!FT22</f>
        <v>0.20701965327242727</v>
      </c>
      <c r="EW22">
        <f>Sheet29!FU22</f>
        <v>0.60445407561515263</v>
      </c>
      <c r="EZ22">
        <v>1.2073739662123601E-5</v>
      </c>
      <c r="FA22">
        <v>-1.1092639018596557E-5</v>
      </c>
      <c r="FB22">
        <v>9.8050076834404217E-6</v>
      </c>
      <c r="FC22">
        <v>2.4947853997535049E-5</v>
      </c>
      <c r="FD22">
        <v>6.7021054498385819E-5</v>
      </c>
      <c r="FE22">
        <v>5.3676732084499629E-5</v>
      </c>
      <c r="FF22">
        <v>7.7961742684987045E-5</v>
      </c>
      <c r="FG22">
        <v>-1.2623429411547272E-5</v>
      </c>
      <c r="FH22">
        <v>2.1802466968243799E-5</v>
      </c>
      <c r="FI22">
        <v>8.7065996229235229E-6</v>
      </c>
      <c r="FL22">
        <f t="shared" si="21"/>
        <v>0.23697091422696362</v>
      </c>
      <c r="FM22">
        <f t="shared" si="19"/>
        <v>0.55626941879323122</v>
      </c>
      <c r="FN22">
        <f t="shared" si="19"/>
        <v>0.99209647483477525</v>
      </c>
      <c r="FO22">
        <f t="shared" si="19"/>
        <v>0.33655116254827738</v>
      </c>
      <c r="FP22">
        <f t="shared" si="19"/>
        <v>1.2875092226909707E-3</v>
      </c>
      <c r="FQ22">
        <f t="shared" si="19"/>
        <v>5.833318265593173E-2</v>
      </c>
      <c r="FR22">
        <f t="shared" si="19"/>
        <v>0.63210151713409901</v>
      </c>
      <c r="FS22">
        <f t="shared" si="19"/>
        <v>0.73126077307330273</v>
      </c>
      <c r="FT22">
        <f t="shared" si="19"/>
        <v>0.2070196314699603</v>
      </c>
      <c r="FU22">
        <f t="shared" si="19"/>
        <v>0.60445406690855297</v>
      </c>
    </row>
    <row r="23" spans="1:177">
      <c r="A23">
        <v>22</v>
      </c>
      <c r="B23">
        <f t="array" ref="B23:K32">TRANSPOSE(EN16:EW25)</f>
        <v>0.62665991970930701</v>
      </c>
      <c r="C23">
        <v>0.24255691685691164</v>
      </c>
      <c r="D23">
        <v>5.5809653676992796E-2</v>
      </c>
      <c r="E23">
        <v>0.9916240765893396</v>
      </c>
      <c r="F23">
        <v>0.63002006743245165</v>
      </c>
      <c r="G23">
        <v>0.94458492846835962</v>
      </c>
      <c r="H23">
        <v>0.23697092630070329</v>
      </c>
      <c r="I23">
        <v>0.67320920762861503</v>
      </c>
      <c r="J23">
        <v>0.96735858992512713</v>
      </c>
      <c r="K23">
        <v>0.99765114555357592</v>
      </c>
      <c r="M23">
        <f t="array" ref="M23:M32">TRANSPOSE(EN12:EW12)</f>
        <v>0.79313484700322279</v>
      </c>
      <c r="S23">
        <f>EN16</f>
        <v>0.62665991970930701</v>
      </c>
      <c r="T23">
        <f t="shared" ref="T23:AB32" si="25">EO16</f>
        <v>0.14071233297745114</v>
      </c>
      <c r="U23">
        <f t="shared" si="25"/>
        <v>0.4559188026977074</v>
      </c>
      <c r="V23">
        <f t="shared" si="25"/>
        <v>0.15779146060056673</v>
      </c>
      <c r="W23">
        <f t="shared" si="25"/>
        <v>0.43292237346237705</v>
      </c>
      <c r="X23">
        <f t="shared" si="25"/>
        <v>0.51077319330620208</v>
      </c>
      <c r="Y23">
        <f t="shared" si="25"/>
        <v>0.75289953524936182</v>
      </c>
      <c r="Z23">
        <f t="shared" si="25"/>
        <v>0.95236548563563295</v>
      </c>
      <c r="AA23">
        <f t="shared" si="25"/>
        <v>0.3820754840381827</v>
      </c>
      <c r="AB23">
        <f t="shared" si="25"/>
        <v>0.39061455443819271</v>
      </c>
      <c r="BG23">
        <f t="shared" si="24"/>
        <v>6.2200600969180689E-2</v>
      </c>
      <c r="BH23">
        <f t="shared" si="24"/>
        <v>6.1894675002509447E-2</v>
      </c>
      <c r="BI23">
        <f t="shared" si="24"/>
        <v>6.1950200598829587E-2</v>
      </c>
      <c r="BJ23">
        <f t="shared" si="24"/>
        <v>6.1838409380969683E-2</v>
      </c>
      <c r="BM23">
        <f>0.5*$BL$21*B23*B23</f>
        <v>1.9635132748503758E-6</v>
      </c>
      <c r="BN23">
        <f t="shared" ref="BN23:BV32" si="26">0.5*$BL$21*C23*C23</f>
        <v>2.9416928957565371E-7</v>
      </c>
      <c r="BO23">
        <f t="shared" si="26"/>
        <v>1.5573587217729377E-8</v>
      </c>
      <c r="BP23">
        <f t="shared" si="26"/>
        <v>4.9165915463583027E-6</v>
      </c>
      <c r="BQ23">
        <f t="shared" si="26"/>
        <v>1.9846264268379548E-6</v>
      </c>
      <c r="BR23">
        <f t="shared" si="26"/>
        <v>4.461203435447881E-6</v>
      </c>
      <c r="BS23">
        <f t="shared" si="26"/>
        <v>2.8077609955906677E-7</v>
      </c>
      <c r="BT23">
        <f t="shared" si="26"/>
        <v>2.2660531861797387E-6</v>
      </c>
      <c r="BU23">
        <f t="shared" si="26"/>
        <v>4.6789132075096516E-6</v>
      </c>
      <c r="BV23">
        <f t="shared" si="26"/>
        <v>4.9765390411218128E-6</v>
      </c>
      <c r="BY23">
        <f>$BG$7-$BL$7</f>
        <v>2.4950597198042719E-2</v>
      </c>
      <c r="BZ23">
        <f>$BG$8-$BL$8</f>
        <v>0.2811368120299193</v>
      </c>
      <c r="CA23">
        <f>$BG$9-$BL$9</f>
        <v>6.4992656964690851E-2</v>
      </c>
      <c r="CB23">
        <f>$BG$10-$BL$10</f>
        <v>6.2200600969180689E-2</v>
      </c>
      <c r="CC23">
        <f>$BG$11-$BL$11</f>
        <v>-0.6975403049880039</v>
      </c>
      <c r="CD23">
        <f>$BG$12-$BL$12</f>
        <v>8.5873452864251659E-2</v>
      </c>
      <c r="CE23">
        <f>$BG$13-$BL$13</f>
        <v>9.9021807431515143E-3</v>
      </c>
      <c r="CF23">
        <f>$BG$14-$BL$14</f>
        <v>5.6126880907234826E-2</v>
      </c>
      <c r="CG23">
        <f>$BG$15-$BL$15</f>
        <v>3.1039100142010903E-2</v>
      </c>
      <c r="CH23">
        <f>$BG$16-$BL$16</f>
        <v>8.1318023169521469E-2</v>
      </c>
      <c r="CW23">
        <f t="array" ref="CW23:DF26">TRANSPOSE(CW7:CZ16)</f>
        <v>-1.9650029056630025E-3</v>
      </c>
      <c r="CX23">
        <v>-3.7970757491309902E-4</v>
      </c>
      <c r="CY23">
        <v>1.076564084587576E-3</v>
      </c>
      <c r="CZ23">
        <v>-4.5735786917473368E-4</v>
      </c>
      <c r="DA23">
        <v>1.4377658302312656E-3</v>
      </c>
      <c r="DB23">
        <v>-6.6536190998065024E-4</v>
      </c>
      <c r="DC23">
        <v>-5.3832366696000616E-4</v>
      </c>
      <c r="DD23">
        <v>-1.8407780780636145E-3</v>
      </c>
      <c r="DE23">
        <v>-2.3989665283628428E-3</v>
      </c>
      <c r="DF23">
        <v>-3.2764140334754499E-3</v>
      </c>
      <c r="DT23">
        <f t="array" ref="DT23:EC26">TRANSPOSE(DT7:DW16)</f>
        <v>-1.1799328642702742E-4</v>
      </c>
      <c r="DU23">
        <v>-5.5322824623395121E-4</v>
      </c>
      <c r="DV23">
        <v>-2.5027810169821391E-4</v>
      </c>
      <c r="DW23">
        <v>-5.4365906141162486E-4</v>
      </c>
      <c r="DX23">
        <v>-4.0423602467127732E-4</v>
      </c>
      <c r="DY23">
        <v>-1.8337169650657189E-4</v>
      </c>
      <c r="DZ23">
        <v>-3.3027486461670785E-4</v>
      </c>
      <c r="EA23">
        <v>-1.6759641754656132E-4</v>
      </c>
      <c r="EB23">
        <v>-6.2507206916749168E-4</v>
      </c>
      <c r="EC23">
        <v>-1.967893431661041E-4</v>
      </c>
      <c r="EN23">
        <f>Sheet29!FL23</f>
        <v>0.67320920762861503</v>
      </c>
      <c r="EO23">
        <f>Sheet29!FM23</f>
        <v>0.21117043988072834</v>
      </c>
      <c r="EP23">
        <f>Sheet29!FN23</f>
        <v>0.69472929274813577</v>
      </c>
      <c r="EQ23">
        <f>Sheet29!FO23</f>
        <v>0.96403369343125778</v>
      </c>
      <c r="ER23">
        <f>Sheet29!FP23</f>
        <v>0.53915551686346286</v>
      </c>
      <c r="ES23">
        <f>Sheet29!FQ23</f>
        <v>0.77881616646822727</v>
      </c>
      <c r="ET23">
        <f>Sheet29!FR23</f>
        <v>0.20358324518704224</v>
      </c>
      <c r="EU23">
        <f>Sheet29!FS23</f>
        <v>0.40125901740919589</v>
      </c>
      <c r="EV23">
        <f>Sheet29!FT23</f>
        <v>0.27405273006175351</v>
      </c>
      <c r="EW23">
        <f>Sheet29!FU23</f>
        <v>0.77018984690387426</v>
      </c>
      <c r="EZ23">
        <v>3.7006090989416296E-5</v>
      </c>
      <c r="FA23">
        <v>5.8807791083999456E-5</v>
      </c>
      <c r="FB23">
        <v>5.2948982900322671E-5</v>
      </c>
      <c r="FC23">
        <v>1.8313386619673897E-4</v>
      </c>
      <c r="FD23">
        <v>5.8340271020308789E-5</v>
      </c>
      <c r="FE23">
        <v>2.8598751205580406E-5</v>
      </c>
      <c r="FF23">
        <v>1.0974610603766991E-4</v>
      </c>
      <c r="FG23">
        <v>7.6624685378904553E-5</v>
      </c>
      <c r="FH23">
        <v>1.1379466367433672E-4</v>
      </c>
      <c r="FI23">
        <v>4.0389629795001864E-5</v>
      </c>
      <c r="FL23">
        <f t="shared" si="21"/>
        <v>0.67320917062252406</v>
      </c>
      <c r="FM23">
        <f t="shared" si="19"/>
        <v>0.21117038107293726</v>
      </c>
      <c r="FN23">
        <f t="shared" si="19"/>
        <v>0.69472923979915291</v>
      </c>
      <c r="FO23">
        <f t="shared" si="19"/>
        <v>0.96403351029739159</v>
      </c>
      <c r="FP23">
        <f t="shared" si="19"/>
        <v>0.5391554585231918</v>
      </c>
      <c r="FQ23">
        <f t="shared" si="19"/>
        <v>0.77881613786947601</v>
      </c>
      <c r="FR23">
        <f t="shared" si="19"/>
        <v>0.2035831354409362</v>
      </c>
      <c r="FS23">
        <f t="shared" si="19"/>
        <v>0.40125894078451052</v>
      </c>
      <c r="FT23">
        <f t="shared" si="19"/>
        <v>0.27405261626708982</v>
      </c>
      <c r="FU23">
        <f t="shared" si="19"/>
        <v>0.77018980651424451</v>
      </c>
    </row>
    <row r="24" spans="1:177">
      <c r="A24">
        <v>23</v>
      </c>
      <c r="B24">
        <v>0.14071233297745114</v>
      </c>
      <c r="C24">
        <v>0.91180506734250355</v>
      </c>
      <c r="D24">
        <v>0.55247822153896609</v>
      </c>
      <c r="E24">
        <v>0.96703256751341327</v>
      </c>
      <c r="F24">
        <v>0.29036190286602015</v>
      </c>
      <c r="G24">
        <v>0.50659699688321114</v>
      </c>
      <c r="H24">
        <v>0.55626940770059219</v>
      </c>
      <c r="I24">
        <v>0.21117043988072834</v>
      </c>
      <c r="J24">
        <v>0.26763109748198038</v>
      </c>
      <c r="K24">
        <v>0.58921349906063814</v>
      </c>
      <c r="M24">
        <v>6.5748799579135694E-2</v>
      </c>
      <c r="S24">
        <f t="shared" ref="S24:S32" si="27">EN17</f>
        <v>0.24255691685691164</v>
      </c>
      <c r="T24">
        <f t="shared" si="25"/>
        <v>0.91180506734250355</v>
      </c>
      <c r="U24">
        <f t="shared" si="25"/>
        <v>0.61871621480958428</v>
      </c>
      <c r="V24">
        <f t="shared" si="25"/>
        <v>0.12337711260676155</v>
      </c>
      <c r="W24">
        <f t="shared" si="25"/>
        <v>0.84821565703710966</v>
      </c>
      <c r="X24">
        <f t="shared" si="25"/>
        <v>0.57081791874724086</v>
      </c>
      <c r="Y24">
        <f t="shared" si="25"/>
        <v>3.8569106672573988E-2</v>
      </c>
      <c r="Z24">
        <f t="shared" si="25"/>
        <v>0.44437806643386579</v>
      </c>
      <c r="AA24">
        <f t="shared" si="25"/>
        <v>0.88514046341143748</v>
      </c>
      <c r="AB24">
        <f t="shared" si="25"/>
        <v>0.23383803035201112</v>
      </c>
      <c r="BG24">
        <f t="shared" si="24"/>
        <v>0.3024596950119961</v>
      </c>
      <c r="BH24">
        <f t="shared" si="24"/>
        <v>0.3029134577126269</v>
      </c>
      <c r="BI24">
        <f t="shared" si="24"/>
        <v>0.30283312750976837</v>
      </c>
      <c r="BJ24">
        <f t="shared" si="24"/>
        <v>0.30300557226237451</v>
      </c>
      <c r="BM24">
        <f t="shared" ref="BM24:BM32" si="28">0.5*$BL$21*B24*B24</f>
        <v>9.8999803259785428E-8</v>
      </c>
      <c r="BN24">
        <f t="shared" si="26"/>
        <v>4.1569424041573381E-6</v>
      </c>
      <c r="BO24">
        <f t="shared" si="26"/>
        <v>1.5261609263742946E-6</v>
      </c>
      <c r="BP24">
        <f t="shared" si="26"/>
        <v>4.6757599331579213E-6</v>
      </c>
      <c r="BQ24">
        <f t="shared" si="26"/>
        <v>4.2155017317988063E-7</v>
      </c>
      <c r="BR24">
        <f t="shared" si="26"/>
        <v>1.2832025862554411E-6</v>
      </c>
      <c r="BS24">
        <f t="shared" si="26"/>
        <v>1.5471782697178384E-6</v>
      </c>
      <c r="BT24">
        <f t="shared" si="26"/>
        <v>2.2296477339710152E-7</v>
      </c>
      <c r="BU24">
        <f t="shared" si="26"/>
        <v>3.5813202169704646E-7</v>
      </c>
      <c r="BV24">
        <f t="shared" si="26"/>
        <v>1.7358627373764032E-6</v>
      </c>
      <c r="BY24">
        <f>$BH$7-$BM$7</f>
        <v>-0.9751941349544424</v>
      </c>
      <c r="BZ24">
        <f>$BH$8-$BM$8</f>
        <v>0.28159234472467298</v>
      </c>
      <c r="CA24">
        <f>$BH$9-$BM$9</f>
        <v>6.5005864009293132E-2</v>
      </c>
      <c r="CB24">
        <f>$BH$10-$BM$10</f>
        <v>6.1894675002509447E-2</v>
      </c>
      <c r="CC24">
        <f>$BH$11-$BM$11</f>
        <v>0.3029134577126269</v>
      </c>
      <c r="CD24">
        <f>$BH$12-$BM$12</f>
        <v>8.5780733427731848E-2</v>
      </c>
      <c r="CE24">
        <f>$BH$13-$BM$13</f>
        <v>9.8551768279858815E-3</v>
      </c>
      <c r="CF24">
        <f>$BH$14-$BM$14</f>
        <v>5.6071800830118507E-2</v>
      </c>
      <c r="CG24">
        <f>$BH$15-$BM$15</f>
        <v>3.0960977612515178E-2</v>
      </c>
      <c r="CH24">
        <f>$BH$16-$BM$16</f>
        <v>8.1119104806988418E-2</v>
      </c>
      <c r="CW24">
        <v>2.8320237537863731E-3</v>
      </c>
      <c r="CX24">
        <v>1.4813319748430778E-3</v>
      </c>
      <c r="CY24">
        <v>1.8532860871481539E-3</v>
      </c>
      <c r="CZ24">
        <v>1.519492008162681E-2</v>
      </c>
      <c r="DA24">
        <v>-1.5903465814925621E-3</v>
      </c>
      <c r="DB24">
        <v>1.1503263146002356E-4</v>
      </c>
      <c r="DC24">
        <v>-3.6063017355878889E-4</v>
      </c>
      <c r="DD24">
        <v>5.1528756540163111E-3</v>
      </c>
      <c r="DE24">
        <v>-3.5402715941918351E-4</v>
      </c>
      <c r="DF24">
        <v>8.2613829186076546E-3</v>
      </c>
      <c r="DT24">
        <v>3.0643615128803732E-4</v>
      </c>
      <c r="DU24">
        <v>5.1887466578543384E-4</v>
      </c>
      <c r="DV24">
        <v>4.4038024607596129E-4</v>
      </c>
      <c r="DW24">
        <v>1.5071525821069029E-3</v>
      </c>
      <c r="DX24">
        <v>4.6146133745555529E-4</v>
      </c>
      <c r="DY24">
        <v>1.9676655879899652E-4</v>
      </c>
      <c r="DZ24">
        <v>8.5010513699051884E-4</v>
      </c>
      <c r="EA24">
        <v>6.6400330090008711E-4</v>
      </c>
      <c r="EB24">
        <v>9.4072606573710122E-4</v>
      </c>
      <c r="EC24">
        <v>3.2912558931547705E-4</v>
      </c>
      <c r="EN24">
        <f>Sheet29!FL24</f>
        <v>0.96735858992512713</v>
      </c>
      <c r="EO24">
        <f>Sheet29!FM24</f>
        <v>0.26763109748198038</v>
      </c>
      <c r="EP24">
        <f>Sheet29!FN24</f>
        <v>0.8923512714055889</v>
      </c>
      <c r="EQ24">
        <f>Sheet29!FO24</f>
        <v>0.12835606705652278</v>
      </c>
      <c r="ER24">
        <f>Sheet29!FP24</f>
        <v>0.53503285822681934</v>
      </c>
      <c r="ES24">
        <f>Sheet29!FQ24</f>
        <v>0.88718816526043431</v>
      </c>
      <c r="ET24">
        <f>Sheet29!FR24</f>
        <v>0.54463023664414745</v>
      </c>
      <c r="EU24">
        <f>Sheet29!FS24</f>
        <v>0.74437983691042775</v>
      </c>
      <c r="EV24">
        <f>Sheet29!FT24</f>
        <v>0.12073063147633269</v>
      </c>
      <c r="EW24">
        <f>Sheet29!FU24</f>
        <v>0.87901231222032072</v>
      </c>
      <c r="EZ24">
        <v>2.2401971475365245E-5</v>
      </c>
      <c r="FA24">
        <v>-9.1043517132673965E-6</v>
      </c>
      <c r="FB24">
        <v>2.6191912749663893E-5</v>
      </c>
      <c r="FC24">
        <v>1.4525581963798249E-4</v>
      </c>
      <c r="FD24">
        <v>-7.039855188312001E-6</v>
      </c>
      <c r="FE24">
        <v>4.9165460952656053E-6</v>
      </c>
      <c r="FF24">
        <v>8.1519570361537991E-5</v>
      </c>
      <c r="FG24">
        <v>5.985240508191202E-5</v>
      </c>
      <c r="FH24">
        <v>4.9616600899071021E-5</v>
      </c>
      <c r="FI24">
        <v>2.3214054243320456E-5</v>
      </c>
      <c r="FL24">
        <f t="shared" si="21"/>
        <v>0.96735856752315563</v>
      </c>
      <c r="FM24">
        <f t="shared" si="19"/>
        <v>0.2676311065863321</v>
      </c>
      <c r="FN24">
        <f t="shared" si="19"/>
        <v>0.89235124521367615</v>
      </c>
      <c r="FO24">
        <f t="shared" si="19"/>
        <v>0.12835592180070313</v>
      </c>
      <c r="FP24">
        <f t="shared" si="19"/>
        <v>0.53503286526667448</v>
      </c>
      <c r="FQ24">
        <f t="shared" si="19"/>
        <v>0.88718816034388825</v>
      </c>
      <c r="FR24">
        <f t="shared" si="19"/>
        <v>0.54463015512457713</v>
      </c>
      <c r="FS24">
        <f t="shared" si="19"/>
        <v>0.74437977705802272</v>
      </c>
      <c r="FT24">
        <f t="shared" si="19"/>
        <v>0.12073058185973179</v>
      </c>
      <c r="FU24">
        <f t="shared" si="19"/>
        <v>0.87901228900626649</v>
      </c>
    </row>
    <row r="25" spans="1:177">
      <c r="A25">
        <v>24</v>
      </c>
      <c r="B25">
        <v>0.4559188026977074</v>
      </c>
      <c r="C25">
        <v>0.61871621480958428</v>
      </c>
      <c r="D25">
        <v>2.7728909003474602E-2</v>
      </c>
      <c r="E25">
        <v>0.88278677618524504</v>
      </c>
      <c r="F25">
        <v>0.77745236512057769</v>
      </c>
      <c r="G25">
        <v>0.45423353640158537</v>
      </c>
      <c r="H25">
        <v>0.99209648463978295</v>
      </c>
      <c r="I25">
        <v>0.69472929274813577</v>
      </c>
      <c r="J25">
        <v>0.8923512714055889</v>
      </c>
      <c r="K25">
        <v>0.72170045986225906</v>
      </c>
      <c r="M25">
        <v>0.13710204815099861</v>
      </c>
      <c r="S25">
        <f t="shared" si="27"/>
        <v>5.5809653676992796E-2</v>
      </c>
      <c r="T25">
        <f t="shared" si="25"/>
        <v>0.55247822153896609</v>
      </c>
      <c r="U25">
        <f t="shared" si="25"/>
        <v>2.7728909003474602E-2</v>
      </c>
      <c r="V25">
        <f t="shared" si="25"/>
        <v>1.0862587717600691E-2</v>
      </c>
      <c r="W25">
        <f t="shared" si="25"/>
        <v>0.3734581498629152</v>
      </c>
      <c r="X25">
        <f t="shared" si="25"/>
        <v>0.79185663509640813</v>
      </c>
      <c r="Y25">
        <f t="shared" si="25"/>
        <v>0.49284702485262888</v>
      </c>
      <c r="Z25">
        <f t="shared" si="25"/>
        <v>0.8680195970154011</v>
      </c>
      <c r="AA25">
        <f t="shared" si="25"/>
        <v>0.72238197402049731</v>
      </c>
      <c r="AB25">
        <f t="shared" si="25"/>
        <v>0.66425471478046627</v>
      </c>
      <c r="BG25">
        <f t="shared" si="24"/>
        <v>8.5873452864251659E-2</v>
      </c>
      <c r="BH25">
        <f t="shared" si="24"/>
        <v>8.5780733427731848E-2</v>
      </c>
      <c r="BI25">
        <f t="shared" si="24"/>
        <v>8.581720460599665E-2</v>
      </c>
      <c r="BJ25">
        <f t="shared" si="24"/>
        <v>8.5754404880374238E-2</v>
      </c>
      <c r="BM25">
        <f t="shared" si="28"/>
        <v>1.0393097732665553E-6</v>
      </c>
      <c r="BN25">
        <f t="shared" si="26"/>
        <v>1.9140487723414984E-6</v>
      </c>
      <c r="BO25">
        <f t="shared" si="26"/>
        <v>3.8444619726148743E-9</v>
      </c>
      <c r="BP25">
        <f t="shared" si="26"/>
        <v>3.8965624610376898E-6</v>
      </c>
      <c r="BQ25">
        <f t="shared" si="26"/>
        <v>3.022160900157901E-6</v>
      </c>
      <c r="BR25">
        <f t="shared" si="26"/>
        <v>1.0316405279594522E-6</v>
      </c>
      <c r="BS25">
        <f t="shared" si="26"/>
        <v>4.9212771741730761E-6</v>
      </c>
      <c r="BT25">
        <f t="shared" si="26"/>
        <v>2.413243951011625E-6</v>
      </c>
      <c r="BU25">
        <f t="shared" si="26"/>
        <v>3.9814539578958547E-6</v>
      </c>
      <c r="BV25">
        <f t="shared" si="26"/>
        <v>2.604257768826981E-6</v>
      </c>
      <c r="BY25">
        <f>$BI$7-$BN$7</f>
        <v>2.4835444572697169E-2</v>
      </c>
      <c r="BZ25">
        <f>$BI$8-$BN$8</f>
        <v>0.28147951278178635</v>
      </c>
      <c r="CA25">
        <f>$BI$9-$BN$9</f>
        <v>6.4995809563771545E-2</v>
      </c>
      <c r="CB25">
        <f>$BI$10-$BN$10</f>
        <v>6.1950200598829587E-2</v>
      </c>
      <c r="CC25">
        <f>$BI$11-$BN$11</f>
        <v>0.30283312750976837</v>
      </c>
      <c r="CD25">
        <f>$BI$12-$BN$12</f>
        <v>8.581720460599665E-2</v>
      </c>
      <c r="CE25">
        <f>$BI$13-$BN$13</f>
        <v>9.8620858297824611E-3</v>
      </c>
      <c r="CF25">
        <f>$BI$14-$BN$14</f>
        <v>-0.94391212870726471</v>
      </c>
      <c r="CG25">
        <f>$BI$15-$BN$15</f>
        <v>3.0983073355895025E-2</v>
      </c>
      <c r="CH25">
        <f>$BI$16-$BN$16</f>
        <v>8.1155669888737528E-2</v>
      </c>
      <c r="CW25">
        <v>-3.4049788541578414E-4</v>
      </c>
      <c r="CX25">
        <v>-2.05026798938924E-4</v>
      </c>
      <c r="CY25">
        <v>-2.9310858494485999E-3</v>
      </c>
      <c r="CZ25">
        <v>-5.8689593511487706E-3</v>
      </c>
      <c r="DA25">
        <v>1.7404021694441103E-3</v>
      </c>
      <c r="DB25">
        <v>5.5956235961256899E-4</v>
      </c>
      <c r="DC25">
        <v>7.8679482457926929E-4</v>
      </c>
      <c r="DD25">
        <v>4.8939051116366145E-3</v>
      </c>
      <c r="DE25">
        <v>4.7449861080172052E-4</v>
      </c>
      <c r="DF25">
        <v>7.1774589335564598E-3</v>
      </c>
      <c r="DT25">
        <v>8.37583277771863E-5</v>
      </c>
      <c r="DU25">
        <v>7.6893351202131772E-5</v>
      </c>
      <c r="DV25">
        <v>8.9286158537438249E-5</v>
      </c>
      <c r="DW25">
        <v>1.3813431024866122E-4</v>
      </c>
      <c r="DX25">
        <v>4.6125435701101068E-4</v>
      </c>
      <c r="DY25">
        <v>2.9585398083073022E-4</v>
      </c>
      <c r="DZ25">
        <v>3.9411040953409943E-4</v>
      </c>
      <c r="EA25">
        <v>-3.3531021148027341E-5</v>
      </c>
      <c r="EB25">
        <v>2.0111331150967547E-4</v>
      </c>
      <c r="EC25">
        <v>6.1002229745579653E-5</v>
      </c>
      <c r="EN25">
        <f>Sheet29!FL25</f>
        <v>0.99765114555357592</v>
      </c>
      <c r="EO25">
        <f>Sheet29!FM25</f>
        <v>0.58921349906063814</v>
      </c>
      <c r="EP25">
        <f>Sheet29!FN25</f>
        <v>0.72170045986225906</v>
      </c>
      <c r="EQ25">
        <f>Sheet29!FO25</f>
        <v>0.12054511274391529</v>
      </c>
      <c r="ER25">
        <f>Sheet29!FP25</f>
        <v>0.15152897580152921</v>
      </c>
      <c r="ES25">
        <f>Sheet29!FQ25</f>
        <v>0.53435254585570646</v>
      </c>
      <c r="ET25">
        <f>Sheet29!FR25</f>
        <v>0.23510818778821616</v>
      </c>
      <c r="EU25">
        <f>Sheet29!FS25</f>
        <v>0.1449120873630543</v>
      </c>
      <c r="EV25">
        <f>Sheet29!FT25</f>
        <v>0.24023637830626449</v>
      </c>
      <c r="EW25">
        <f>Sheet29!FU25</f>
        <v>0.63220843995761689</v>
      </c>
      <c r="EZ25">
        <v>4.2798174448043744E-5</v>
      </c>
      <c r="FA25">
        <v>7.435552817301459E-5</v>
      </c>
      <c r="FB25">
        <v>6.5868420722838065E-5</v>
      </c>
      <c r="FC25">
        <v>2.1981100072606224E-4</v>
      </c>
      <c r="FD25">
        <v>8.6727860267000497E-5</v>
      </c>
      <c r="FE25">
        <v>5.653768487354361E-5</v>
      </c>
      <c r="FF25">
        <v>1.5534858258622926E-4</v>
      </c>
      <c r="FG25">
        <v>7.1498607246852343E-5</v>
      </c>
      <c r="FH25">
        <v>1.5000808406974845E-4</v>
      </c>
      <c r="FI25">
        <v>5.4515491322848497E-5</v>
      </c>
      <c r="FL25">
        <f t="shared" si="21"/>
        <v>0.99765110275540148</v>
      </c>
      <c r="FM25">
        <f t="shared" si="19"/>
        <v>0.58921342470510996</v>
      </c>
      <c r="FN25">
        <f t="shared" si="19"/>
        <v>0.72170039399383834</v>
      </c>
      <c r="FO25">
        <f t="shared" si="19"/>
        <v>0.12054489293291457</v>
      </c>
      <c r="FP25">
        <f t="shared" si="19"/>
        <v>0.15152888907366896</v>
      </c>
      <c r="FQ25">
        <f t="shared" si="19"/>
        <v>0.5343524893180216</v>
      </c>
      <c r="FR25">
        <f t="shared" si="19"/>
        <v>0.23510803243963357</v>
      </c>
      <c r="FS25">
        <f t="shared" si="19"/>
        <v>0.14491201586444705</v>
      </c>
      <c r="FT25">
        <f t="shared" si="19"/>
        <v>0.24023622829818042</v>
      </c>
      <c r="FU25">
        <f t="shared" si="19"/>
        <v>0.63220838544212554</v>
      </c>
    </row>
    <row r="26" spans="1:177">
      <c r="A26">
        <v>25</v>
      </c>
      <c r="B26">
        <v>0.15779146060056673</v>
      </c>
      <c r="C26">
        <v>0.12337711260676155</v>
      </c>
      <c r="D26">
        <v>1.0862587717600691E-2</v>
      </c>
      <c r="E26">
        <v>0.92277514258740423</v>
      </c>
      <c r="F26">
        <v>0.66133942338840568</v>
      </c>
      <c r="G26">
        <v>0.75263030025508049</v>
      </c>
      <c r="H26">
        <v>0.33655118749613139</v>
      </c>
      <c r="I26">
        <v>0.96403369343125778</v>
      </c>
      <c r="J26">
        <v>0.12835606705652278</v>
      </c>
      <c r="K26">
        <v>0.12054511274391529</v>
      </c>
      <c r="M26">
        <v>0.28980797932737967</v>
      </c>
      <c r="S26">
        <f t="shared" si="27"/>
        <v>0.9916240765893396</v>
      </c>
      <c r="T26">
        <f t="shared" si="25"/>
        <v>0.96703256751341327</v>
      </c>
      <c r="U26">
        <f t="shared" si="25"/>
        <v>0.88278677618524504</v>
      </c>
      <c r="V26">
        <f t="shared" si="25"/>
        <v>0.92277514258740423</v>
      </c>
      <c r="W26">
        <f t="shared" si="25"/>
        <v>0.35571256765509046</v>
      </c>
      <c r="X26">
        <f t="shared" si="25"/>
        <v>0.81189924810416125</v>
      </c>
      <c r="Y26">
        <f t="shared" si="25"/>
        <v>0.65066967356587968</v>
      </c>
      <c r="Z26">
        <f t="shared" si="25"/>
        <v>0.79169296468174177</v>
      </c>
      <c r="AA26">
        <f t="shared" si="25"/>
        <v>0.80878211623397911</v>
      </c>
      <c r="AB26">
        <f t="shared" si="25"/>
        <v>0.61312418532121304</v>
      </c>
      <c r="BG26">
        <f t="shared" si="24"/>
        <v>9.9021807431515143E-3</v>
      </c>
      <c r="BH26">
        <f t="shared" si="24"/>
        <v>9.8551768279858815E-3</v>
      </c>
      <c r="BI26">
        <f t="shared" si="24"/>
        <v>9.8620858297824611E-3</v>
      </c>
      <c r="BJ26">
        <f t="shared" si="24"/>
        <v>9.8458909245376508E-3</v>
      </c>
      <c r="BM26">
        <f t="shared" si="28"/>
        <v>1.2449072519230102E-7</v>
      </c>
      <c r="BN26">
        <f t="shared" si="26"/>
        <v>7.6109559575907613E-8</v>
      </c>
      <c r="BO26">
        <f t="shared" si="26"/>
        <v>5.8997905961284702E-10</v>
      </c>
      <c r="BP26">
        <f t="shared" si="26"/>
        <v>4.2575698188860211E-6</v>
      </c>
      <c r="BQ26">
        <f t="shared" si="26"/>
        <v>2.1868491646385447E-6</v>
      </c>
      <c r="BR26">
        <f t="shared" si="26"/>
        <v>2.8322618443102631E-6</v>
      </c>
      <c r="BS26">
        <f t="shared" si="26"/>
        <v>5.6633350902528096E-7</v>
      </c>
      <c r="BT26">
        <f t="shared" si="26"/>
        <v>4.6468048103535621E-6</v>
      </c>
      <c r="BU26">
        <f t="shared" si="26"/>
        <v>8.2376399751092861E-8</v>
      </c>
      <c r="BV26">
        <f t="shared" si="26"/>
        <v>7.2655621032216237E-8</v>
      </c>
      <c r="BY26">
        <f>$BJ$7-$BO$7</f>
        <v>2.477740916553486E-2</v>
      </c>
      <c r="BZ26">
        <f>$BJ$8-$BO$8</f>
        <v>0.28167828463628458</v>
      </c>
      <c r="CA26">
        <f>$BJ$9-$BO$9</f>
        <v>-0.93498575359588187</v>
      </c>
      <c r="CB26">
        <f>$BJ$10-$BO$10</f>
        <v>6.1838409380969683E-2</v>
      </c>
      <c r="CC26">
        <f>$BJ$11-$BO$11</f>
        <v>0.30300557226237451</v>
      </c>
      <c r="CD26">
        <f>$BJ$12-$BO$12</f>
        <v>8.5754404880374238E-2</v>
      </c>
      <c r="CE26">
        <f>$BJ$13-$BO$13</f>
        <v>9.8458909245376508E-3</v>
      </c>
      <c r="CF26">
        <f>$BJ$14-$BO$14</f>
        <v>5.6054771260858609E-2</v>
      </c>
      <c r="CG26">
        <f>$BJ$15-$BO$15</f>
        <v>3.0943778383302433E-2</v>
      </c>
      <c r="CH26">
        <f>$BJ$16-$BO$16</f>
        <v>8.1087232701645473E-2</v>
      </c>
      <c r="CW26">
        <v>3.2815316861982522E-3</v>
      </c>
      <c r="CX26">
        <v>3.1132846118928515E-4</v>
      </c>
      <c r="CY26">
        <v>6.2281121672909428E-5</v>
      </c>
      <c r="CZ26">
        <v>-7.7503461259263154E-3</v>
      </c>
      <c r="DA26">
        <v>-1.2987862902665921E-3</v>
      </c>
      <c r="DB26">
        <v>5.7459505279204599E-5</v>
      </c>
      <c r="DC26">
        <v>9.269616043709268E-4</v>
      </c>
      <c r="DD26">
        <v>1.5595874422454276E-3</v>
      </c>
      <c r="DE26">
        <v>1.5885296292637349E-3</v>
      </c>
      <c r="DF26">
        <v>-3.0289904209028543E-3</v>
      </c>
      <c r="DT26">
        <v>-5.1036315768016414E-5</v>
      </c>
      <c r="DU26">
        <v>6.0122988410811332E-5</v>
      </c>
      <c r="DV26">
        <v>-1.1568225592367537E-5</v>
      </c>
      <c r="DW26">
        <v>-6.1063966648201596E-5</v>
      </c>
      <c r="DX26">
        <v>-9.4006164133588916E-5</v>
      </c>
      <c r="DY26">
        <v>1.8750857000457765E-6</v>
      </c>
      <c r="DZ26">
        <v>-5.4476863954021217E-5</v>
      </c>
      <c r="EA26">
        <v>-1.1702098240324227E-4</v>
      </c>
      <c r="EB26">
        <v>4.0335745899545463E-5</v>
      </c>
      <c r="EC26">
        <v>2.3059674988126794E-5</v>
      </c>
    </row>
    <row r="27" spans="1:177">
      <c r="A27">
        <v>26</v>
      </c>
      <c r="B27">
        <v>0.43292237346237705</v>
      </c>
      <c r="C27">
        <v>0.84821565703710966</v>
      </c>
      <c r="D27">
        <v>0.3734581498629152</v>
      </c>
      <c r="E27">
        <v>0.35571256765509046</v>
      </c>
      <c r="F27">
        <v>0.49843528802852372</v>
      </c>
      <c r="G27">
        <v>0.46183855017519326</v>
      </c>
      <c r="H27">
        <v>1.287576243745469E-3</v>
      </c>
      <c r="I27">
        <v>0.53915551686346286</v>
      </c>
      <c r="J27">
        <v>0.53503285822681934</v>
      </c>
      <c r="K27">
        <v>0.15152897580152921</v>
      </c>
      <c r="M27">
        <v>0.80408730961323516</v>
      </c>
      <c r="S27">
        <f t="shared" si="27"/>
        <v>0.63002006743245165</v>
      </c>
      <c r="T27">
        <f t="shared" si="25"/>
        <v>0.29036190286602015</v>
      </c>
      <c r="U27">
        <f t="shared" si="25"/>
        <v>0.77745236512057769</v>
      </c>
      <c r="V27">
        <f t="shared" si="25"/>
        <v>0.66133942338840568</v>
      </c>
      <c r="W27">
        <f t="shared" si="25"/>
        <v>0.49843528802852372</v>
      </c>
      <c r="X27">
        <f t="shared" si="25"/>
        <v>0.45701017920298381</v>
      </c>
      <c r="Y27">
        <f t="shared" si="25"/>
        <v>0.32798329238433921</v>
      </c>
      <c r="Z27">
        <f t="shared" si="25"/>
        <v>0.54499927346918275</v>
      </c>
      <c r="AA27">
        <f t="shared" si="25"/>
        <v>0.38560089867192721</v>
      </c>
      <c r="AB27">
        <f t="shared" si="25"/>
        <v>0.10162749347696826</v>
      </c>
      <c r="BG27">
        <f t="shared" si="24"/>
        <v>5.6126880907234826E-2</v>
      </c>
      <c r="BH27">
        <f t="shared" si="24"/>
        <v>5.6071800830118507E-2</v>
      </c>
      <c r="BI27">
        <f t="shared" si="24"/>
        <v>5.6087871292735271E-2</v>
      </c>
      <c r="BJ27">
        <f t="shared" si="24"/>
        <v>5.6054771260858609E-2</v>
      </c>
      <c r="BM27">
        <f t="shared" si="28"/>
        <v>9.3710890722148949E-7</v>
      </c>
      <c r="BN27">
        <f t="shared" si="26"/>
        <v>3.5973490042144782E-6</v>
      </c>
      <c r="BO27">
        <f t="shared" si="26"/>
        <v>6.9735494849515813E-7</v>
      </c>
      <c r="BP27">
        <f t="shared" si="26"/>
        <v>6.3265715393888657E-7</v>
      </c>
      <c r="BQ27">
        <f t="shared" si="26"/>
        <v>1.242188681760387E-6</v>
      </c>
      <c r="BR27">
        <f t="shared" si="26"/>
        <v>1.0664742321396226E-6</v>
      </c>
      <c r="BS27">
        <f t="shared" si="26"/>
        <v>8.2892629172884583E-12</v>
      </c>
      <c r="BT27">
        <f t="shared" si="26"/>
        <v>1.453443356821539E-6</v>
      </c>
      <c r="BU27">
        <f t="shared" si="26"/>
        <v>1.4313007969117989E-6</v>
      </c>
      <c r="BV27">
        <f t="shared" si="26"/>
        <v>1.1480515253730215E-7</v>
      </c>
    </row>
    <row r="28" spans="1:177">
      <c r="A28">
        <v>27</v>
      </c>
      <c r="B28">
        <v>0.51077319330620208</v>
      </c>
      <c r="C28">
        <v>0.57081791874724086</v>
      </c>
      <c r="D28">
        <v>0.79185663509640813</v>
      </c>
      <c r="E28">
        <v>0.81189924810416125</v>
      </c>
      <c r="F28">
        <v>0.45701017920298381</v>
      </c>
      <c r="G28">
        <v>0.95800806439058483</v>
      </c>
      <c r="H28">
        <v>5.8333236332663817E-2</v>
      </c>
      <c r="I28">
        <v>0.77881616646822727</v>
      </c>
      <c r="J28">
        <v>0.88718816526043431</v>
      </c>
      <c r="K28">
        <v>0.53435254585570646</v>
      </c>
      <c r="M28">
        <v>0.87265323468554801</v>
      </c>
      <c r="S28">
        <f t="shared" si="27"/>
        <v>0.94458492846835962</v>
      </c>
      <c r="T28">
        <f t="shared" si="25"/>
        <v>0.50659699688321114</v>
      </c>
      <c r="U28">
        <f t="shared" si="25"/>
        <v>0.45423353640158537</v>
      </c>
      <c r="V28">
        <f t="shared" si="25"/>
        <v>0.75263030025508049</v>
      </c>
      <c r="W28">
        <f t="shared" si="25"/>
        <v>0.46183855017519326</v>
      </c>
      <c r="X28">
        <f t="shared" si="25"/>
        <v>0.95800806439058483</v>
      </c>
      <c r="Y28">
        <f t="shared" si="25"/>
        <v>0.35281581769331677</v>
      </c>
      <c r="Z28">
        <f t="shared" si="25"/>
        <v>0.86323491306458855</v>
      </c>
      <c r="AA28">
        <f t="shared" si="25"/>
        <v>0.13913106204385531</v>
      </c>
      <c r="AB28">
        <f t="shared" si="25"/>
        <v>0.98803256317664201</v>
      </c>
      <c r="BG28">
        <f t="shared" si="24"/>
        <v>3.1039100142010903E-2</v>
      </c>
      <c r="BH28">
        <f t="shared" si="24"/>
        <v>3.0960977612515178E-2</v>
      </c>
      <c r="BI28">
        <f t="shared" si="24"/>
        <v>3.0983073355895025E-2</v>
      </c>
      <c r="BJ28">
        <f t="shared" si="24"/>
        <v>3.0943778383302433E-2</v>
      </c>
      <c r="BM28">
        <f t="shared" si="28"/>
        <v>1.3044462750010745E-6</v>
      </c>
      <c r="BN28">
        <f t="shared" si="26"/>
        <v>1.6291654818146583E-6</v>
      </c>
      <c r="BO28">
        <f t="shared" si="26"/>
        <v>3.1351846527310308E-6</v>
      </c>
      <c r="BP28">
        <f t="shared" si="26"/>
        <v>3.2959019453605123E-6</v>
      </c>
      <c r="BQ28">
        <f t="shared" si="26"/>
        <v>1.0442915194757169E-6</v>
      </c>
      <c r="BR28">
        <f t="shared" si="26"/>
        <v>4.5888972571869748E-6</v>
      </c>
      <c r="BS28">
        <f t="shared" si="26"/>
        <v>1.7013832305212052E-8</v>
      </c>
      <c r="BT28">
        <f t="shared" si="26"/>
        <v>3.0327731057613282E-6</v>
      </c>
      <c r="BU28">
        <f t="shared" si="26"/>
        <v>3.9355142028908791E-6</v>
      </c>
      <c r="BV28">
        <f t="shared" si="26"/>
        <v>1.4276632163123746E-6</v>
      </c>
      <c r="EN28" t="s">
        <v>19</v>
      </c>
      <c r="EZ28" t="s">
        <v>25</v>
      </c>
    </row>
    <row r="29" spans="1:177">
      <c r="A29">
        <v>28</v>
      </c>
      <c r="B29">
        <v>0.75289953524936182</v>
      </c>
      <c r="C29">
        <v>3.8569106672573988E-2</v>
      </c>
      <c r="D29">
        <v>0.49284702485262888</v>
      </c>
      <c r="E29">
        <v>0.65066967356587968</v>
      </c>
      <c r="F29">
        <v>0.32798329238433921</v>
      </c>
      <c r="G29">
        <v>0.35281581769331677</v>
      </c>
      <c r="H29">
        <v>0.63210159509584174</v>
      </c>
      <c r="I29">
        <v>0.20358324518704224</v>
      </c>
      <c r="J29">
        <v>0.54463023664414745</v>
      </c>
      <c r="K29">
        <v>0.23510818778821616</v>
      </c>
      <c r="M29">
        <v>0.41195941766561123</v>
      </c>
      <c r="S29">
        <f t="shared" si="27"/>
        <v>0.23697092630070329</v>
      </c>
      <c r="T29">
        <f t="shared" si="25"/>
        <v>0.55626940770059219</v>
      </c>
      <c r="U29">
        <f t="shared" si="25"/>
        <v>0.99209648463978295</v>
      </c>
      <c r="V29">
        <f t="shared" si="25"/>
        <v>0.33655118749613139</v>
      </c>
      <c r="W29">
        <f t="shared" si="25"/>
        <v>1.287576243745469E-3</v>
      </c>
      <c r="X29">
        <f t="shared" si="25"/>
        <v>5.8333236332663817E-2</v>
      </c>
      <c r="Y29">
        <f t="shared" si="25"/>
        <v>0.63210159509584174</v>
      </c>
      <c r="Z29">
        <f t="shared" si="25"/>
        <v>0.73126076044987331</v>
      </c>
      <c r="AA29">
        <f t="shared" si="25"/>
        <v>0.20701965327242727</v>
      </c>
      <c r="AB29">
        <f t="shared" si="25"/>
        <v>0.60445407561515263</v>
      </c>
      <c r="BG29">
        <f t="shared" si="24"/>
        <v>8.1318023169521469E-2</v>
      </c>
      <c r="BH29">
        <f t="shared" si="24"/>
        <v>8.1119104806988418E-2</v>
      </c>
      <c r="BI29">
        <f t="shared" si="24"/>
        <v>8.1155669888737528E-2</v>
      </c>
      <c r="BJ29">
        <f t="shared" si="24"/>
        <v>8.1087232701645473E-2</v>
      </c>
      <c r="BM29">
        <f t="shared" si="28"/>
        <v>2.8342885508935252E-6</v>
      </c>
      <c r="BN29">
        <f t="shared" si="26"/>
        <v>7.437879947601957E-9</v>
      </c>
      <c r="BO29">
        <f t="shared" si="26"/>
        <v>1.2144909495304392E-6</v>
      </c>
      <c r="BP29">
        <f t="shared" si="26"/>
        <v>2.1168551204916423E-6</v>
      </c>
      <c r="BQ29">
        <f t="shared" si="26"/>
        <v>5.3786520041635475E-7</v>
      </c>
      <c r="BR29">
        <f t="shared" si="26"/>
        <v>6.2239500607301874E-7</v>
      </c>
      <c r="BS29">
        <f t="shared" si="26"/>
        <v>1.9977621326135373E-6</v>
      </c>
      <c r="BT29">
        <f t="shared" si="26"/>
        <v>2.072306886044368E-7</v>
      </c>
      <c r="BU29">
        <f t="shared" si="26"/>
        <v>1.4831104733353003E-6</v>
      </c>
      <c r="BV29">
        <f t="shared" si="26"/>
        <v>2.7637929982529558E-7</v>
      </c>
    </row>
    <row r="30" spans="1:177">
      <c r="A30">
        <v>29</v>
      </c>
      <c r="B30">
        <v>0.95236548563563295</v>
      </c>
      <c r="C30">
        <v>0.44437806643386579</v>
      </c>
      <c r="D30">
        <v>0.8680195970154011</v>
      </c>
      <c r="E30">
        <v>0.79169296468174177</v>
      </c>
      <c r="F30">
        <v>0.54499927346918275</v>
      </c>
      <c r="G30">
        <v>0.86323491306458855</v>
      </c>
      <c r="H30">
        <v>0.73126076044987331</v>
      </c>
      <c r="I30">
        <v>0.40125901740919589</v>
      </c>
      <c r="J30">
        <v>0.74437983691042775</v>
      </c>
      <c r="K30">
        <v>0.1449120873630543</v>
      </c>
      <c r="M30">
        <v>5.4877882303776625E-2</v>
      </c>
      <c r="S30">
        <f t="shared" si="27"/>
        <v>0.67320920762861503</v>
      </c>
      <c r="T30">
        <f t="shared" si="25"/>
        <v>0.21117043988072834</v>
      </c>
      <c r="U30">
        <f t="shared" si="25"/>
        <v>0.69472929274813577</v>
      </c>
      <c r="V30">
        <f t="shared" si="25"/>
        <v>0.96403369343125778</v>
      </c>
      <c r="W30">
        <f t="shared" si="25"/>
        <v>0.53915551686346286</v>
      </c>
      <c r="X30">
        <f t="shared" si="25"/>
        <v>0.77881616646822727</v>
      </c>
      <c r="Y30">
        <f t="shared" si="25"/>
        <v>0.20358324518704224</v>
      </c>
      <c r="Z30">
        <f t="shared" si="25"/>
        <v>0.40125901740919589</v>
      </c>
      <c r="AA30">
        <f t="shared" si="25"/>
        <v>0.27405273006175351</v>
      </c>
      <c r="AB30">
        <f t="shared" si="25"/>
        <v>0.77018984690387426</v>
      </c>
      <c r="BM30">
        <f t="shared" si="28"/>
        <v>4.535000091149975E-6</v>
      </c>
      <c r="BN30">
        <f t="shared" si="26"/>
        <v>9.8735932963750624E-7</v>
      </c>
      <c r="BO30">
        <f t="shared" si="26"/>
        <v>3.7672901040138973E-6</v>
      </c>
      <c r="BP30">
        <f t="shared" si="26"/>
        <v>3.1338887516328282E-6</v>
      </c>
      <c r="BQ30">
        <f t="shared" si="26"/>
        <v>1.4851210404096853E-6</v>
      </c>
      <c r="BR30">
        <f t="shared" si="26"/>
        <v>3.7258725756681395E-6</v>
      </c>
      <c r="BS30">
        <f t="shared" si="26"/>
        <v>2.6737114988686352E-6</v>
      </c>
      <c r="BT30">
        <f t="shared" si="26"/>
        <v>8.0504399526096699E-7</v>
      </c>
      <c r="BU30">
        <f t="shared" si="26"/>
        <v>2.7705067079939752E-6</v>
      </c>
      <c r="BV30">
        <f t="shared" si="26"/>
        <v>1.0499756531958743E-7</v>
      </c>
      <c r="EN30">
        <f>Sheet29!FL30</f>
        <v>0.33946627672730451</v>
      </c>
      <c r="EO30">
        <f>Sheet29!FM30</f>
        <v>0.40287031578638838</v>
      </c>
      <c r="EP30">
        <f>Sheet29!FN30</f>
        <v>0.38981897601799131</v>
      </c>
      <c r="EQ30">
        <f>Sheet29!FO30</f>
        <v>9.177655276443096E-2</v>
      </c>
      <c r="ER30">
        <f>Sheet29!FP30</f>
        <v>0.24356660016037715</v>
      </c>
      <c r="ES30">
        <f>Sheet29!FQ30</f>
        <v>0.72226434381379245</v>
      </c>
      <c r="ET30">
        <f>Sheet29!FR30</f>
        <v>0.87330794635813824</v>
      </c>
      <c r="EU30">
        <f>Sheet29!FS30</f>
        <v>0.25834197467988795</v>
      </c>
      <c r="EV30">
        <f>Sheet29!FT30</f>
        <v>0.20589884606313211</v>
      </c>
      <c r="EW30">
        <f>Sheet29!FU30</f>
        <v>0.48960883362526852</v>
      </c>
      <c r="EZ30">
        <f>(1/4)*SUM($CW$7:$CZ$7)</f>
        <v>9.5201366222645968E-4</v>
      </c>
      <c r="FA30">
        <f>(1/4)*SUM($CW$8:$CZ$8)</f>
        <v>3.0198151554508497E-4</v>
      </c>
      <c r="FB30">
        <f>(1/4)*SUM($CW$9:$CZ$9)</f>
        <v>1.5261360990009906E-5</v>
      </c>
      <c r="FC30">
        <f>(1/4)*SUM($CW$10:$CZ$10)</f>
        <v>2.7956418384424771E-4</v>
      </c>
      <c r="FD30">
        <f>(1/4)*SUM($CW$11:$CZ$11)</f>
        <v>7.2258781979055414E-5</v>
      </c>
      <c r="FE30">
        <f>(1/4)*SUM($CW$12:$CZ$12)</f>
        <v>1.6673146592786718E-5</v>
      </c>
      <c r="FF30">
        <f>(1/4)*SUM($CW$13:$CZ$13)</f>
        <v>2.0370064710785026E-4</v>
      </c>
      <c r="FG30">
        <f>(1/4)*SUM($CW$14:$CZ$14)</f>
        <v>2.4413975324586844E-3</v>
      </c>
      <c r="FH30">
        <f>(1/4)*SUM($CW$15:$CZ$15)</f>
        <v>-1.7249136192914267E-4</v>
      </c>
      <c r="FI30">
        <f>(1/4)*SUM($CW$16:$CZ$16)</f>
        <v>2.2833593494464527E-3</v>
      </c>
      <c r="FL30">
        <f t="shared" ref="FL30:FU30" si="29">EN30-($EU$10*EZ30)</f>
        <v>0.33946532471364227</v>
      </c>
      <c r="FM30">
        <f t="shared" si="29"/>
        <v>0.40287001380487281</v>
      </c>
      <c r="FN30">
        <f t="shared" si="29"/>
        <v>0.38981896075663031</v>
      </c>
      <c r="FO30">
        <f t="shared" si="29"/>
        <v>9.1776273200247116E-2</v>
      </c>
      <c r="FP30">
        <f t="shared" si="29"/>
        <v>0.24356652790159516</v>
      </c>
      <c r="FQ30">
        <f t="shared" si="29"/>
        <v>0.72226432714064581</v>
      </c>
      <c r="FR30">
        <f t="shared" si="29"/>
        <v>0.87330774265749112</v>
      </c>
      <c r="FS30">
        <f t="shared" si="29"/>
        <v>0.25833953328235548</v>
      </c>
      <c r="FT30">
        <f t="shared" si="29"/>
        <v>0.20589901855449402</v>
      </c>
      <c r="FU30">
        <f t="shared" si="29"/>
        <v>0.48960655026591909</v>
      </c>
    </row>
    <row r="31" spans="1:177">
      <c r="A31">
        <v>30</v>
      </c>
      <c r="B31">
        <v>0.3820754840381827</v>
      </c>
      <c r="C31">
        <v>0.88514046341143748</v>
      </c>
      <c r="D31">
        <v>0.72238197402049731</v>
      </c>
      <c r="E31">
        <v>0.80878211623397911</v>
      </c>
      <c r="F31">
        <v>0.38560089867192721</v>
      </c>
      <c r="G31">
        <v>0.13913106204385531</v>
      </c>
      <c r="H31">
        <v>0.20701965327242727</v>
      </c>
      <c r="I31">
        <v>0.27405273006175351</v>
      </c>
      <c r="J31">
        <v>0.12073063147633269</v>
      </c>
      <c r="K31">
        <v>0.24023637830626449</v>
      </c>
      <c r="M31">
        <v>0.22625714646335932</v>
      </c>
      <c r="S31">
        <f t="shared" si="27"/>
        <v>0.96735858992512713</v>
      </c>
      <c r="T31">
        <f t="shared" si="25"/>
        <v>0.26763109748198038</v>
      </c>
      <c r="U31">
        <f t="shared" si="25"/>
        <v>0.8923512714055889</v>
      </c>
      <c r="V31">
        <f t="shared" si="25"/>
        <v>0.12835606705652278</v>
      </c>
      <c r="W31">
        <f t="shared" si="25"/>
        <v>0.53503285822681934</v>
      </c>
      <c r="X31">
        <f t="shared" si="25"/>
        <v>0.88718816526043431</v>
      </c>
      <c r="Y31">
        <f t="shared" si="25"/>
        <v>0.54463023664414745</v>
      </c>
      <c r="Z31">
        <f t="shared" si="25"/>
        <v>0.74437983691042775</v>
      </c>
      <c r="AA31">
        <f t="shared" si="25"/>
        <v>0.12073063147633269</v>
      </c>
      <c r="AB31">
        <f t="shared" si="25"/>
        <v>0.87901231222032072</v>
      </c>
      <c r="BM31">
        <f t="shared" si="28"/>
        <v>7.2990837751505817E-7</v>
      </c>
      <c r="BN31">
        <f t="shared" si="26"/>
        <v>3.9173681998410719E-6</v>
      </c>
      <c r="BO31">
        <f t="shared" si="26"/>
        <v>2.6091785819487523E-6</v>
      </c>
      <c r="BP31">
        <f t="shared" si="26"/>
        <v>3.2706425576995685E-6</v>
      </c>
      <c r="BQ31">
        <f t="shared" si="26"/>
        <v>7.4344026528298947E-7</v>
      </c>
      <c r="BR31">
        <f t="shared" si="26"/>
        <v>9.6787262127255572E-8</v>
      </c>
      <c r="BS31">
        <f t="shared" si="26"/>
        <v>2.1428568420518003E-7</v>
      </c>
      <c r="BT31">
        <f t="shared" si="26"/>
        <v>3.7552449427150176E-7</v>
      </c>
      <c r="BU31">
        <f t="shared" si="26"/>
        <v>7.2879426883370274E-8</v>
      </c>
      <c r="BV31">
        <f t="shared" si="26"/>
        <v>2.8856758730855312E-7</v>
      </c>
    </row>
    <row r="32" spans="1:177">
      <c r="A32">
        <v>31</v>
      </c>
      <c r="B32">
        <v>0.39061455443819271</v>
      </c>
      <c r="C32">
        <v>0.23383803035201112</v>
      </c>
      <c r="D32">
        <v>0.66425471478046627</v>
      </c>
      <c r="E32">
        <v>0.61312418532121304</v>
      </c>
      <c r="F32">
        <v>0.10162749347696826</v>
      </c>
      <c r="G32">
        <v>0.98803256317664201</v>
      </c>
      <c r="H32">
        <v>0.60445407561515263</v>
      </c>
      <c r="I32">
        <v>0.77018984690387426</v>
      </c>
      <c r="J32">
        <v>0.87901231222032072</v>
      </c>
      <c r="K32">
        <v>0.63220843995761689</v>
      </c>
      <c r="M32">
        <v>0.64922236743452</v>
      </c>
      <c r="S32">
        <f t="shared" si="27"/>
        <v>0.99765114555357592</v>
      </c>
      <c r="T32">
        <f t="shared" si="25"/>
        <v>0.58921349906063814</v>
      </c>
      <c r="U32">
        <f t="shared" si="25"/>
        <v>0.72170045986225906</v>
      </c>
      <c r="V32">
        <f t="shared" si="25"/>
        <v>0.12054511274391529</v>
      </c>
      <c r="W32">
        <f t="shared" si="25"/>
        <v>0.15152897580152921</v>
      </c>
      <c r="X32">
        <f t="shared" si="25"/>
        <v>0.53435254585570646</v>
      </c>
      <c r="Y32">
        <f t="shared" si="25"/>
        <v>0.23510818778821616</v>
      </c>
      <c r="Z32">
        <f t="shared" si="25"/>
        <v>0.1449120873630543</v>
      </c>
      <c r="AA32">
        <f t="shared" si="25"/>
        <v>0.24023637830626449</v>
      </c>
      <c r="AB32">
        <f t="shared" si="25"/>
        <v>0.63220843995761689</v>
      </c>
      <c r="BG32">
        <f>IF(BG20&gt;(1-0.000000000001),(1-0.000000000001),BG20)</f>
        <v>2.4950597198042719E-2</v>
      </c>
      <c r="BH32">
        <f t="shared" ref="BH32:BJ32" si="30">IF(BH20&gt;(1-0.000000000001),(1-0.000000000001),BH20)</f>
        <v>2.4805865045557596E-2</v>
      </c>
      <c r="BI32">
        <f t="shared" si="30"/>
        <v>2.4835444572697169E-2</v>
      </c>
      <c r="BJ32">
        <f t="shared" si="30"/>
        <v>2.477740916553486E-2</v>
      </c>
      <c r="BM32">
        <f t="shared" si="28"/>
        <v>7.6289865069473918E-7</v>
      </c>
      <c r="BN32">
        <f t="shared" si="26"/>
        <v>2.7340112219454038E-7</v>
      </c>
      <c r="BO32">
        <f t="shared" si="26"/>
        <v>2.206171630540393E-6</v>
      </c>
      <c r="BP32">
        <f t="shared" si="26"/>
        <v>1.879606333129006E-6</v>
      </c>
      <c r="BQ32">
        <f t="shared" si="26"/>
        <v>5.164073715205613E-8</v>
      </c>
      <c r="BR32">
        <f t="shared" si="26"/>
        <v>4.8810417294870257E-6</v>
      </c>
      <c r="BS32">
        <f t="shared" si="26"/>
        <v>1.8268236476388434E-6</v>
      </c>
      <c r="BT32">
        <f t="shared" si="26"/>
        <v>2.9659620013690664E-6</v>
      </c>
      <c r="BU32">
        <f t="shared" si="26"/>
        <v>3.8633132251745726E-6</v>
      </c>
      <c r="BV32">
        <f t="shared" si="26"/>
        <v>1.9984375577682186E-6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0.2811368120299193</v>
      </c>
      <c r="BH33">
        <f t="shared" si="31"/>
        <v>0.28159234472467298</v>
      </c>
      <c r="BI33">
        <f t="shared" si="31"/>
        <v>0.28147951278178635</v>
      </c>
      <c r="BJ33">
        <f t="shared" si="31"/>
        <v>0.28167828463628458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6.4992656964690851E-2</v>
      </c>
      <c r="BH34">
        <f t="shared" si="31"/>
        <v>6.5005864009293132E-2</v>
      </c>
      <c r="BI34">
        <f t="shared" si="31"/>
        <v>6.4995809563771545E-2</v>
      </c>
      <c r="BJ34">
        <f t="shared" si="31"/>
        <v>6.5014246404118153E-2</v>
      </c>
      <c r="BS34">
        <f>SUM(BM36:BV45)</f>
        <v>1.5963605592158396E-4</v>
      </c>
      <c r="EN34">
        <f>Sheet29!FL34</f>
        <v>9.430180147184157E-2</v>
      </c>
      <c r="EO34">
        <f>Sheet29!FM34</f>
        <v>0.53338907408743352</v>
      </c>
      <c r="EP34">
        <f>Sheet29!FN34</f>
        <v>6.5752700728103658E-2</v>
      </c>
      <c r="EQ34">
        <f>Sheet29!FO34</f>
        <v>0.6869235874461056</v>
      </c>
      <c r="ER34">
        <f>Sheet29!FP34</f>
        <v>0.73538002101343836</v>
      </c>
      <c r="ES34">
        <f>Sheet29!FQ34</f>
        <v>0.49529612442825205</v>
      </c>
      <c r="ET34">
        <f>Sheet29!FR34</f>
        <v>0.80963018748402327</v>
      </c>
      <c r="EU34">
        <f>Sheet29!FS34</f>
        <v>0.49926160082740251</v>
      </c>
      <c r="EV34">
        <f>Sheet29!FT34</f>
        <v>0.14491172113177372</v>
      </c>
      <c r="EW34">
        <f>Sheet29!FU34</f>
        <v>0.30192876887313613</v>
      </c>
      <c r="EZ34">
        <f t="array" ref="EZ34:FI43">(1/4)*(MMULT($X$7:$AA$16,$CW$23:$DF$26))</f>
        <v>9.5527830470059033E-4</v>
      </c>
      <c r="FA34">
        <v>2.9986381373522242E-4</v>
      </c>
      <c r="FB34">
        <v>1.8083384995573968E-5</v>
      </c>
      <c r="FC34">
        <v>2.7803090324963315E-4</v>
      </c>
      <c r="FD34">
        <v>5.1610530757228046E-5</v>
      </c>
      <c r="FE34">
        <v>1.9033562765390487E-5</v>
      </c>
      <c r="FF34">
        <v>2.027463567997005E-4</v>
      </c>
      <c r="FG34">
        <v>2.3904874647706887E-3</v>
      </c>
      <c r="FH34">
        <v>-1.5030059633504067E-4</v>
      </c>
      <c r="FI34">
        <v>2.2258765591879975E-3</v>
      </c>
      <c r="FL34">
        <f t="shared" ref="FL34:FU43" si="32">EN34-($EU$10*EZ34)</f>
        <v>9.4300846193536875E-2</v>
      </c>
      <c r="FM34">
        <f t="shared" si="32"/>
        <v>0.53338877422361974</v>
      </c>
      <c r="FN34">
        <f t="shared" si="32"/>
        <v>6.575268264471866E-2</v>
      </c>
      <c r="FO34">
        <f t="shared" si="32"/>
        <v>0.6869233094152023</v>
      </c>
      <c r="FP34">
        <f t="shared" si="32"/>
        <v>0.73537996940290762</v>
      </c>
      <c r="FQ34">
        <f t="shared" si="32"/>
        <v>0.49529610539468927</v>
      </c>
      <c r="FR34">
        <f t="shared" si="32"/>
        <v>0.80962998473766645</v>
      </c>
      <c r="FS34">
        <f t="shared" si="32"/>
        <v>0.49925921033993775</v>
      </c>
      <c r="FT34">
        <f t="shared" si="32"/>
        <v>0.14491187143237005</v>
      </c>
      <c r="FU34">
        <f t="shared" si="32"/>
        <v>0.30192654299657695</v>
      </c>
    </row>
    <row r="35" spans="1:177">
      <c r="A35">
        <v>34</v>
      </c>
      <c r="BG35">
        <f t="shared" si="31"/>
        <v>6.2200600969180689E-2</v>
      </c>
      <c r="BH35">
        <f t="shared" si="31"/>
        <v>6.1894675002509447E-2</v>
      </c>
      <c r="BI35">
        <f t="shared" si="31"/>
        <v>6.1950200598829587E-2</v>
      </c>
      <c r="BJ35">
        <f t="shared" si="31"/>
        <v>6.1838409380969683E-2</v>
      </c>
      <c r="EN35">
        <f>Sheet29!FL35</f>
        <v>0.18986377149494801</v>
      </c>
      <c r="EO35">
        <f>Sheet29!FM35</f>
        <v>0.27459919234482322</v>
      </c>
      <c r="EP35">
        <f>Sheet29!FN35</f>
        <v>0.84985879206356107</v>
      </c>
      <c r="EQ35">
        <f>Sheet29!FO35</f>
        <v>0.12497532693259716</v>
      </c>
      <c r="ER35">
        <f>Sheet29!FP35</f>
        <v>1.8633951567179671E-2</v>
      </c>
      <c r="ES35">
        <f>Sheet29!FQ35</f>
        <v>0.79407298249279457</v>
      </c>
      <c r="ET35">
        <f>Sheet29!FR35</f>
        <v>0.45979451370100544</v>
      </c>
      <c r="EU35">
        <f>Sheet29!FS35</f>
        <v>0.17259348018406284</v>
      </c>
      <c r="EV35">
        <f>Sheet29!FT35</f>
        <v>0.95889846774698417</v>
      </c>
      <c r="EW35">
        <f>Sheet29!FU35</f>
        <v>0.32851420365162337</v>
      </c>
      <c r="EZ35">
        <v>9.3502078970971836E-4</v>
      </c>
      <c r="FA35">
        <v>2.8892126987090826E-4</v>
      </c>
      <c r="FB35">
        <v>-1.0949313930992716E-5</v>
      </c>
      <c r="FC35">
        <v>2.4258558211275516E-4</v>
      </c>
      <c r="FD35">
        <v>3.1925130735707284E-5</v>
      </c>
      <c r="FE35">
        <v>3.0632822903732394E-5</v>
      </c>
      <c r="FF35">
        <v>2.0377614735305914E-4</v>
      </c>
      <c r="FG35">
        <v>2.3088009977524819E-3</v>
      </c>
      <c r="FH35">
        <v>-1.0149309362174976E-4</v>
      </c>
      <c r="FI35">
        <v>2.1813804529435803E-3</v>
      </c>
      <c r="FL35">
        <f t="shared" si="32"/>
        <v>0.1898628364741583</v>
      </c>
      <c r="FM35">
        <f t="shared" si="32"/>
        <v>0.27459890342355336</v>
      </c>
      <c r="FN35">
        <f t="shared" si="32"/>
        <v>0.84985880301287497</v>
      </c>
      <c r="FO35">
        <f t="shared" si="32"/>
        <v>0.12497508434701506</v>
      </c>
      <c r="FP35">
        <f t="shared" si="32"/>
        <v>1.8633919642048934E-2</v>
      </c>
      <c r="FQ35">
        <f t="shared" si="32"/>
        <v>0.79407295185997162</v>
      </c>
      <c r="FR35">
        <f t="shared" si="32"/>
        <v>0.45979430992485809</v>
      </c>
      <c r="FS35">
        <f t="shared" si="32"/>
        <v>0.1725911713830651</v>
      </c>
      <c r="FT35">
        <f t="shared" si="32"/>
        <v>0.95889856924007777</v>
      </c>
      <c r="FU35">
        <f t="shared" si="32"/>
        <v>0.32851202227117043</v>
      </c>
    </row>
    <row r="36" spans="1:177">
      <c r="A36">
        <v>35</v>
      </c>
      <c r="B36">
        <f t="array" ref="B36:K45">TRANSPOSE(EN34:EW43)</f>
        <v>9.430180147184157E-2</v>
      </c>
      <c r="C36">
        <v>0.18986377149494801</v>
      </c>
      <c r="D36">
        <v>0.63089361669657296</v>
      </c>
      <c r="E36">
        <v>0.3482541743461986</v>
      </c>
      <c r="F36">
        <v>0.24833732156969995</v>
      </c>
      <c r="G36">
        <v>0.8693043191965234</v>
      </c>
      <c r="H36">
        <v>0.30176033914985173</v>
      </c>
      <c r="I36">
        <v>0.19415613754974254</v>
      </c>
      <c r="J36">
        <v>0.68051200132283485</v>
      </c>
      <c r="K36">
        <v>0.31527203983732233</v>
      </c>
      <c r="M36">
        <f t="array" ref="M36:M45">TRANSPOSE(EN30:EW30)</f>
        <v>0.33946627672730451</v>
      </c>
      <c r="S36">
        <f>EN34</f>
        <v>9.430180147184157E-2</v>
      </c>
      <c r="T36">
        <f t="shared" ref="T36:AB45" si="33">EO34</f>
        <v>0.53338907408743352</v>
      </c>
      <c r="U36">
        <f t="shared" si="33"/>
        <v>6.5752700728103658E-2</v>
      </c>
      <c r="V36">
        <f t="shared" si="33"/>
        <v>0.6869235874461056</v>
      </c>
      <c r="W36">
        <f t="shared" si="33"/>
        <v>0.73538002101343836</v>
      </c>
      <c r="X36">
        <f t="shared" si="33"/>
        <v>0.49529612442825205</v>
      </c>
      <c r="Y36">
        <f t="shared" si="33"/>
        <v>0.80963018748402327</v>
      </c>
      <c r="Z36">
        <f t="shared" si="33"/>
        <v>0.49926160082740251</v>
      </c>
      <c r="AA36">
        <f t="shared" si="33"/>
        <v>0.14491172113177372</v>
      </c>
      <c r="AB36">
        <f t="shared" si="33"/>
        <v>0.30192876887313613</v>
      </c>
      <c r="BG36">
        <f t="shared" si="31"/>
        <v>0.3024596950119961</v>
      </c>
      <c r="BH36">
        <f t="shared" si="31"/>
        <v>0.3029134577126269</v>
      </c>
      <c r="BI36">
        <f t="shared" si="31"/>
        <v>0.30283312750976837</v>
      </c>
      <c r="BJ36">
        <f t="shared" si="31"/>
        <v>0.30300557226237451</v>
      </c>
      <c r="BM36">
        <f>0.5*$BL$21*B36*B36</f>
        <v>4.4464148804173108E-8</v>
      </c>
      <c r="BN36">
        <f t="shared" ref="BN36:BV45" si="34">0.5*$BL$21*C36*C36</f>
        <v>1.8024125863142917E-7</v>
      </c>
      <c r="BO36">
        <f t="shared" si="34"/>
        <v>1.9901337779424116E-6</v>
      </c>
      <c r="BP36">
        <f t="shared" si="34"/>
        <v>6.0640484974776253E-7</v>
      </c>
      <c r="BQ36">
        <f t="shared" si="34"/>
        <v>3.0835712642206285E-7</v>
      </c>
      <c r="BR36">
        <f t="shared" si="34"/>
        <v>3.7784499968686554E-6</v>
      </c>
      <c r="BS36">
        <f t="shared" si="34"/>
        <v>4.5529651141916776E-7</v>
      </c>
      <c r="BT36">
        <f t="shared" si="34"/>
        <v>1.8848302874117273E-7</v>
      </c>
      <c r="BU36">
        <f t="shared" si="34"/>
        <v>2.3154829197220499E-6</v>
      </c>
      <c r="BV36">
        <f t="shared" si="34"/>
        <v>4.9698229551593085E-7</v>
      </c>
      <c r="EN36">
        <f>Sheet29!FL36</f>
        <v>0.63089361669657296</v>
      </c>
      <c r="EO36">
        <f>Sheet29!FM36</f>
        <v>0.34472960856182217</v>
      </c>
      <c r="EP36">
        <f>Sheet29!FN36</f>
        <v>0.54602948173151777</v>
      </c>
      <c r="EQ36">
        <f>Sheet29!FO36</f>
        <v>0.33075062131774041</v>
      </c>
      <c r="ER36">
        <f>Sheet29!FP36</f>
        <v>0.70601196045753967</v>
      </c>
      <c r="ES36">
        <f>Sheet29!FQ36</f>
        <v>0.31317747782247929</v>
      </c>
      <c r="ET36">
        <f>Sheet29!FR36</f>
        <v>0.95117319099158648</v>
      </c>
      <c r="EU36">
        <f>Sheet29!FS36</f>
        <v>0.18010754773703461</v>
      </c>
      <c r="EV36">
        <f>Sheet29!FT36</f>
        <v>0.41254847460393385</v>
      </c>
      <c r="EW36">
        <f>Sheet29!FU36</f>
        <v>0.3858908692962757</v>
      </c>
      <c r="EZ36">
        <v>9.5130261062439784E-4</v>
      </c>
      <c r="FA36">
        <v>2.9504795399135363E-4</v>
      </c>
      <c r="FB36">
        <v>4.0158791635050018E-6</v>
      </c>
      <c r="FC36">
        <v>2.29659246489712E-4</v>
      </c>
      <c r="FD36">
        <v>4.6269707830684677E-5</v>
      </c>
      <c r="FE36">
        <v>2.3272520442601995E-5</v>
      </c>
      <c r="FF36">
        <v>2.0593199236300554E-4</v>
      </c>
      <c r="FG36">
        <v>2.3657588933580168E-3</v>
      </c>
      <c r="FH36">
        <v>-1.3077550512301093E-4</v>
      </c>
      <c r="FI36">
        <v>2.2032743170829544E-3</v>
      </c>
      <c r="FL36">
        <f t="shared" si="32"/>
        <v>0.63089266539396238</v>
      </c>
      <c r="FM36">
        <f t="shared" si="32"/>
        <v>0.34472931351386815</v>
      </c>
      <c r="FN36">
        <f t="shared" si="32"/>
        <v>0.54602947771563859</v>
      </c>
      <c r="FO36">
        <f t="shared" si="32"/>
        <v>0.3307503916584939</v>
      </c>
      <c r="FP36">
        <f t="shared" si="32"/>
        <v>0.70601191418783182</v>
      </c>
      <c r="FQ36">
        <f t="shared" si="32"/>
        <v>0.31317745454995882</v>
      </c>
      <c r="FR36">
        <f t="shared" si="32"/>
        <v>0.95117298505959413</v>
      </c>
      <c r="FS36">
        <f t="shared" si="32"/>
        <v>0.18010518197814124</v>
      </c>
      <c r="FT36">
        <f t="shared" si="32"/>
        <v>0.41254860537943899</v>
      </c>
      <c r="FU36">
        <f t="shared" si="32"/>
        <v>0.38588866602195859</v>
      </c>
    </row>
    <row r="37" spans="1:177">
      <c r="A37">
        <v>36</v>
      </c>
      <c r="B37">
        <v>0.53338907408743352</v>
      </c>
      <c r="C37">
        <v>0.27459919234482322</v>
      </c>
      <c r="D37">
        <v>0.34472960856182217</v>
      </c>
      <c r="E37">
        <v>0.76866771982721671</v>
      </c>
      <c r="F37">
        <v>0.91801304353477953</v>
      </c>
      <c r="G37">
        <v>0.11758287700986089</v>
      </c>
      <c r="H37">
        <v>0.96339034073350271</v>
      </c>
      <c r="I37">
        <v>0.85913685101430415</v>
      </c>
      <c r="J37">
        <v>0.27985270022029152</v>
      </c>
      <c r="K37">
        <v>0.91297163563671391</v>
      </c>
      <c r="M37">
        <v>0.40287031578638838</v>
      </c>
      <c r="S37">
        <f t="shared" ref="S37:S45" si="35">EN35</f>
        <v>0.18986377149494801</v>
      </c>
      <c r="T37">
        <f t="shared" si="33"/>
        <v>0.27459919234482322</v>
      </c>
      <c r="U37">
        <f t="shared" si="33"/>
        <v>0.84985879206356107</v>
      </c>
      <c r="V37">
        <f t="shared" si="33"/>
        <v>0.12497532693259716</v>
      </c>
      <c r="W37">
        <f t="shared" si="33"/>
        <v>1.8633951567179671E-2</v>
      </c>
      <c r="X37">
        <f t="shared" si="33"/>
        <v>0.79407298249279457</v>
      </c>
      <c r="Y37">
        <f t="shared" si="33"/>
        <v>0.45979451370100544</v>
      </c>
      <c r="Z37">
        <f t="shared" si="33"/>
        <v>0.17259348018406284</v>
      </c>
      <c r="AA37">
        <f t="shared" si="33"/>
        <v>0.95889846774698417</v>
      </c>
      <c r="AB37">
        <f t="shared" si="33"/>
        <v>0.32851420365162337</v>
      </c>
      <c r="BG37">
        <f t="shared" si="31"/>
        <v>8.5873452864251659E-2</v>
      </c>
      <c r="BH37">
        <f t="shared" si="31"/>
        <v>8.5780733427731848E-2</v>
      </c>
      <c r="BI37">
        <f t="shared" si="31"/>
        <v>8.581720460599665E-2</v>
      </c>
      <c r="BJ37">
        <f t="shared" si="31"/>
        <v>8.5754404880374238E-2</v>
      </c>
      <c r="BM37">
        <f t="shared" ref="BM37:BM45" si="36">0.5*$BL$21*B37*B37</f>
        <v>1.4225195217792484E-6</v>
      </c>
      <c r="BN37">
        <f t="shared" si="34"/>
        <v>3.7702358218214612E-7</v>
      </c>
      <c r="BO37">
        <f t="shared" si="34"/>
        <v>5.9419251509593571E-7</v>
      </c>
      <c r="BP37">
        <f t="shared" si="34"/>
        <v>2.9542503175218624E-6</v>
      </c>
      <c r="BQ37">
        <f t="shared" si="34"/>
        <v>4.2137397404999457E-6</v>
      </c>
      <c r="BR37">
        <f t="shared" si="34"/>
        <v>6.9128664829580371E-8</v>
      </c>
      <c r="BS37">
        <f t="shared" si="34"/>
        <v>4.6406047430930729E-6</v>
      </c>
      <c r="BT37">
        <f t="shared" si="34"/>
        <v>3.6905806438538736E-6</v>
      </c>
      <c r="BU37">
        <f t="shared" si="34"/>
        <v>3.9158766910294181E-7</v>
      </c>
      <c r="BV37">
        <f t="shared" si="34"/>
        <v>4.1675860373858834E-6</v>
      </c>
      <c r="EN37">
        <f>Sheet29!FL37</f>
        <v>0.3482541743461986</v>
      </c>
      <c r="EO37">
        <f>Sheet29!FM37</f>
        <v>0.76866771982721671</v>
      </c>
      <c r="EP37">
        <f>Sheet29!FN37</f>
        <v>0.98815939942673603</v>
      </c>
      <c r="EQ37">
        <f>Sheet29!FO37</f>
        <v>0.43082264455753033</v>
      </c>
      <c r="ER37">
        <f>Sheet29!FP37</f>
        <v>0.41003135878516495</v>
      </c>
      <c r="ES37">
        <f>Sheet29!FQ37</f>
        <v>0.8759102550815353</v>
      </c>
      <c r="ET37">
        <f>Sheet29!FR37</f>
        <v>0.57830093591161369</v>
      </c>
      <c r="EU37">
        <f>Sheet29!FS37</f>
        <v>0.80652928947022395</v>
      </c>
      <c r="EV37">
        <f>Sheet29!FT37</f>
        <v>0.28413013374911389</v>
      </c>
      <c r="EW37">
        <f>Sheet29!FU37</f>
        <v>0.19940114949316343</v>
      </c>
      <c r="EZ37">
        <v>9.1354900596693446E-4</v>
      </c>
      <c r="FA37">
        <v>2.7997400391846256E-4</v>
      </c>
      <c r="FB37">
        <v>-1.7608054419434567E-5</v>
      </c>
      <c r="FC37">
        <v>2.1850008780796419E-4</v>
      </c>
      <c r="FD37">
        <v>2.2935115370003776E-5</v>
      </c>
      <c r="FE37">
        <v>3.3107409251430752E-5</v>
      </c>
      <c r="FF37">
        <v>2.005754357704094E-4</v>
      </c>
      <c r="FG37">
        <v>2.2346849105418813E-3</v>
      </c>
      <c r="FH37">
        <v>-8.3215707015464331E-5</v>
      </c>
      <c r="FI37">
        <v>2.1130310902603795E-3</v>
      </c>
      <c r="FL37">
        <f t="shared" si="32"/>
        <v>0.34825326079719265</v>
      </c>
      <c r="FM37">
        <f t="shared" si="32"/>
        <v>0.76866743985321284</v>
      </c>
      <c r="FN37">
        <f t="shared" si="32"/>
        <v>0.98815941703479049</v>
      </c>
      <c r="FO37">
        <f t="shared" si="32"/>
        <v>0.43082242605744253</v>
      </c>
      <c r="FP37">
        <f t="shared" si="32"/>
        <v>0.41003133585004958</v>
      </c>
      <c r="FQ37">
        <f t="shared" si="32"/>
        <v>0.87591022197412605</v>
      </c>
      <c r="FR37">
        <f t="shared" si="32"/>
        <v>0.57830073533617787</v>
      </c>
      <c r="FS37">
        <f t="shared" si="32"/>
        <v>0.80652705478531339</v>
      </c>
      <c r="FT37">
        <f t="shared" si="32"/>
        <v>0.28413021696482088</v>
      </c>
      <c r="FU37">
        <f t="shared" si="32"/>
        <v>0.19939903646207316</v>
      </c>
    </row>
    <row r="38" spans="1:177">
      <c r="A38">
        <v>37</v>
      </c>
      <c r="B38">
        <v>6.5752700728103658E-2</v>
      </c>
      <c r="C38">
        <v>0.84985879206356107</v>
      </c>
      <c r="D38">
        <v>0.54602948173151777</v>
      </c>
      <c r="E38">
        <v>0.98815939942673603</v>
      </c>
      <c r="F38">
        <v>0.4005554102750819</v>
      </c>
      <c r="G38">
        <v>0.24694611431806016</v>
      </c>
      <c r="H38">
        <v>9.6212023409790445E-2</v>
      </c>
      <c r="I38">
        <v>0.69098559554508454</v>
      </c>
      <c r="J38">
        <v>3.6441755928949084E-2</v>
      </c>
      <c r="K38">
        <v>0.74964585848051302</v>
      </c>
      <c r="M38">
        <v>0.38981897601799131</v>
      </c>
      <c r="S38">
        <f t="shared" si="35"/>
        <v>0.63089361669657296</v>
      </c>
      <c r="T38">
        <f t="shared" si="33"/>
        <v>0.34472960856182217</v>
      </c>
      <c r="U38">
        <f t="shared" si="33"/>
        <v>0.54602948173151777</v>
      </c>
      <c r="V38">
        <f t="shared" si="33"/>
        <v>0.33075062131774041</v>
      </c>
      <c r="W38">
        <f t="shared" si="33"/>
        <v>0.70601196045753967</v>
      </c>
      <c r="X38">
        <f t="shared" si="33"/>
        <v>0.31317747782247929</v>
      </c>
      <c r="Y38">
        <f t="shared" si="33"/>
        <v>0.95117319099158648</v>
      </c>
      <c r="Z38">
        <f t="shared" si="33"/>
        <v>0.18010754773703461</v>
      </c>
      <c r="AA38">
        <f t="shared" si="33"/>
        <v>0.41254847460393385</v>
      </c>
      <c r="AB38">
        <f t="shared" si="33"/>
        <v>0.3858908692962757</v>
      </c>
      <c r="BG38">
        <f t="shared" si="31"/>
        <v>9.9021807431515143E-3</v>
      </c>
      <c r="BH38">
        <f t="shared" si="31"/>
        <v>9.8551768279858815E-3</v>
      </c>
      <c r="BI38">
        <f t="shared" si="31"/>
        <v>9.8620858297824611E-3</v>
      </c>
      <c r="BJ38">
        <f t="shared" si="31"/>
        <v>9.8458909245376508E-3</v>
      </c>
      <c r="BM38">
        <f t="shared" si="36"/>
        <v>2.1617088265197819E-8</v>
      </c>
      <c r="BN38">
        <f t="shared" si="34"/>
        <v>3.6112998322386755E-6</v>
      </c>
      <c r="BO38">
        <f t="shared" si="34"/>
        <v>1.4907409745999496E-6</v>
      </c>
      <c r="BP38">
        <f t="shared" si="34"/>
        <v>4.8822949933770387E-6</v>
      </c>
      <c r="BQ38">
        <f t="shared" si="34"/>
        <v>8.0222318350319596E-7</v>
      </c>
      <c r="BR38">
        <f t="shared" si="34"/>
        <v>3.0491191688394221E-7</v>
      </c>
      <c r="BS38">
        <f t="shared" si="34"/>
        <v>4.6283767243030324E-8</v>
      </c>
      <c r="BT38">
        <f t="shared" si="34"/>
        <v>2.3873054662539762E-6</v>
      </c>
      <c r="BU38">
        <f t="shared" si="34"/>
        <v>6.6400078759254793E-9</v>
      </c>
      <c r="BV38">
        <f t="shared" si="34"/>
        <v>2.8098445656849269E-6</v>
      </c>
      <c r="EN38">
        <f>Sheet29!FL38</f>
        <v>0.24833732156969995</v>
      </c>
      <c r="EO38">
        <f>Sheet29!FM38</f>
        <v>0.91801304353477953</v>
      </c>
      <c r="EP38">
        <f>Sheet29!FN38</f>
        <v>0.4005554102750819</v>
      </c>
      <c r="EQ38">
        <f>Sheet29!FO38</f>
        <v>0.2639042230069627</v>
      </c>
      <c r="ER38">
        <f>Sheet29!FP38</f>
        <v>0.53685175616115721</v>
      </c>
      <c r="ES38">
        <f>Sheet29!FQ38</f>
        <v>0.88100144369575673</v>
      </c>
      <c r="ET38">
        <f>Sheet29!FR38</f>
        <v>0.73624676631964603</v>
      </c>
      <c r="EU38">
        <f>Sheet29!FS38</f>
        <v>0.10206228085668956</v>
      </c>
      <c r="EV38">
        <f>Sheet29!FT38</f>
        <v>0.50748751469199804</v>
      </c>
      <c r="EW38">
        <f>Sheet29!FU38</f>
        <v>0.74019344500031703</v>
      </c>
      <c r="EZ38">
        <v>9.4371473726329686E-4</v>
      </c>
      <c r="FA38">
        <v>2.9843587379013215E-4</v>
      </c>
      <c r="FB38">
        <v>4.4260245811241397E-5</v>
      </c>
      <c r="FC38">
        <v>3.7901166012585855E-4</v>
      </c>
      <c r="FD38">
        <v>2.3260233442243337E-5</v>
      </c>
      <c r="FE38">
        <v>1.7036840010252882E-5</v>
      </c>
      <c r="FF38">
        <v>1.8993831385467436E-4</v>
      </c>
      <c r="FG38">
        <v>2.2943037267734012E-3</v>
      </c>
      <c r="FH38">
        <v>-1.4029381578248079E-4</v>
      </c>
      <c r="FI38">
        <v>2.1354739585985757E-3</v>
      </c>
      <c r="FL38">
        <f t="shared" si="32"/>
        <v>0.24833637785496268</v>
      </c>
      <c r="FM38">
        <f t="shared" si="32"/>
        <v>0.91801274509890574</v>
      </c>
      <c r="FN38">
        <f t="shared" si="32"/>
        <v>0.4005553660148361</v>
      </c>
      <c r="FO38">
        <f t="shared" si="32"/>
        <v>0.26390384399530259</v>
      </c>
      <c r="FP38">
        <f t="shared" si="32"/>
        <v>0.53685173290092381</v>
      </c>
      <c r="FQ38">
        <f t="shared" si="32"/>
        <v>0.88100142665891668</v>
      </c>
      <c r="FR38">
        <f t="shared" si="32"/>
        <v>0.73624657638133217</v>
      </c>
      <c r="FS38">
        <f t="shared" si="32"/>
        <v>0.10205998655296278</v>
      </c>
      <c r="FT38">
        <f t="shared" si="32"/>
        <v>0.50748765498581383</v>
      </c>
      <c r="FU38">
        <f t="shared" si="32"/>
        <v>0.74019130952635848</v>
      </c>
    </row>
    <row r="39" spans="1:177">
      <c r="A39">
        <v>38</v>
      </c>
      <c r="B39">
        <v>0.6869235874461056</v>
      </c>
      <c r="C39">
        <v>0.12497532693259716</v>
      </c>
      <c r="D39">
        <v>0.33075062131774041</v>
      </c>
      <c r="E39">
        <v>0.43082264455753033</v>
      </c>
      <c r="F39">
        <v>0.2639042230069627</v>
      </c>
      <c r="G39">
        <v>0.2346647628868834</v>
      </c>
      <c r="H39">
        <v>0.14909972830434154</v>
      </c>
      <c r="I39">
        <v>0.73937528770518546</v>
      </c>
      <c r="J39">
        <v>0.40262884136992849</v>
      </c>
      <c r="K39">
        <v>0.31557596765375878</v>
      </c>
      <c r="M39">
        <v>9.177655276443096E-2</v>
      </c>
      <c r="S39">
        <f t="shared" si="35"/>
        <v>0.3482541743461986</v>
      </c>
      <c r="T39">
        <f t="shared" si="33"/>
        <v>0.76866771982721671</v>
      </c>
      <c r="U39">
        <f t="shared" si="33"/>
        <v>0.98815939942673603</v>
      </c>
      <c r="V39">
        <f t="shared" si="33"/>
        <v>0.43082264455753033</v>
      </c>
      <c r="W39">
        <f t="shared" si="33"/>
        <v>0.41003135878516495</v>
      </c>
      <c r="X39">
        <f t="shared" si="33"/>
        <v>0.8759102550815353</v>
      </c>
      <c r="Y39">
        <f t="shared" si="33"/>
        <v>0.57830093591161369</v>
      </c>
      <c r="Z39">
        <f t="shared" si="33"/>
        <v>0.80652928947022395</v>
      </c>
      <c r="AA39">
        <f t="shared" si="33"/>
        <v>0.28413013374911389</v>
      </c>
      <c r="AB39">
        <f t="shared" si="33"/>
        <v>0.19940114949316343</v>
      </c>
      <c r="BG39">
        <f t="shared" si="31"/>
        <v>5.6126880907234826E-2</v>
      </c>
      <c r="BH39">
        <f t="shared" si="31"/>
        <v>5.6071800830118507E-2</v>
      </c>
      <c r="BI39">
        <f t="shared" si="31"/>
        <v>5.6087871292735271E-2</v>
      </c>
      <c r="BJ39">
        <f t="shared" si="31"/>
        <v>5.6054771260858609E-2</v>
      </c>
      <c r="BM39">
        <f t="shared" si="36"/>
        <v>2.3593200749491375E-6</v>
      </c>
      <c r="BN39">
        <f t="shared" si="34"/>
        <v>7.8094161709547747E-8</v>
      </c>
      <c r="BO39">
        <f t="shared" si="34"/>
        <v>5.4697986751035666E-7</v>
      </c>
      <c r="BP39">
        <f t="shared" si="34"/>
        <v>9.2804075531772066E-7</v>
      </c>
      <c r="BQ39">
        <f t="shared" si="34"/>
        <v>3.4822719460454354E-7</v>
      </c>
      <c r="BR39">
        <f t="shared" si="34"/>
        <v>2.7533775470378605E-7</v>
      </c>
      <c r="BS39">
        <f t="shared" si="34"/>
        <v>1.1115364490214234E-7</v>
      </c>
      <c r="BT39">
        <f t="shared" si="34"/>
        <v>2.7333790803456291E-6</v>
      </c>
      <c r="BU39">
        <f t="shared" si="34"/>
        <v>8.1054991951445524E-7</v>
      </c>
      <c r="BV39">
        <f t="shared" si="34"/>
        <v>4.9794095680303112E-7</v>
      </c>
      <c r="EN39">
        <f>Sheet29!FL39</f>
        <v>0.8693043191965234</v>
      </c>
      <c r="EO39">
        <f>Sheet29!FM39</f>
        <v>0.11758287700986089</v>
      </c>
      <c r="EP39">
        <f>Sheet29!FN39</f>
        <v>0.24694611431806016</v>
      </c>
      <c r="EQ39">
        <f>Sheet29!FO39</f>
        <v>0.2346647628868834</v>
      </c>
      <c r="ER39">
        <f>Sheet29!FP39</f>
        <v>0.73779419809588132</v>
      </c>
      <c r="ES39">
        <f>Sheet29!FQ39</f>
        <v>0.341533508192081</v>
      </c>
      <c r="ET39">
        <f>Sheet29!FR39</f>
        <v>9.732904044547426E-2</v>
      </c>
      <c r="EU39">
        <f>Sheet29!FS39</f>
        <v>0.96711812307197464</v>
      </c>
      <c r="EV39">
        <f>Sheet29!FT39</f>
        <v>0.15500767544316357</v>
      </c>
      <c r="EW39">
        <f>Sheet29!FU39</f>
        <v>0.61939049887221986</v>
      </c>
      <c r="EZ39">
        <v>9.5130806792989835E-4</v>
      </c>
      <c r="FA39">
        <v>3.0145138283600216E-4</v>
      </c>
      <c r="FB39">
        <v>2.5632919039448013E-5</v>
      </c>
      <c r="FC39">
        <v>3.208089777620559E-4</v>
      </c>
      <c r="FD39">
        <v>5.3039560665304227E-5</v>
      </c>
      <c r="FE39">
        <v>1.7292325434942764E-5</v>
      </c>
      <c r="FF39">
        <v>1.9897713918995375E-4</v>
      </c>
      <c r="FG39">
        <v>2.3912011730497476E-3</v>
      </c>
      <c r="FH39">
        <v>-1.5934033076214288E-4</v>
      </c>
      <c r="FI39">
        <v>2.2348432972941995E-3</v>
      </c>
      <c r="FL39">
        <f t="shared" si="32"/>
        <v>0.86930336788845552</v>
      </c>
      <c r="FM39">
        <f t="shared" si="32"/>
        <v>0.11758257555847805</v>
      </c>
      <c r="FN39">
        <f t="shared" si="32"/>
        <v>0.24694608868514112</v>
      </c>
      <c r="FO39">
        <f t="shared" si="32"/>
        <v>0.23466444207790563</v>
      </c>
      <c r="FP39">
        <f t="shared" si="32"/>
        <v>0.73779414505632068</v>
      </c>
      <c r="FQ39">
        <f t="shared" si="32"/>
        <v>0.34153349089975554</v>
      </c>
      <c r="FR39">
        <f t="shared" si="32"/>
        <v>9.7328841468335064E-2</v>
      </c>
      <c r="FS39">
        <f t="shared" si="32"/>
        <v>0.96711573187080158</v>
      </c>
      <c r="FT39">
        <f t="shared" si="32"/>
        <v>0.15500783478349434</v>
      </c>
      <c r="FU39">
        <f t="shared" si="32"/>
        <v>0.61938826402892255</v>
      </c>
    </row>
    <row r="40" spans="1:177">
      <c r="A40">
        <v>39</v>
      </c>
      <c r="B40">
        <v>0.73538002101343836</v>
      </c>
      <c r="C40">
        <v>1.8633951567179671E-2</v>
      </c>
      <c r="D40">
        <v>0.70601196045753967</v>
      </c>
      <c r="E40">
        <v>0.41003135878516495</v>
      </c>
      <c r="F40">
        <v>0.53685175616115721</v>
      </c>
      <c r="G40">
        <v>0.73779419809588132</v>
      </c>
      <c r="H40">
        <v>0.99417468999057446</v>
      </c>
      <c r="I40">
        <v>0.93283390737927929</v>
      </c>
      <c r="J40">
        <v>0.28778674731188464</v>
      </c>
      <c r="K40">
        <v>1.0856564425772085E-2</v>
      </c>
      <c r="M40">
        <v>0.24356660016037715</v>
      </c>
      <c r="S40">
        <f t="shared" si="35"/>
        <v>0.24833732156969995</v>
      </c>
      <c r="T40">
        <f t="shared" si="33"/>
        <v>0.91801304353477953</v>
      </c>
      <c r="U40">
        <f t="shared" si="33"/>
        <v>0.4005554102750819</v>
      </c>
      <c r="V40">
        <f t="shared" si="33"/>
        <v>0.2639042230069627</v>
      </c>
      <c r="W40">
        <f t="shared" si="33"/>
        <v>0.53685175616115721</v>
      </c>
      <c r="X40">
        <f t="shared" si="33"/>
        <v>0.88100144369575673</v>
      </c>
      <c r="Y40">
        <f t="shared" si="33"/>
        <v>0.73624676631964603</v>
      </c>
      <c r="Z40">
        <f t="shared" si="33"/>
        <v>0.10206228085668956</v>
      </c>
      <c r="AA40">
        <f t="shared" si="33"/>
        <v>0.50748751469199804</v>
      </c>
      <c r="AB40">
        <f t="shared" si="33"/>
        <v>0.74019344500031703</v>
      </c>
      <c r="BG40">
        <f t="shared" si="31"/>
        <v>3.1039100142010903E-2</v>
      </c>
      <c r="BH40">
        <f t="shared" si="31"/>
        <v>3.0960977612515178E-2</v>
      </c>
      <c r="BI40">
        <f t="shared" si="31"/>
        <v>3.0983073355895025E-2</v>
      </c>
      <c r="BJ40">
        <f t="shared" si="31"/>
        <v>3.0943778383302433E-2</v>
      </c>
      <c r="BM40">
        <f t="shared" si="36"/>
        <v>2.7039188765286251E-6</v>
      </c>
      <c r="BN40">
        <f t="shared" si="34"/>
        <v>1.7361207550399888E-9</v>
      </c>
      <c r="BO40">
        <f t="shared" si="34"/>
        <v>2.4922644415454929E-6</v>
      </c>
      <c r="BP40">
        <f t="shared" si="34"/>
        <v>8.4062857593604345E-7</v>
      </c>
      <c r="BQ40">
        <f t="shared" si="34"/>
        <v>1.441049040466593E-6</v>
      </c>
      <c r="BR40">
        <f t="shared" si="34"/>
        <v>2.721701393719723E-6</v>
      </c>
      <c r="BS40">
        <f t="shared" si="34"/>
        <v>4.9419165710892749E-6</v>
      </c>
      <c r="BT40">
        <f t="shared" si="34"/>
        <v>4.3508954937824693E-6</v>
      </c>
      <c r="BU40">
        <f t="shared" si="34"/>
        <v>4.1410605964177272E-7</v>
      </c>
      <c r="BV40">
        <f t="shared" si="34"/>
        <v>5.8932495565469984E-10</v>
      </c>
      <c r="EN40">
        <f>Sheet29!FL40</f>
        <v>0.30176033914985173</v>
      </c>
      <c r="EO40">
        <f>Sheet29!FM40</f>
        <v>0.96339034073350271</v>
      </c>
      <c r="EP40">
        <f>Sheet29!FN40</f>
        <v>9.6212023409790445E-2</v>
      </c>
      <c r="EQ40">
        <f>Sheet29!FO40</f>
        <v>0.14909972830434154</v>
      </c>
      <c r="ER40">
        <f>Sheet29!FP40</f>
        <v>0.99417468999057446</v>
      </c>
      <c r="ES40">
        <f>Sheet29!FQ40</f>
        <v>0.1063931011662974</v>
      </c>
      <c r="ET40">
        <f>Sheet29!FR40</f>
        <v>0.31820464415464894</v>
      </c>
      <c r="EU40">
        <f>Sheet29!FS40</f>
        <v>0.21676133478291057</v>
      </c>
      <c r="EV40">
        <f>Sheet29!FT40</f>
        <v>0.90010803740548939</v>
      </c>
      <c r="EW40">
        <f>Sheet29!FU40</f>
        <v>0.5995142030703744</v>
      </c>
      <c r="EZ40">
        <v>8.6925315273054127E-4</v>
      </c>
      <c r="FA40">
        <v>2.6820921298800993E-4</v>
      </c>
      <c r="FB40">
        <v>-1.0272973068453968E-5</v>
      </c>
      <c r="FC40">
        <v>1.0024615061871587E-4</v>
      </c>
      <c r="FD40">
        <v>7.7178697537328529E-5</v>
      </c>
      <c r="FE40">
        <v>1.7453515519003588E-5</v>
      </c>
      <c r="FF40">
        <v>1.9681412745069826E-4</v>
      </c>
      <c r="FG40">
        <v>2.2343760523206835E-3</v>
      </c>
      <c r="FH40">
        <v>-1.4570734194756956E-4</v>
      </c>
      <c r="FI40">
        <v>2.0591327660685393E-3</v>
      </c>
      <c r="FL40">
        <f t="shared" si="32"/>
        <v>0.301759469896699</v>
      </c>
      <c r="FM40">
        <f t="shared" si="32"/>
        <v>0.96339007252428976</v>
      </c>
      <c r="FN40">
        <f t="shared" si="32"/>
        <v>9.6212033682763515E-2</v>
      </c>
      <c r="FO40">
        <f t="shared" si="32"/>
        <v>0.14909962805819091</v>
      </c>
      <c r="FP40">
        <f t="shared" si="32"/>
        <v>0.99417461281187691</v>
      </c>
      <c r="FQ40">
        <f t="shared" si="32"/>
        <v>0.10639308371278187</v>
      </c>
      <c r="FR40">
        <f t="shared" si="32"/>
        <v>0.3182044473405215</v>
      </c>
      <c r="FS40">
        <f t="shared" si="32"/>
        <v>0.21675910040685825</v>
      </c>
      <c r="FT40">
        <f t="shared" si="32"/>
        <v>0.90010818311283136</v>
      </c>
      <c r="FU40">
        <f t="shared" si="32"/>
        <v>0.59951214393760832</v>
      </c>
    </row>
    <row r="41" spans="1:177">
      <c r="A41">
        <v>40</v>
      </c>
      <c r="B41">
        <v>0.49529612442825205</v>
      </c>
      <c r="C41">
        <v>0.79407298249279457</v>
      </c>
      <c r="D41">
        <v>0.31317747782247929</v>
      </c>
      <c r="E41">
        <v>0.8759102550815353</v>
      </c>
      <c r="F41">
        <v>0.88100144369575673</v>
      </c>
      <c r="G41">
        <v>0.341533508192081</v>
      </c>
      <c r="H41">
        <v>0.1063931011662974</v>
      </c>
      <c r="I41">
        <v>0.8493921071409386</v>
      </c>
      <c r="J41">
        <v>0.54207888625517486</v>
      </c>
      <c r="K41">
        <v>0.58080998752127855</v>
      </c>
      <c r="M41">
        <v>0.72226434381379245</v>
      </c>
      <c r="S41">
        <f t="shared" si="35"/>
        <v>0.8693043191965234</v>
      </c>
      <c r="T41">
        <f t="shared" si="33"/>
        <v>0.11758287700986089</v>
      </c>
      <c r="U41">
        <f t="shared" si="33"/>
        <v>0.24694611431806016</v>
      </c>
      <c r="V41">
        <f t="shared" si="33"/>
        <v>0.2346647628868834</v>
      </c>
      <c r="W41">
        <f t="shared" si="33"/>
        <v>0.73779419809588132</v>
      </c>
      <c r="X41">
        <f t="shared" si="33"/>
        <v>0.341533508192081</v>
      </c>
      <c r="Y41">
        <f t="shared" si="33"/>
        <v>9.732904044547426E-2</v>
      </c>
      <c r="Z41">
        <f t="shared" si="33"/>
        <v>0.96711812307197464</v>
      </c>
      <c r="AA41">
        <f t="shared" si="33"/>
        <v>0.15500767544316357</v>
      </c>
      <c r="AB41">
        <f t="shared" si="33"/>
        <v>0.61939049887221986</v>
      </c>
      <c r="BG41">
        <f t="shared" si="31"/>
        <v>8.1318023169521469E-2</v>
      </c>
      <c r="BH41">
        <f t="shared" si="31"/>
        <v>8.1119104806988418E-2</v>
      </c>
      <c r="BI41">
        <f t="shared" si="31"/>
        <v>8.1155669888737528E-2</v>
      </c>
      <c r="BJ41">
        <f t="shared" si="31"/>
        <v>8.1087232701645473E-2</v>
      </c>
      <c r="BM41">
        <f t="shared" si="36"/>
        <v>1.2265912543682326E-6</v>
      </c>
      <c r="BN41">
        <f t="shared" si="34"/>
        <v>3.1527595076250102E-6</v>
      </c>
      <c r="BO41">
        <f t="shared" si="34"/>
        <v>4.9040066307624754E-7</v>
      </c>
      <c r="BP41">
        <f t="shared" si="34"/>
        <v>3.8360938747850013E-6</v>
      </c>
      <c r="BQ41">
        <f t="shared" si="34"/>
        <v>3.8808177189700377E-6</v>
      </c>
      <c r="BR41">
        <f t="shared" si="34"/>
        <v>5.8322568608995128E-7</v>
      </c>
      <c r="BS41">
        <f t="shared" si="34"/>
        <v>5.6597459878909965E-8</v>
      </c>
      <c r="BT41">
        <f t="shared" si="34"/>
        <v>3.6073347583666186E-6</v>
      </c>
      <c r="BU41">
        <f t="shared" si="34"/>
        <v>1.4692475946182541E-6</v>
      </c>
      <c r="BV41">
        <f t="shared" si="34"/>
        <v>1.6867012080223388E-6</v>
      </c>
      <c r="EN41">
        <f>Sheet29!FL41</f>
        <v>0.19415613754974254</v>
      </c>
      <c r="EO41">
        <f>Sheet29!FM41</f>
        <v>0.85913685101430415</v>
      </c>
      <c r="EP41">
        <f>Sheet29!FN41</f>
        <v>0.69098559554508454</v>
      </c>
      <c r="EQ41">
        <f>Sheet29!FO41</f>
        <v>0.73937528770518546</v>
      </c>
      <c r="ER41">
        <f>Sheet29!FP41</f>
        <v>0.93283390737927929</v>
      </c>
      <c r="ES41">
        <f>Sheet29!FQ41</f>
        <v>0.8493921071409386</v>
      </c>
      <c r="ET41">
        <f>Sheet29!FR41</f>
        <v>0.39342546716043603</v>
      </c>
      <c r="EU41">
        <f>Sheet29!FS41</f>
        <v>0.51220202583457108</v>
      </c>
      <c r="EV41">
        <f>Sheet29!FT41</f>
        <v>0.90161262218767091</v>
      </c>
      <c r="EW41">
        <f>Sheet29!FU41</f>
        <v>6.7769650857697553E-2</v>
      </c>
      <c r="EZ41">
        <v>9.2506085384332895E-4</v>
      </c>
      <c r="FA41">
        <v>2.9075444699347099E-4</v>
      </c>
      <c r="FB41">
        <v>1.1680984007062769E-5</v>
      </c>
      <c r="FC41">
        <v>2.5027064747595732E-4</v>
      </c>
      <c r="FD41">
        <v>6.0421470558307553E-5</v>
      </c>
      <c r="FE41">
        <v>1.8247887899121153E-5</v>
      </c>
      <c r="FF41">
        <v>1.9872491096807143E-4</v>
      </c>
      <c r="FG41">
        <v>2.3425328222514063E-3</v>
      </c>
      <c r="FH41">
        <v>-1.5265379072990163E-4</v>
      </c>
      <c r="FI41">
        <v>2.184228917901954E-3</v>
      </c>
      <c r="FL41">
        <f t="shared" si="32"/>
        <v>0.1941552124888887</v>
      </c>
      <c r="FM41">
        <f t="shared" si="32"/>
        <v>0.85913656025985718</v>
      </c>
      <c r="FN41">
        <f t="shared" si="32"/>
        <v>0.69098558386410058</v>
      </c>
      <c r="FO41">
        <f t="shared" si="32"/>
        <v>0.73937503743453803</v>
      </c>
      <c r="FP41">
        <f t="shared" si="32"/>
        <v>0.93283384695780869</v>
      </c>
      <c r="FQ41">
        <f t="shared" si="32"/>
        <v>0.84939208889305073</v>
      </c>
      <c r="FR41">
        <f t="shared" si="32"/>
        <v>0.39342526843552506</v>
      </c>
      <c r="FS41">
        <f t="shared" si="32"/>
        <v>0.51219968330174881</v>
      </c>
      <c r="FT41">
        <f t="shared" si="32"/>
        <v>0.90161277484146163</v>
      </c>
      <c r="FU41">
        <f t="shared" si="32"/>
        <v>6.7767466628779652E-2</v>
      </c>
    </row>
    <row r="42" spans="1:177">
      <c r="A42">
        <v>41</v>
      </c>
      <c r="B42">
        <v>0.80963018748402327</v>
      </c>
      <c r="C42">
        <v>0.45979451370100544</v>
      </c>
      <c r="D42">
        <v>0.95117319099158648</v>
      </c>
      <c r="E42">
        <v>0.57830093591161369</v>
      </c>
      <c r="F42">
        <v>0.73624676631964603</v>
      </c>
      <c r="G42">
        <v>9.732904044547426E-2</v>
      </c>
      <c r="H42">
        <v>0.31820464415464894</v>
      </c>
      <c r="I42">
        <v>0.39342546716043603</v>
      </c>
      <c r="J42">
        <v>0.97288119466814982</v>
      </c>
      <c r="K42">
        <v>0.42844382728769803</v>
      </c>
      <c r="M42">
        <v>0.87330794635813824</v>
      </c>
      <c r="S42">
        <f t="shared" si="35"/>
        <v>0.30176033914985173</v>
      </c>
      <c r="T42">
        <f t="shared" si="33"/>
        <v>0.96339034073350271</v>
      </c>
      <c r="U42">
        <f t="shared" si="33"/>
        <v>9.6212023409790445E-2</v>
      </c>
      <c r="V42">
        <f t="shared" si="33"/>
        <v>0.14909972830434154</v>
      </c>
      <c r="W42">
        <f t="shared" si="33"/>
        <v>0.99417468999057446</v>
      </c>
      <c r="X42">
        <f t="shared" si="33"/>
        <v>0.1063931011662974</v>
      </c>
      <c r="Y42">
        <f t="shared" si="33"/>
        <v>0.31820464415464894</v>
      </c>
      <c r="Z42">
        <f t="shared" si="33"/>
        <v>0.21676133478291057</v>
      </c>
      <c r="AA42">
        <f t="shared" si="33"/>
        <v>0.90010803740548939</v>
      </c>
      <c r="AB42">
        <f t="shared" si="33"/>
        <v>0.5995142030703744</v>
      </c>
      <c r="BM42">
        <f t="shared" si="36"/>
        <v>3.2775052024270731E-6</v>
      </c>
      <c r="BN42">
        <f t="shared" si="34"/>
        <v>1.0570549741477204E-6</v>
      </c>
      <c r="BO42">
        <f t="shared" si="34"/>
        <v>4.523652196305586E-6</v>
      </c>
      <c r="BP42">
        <f t="shared" si="34"/>
        <v>1.6721598623812418E-6</v>
      </c>
      <c r="BQ42">
        <f t="shared" si="34"/>
        <v>2.7102965045806777E-6</v>
      </c>
      <c r="BR42">
        <f t="shared" si="34"/>
        <v>4.7364710570183829E-8</v>
      </c>
      <c r="BS42">
        <f t="shared" si="34"/>
        <v>5.0627097780793379E-7</v>
      </c>
      <c r="BT42">
        <f t="shared" si="34"/>
        <v>7.7391799105203668E-7</v>
      </c>
      <c r="BU42">
        <f t="shared" si="34"/>
        <v>4.7324890946946327E-6</v>
      </c>
      <c r="BV42">
        <f t="shared" si="34"/>
        <v>9.1782056570465421E-7</v>
      </c>
      <c r="EN42">
        <f>Sheet29!FL42</f>
        <v>0.68051200132283485</v>
      </c>
      <c r="EO42">
        <f>Sheet29!FM42</f>
        <v>0.27985270022029152</v>
      </c>
      <c r="EP42">
        <f>Sheet29!FN42</f>
        <v>3.6441755928949084E-2</v>
      </c>
      <c r="EQ42">
        <f>Sheet29!FO42</f>
        <v>0.40262884136992849</v>
      </c>
      <c r="ER42">
        <f>Sheet29!FP42</f>
        <v>0.28778674731188464</v>
      </c>
      <c r="ES42">
        <f>Sheet29!FQ42</f>
        <v>0.54207888625517486</v>
      </c>
      <c r="ET42">
        <f>Sheet29!FR42</f>
        <v>0.97288119466814982</v>
      </c>
      <c r="EU42">
        <f>Sheet29!FS42</f>
        <v>0.35324825975028878</v>
      </c>
      <c r="EV42">
        <f>Sheet29!FT42</f>
        <v>0.57249349025173935</v>
      </c>
      <c r="EW42">
        <f>Sheet29!FU42</f>
        <v>0.2378195748534053</v>
      </c>
      <c r="EZ42">
        <v>8.9699945839304975E-4</v>
      </c>
      <c r="FA42">
        <v>2.8025094597766622E-4</v>
      </c>
      <c r="FB42">
        <v>-4.9567168626743203E-6</v>
      </c>
      <c r="FC42">
        <v>2.5035288962127933E-4</v>
      </c>
      <c r="FD42">
        <v>4.4584184663948865E-5</v>
      </c>
      <c r="FE42">
        <v>2.5746384855764018E-5</v>
      </c>
      <c r="FF42">
        <v>1.9463217942169739E-4</v>
      </c>
      <c r="FG42">
        <v>2.2522896840713909E-3</v>
      </c>
      <c r="FH42">
        <v>-1.18991425284139E-4</v>
      </c>
      <c r="FI42">
        <v>2.1291442366283865E-3</v>
      </c>
      <c r="FL42">
        <f t="shared" si="32"/>
        <v>0.68051110432337647</v>
      </c>
      <c r="FM42">
        <f t="shared" si="32"/>
        <v>0.27985241996934551</v>
      </c>
      <c r="FN42">
        <f t="shared" si="32"/>
        <v>3.6441760885665947E-2</v>
      </c>
      <c r="FO42">
        <f t="shared" si="32"/>
        <v>0.40262859101703885</v>
      </c>
      <c r="FP42">
        <f t="shared" si="32"/>
        <v>0.28778670272769996</v>
      </c>
      <c r="FQ42">
        <f t="shared" si="32"/>
        <v>0.54207886050879006</v>
      </c>
      <c r="FR42">
        <f t="shared" si="32"/>
        <v>0.97288100003597044</v>
      </c>
      <c r="FS42">
        <f t="shared" si="32"/>
        <v>0.35324600746060469</v>
      </c>
      <c r="FT42">
        <f t="shared" si="32"/>
        <v>0.57249360924316461</v>
      </c>
      <c r="FU42">
        <f t="shared" si="32"/>
        <v>0.23781744570916866</v>
      </c>
    </row>
    <row r="43" spans="1:177">
      <c r="A43">
        <v>42</v>
      </c>
      <c r="B43">
        <v>0.49926160082740251</v>
      </c>
      <c r="C43">
        <v>0.17259348018406284</v>
      </c>
      <c r="D43">
        <v>0.18010754773703461</v>
      </c>
      <c r="E43">
        <v>0.80652928947022395</v>
      </c>
      <c r="F43">
        <v>0.10206228085668956</v>
      </c>
      <c r="G43">
        <v>0.96711812307197464</v>
      </c>
      <c r="H43">
        <v>0.21676133478291057</v>
      </c>
      <c r="I43">
        <v>0.51220202583457108</v>
      </c>
      <c r="J43">
        <v>0.35324825975028878</v>
      </c>
      <c r="K43">
        <v>0.77467112763058388</v>
      </c>
      <c r="M43">
        <v>0.25834197467988795</v>
      </c>
      <c r="S43">
        <f t="shared" si="35"/>
        <v>0.19415613754974254</v>
      </c>
      <c r="T43">
        <f t="shared" si="33"/>
        <v>0.85913685101430415</v>
      </c>
      <c r="U43">
        <f t="shared" si="33"/>
        <v>0.69098559554508454</v>
      </c>
      <c r="V43">
        <f t="shared" si="33"/>
        <v>0.73937528770518546</v>
      </c>
      <c r="W43">
        <f t="shared" si="33"/>
        <v>0.93283390737927929</v>
      </c>
      <c r="X43">
        <f t="shared" si="33"/>
        <v>0.8493921071409386</v>
      </c>
      <c r="Y43">
        <f t="shared" si="33"/>
        <v>0.39342546716043603</v>
      </c>
      <c r="Z43">
        <f t="shared" si="33"/>
        <v>0.51220202583457108</v>
      </c>
      <c r="AA43">
        <f t="shared" si="33"/>
        <v>0.90161262218767091</v>
      </c>
      <c r="AB43">
        <f t="shared" si="33"/>
        <v>6.7769650857697553E-2</v>
      </c>
      <c r="BM43">
        <f t="shared" si="36"/>
        <v>1.246310730303703E-6</v>
      </c>
      <c r="BN43">
        <f t="shared" si="34"/>
        <v>1.4894254701023249E-7</v>
      </c>
      <c r="BO43">
        <f t="shared" si="34"/>
        <v>1.62193643759241E-7</v>
      </c>
      <c r="BP43">
        <f t="shared" si="34"/>
        <v>3.2524474738667219E-6</v>
      </c>
      <c r="BQ43">
        <f t="shared" si="34"/>
        <v>5.2083545868348898E-8</v>
      </c>
      <c r="BR43">
        <f t="shared" si="34"/>
        <v>4.6765873198712959E-6</v>
      </c>
      <c r="BS43">
        <f t="shared" si="34"/>
        <v>2.349273812843452E-7</v>
      </c>
      <c r="BT43">
        <f t="shared" si="34"/>
        <v>1.3117545763451933E-6</v>
      </c>
      <c r="BU43">
        <f t="shared" si="34"/>
        <v>6.2392166508303749E-7</v>
      </c>
      <c r="BV43">
        <f t="shared" si="34"/>
        <v>3.0005767799222019E-6</v>
      </c>
      <c r="EN43">
        <f>Sheet29!FL43</f>
        <v>0.31527203983732233</v>
      </c>
      <c r="EO43">
        <f>Sheet29!FM43</f>
        <v>0.91297163563671391</v>
      </c>
      <c r="EP43">
        <f>Sheet29!FN43</f>
        <v>0.74964585848051302</v>
      </c>
      <c r="EQ43">
        <f>Sheet29!FO43</f>
        <v>0.31557596765375878</v>
      </c>
      <c r="ER43">
        <f>Sheet29!FP43</f>
        <v>1.0856564425772085E-2</v>
      </c>
      <c r="ES43">
        <f>Sheet29!FQ43</f>
        <v>0.58080998752127855</v>
      </c>
      <c r="ET43">
        <f>Sheet29!FR43</f>
        <v>0.42844382728769803</v>
      </c>
      <c r="EU43">
        <f>Sheet29!FS43</f>
        <v>0.77467112763058388</v>
      </c>
      <c r="EV43">
        <f>Sheet29!FT43</f>
        <v>0.43740057430993012</v>
      </c>
      <c r="EW43">
        <f>Sheet29!FU43</f>
        <v>0.13891257273918037</v>
      </c>
      <c r="EZ43">
        <v>9.4098524524933666E-4</v>
      </c>
      <c r="FA43">
        <v>2.9794080189939488E-4</v>
      </c>
      <c r="FB43">
        <v>2.36843781564582E-5</v>
      </c>
      <c r="FC43">
        <v>3.1616033318408732E-4</v>
      </c>
      <c r="FD43">
        <v>5.1349387687643665E-5</v>
      </c>
      <c r="FE43">
        <v>1.782489089497928E-5</v>
      </c>
      <c r="FF43">
        <v>1.9710668163994797E-4</v>
      </c>
      <c r="FG43">
        <v>2.3635375831061074E-3</v>
      </c>
      <c r="FH43">
        <v>-1.5493727611103953E-4</v>
      </c>
      <c r="FI43">
        <v>2.2110961597092216E-3</v>
      </c>
      <c r="FL43">
        <f t="shared" si="32"/>
        <v>0.3152710988520771</v>
      </c>
      <c r="FM43">
        <f t="shared" si="32"/>
        <v>0.91297133769591199</v>
      </c>
      <c r="FN43">
        <f t="shared" si="32"/>
        <v>0.74964583479613489</v>
      </c>
      <c r="FO43">
        <f t="shared" si="32"/>
        <v>0.31557565149342559</v>
      </c>
      <c r="FP43">
        <f t="shared" si="32"/>
        <v>1.0856513076384397E-2</v>
      </c>
      <c r="FQ43">
        <f t="shared" si="32"/>
        <v>0.58080996969638765</v>
      </c>
      <c r="FR43">
        <f t="shared" si="32"/>
        <v>0.42844363018101639</v>
      </c>
      <c r="FS43">
        <f t="shared" si="32"/>
        <v>0.77466876409300078</v>
      </c>
      <c r="FT43">
        <f t="shared" si="32"/>
        <v>0.43740072924720624</v>
      </c>
      <c r="FU43">
        <f t="shared" si="32"/>
        <v>0.13891036164302065</v>
      </c>
    </row>
    <row r="44" spans="1:177">
      <c r="A44">
        <v>43</v>
      </c>
      <c r="B44">
        <v>0.14491172113177372</v>
      </c>
      <c r="C44">
        <v>0.95889846774698417</v>
      </c>
      <c r="D44">
        <v>0.41254847460393385</v>
      </c>
      <c r="E44">
        <v>0.28413013374911389</v>
      </c>
      <c r="F44">
        <v>0.50748751469199804</v>
      </c>
      <c r="G44">
        <v>0.15500767544316357</v>
      </c>
      <c r="H44">
        <v>0.90010803740548939</v>
      </c>
      <c r="I44">
        <v>0.90161262218767091</v>
      </c>
      <c r="J44">
        <v>0.57249349025173935</v>
      </c>
      <c r="K44">
        <v>0.43740057430993012</v>
      </c>
      <c r="M44">
        <v>0.20589884606313211</v>
      </c>
      <c r="S44">
        <f t="shared" si="35"/>
        <v>0.68051200132283485</v>
      </c>
      <c r="T44">
        <f t="shared" si="33"/>
        <v>0.27985270022029152</v>
      </c>
      <c r="U44">
        <f t="shared" si="33"/>
        <v>3.6441755928949084E-2</v>
      </c>
      <c r="V44">
        <f t="shared" si="33"/>
        <v>0.40262884136992849</v>
      </c>
      <c r="W44">
        <f t="shared" si="33"/>
        <v>0.28778674731188464</v>
      </c>
      <c r="X44">
        <f t="shared" si="33"/>
        <v>0.54207888625517486</v>
      </c>
      <c r="Y44">
        <f t="shared" si="33"/>
        <v>0.97288119466814982</v>
      </c>
      <c r="Z44">
        <f t="shared" si="33"/>
        <v>0.35324825975028878</v>
      </c>
      <c r="AA44">
        <f t="shared" si="33"/>
        <v>0.57249349025173935</v>
      </c>
      <c r="AB44">
        <f t="shared" si="33"/>
        <v>0.2378195748534053</v>
      </c>
      <c r="BM44">
        <f t="shared" si="36"/>
        <v>1.0499703460686479E-7</v>
      </c>
      <c r="BN44">
        <f t="shared" si="34"/>
        <v>4.5974313572375702E-6</v>
      </c>
      <c r="BO44">
        <f t="shared" si="34"/>
        <v>8.5098121949016329E-7</v>
      </c>
      <c r="BP44">
        <f t="shared" si="34"/>
        <v>4.0364966452144676E-7</v>
      </c>
      <c r="BQ44">
        <f t="shared" si="34"/>
        <v>1.2877178878413048E-6</v>
      </c>
      <c r="BR44">
        <f t="shared" si="34"/>
        <v>1.2013689723146569E-7</v>
      </c>
      <c r="BS44">
        <f t="shared" si="34"/>
        <v>4.0509723950098092E-6</v>
      </c>
      <c r="BT44">
        <f t="shared" si="34"/>
        <v>4.0645266024406396E-6</v>
      </c>
      <c r="BU44">
        <f t="shared" si="34"/>
        <v>1.638743981903092E-6</v>
      </c>
      <c r="BV44">
        <f t="shared" si="34"/>
        <v>9.5659631203328357E-7</v>
      </c>
    </row>
    <row r="45" spans="1:177">
      <c r="A45">
        <v>44</v>
      </c>
      <c r="B45">
        <v>0.30192876887313613</v>
      </c>
      <c r="C45">
        <v>0.32851420365162337</v>
      </c>
      <c r="D45">
        <v>0.3858908692962757</v>
      </c>
      <c r="E45">
        <v>0.19940114949316343</v>
      </c>
      <c r="F45">
        <v>0.74019344500031703</v>
      </c>
      <c r="G45">
        <v>0.61939049887221986</v>
      </c>
      <c r="H45">
        <v>0.5995142030703744</v>
      </c>
      <c r="I45">
        <v>6.7769650857697553E-2</v>
      </c>
      <c r="J45">
        <v>0.2378195748534053</v>
      </c>
      <c r="K45">
        <v>0.13891257273918037</v>
      </c>
      <c r="M45">
        <v>0.48960883362526852</v>
      </c>
      <c r="S45">
        <f t="shared" si="35"/>
        <v>0.31527203983732233</v>
      </c>
      <c r="T45">
        <f t="shared" si="33"/>
        <v>0.91297163563671391</v>
      </c>
      <c r="U45">
        <f t="shared" si="33"/>
        <v>0.74964585848051302</v>
      </c>
      <c r="V45">
        <f t="shared" si="33"/>
        <v>0.31557596765375878</v>
      </c>
      <c r="W45">
        <f t="shared" si="33"/>
        <v>1.0856564425772085E-2</v>
      </c>
      <c r="X45">
        <f t="shared" si="33"/>
        <v>0.58080998752127855</v>
      </c>
      <c r="Y45">
        <f t="shared" si="33"/>
        <v>0.42844382728769803</v>
      </c>
      <c r="Z45">
        <f t="shared" si="33"/>
        <v>0.77467112763058388</v>
      </c>
      <c r="AA45">
        <f t="shared" si="33"/>
        <v>0.43740057430993012</v>
      </c>
      <c r="AB45">
        <f t="shared" si="33"/>
        <v>0.13891257273918037</v>
      </c>
      <c r="BM45">
        <f t="shared" si="36"/>
        <v>4.5580490736623831E-7</v>
      </c>
      <c r="BN45">
        <f t="shared" si="34"/>
        <v>5.3960791000430143E-7</v>
      </c>
      <c r="BO45">
        <f t="shared" si="34"/>
        <v>7.4455881503117678E-7</v>
      </c>
      <c r="BP45">
        <f t="shared" si="34"/>
        <v>1.9880409209597455E-7</v>
      </c>
      <c r="BQ45">
        <f t="shared" si="34"/>
        <v>2.7394316801071871E-6</v>
      </c>
      <c r="BR45">
        <f t="shared" si="34"/>
        <v>1.9182229504658869E-6</v>
      </c>
      <c r="BS45">
        <f t="shared" si="34"/>
        <v>1.7970863984155308E-6</v>
      </c>
      <c r="BT45">
        <f t="shared" si="34"/>
        <v>2.2963627886871133E-8</v>
      </c>
      <c r="BU45">
        <f t="shared" si="34"/>
        <v>2.8279075091727223E-7</v>
      </c>
      <c r="BV45">
        <f t="shared" si="34"/>
        <v>9.6483514325090388E-8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1.7237647439068089E-4</v>
      </c>
    </row>
    <row r="48" spans="1:177">
      <c r="A48">
        <v>47</v>
      </c>
      <c r="EN48">
        <f>Sheet29!FL48</f>
        <v>0.69705113982121647</v>
      </c>
      <c r="EO48">
        <f>Sheet29!FM48</f>
        <v>0.78310456214113611</v>
      </c>
      <c r="EP48">
        <f>Sheet29!FN48</f>
        <v>0.29508210001387525</v>
      </c>
      <c r="EQ48">
        <f>Sheet29!FO48</f>
        <v>0.46916825278414026</v>
      </c>
      <c r="ER48">
        <f>Sheet29!FP48</f>
        <v>0.2654653076626492</v>
      </c>
      <c r="ES48">
        <f>Sheet29!FQ48</f>
        <v>0.85220753346138689</v>
      </c>
      <c r="ET48">
        <f>Sheet29!FR48</f>
        <v>0.19512654090098508</v>
      </c>
      <c r="EU48">
        <f>Sheet29!FS48</f>
        <v>0.80673854333258566</v>
      </c>
      <c r="EV48">
        <f>Sheet29!FT48</f>
        <v>2.5052016126219877E-3</v>
      </c>
      <c r="EW48">
        <f>Sheet29!FU48</f>
        <v>0.60909370592698298</v>
      </c>
      <c r="EZ48">
        <f>(1/4)*SUM($BY$7:$CB$7)</f>
        <v>-0.22515767100454193</v>
      </c>
      <c r="FA48">
        <f>(1/4)*SUM($BY$8:$CB$8)</f>
        <v>0.28147173854316582</v>
      </c>
      <c r="FB48">
        <f>(1/4)*SUM($BY$9:$CB$9)</f>
        <v>-0.18499785576453159</v>
      </c>
      <c r="FC48">
        <f>(1/4)*SUM($BY$10:$CB$10)</f>
        <v>6.1970971487872353E-2</v>
      </c>
      <c r="FD48">
        <f>(1/4)*SUM($BY$11:$CB$11)</f>
        <v>5.2802963124191471E-2</v>
      </c>
      <c r="FE48">
        <f>(1/4)*SUM($BY$12:$CB$12)</f>
        <v>8.5806448944588595E-2</v>
      </c>
      <c r="FF48">
        <f>(1/4)*SUM($BY$13:$CB$13)</f>
        <v>9.8663335813643782E-3</v>
      </c>
      <c r="FG48">
        <f>(1/4)*SUM($BY$14:$CB$14)</f>
        <v>-0.1939146689272632</v>
      </c>
      <c r="FH48">
        <f>(1/4)*SUM($BY$15:$CB$15)</f>
        <v>3.0981732373430885E-2</v>
      </c>
      <c r="FI48">
        <f>(1/4)*SUM($BY$16:$CB$16)</f>
        <v>8.1170007641723219E-2</v>
      </c>
      <c r="FL48">
        <f t="shared" ref="FL48:FU48" si="37">EN48-($EU$10*EZ48)</f>
        <v>0.69727629749222098</v>
      </c>
      <c r="FM48">
        <f t="shared" si="37"/>
        <v>0.7828230904025929</v>
      </c>
      <c r="FN48">
        <f t="shared" si="37"/>
        <v>0.29526709786963978</v>
      </c>
      <c r="FO48">
        <f t="shared" si="37"/>
        <v>0.4691062818126524</v>
      </c>
      <c r="FP48">
        <f t="shared" si="37"/>
        <v>0.26541250469952499</v>
      </c>
      <c r="FQ48">
        <f t="shared" si="37"/>
        <v>0.85212172701244226</v>
      </c>
      <c r="FR48">
        <f t="shared" si="37"/>
        <v>0.19511667456740373</v>
      </c>
      <c r="FS48">
        <f t="shared" si="37"/>
        <v>0.80693245800151292</v>
      </c>
      <c r="FT48">
        <f t="shared" si="37"/>
        <v>2.4742198802485569E-3</v>
      </c>
      <c r="FU48">
        <f t="shared" si="37"/>
        <v>0.60901253591934124</v>
      </c>
    </row>
    <row r="49" spans="1:177">
      <c r="A49">
        <v>48</v>
      </c>
      <c r="B49">
        <f t="array" ref="B49:K58">TRANSPOSE(EN52:EW61)</f>
        <v>0.23816540304003891</v>
      </c>
      <c r="C49">
        <v>0.10690687905980142</v>
      </c>
      <c r="D49">
        <v>0.2650273442936481</v>
      </c>
      <c r="E49">
        <v>7.1596001181519139E-2</v>
      </c>
      <c r="F49">
        <v>0.87754623835899348</v>
      </c>
      <c r="G49">
        <v>0.61408445720086191</v>
      </c>
      <c r="H49">
        <v>0.77330229525265914</v>
      </c>
      <c r="I49">
        <v>0.16453819900824493</v>
      </c>
      <c r="J49">
        <v>0.57150517930246525</v>
      </c>
      <c r="K49">
        <v>0.32043672158913239</v>
      </c>
      <c r="M49">
        <f t="array" ref="M49:M58">TRANSPOSE(EN48:EW48)</f>
        <v>0.69705113982121647</v>
      </c>
      <c r="S49">
        <f>EN52</f>
        <v>0.23816540304003891</v>
      </c>
      <c r="T49">
        <f t="shared" ref="T49:AB58" si="38">EO52</f>
        <v>0.35895476885868938</v>
      </c>
      <c r="U49">
        <f t="shared" si="38"/>
        <v>0.20636206014229452</v>
      </c>
      <c r="V49">
        <f t="shared" si="38"/>
        <v>0.27668124419713908</v>
      </c>
      <c r="W49">
        <f t="shared" si="38"/>
        <v>0.49313231551135928</v>
      </c>
      <c r="X49">
        <f t="shared" si="38"/>
        <v>0.58403058537883534</v>
      </c>
      <c r="Y49">
        <f t="shared" si="38"/>
        <v>2.4526364685221506E-2</v>
      </c>
      <c r="Z49">
        <f t="shared" si="38"/>
        <v>0.41710496221886617</v>
      </c>
      <c r="AA49">
        <f t="shared" si="38"/>
        <v>0.35395353294709125</v>
      </c>
      <c r="AB49">
        <f t="shared" si="38"/>
        <v>0.33012108818940622</v>
      </c>
      <c r="BM49">
        <f>0.5*$BL$21*B49*B49</f>
        <v>2.836137960261209E-7</v>
      </c>
      <c r="BN49">
        <f t="shared" ref="BN49:BV58" si="39">0.5*$BL$21*C49*C49</f>
        <v>5.7145403951535041E-8</v>
      </c>
      <c r="BO49">
        <f t="shared" si="39"/>
        <v>3.5119746611671949E-7</v>
      </c>
      <c r="BP49">
        <f t="shared" si="39"/>
        <v>2.5629936925920452E-8</v>
      </c>
      <c r="BQ49">
        <f t="shared" si="39"/>
        <v>3.8504370022900975E-6</v>
      </c>
      <c r="BR49">
        <f t="shared" si="39"/>
        <v>1.8854986028783861E-6</v>
      </c>
      <c r="BS49">
        <f t="shared" si="39"/>
        <v>2.9899821992151541E-6</v>
      </c>
      <c r="BT49">
        <f t="shared" si="39"/>
        <v>1.3536409466438407E-7</v>
      </c>
      <c r="BU49">
        <f t="shared" si="39"/>
        <v>1.6330908498477148E-6</v>
      </c>
      <c r="BV49">
        <f t="shared" si="39"/>
        <v>5.1339846271395577E-7</v>
      </c>
    </row>
    <row r="50" spans="1:177">
      <c r="A50">
        <v>49</v>
      </c>
      <c r="B50">
        <v>0.35895476885868938</v>
      </c>
      <c r="C50">
        <v>0.65847258357288563</v>
      </c>
      <c r="D50">
        <v>0.57935277163598364</v>
      </c>
      <c r="E50">
        <v>0.97804436603050338</v>
      </c>
      <c r="F50">
        <v>0.71386549542187183</v>
      </c>
      <c r="G50">
        <v>0.70882055038003677</v>
      </c>
      <c r="H50">
        <v>0.65636686508919395</v>
      </c>
      <c r="I50">
        <v>0.82651799237951629</v>
      </c>
      <c r="J50">
        <v>7.8390948091487042E-2</v>
      </c>
      <c r="K50">
        <v>0.83123747619903732</v>
      </c>
      <c r="M50">
        <v>0.78310456214113611</v>
      </c>
      <c r="S50">
        <f t="shared" ref="S50:S58" si="40">EN53</f>
        <v>0.10690687905980142</v>
      </c>
      <c r="T50">
        <f t="shared" si="38"/>
        <v>0.65847258357288563</v>
      </c>
      <c r="U50">
        <f t="shared" si="38"/>
        <v>0.57952571735717295</v>
      </c>
      <c r="V50">
        <f t="shared" si="38"/>
        <v>0.98038342502026998</v>
      </c>
      <c r="W50">
        <f t="shared" si="38"/>
        <v>0.84272246596674871</v>
      </c>
      <c r="X50">
        <f t="shared" si="38"/>
        <v>0.56161708822413059</v>
      </c>
      <c r="Y50">
        <f t="shared" si="38"/>
        <v>0.75148803905064454</v>
      </c>
      <c r="Z50">
        <f t="shared" si="38"/>
        <v>0.79834315392601529</v>
      </c>
      <c r="AA50">
        <f t="shared" si="38"/>
        <v>0.61898699221248088</v>
      </c>
      <c r="AB50">
        <f t="shared" si="38"/>
        <v>0.69295629756470734</v>
      </c>
      <c r="BM50">
        <f t="shared" ref="BM50:BM58" si="41">0.5*$BL$21*B50*B50</f>
        <v>6.4424263043197565E-7</v>
      </c>
      <c r="BN50">
        <f t="shared" si="39"/>
        <v>2.1679307165857547E-6</v>
      </c>
      <c r="BO50">
        <f t="shared" si="39"/>
        <v>1.6782481700114812E-6</v>
      </c>
      <c r="BP50">
        <f t="shared" si="39"/>
        <v>4.7828539096200467E-6</v>
      </c>
      <c r="BQ50">
        <f t="shared" si="39"/>
        <v>2.5480197277695727E-6</v>
      </c>
      <c r="BR50">
        <f t="shared" si="39"/>
        <v>2.5121328632052915E-6</v>
      </c>
      <c r="BS50">
        <f t="shared" si="39"/>
        <v>2.1540873079350808E-6</v>
      </c>
      <c r="BT50">
        <f t="shared" si="39"/>
        <v>3.415659958635331E-6</v>
      </c>
      <c r="BU50">
        <f t="shared" si="39"/>
        <v>3.0725703713411079E-8</v>
      </c>
      <c r="BV50">
        <f t="shared" si="39"/>
        <v>3.4547787091887262E-6</v>
      </c>
      <c r="EN50" t="s">
        <v>22</v>
      </c>
      <c r="EZ50" t="s">
        <v>27</v>
      </c>
    </row>
    <row r="51" spans="1:177">
      <c r="A51">
        <v>50</v>
      </c>
      <c r="B51">
        <v>0.20636206014229452</v>
      </c>
      <c r="C51">
        <v>0.57952571735717295</v>
      </c>
      <c r="D51">
        <v>0.48216330629574544</v>
      </c>
      <c r="E51">
        <v>0.95052693660463639</v>
      </c>
      <c r="F51">
        <v>0.83917882403165545</v>
      </c>
      <c r="G51">
        <v>0.64059450215645186</v>
      </c>
      <c r="H51">
        <v>5.0754405635238621E-2</v>
      </c>
      <c r="I51">
        <v>0.52718026172813959</v>
      </c>
      <c r="J51">
        <v>0.2172488826196205</v>
      </c>
      <c r="K51">
        <v>0.91284061443914188</v>
      </c>
      <c r="M51">
        <v>0.29508210001387525</v>
      </c>
      <c r="S51">
        <f t="shared" si="40"/>
        <v>0.2650273442936481</v>
      </c>
      <c r="T51">
        <f t="shared" si="38"/>
        <v>0.57935277163598364</v>
      </c>
      <c r="U51">
        <f t="shared" si="38"/>
        <v>0.48216330629574544</v>
      </c>
      <c r="V51">
        <f t="shared" si="38"/>
        <v>3.561187965060908E-2</v>
      </c>
      <c r="W51">
        <f t="shared" si="38"/>
        <v>0.38904558076151091</v>
      </c>
      <c r="X51">
        <f t="shared" si="38"/>
        <v>0.91788801821373645</v>
      </c>
      <c r="Y51">
        <f t="shared" si="38"/>
        <v>0.10653051212755625</v>
      </c>
      <c r="Z51">
        <f t="shared" si="38"/>
        <v>0.83246951293748561</v>
      </c>
      <c r="AA51">
        <f t="shared" si="38"/>
        <v>0.79699291474575851</v>
      </c>
      <c r="AB51">
        <f t="shared" si="38"/>
        <v>0.21955146779112111</v>
      </c>
      <c r="BM51">
        <f t="shared" si="41"/>
        <v>2.129264993308599E-7</v>
      </c>
      <c r="BN51">
        <f t="shared" si="39"/>
        <v>1.6792502853917298E-6</v>
      </c>
      <c r="BO51">
        <f t="shared" si="39"/>
        <v>1.1624072696902244E-6</v>
      </c>
      <c r="BP51">
        <f t="shared" si="39"/>
        <v>4.5175072860549723E-6</v>
      </c>
      <c r="BQ51">
        <f t="shared" si="39"/>
        <v>3.5211054935157604E-6</v>
      </c>
      <c r="BR51">
        <f t="shared" si="39"/>
        <v>2.0518065809653623E-6</v>
      </c>
      <c r="BS51">
        <f t="shared" si="39"/>
        <v>1.2880048456931712E-8</v>
      </c>
      <c r="BT51">
        <f t="shared" si="39"/>
        <v>1.3895951417787488E-6</v>
      </c>
      <c r="BU51">
        <f t="shared" si="39"/>
        <v>2.3598538499736827E-7</v>
      </c>
      <c r="BV51">
        <f t="shared" si="39"/>
        <v>4.1663899368481506E-6</v>
      </c>
    </row>
    <row r="52" spans="1:177">
      <c r="A52">
        <v>51</v>
      </c>
      <c r="B52">
        <v>0.27668124419713908</v>
      </c>
      <c r="C52">
        <v>0.98038342502026998</v>
      </c>
      <c r="D52">
        <v>3.561187965060908E-2</v>
      </c>
      <c r="E52">
        <v>2.8596507512242148E-2</v>
      </c>
      <c r="F52">
        <v>0.94695750744624974</v>
      </c>
      <c r="G52">
        <v>0.96724651966122877</v>
      </c>
      <c r="H52">
        <v>0.66131301276482712</v>
      </c>
      <c r="I52">
        <v>0.31895520722422704</v>
      </c>
      <c r="J52">
        <v>0.38311812282112701</v>
      </c>
      <c r="K52">
        <v>0.55206417771372296</v>
      </c>
      <c r="M52">
        <v>0.46916825278414026</v>
      </c>
      <c r="S52">
        <f t="shared" si="40"/>
        <v>7.1596001181519139E-2</v>
      </c>
      <c r="T52">
        <f t="shared" si="38"/>
        <v>0.97804436603050338</v>
      </c>
      <c r="U52">
        <f t="shared" si="38"/>
        <v>0.95052693660463639</v>
      </c>
      <c r="V52">
        <f t="shared" si="38"/>
        <v>2.8596507512242148E-2</v>
      </c>
      <c r="W52">
        <f t="shared" si="38"/>
        <v>0.66140537011248424</v>
      </c>
      <c r="X52">
        <f t="shared" si="38"/>
        <v>0.44769143935481881</v>
      </c>
      <c r="Y52">
        <f t="shared" si="38"/>
        <v>0.45104792912073632</v>
      </c>
      <c r="Z52">
        <f t="shared" si="38"/>
        <v>0.86291963941032623</v>
      </c>
      <c r="AA52">
        <f t="shared" si="38"/>
        <v>0.26265047248662055</v>
      </c>
      <c r="AB52">
        <f t="shared" si="38"/>
        <v>8.0195917215535123E-2</v>
      </c>
      <c r="BM52">
        <f t="shared" si="41"/>
        <v>3.8276255445238454E-7</v>
      </c>
      <c r="BN52">
        <f t="shared" si="39"/>
        <v>4.8057583002723776E-6</v>
      </c>
      <c r="BO52">
        <f t="shared" si="39"/>
        <v>6.3410298612473261E-9</v>
      </c>
      <c r="BP52">
        <f t="shared" si="39"/>
        <v>4.0888012094886084E-9</v>
      </c>
      <c r="BQ52">
        <f t="shared" si="39"/>
        <v>4.483642604544071E-6</v>
      </c>
      <c r="BR52">
        <f t="shared" si="39"/>
        <v>4.6778291489837997E-6</v>
      </c>
      <c r="BS52">
        <f t="shared" si="39"/>
        <v>2.1866745042604622E-6</v>
      </c>
      <c r="BT52">
        <f t="shared" si="39"/>
        <v>5.0866212107724816E-7</v>
      </c>
      <c r="BU52">
        <f t="shared" si="39"/>
        <v>7.3389748016992078E-7</v>
      </c>
      <c r="BV52">
        <f t="shared" si="39"/>
        <v>1.5238742815736456E-6</v>
      </c>
      <c r="EN52">
        <f>Sheet29!FL52</f>
        <v>0.23816540304003891</v>
      </c>
      <c r="EO52">
        <f>Sheet29!FM52</f>
        <v>0.35895476885868938</v>
      </c>
      <c r="EP52">
        <f>Sheet29!FN52</f>
        <v>0.20636206014229452</v>
      </c>
      <c r="EQ52">
        <f>Sheet29!FO52</f>
        <v>0.27668124419713908</v>
      </c>
      <c r="ER52">
        <f>Sheet29!FP52</f>
        <v>0.49313231551135928</v>
      </c>
      <c r="ES52">
        <f>Sheet29!FQ52</f>
        <v>0.58403058537883534</v>
      </c>
      <c r="ET52">
        <f>Sheet29!FR52</f>
        <v>2.4526364685221506E-2</v>
      </c>
      <c r="EU52">
        <f>Sheet29!FS52</f>
        <v>0.41710496221886617</v>
      </c>
      <c r="EV52">
        <f>Sheet29!FT52</f>
        <v>0.35395353294709125</v>
      </c>
      <c r="EW52">
        <f>Sheet29!FU52</f>
        <v>0.33012108818940622</v>
      </c>
      <c r="EZ52">
        <f t="array" ref="EZ52:FI61">(1/4)*(MMULT($AM$7:$AP$16,$BY$23:$CH$26))</f>
        <v>-0.221123504852271</v>
      </c>
      <c r="FA52">
        <v>0.27619021206518257</v>
      </c>
      <c r="FB52">
        <v>-0.18186968553843852</v>
      </c>
      <c r="FC52">
        <v>6.080788619843925E-2</v>
      </c>
      <c r="FD52">
        <v>5.2411669465120159E-2</v>
      </c>
      <c r="FE52">
        <v>8.4196227347393557E-2</v>
      </c>
      <c r="FF52">
        <v>9.6811607701845805E-3</v>
      </c>
      <c r="FG52">
        <v>-0.19034099725112927</v>
      </c>
      <c r="FH52">
        <v>3.0400308394258453E-2</v>
      </c>
      <c r="FI52">
        <v>7.9646723401260194E-2</v>
      </c>
      <c r="FL52">
        <f t="shared" ref="FL52:FU61" si="42">EN52-($EU$10*EZ52)</f>
        <v>0.23838652654489118</v>
      </c>
      <c r="FM52">
        <f t="shared" si="42"/>
        <v>0.35867857864662417</v>
      </c>
      <c r="FN52">
        <f t="shared" si="42"/>
        <v>0.20654392982783296</v>
      </c>
      <c r="FO52">
        <f t="shared" si="42"/>
        <v>0.27662043631094063</v>
      </c>
      <c r="FP52">
        <f t="shared" si="42"/>
        <v>0.49307990384189415</v>
      </c>
      <c r="FQ52">
        <f t="shared" si="42"/>
        <v>0.583946389151488</v>
      </c>
      <c r="FR52">
        <f t="shared" si="42"/>
        <v>2.4516683524451324E-2</v>
      </c>
      <c r="FS52">
        <f t="shared" si="42"/>
        <v>0.4172953032161173</v>
      </c>
      <c r="FT52">
        <f t="shared" si="42"/>
        <v>0.35392313263869701</v>
      </c>
      <c r="FU52">
        <f t="shared" si="42"/>
        <v>0.33004144146600495</v>
      </c>
    </row>
    <row r="53" spans="1:177">
      <c r="A53">
        <v>52</v>
      </c>
      <c r="B53">
        <v>0.49313231551135928</v>
      </c>
      <c r="C53">
        <v>0.84272246596674871</v>
      </c>
      <c r="D53">
        <v>0.38904558076151091</v>
      </c>
      <c r="E53">
        <v>0.66140537011248424</v>
      </c>
      <c r="F53">
        <v>0.29614302476999127</v>
      </c>
      <c r="G53">
        <v>0.90479990490372486</v>
      </c>
      <c r="H53">
        <v>0.79854406134257694</v>
      </c>
      <c r="I53">
        <v>0.84758268280939686</v>
      </c>
      <c r="J53">
        <v>0.84656125773227364</v>
      </c>
      <c r="K53">
        <v>0.89804743797401076</v>
      </c>
      <c r="M53">
        <v>0.2654653076626492</v>
      </c>
      <c r="S53">
        <f t="shared" si="40"/>
        <v>0.87754623835899348</v>
      </c>
      <c r="T53">
        <f t="shared" si="38"/>
        <v>0.71386549542187183</v>
      </c>
      <c r="U53">
        <f t="shared" si="38"/>
        <v>0.83917882403165545</v>
      </c>
      <c r="V53">
        <f t="shared" si="38"/>
        <v>0.94695750744624974</v>
      </c>
      <c r="W53">
        <f t="shared" si="38"/>
        <v>0.29614302476999127</v>
      </c>
      <c r="X53">
        <f t="shared" si="38"/>
        <v>0.35180281434211153</v>
      </c>
      <c r="Y53">
        <f t="shared" si="38"/>
        <v>0.28342407889656362</v>
      </c>
      <c r="Z53">
        <f t="shared" si="38"/>
        <v>0.19876469485966716</v>
      </c>
      <c r="AA53">
        <f t="shared" si="38"/>
        <v>0.54889644543539173</v>
      </c>
      <c r="AB53">
        <f t="shared" si="38"/>
        <v>0.7848844428871814</v>
      </c>
      <c r="BM53">
        <f t="shared" si="41"/>
        <v>1.2158974030079741E-6</v>
      </c>
      <c r="BN53">
        <f t="shared" si="39"/>
        <v>3.5509057732253898E-6</v>
      </c>
      <c r="BO53">
        <f t="shared" si="39"/>
        <v>7.5678231955030653E-7</v>
      </c>
      <c r="BP53">
        <f t="shared" si="39"/>
        <v>2.1872853180681613E-6</v>
      </c>
      <c r="BQ53">
        <f t="shared" si="39"/>
        <v>4.3850345559959837E-7</v>
      </c>
      <c r="BR53">
        <f t="shared" si="39"/>
        <v>4.0933143395689477E-6</v>
      </c>
      <c r="BS53">
        <f t="shared" si="39"/>
        <v>3.1883630895274865E-6</v>
      </c>
      <c r="BT53">
        <f t="shared" si="39"/>
        <v>3.5919820209918731E-6</v>
      </c>
      <c r="BU53">
        <f t="shared" si="39"/>
        <v>3.5833298154662458E-6</v>
      </c>
      <c r="BV53">
        <f t="shared" si="39"/>
        <v>4.032446004258424E-6</v>
      </c>
      <c r="EN53">
        <f>Sheet29!FL53</f>
        <v>0.10690687905980142</v>
      </c>
      <c r="EO53">
        <f>Sheet29!FM53</f>
        <v>0.65847258357288563</v>
      </c>
      <c r="EP53">
        <f>Sheet29!FN53</f>
        <v>0.57952571735717295</v>
      </c>
      <c r="EQ53">
        <f>Sheet29!FO53</f>
        <v>0.98038342502026998</v>
      </c>
      <c r="ER53">
        <f>Sheet29!FP53</f>
        <v>0.84272246596674871</v>
      </c>
      <c r="ES53">
        <f>Sheet29!FQ53</f>
        <v>0.56161708822413059</v>
      </c>
      <c r="ET53">
        <f>Sheet29!FR53</f>
        <v>0.75148803905064454</v>
      </c>
      <c r="EU53">
        <f>Sheet29!FS53</f>
        <v>0.79834315392601529</v>
      </c>
      <c r="EV53">
        <f>Sheet29!FT53</f>
        <v>0.61898699221248088</v>
      </c>
      <c r="EW53">
        <f>Sheet29!FU53</f>
        <v>0.69295629756470734</v>
      </c>
      <c r="EZ53">
        <v>-0.22461341871813315</v>
      </c>
      <c r="FA53">
        <v>0.28074892288246839</v>
      </c>
      <c r="FB53">
        <v>-0.18459913429317584</v>
      </c>
      <c r="FC53">
        <v>6.1811777960299283E-2</v>
      </c>
      <c r="FD53">
        <v>5.2784914739323105E-2</v>
      </c>
      <c r="FE53">
        <v>8.5586068412122185E-2</v>
      </c>
      <c r="FF53">
        <v>9.8409887074659263E-3</v>
      </c>
      <c r="FG53">
        <v>-0.19342379603188076</v>
      </c>
      <c r="FH53">
        <v>3.0902154837637738E-2</v>
      </c>
      <c r="FI53">
        <v>8.096152150387316E-2</v>
      </c>
      <c r="FL53">
        <f t="shared" si="42"/>
        <v>0.10713149247851955</v>
      </c>
      <c r="FM53">
        <f t="shared" si="42"/>
        <v>0.65819183465000319</v>
      </c>
      <c r="FN53">
        <f t="shared" si="42"/>
        <v>0.57971031649146609</v>
      </c>
      <c r="FO53">
        <f t="shared" si="42"/>
        <v>0.98032161324230971</v>
      </c>
      <c r="FP53">
        <f t="shared" si="42"/>
        <v>0.84266968105200935</v>
      </c>
      <c r="FQ53">
        <f t="shared" si="42"/>
        <v>0.56153150215571845</v>
      </c>
      <c r="FR53">
        <f t="shared" si="42"/>
        <v>0.75147819806193705</v>
      </c>
      <c r="FS53">
        <f t="shared" si="42"/>
        <v>0.79853657772204722</v>
      </c>
      <c r="FT53">
        <f t="shared" si="42"/>
        <v>0.61895609005764329</v>
      </c>
      <c r="FU53">
        <f t="shared" si="42"/>
        <v>0.6928753360432035</v>
      </c>
    </row>
    <row r="54" spans="1:177">
      <c r="A54">
        <v>53</v>
      </c>
      <c r="B54">
        <v>0.58403058537883534</v>
      </c>
      <c r="C54">
        <v>0.56161708822413059</v>
      </c>
      <c r="D54">
        <v>0.91788801821373645</v>
      </c>
      <c r="E54">
        <v>0.44769143935481881</v>
      </c>
      <c r="F54">
        <v>0.35180281434211153</v>
      </c>
      <c r="G54">
        <v>9.4641759308216666E-2</v>
      </c>
      <c r="H54">
        <v>0.53515985111528463</v>
      </c>
      <c r="I54">
        <v>0.4712150655780335</v>
      </c>
      <c r="J54">
        <v>0.76522520036169539</v>
      </c>
      <c r="K54">
        <v>0.38366220304216209</v>
      </c>
      <c r="M54">
        <v>0.85220753346138689</v>
      </c>
      <c r="S54">
        <f t="shared" si="40"/>
        <v>0.61408445720086191</v>
      </c>
      <c r="T54">
        <f t="shared" si="38"/>
        <v>0.70882055038003677</v>
      </c>
      <c r="U54">
        <f t="shared" si="38"/>
        <v>0.64059450215645186</v>
      </c>
      <c r="V54">
        <f t="shared" si="38"/>
        <v>0.96724651966122877</v>
      </c>
      <c r="W54">
        <f t="shared" si="38"/>
        <v>0.90479990490372486</v>
      </c>
      <c r="X54">
        <f t="shared" si="38"/>
        <v>9.4641759308216666E-2</v>
      </c>
      <c r="Y54">
        <f t="shared" si="38"/>
        <v>0.51648878174803503</v>
      </c>
      <c r="Z54">
        <f t="shared" si="38"/>
        <v>0.41883602213050669</v>
      </c>
      <c r="AA54">
        <f t="shared" si="38"/>
        <v>8.8351932847230225E-2</v>
      </c>
      <c r="AB54">
        <f t="shared" si="38"/>
        <v>0.48776184242955295</v>
      </c>
      <c r="BM54">
        <f t="shared" si="41"/>
        <v>1.7054586232897255E-6</v>
      </c>
      <c r="BN54">
        <f t="shared" si="39"/>
        <v>1.5770687689267547E-6</v>
      </c>
      <c r="BO54">
        <f t="shared" si="39"/>
        <v>4.212592069901703E-6</v>
      </c>
      <c r="BP54">
        <f t="shared" si="39"/>
        <v>1.0021381243579471E-6</v>
      </c>
      <c r="BQ54">
        <f t="shared" si="39"/>
        <v>6.1882610089515101E-7</v>
      </c>
      <c r="BR54">
        <f t="shared" si="39"/>
        <v>4.4785313024772085E-8</v>
      </c>
      <c r="BS54">
        <f t="shared" si="39"/>
        <v>1.4319803312286683E-6</v>
      </c>
      <c r="BT54">
        <f t="shared" si="39"/>
        <v>1.1102181901385522E-6</v>
      </c>
      <c r="BU54">
        <f t="shared" si="39"/>
        <v>2.9278480363429843E-6</v>
      </c>
      <c r="BV54">
        <f t="shared" si="39"/>
        <v>7.3598343021582606E-7</v>
      </c>
      <c r="EN54">
        <f>Sheet29!FL54</f>
        <v>0.2650273442936481</v>
      </c>
      <c r="EO54">
        <f>Sheet29!FM54</f>
        <v>0.57935277163598364</v>
      </c>
      <c r="EP54">
        <f>Sheet29!FN54</f>
        <v>0.48216330629574544</v>
      </c>
      <c r="EQ54">
        <f>Sheet29!FO54</f>
        <v>3.561187965060908E-2</v>
      </c>
      <c r="ER54">
        <f>Sheet29!FP54</f>
        <v>0.38904558076151091</v>
      </c>
      <c r="ES54">
        <f>Sheet29!FQ54</f>
        <v>0.91788801821373645</v>
      </c>
      <c r="ET54">
        <f>Sheet29!FR54</f>
        <v>0.10653051212755625</v>
      </c>
      <c r="EU54">
        <f>Sheet29!FS54</f>
        <v>0.83246951293748561</v>
      </c>
      <c r="EV54">
        <f>Sheet29!FT54</f>
        <v>0.79699291474575851</v>
      </c>
      <c r="EW54">
        <f>Sheet29!FU54</f>
        <v>0.21955146779112111</v>
      </c>
      <c r="EZ54">
        <v>-0.22330306023669505</v>
      </c>
      <c r="FA54">
        <v>0.27896277373237488</v>
      </c>
      <c r="FB54">
        <v>-0.18359506338958534</v>
      </c>
      <c r="FC54">
        <v>6.141837521079526E-2</v>
      </c>
      <c r="FD54">
        <v>5.2801422608678358E-2</v>
      </c>
      <c r="FE54">
        <v>8.5041476320175724E-2</v>
      </c>
      <c r="FF54">
        <v>9.7783558879739486E-3</v>
      </c>
      <c r="FG54">
        <v>-0.19225610082947028</v>
      </c>
      <c r="FH54">
        <v>3.0705505087276232E-2</v>
      </c>
      <c r="FI54">
        <v>8.0446315608476315E-2</v>
      </c>
      <c r="FL54">
        <f t="shared" si="42"/>
        <v>0.26525064735388482</v>
      </c>
      <c r="FM54">
        <f t="shared" si="42"/>
        <v>0.57907380886225124</v>
      </c>
      <c r="FN54">
        <f t="shared" si="42"/>
        <v>0.48234690135913505</v>
      </c>
      <c r="FO54">
        <f t="shared" si="42"/>
        <v>3.5550461275398286E-2</v>
      </c>
      <c r="FP54">
        <f t="shared" si="42"/>
        <v>0.38899277933890225</v>
      </c>
      <c r="FQ54">
        <f t="shared" si="42"/>
        <v>0.91780297673741629</v>
      </c>
      <c r="FR54">
        <f t="shared" si="42"/>
        <v>0.10652073377166828</v>
      </c>
      <c r="FS54">
        <f t="shared" si="42"/>
        <v>0.83266176903831512</v>
      </c>
      <c r="FT54">
        <f t="shared" si="42"/>
        <v>0.79696220924067118</v>
      </c>
      <c r="FU54">
        <f t="shared" si="42"/>
        <v>0.21947102147551265</v>
      </c>
    </row>
    <row r="55" spans="1:177">
      <c r="A55">
        <v>54</v>
      </c>
      <c r="B55">
        <v>2.4526364685221506E-2</v>
      </c>
      <c r="C55">
        <v>0.75148803905064454</v>
      </c>
      <c r="D55">
        <v>0.10653051212755625</v>
      </c>
      <c r="E55">
        <v>0.45104792912073632</v>
      </c>
      <c r="F55">
        <v>0.28342407889656362</v>
      </c>
      <c r="G55">
        <v>0.51648878174803503</v>
      </c>
      <c r="H55">
        <v>0.25091687679818753</v>
      </c>
      <c r="I55">
        <v>0.21760763068770772</v>
      </c>
      <c r="J55">
        <v>0.1872501798103039</v>
      </c>
      <c r="K55">
        <v>0.80305177908460246</v>
      </c>
      <c r="M55">
        <v>0.19512654090098508</v>
      </c>
      <c r="S55">
        <f t="shared" si="40"/>
        <v>0.77330229525265914</v>
      </c>
      <c r="T55">
        <f t="shared" si="38"/>
        <v>0.65636686508919395</v>
      </c>
      <c r="U55">
        <f t="shared" si="38"/>
        <v>5.0754405635238621E-2</v>
      </c>
      <c r="V55">
        <f t="shared" si="38"/>
        <v>0.66131301276482712</v>
      </c>
      <c r="W55">
        <f t="shared" si="38"/>
        <v>0.79854406134257694</v>
      </c>
      <c r="X55">
        <f t="shared" si="38"/>
        <v>0.53515985111528463</v>
      </c>
      <c r="Y55">
        <f t="shared" si="38"/>
        <v>0.25091687679818753</v>
      </c>
      <c r="Z55">
        <f t="shared" si="38"/>
        <v>0.17706760734085078</v>
      </c>
      <c r="AA55">
        <f t="shared" si="38"/>
        <v>0.46948909593472726</v>
      </c>
      <c r="AB55">
        <f t="shared" si="38"/>
        <v>0.20370592391790707</v>
      </c>
      <c r="BM55">
        <f t="shared" si="41"/>
        <v>3.0077128233624035E-9</v>
      </c>
      <c r="BN55">
        <f t="shared" si="39"/>
        <v>2.8236713641809157E-6</v>
      </c>
      <c r="BO55">
        <f t="shared" si="39"/>
        <v>5.6743750070797047E-8</v>
      </c>
      <c r="BP55">
        <f t="shared" si="39"/>
        <v>1.017221171820524E-6</v>
      </c>
      <c r="BQ55">
        <f t="shared" si="39"/>
        <v>4.0164604249182766E-7</v>
      </c>
      <c r="BR55">
        <f t="shared" si="39"/>
        <v>1.3338033083578468E-6</v>
      </c>
      <c r="BS55">
        <f t="shared" si="39"/>
        <v>3.147963953107841E-7</v>
      </c>
      <c r="BT55">
        <f t="shared" si="39"/>
        <v>2.3676540466758899E-7</v>
      </c>
      <c r="BU55">
        <f t="shared" si="39"/>
        <v>1.7531314919495571E-7</v>
      </c>
      <c r="BV55">
        <f t="shared" si="39"/>
        <v>3.2244607994547258E-6</v>
      </c>
      <c r="EN55">
        <f>Sheet29!FL55</f>
        <v>7.1596001181519139E-2</v>
      </c>
      <c r="EO55">
        <f>Sheet29!FM55</f>
        <v>0.97804436603050338</v>
      </c>
      <c r="EP55">
        <f>Sheet29!FN55</f>
        <v>0.95052693660463639</v>
      </c>
      <c r="EQ55">
        <f>Sheet29!FO55</f>
        <v>2.8596507512242148E-2</v>
      </c>
      <c r="ER55">
        <f>Sheet29!FP55</f>
        <v>0.66140537011248424</v>
      </c>
      <c r="ES55">
        <f>Sheet29!FQ55</f>
        <v>0.44769143935481881</v>
      </c>
      <c r="ET55">
        <f>Sheet29!FR55</f>
        <v>0.45104792912073632</v>
      </c>
      <c r="EU55">
        <f>Sheet29!FS55</f>
        <v>0.86291963941032623</v>
      </c>
      <c r="EV55">
        <f>Sheet29!FT55</f>
        <v>0.26265047248662055</v>
      </c>
      <c r="EW55">
        <f>Sheet29!FU55</f>
        <v>8.0195917215535123E-2</v>
      </c>
      <c r="EZ55">
        <v>-0.21907143602319926</v>
      </c>
      <c r="FA55">
        <v>0.27353971393263465</v>
      </c>
      <c r="FB55">
        <v>-0.18027255019468602</v>
      </c>
      <c r="FC55">
        <v>6.022423638382058E-2</v>
      </c>
      <c r="FD55">
        <v>5.2122706375130168E-2</v>
      </c>
      <c r="FE55">
        <v>8.3388168793617282E-2</v>
      </c>
      <c r="FF55">
        <v>9.5882388098799745E-3</v>
      </c>
      <c r="FG55">
        <v>-0.18850991718581347</v>
      </c>
      <c r="FH55">
        <v>3.0108536025511692E-2</v>
      </c>
      <c r="FI55">
        <v>7.8882303083104385E-2</v>
      </c>
      <c r="FL55">
        <f t="shared" si="42"/>
        <v>7.1815072617542344E-2</v>
      </c>
      <c r="FM55">
        <f t="shared" si="42"/>
        <v>0.97777082631657075</v>
      </c>
      <c r="FN55">
        <f t="shared" si="42"/>
        <v>0.95070720915483109</v>
      </c>
      <c r="FO55">
        <f t="shared" si="42"/>
        <v>2.8536283275858328E-2</v>
      </c>
      <c r="FP55">
        <f t="shared" si="42"/>
        <v>0.66135324740610912</v>
      </c>
      <c r="FQ55">
        <f t="shared" si="42"/>
        <v>0.4476080511860252</v>
      </c>
      <c r="FR55">
        <f t="shared" si="42"/>
        <v>0.45103834088192646</v>
      </c>
      <c r="FS55">
        <f t="shared" si="42"/>
        <v>0.86310814932751201</v>
      </c>
      <c r="FT55">
        <f t="shared" si="42"/>
        <v>0.26262036395059501</v>
      </c>
      <c r="FU55">
        <f t="shared" si="42"/>
        <v>8.011703491245202E-2</v>
      </c>
    </row>
    <row r="56" spans="1:177">
      <c r="A56">
        <v>55</v>
      </c>
      <c r="B56">
        <v>0.41710496221886617</v>
      </c>
      <c r="C56">
        <v>0.79834315392601529</v>
      </c>
      <c r="D56">
        <v>0.83246951293748561</v>
      </c>
      <c r="E56">
        <v>0.86291963941032623</v>
      </c>
      <c r="F56">
        <v>0.19876469485966716</v>
      </c>
      <c r="G56">
        <v>0.41883602213050669</v>
      </c>
      <c r="H56">
        <v>0.17706760734085078</v>
      </c>
      <c r="I56">
        <v>0.21028227376644434</v>
      </c>
      <c r="J56">
        <v>0.42950024169326279</v>
      </c>
      <c r="K56">
        <v>0.39095346038129042</v>
      </c>
      <c r="M56">
        <v>0.80673854333258566</v>
      </c>
      <c r="S56">
        <f t="shared" si="40"/>
        <v>0.16453819900824493</v>
      </c>
      <c r="T56">
        <f t="shared" si="38"/>
        <v>0.82651799237951629</v>
      </c>
      <c r="U56">
        <f t="shared" si="38"/>
        <v>0.52718026172813959</v>
      </c>
      <c r="V56">
        <f t="shared" si="38"/>
        <v>0.31895520722422704</v>
      </c>
      <c r="W56">
        <f t="shared" si="38"/>
        <v>0.84758268280939686</v>
      </c>
      <c r="X56">
        <f t="shared" si="38"/>
        <v>0.4712150655780335</v>
      </c>
      <c r="Y56">
        <f t="shared" si="38"/>
        <v>0.21760763068770772</v>
      </c>
      <c r="Z56">
        <f t="shared" si="38"/>
        <v>0.21028227376644434</v>
      </c>
      <c r="AA56">
        <f t="shared" si="38"/>
        <v>0.62381838141739698</v>
      </c>
      <c r="AB56">
        <f t="shared" si="38"/>
        <v>0.87705632873129957</v>
      </c>
      <c r="BM56">
        <f t="shared" si="41"/>
        <v>8.6988274753800898E-7</v>
      </c>
      <c r="BN56">
        <f t="shared" si="39"/>
        <v>3.1867589571026869E-6</v>
      </c>
      <c r="BO56">
        <f t="shared" si="39"/>
        <v>3.4650274498518727E-6</v>
      </c>
      <c r="BP56">
        <f t="shared" si="39"/>
        <v>3.7231515204002371E-6</v>
      </c>
      <c r="BQ56">
        <f t="shared" si="39"/>
        <v>1.9753701961328303E-7</v>
      </c>
      <c r="BR56">
        <f t="shared" si="39"/>
        <v>8.7711806717053159E-7</v>
      </c>
      <c r="BS56">
        <f t="shared" si="39"/>
        <v>1.5676468784706857E-7</v>
      </c>
      <c r="BT56">
        <f t="shared" si="39"/>
        <v>2.2109317330192926E-7</v>
      </c>
      <c r="BU56">
        <f t="shared" si="39"/>
        <v>9.2235228807285572E-7</v>
      </c>
      <c r="BV56">
        <f t="shared" si="39"/>
        <v>7.6422304092052604E-7</v>
      </c>
      <c r="EN56">
        <f>Sheet29!FL56</f>
        <v>0.87754623835899348</v>
      </c>
      <c r="EO56">
        <f>Sheet29!FM56</f>
        <v>0.71386549542187183</v>
      </c>
      <c r="EP56">
        <f>Sheet29!FN56</f>
        <v>0.83917882403165545</v>
      </c>
      <c r="EQ56">
        <f>Sheet29!FO56</f>
        <v>0.94695750744624974</v>
      </c>
      <c r="ER56">
        <f>Sheet29!FP56</f>
        <v>0.29614302476999127</v>
      </c>
      <c r="ES56">
        <f>Sheet29!FQ56</f>
        <v>0.35180281434211153</v>
      </c>
      <c r="ET56">
        <f>Sheet29!FR56</f>
        <v>0.28342407889656362</v>
      </c>
      <c r="EU56">
        <f>Sheet29!FS56</f>
        <v>0.19876469485966716</v>
      </c>
      <c r="EV56">
        <f>Sheet29!FT56</f>
        <v>0.54889644543539173</v>
      </c>
      <c r="EW56">
        <f>Sheet29!FU56</f>
        <v>0.7848844428871814</v>
      </c>
      <c r="EZ56">
        <v>-0.22406085626201888</v>
      </c>
      <c r="FA56">
        <v>0.28006033039198164</v>
      </c>
      <c r="FB56">
        <v>-0.18419432317446927</v>
      </c>
      <c r="FC56">
        <v>6.1660148819730753E-2</v>
      </c>
      <c r="FD56">
        <v>5.2705029159918343E-2</v>
      </c>
      <c r="FE56">
        <v>8.5376137813435143E-2</v>
      </c>
      <c r="FF56">
        <v>9.816848052524741E-3</v>
      </c>
      <c r="FG56">
        <v>-0.192952596872764</v>
      </c>
      <c r="FH56">
        <v>3.0826353641627807E-2</v>
      </c>
      <c r="FI56">
        <v>8.076292843003377E-2</v>
      </c>
      <c r="FL56">
        <f t="shared" si="42"/>
        <v>0.87777029921525551</v>
      </c>
      <c r="FM56">
        <f t="shared" si="42"/>
        <v>0.71358543509147987</v>
      </c>
      <c r="FN56">
        <f t="shared" si="42"/>
        <v>0.83936301835482996</v>
      </c>
      <c r="FO56">
        <f t="shared" si="42"/>
        <v>0.94689584729743004</v>
      </c>
      <c r="FP56">
        <f t="shared" si="42"/>
        <v>0.29609031974083133</v>
      </c>
      <c r="FQ56">
        <f t="shared" si="42"/>
        <v>0.35171743820429807</v>
      </c>
      <c r="FR56">
        <f t="shared" si="42"/>
        <v>0.28341426204851111</v>
      </c>
      <c r="FS56">
        <f t="shared" si="42"/>
        <v>0.19895764745653993</v>
      </c>
      <c r="FT56">
        <f t="shared" si="42"/>
        <v>0.54886561908175013</v>
      </c>
      <c r="FU56">
        <f t="shared" si="42"/>
        <v>0.78480367995875133</v>
      </c>
    </row>
    <row r="57" spans="1:177">
      <c r="A57">
        <v>56</v>
      </c>
      <c r="B57">
        <v>0.35395353294709125</v>
      </c>
      <c r="C57">
        <v>0.61898699221248088</v>
      </c>
      <c r="D57">
        <v>0.79699291474575851</v>
      </c>
      <c r="E57">
        <v>0.26265047248662055</v>
      </c>
      <c r="F57">
        <v>0.54889644543539173</v>
      </c>
      <c r="G57">
        <v>8.8351932847230225E-2</v>
      </c>
      <c r="H57">
        <v>0.46948909593472726</v>
      </c>
      <c r="I57">
        <v>0.62381838141739698</v>
      </c>
      <c r="J57">
        <v>0.87013095343727465</v>
      </c>
      <c r="K57">
        <v>0.30160319545308978</v>
      </c>
      <c r="M57">
        <v>2.5052016126219877E-3</v>
      </c>
      <c r="S57">
        <f t="shared" si="40"/>
        <v>0.57150517930246525</v>
      </c>
      <c r="T57">
        <f t="shared" si="38"/>
        <v>7.8390948091487042E-2</v>
      </c>
      <c r="U57">
        <f t="shared" si="38"/>
        <v>0.2172488826196205</v>
      </c>
      <c r="V57">
        <f t="shared" si="38"/>
        <v>0.38311812282112701</v>
      </c>
      <c r="W57">
        <f t="shared" si="38"/>
        <v>0.84656125773227364</v>
      </c>
      <c r="X57">
        <f t="shared" si="38"/>
        <v>0.76522520036169539</v>
      </c>
      <c r="Y57">
        <f t="shared" si="38"/>
        <v>0.1872501798103039</v>
      </c>
      <c r="Z57">
        <f t="shared" si="38"/>
        <v>0.42950024169326279</v>
      </c>
      <c r="AA57">
        <f t="shared" si="38"/>
        <v>0.87013095343727465</v>
      </c>
      <c r="AB57">
        <f t="shared" si="38"/>
        <v>0.75941756565037166</v>
      </c>
      <c r="BM57">
        <f t="shared" si="41"/>
        <v>6.2641551742863817E-7</v>
      </c>
      <c r="BN57">
        <f t="shared" si="39"/>
        <v>1.9157244826412694E-6</v>
      </c>
      <c r="BO57">
        <f t="shared" si="39"/>
        <v>3.1759885307747E-6</v>
      </c>
      <c r="BP57">
        <f t="shared" si="39"/>
        <v>3.4492635348722506E-7</v>
      </c>
      <c r="BQ57">
        <f t="shared" si="39"/>
        <v>1.5064365390580399E-6</v>
      </c>
      <c r="BR57">
        <f t="shared" si="39"/>
        <v>3.9030320189207396E-8</v>
      </c>
      <c r="BS57">
        <f t="shared" si="39"/>
        <v>1.1021000560080377E-6</v>
      </c>
      <c r="BT57">
        <f t="shared" si="39"/>
        <v>1.9457468649711051E-6</v>
      </c>
      <c r="BU57">
        <f t="shared" si="39"/>
        <v>3.7856393806483037E-6</v>
      </c>
      <c r="BV57">
        <f t="shared" si="39"/>
        <v>4.5482243753757337E-7</v>
      </c>
      <c r="EN57">
        <f>Sheet29!FL57</f>
        <v>0.61408445720086191</v>
      </c>
      <c r="EO57">
        <f>Sheet29!FM57</f>
        <v>0.70882055038003677</v>
      </c>
      <c r="EP57">
        <f>Sheet29!FN57</f>
        <v>0.64059450215645186</v>
      </c>
      <c r="EQ57">
        <f>Sheet29!FO57</f>
        <v>0.96724651966122877</v>
      </c>
      <c r="ER57">
        <f>Sheet29!FP57</f>
        <v>0.90479990490372486</v>
      </c>
      <c r="ES57">
        <f>Sheet29!FQ57</f>
        <v>9.4641759308216666E-2</v>
      </c>
      <c r="ET57">
        <f>Sheet29!FR57</f>
        <v>0.51648878174803503</v>
      </c>
      <c r="EU57">
        <f>Sheet29!FS57</f>
        <v>0.41883602213050669</v>
      </c>
      <c r="EV57">
        <f>Sheet29!FT57</f>
        <v>8.8351932847230225E-2</v>
      </c>
      <c r="EW57">
        <f>Sheet29!FU57</f>
        <v>0.48776184242955295</v>
      </c>
      <c r="EZ57">
        <v>-0.22469365603403627</v>
      </c>
      <c r="FA57">
        <v>0.28082801100906418</v>
      </c>
      <c r="FB57">
        <v>-0.1846478711874226</v>
      </c>
      <c r="FC57">
        <v>6.1829183630205342E-2</v>
      </c>
      <c r="FD57">
        <v>5.281852887269102E-2</v>
      </c>
      <c r="FE57">
        <v>8.5610174548032103E-2</v>
      </c>
      <c r="FF57">
        <v>9.8437598692682846E-3</v>
      </c>
      <c r="FG57">
        <v>-0.19348331170788863</v>
      </c>
      <c r="FH57">
        <v>3.0910857958972787E-2</v>
      </c>
      <c r="FI57">
        <v>8.0984323041113859E-2</v>
      </c>
      <c r="FL57">
        <f t="shared" si="42"/>
        <v>0.61430915085689597</v>
      </c>
      <c r="FM57">
        <f t="shared" si="42"/>
        <v>0.70853972236902774</v>
      </c>
      <c r="FN57">
        <f t="shared" si="42"/>
        <v>0.6407791500276393</v>
      </c>
      <c r="FO57">
        <f t="shared" si="42"/>
        <v>0.96718469047759859</v>
      </c>
      <c r="FP57">
        <f t="shared" si="42"/>
        <v>0.90474708637485213</v>
      </c>
      <c r="FQ57">
        <f t="shared" si="42"/>
        <v>9.4556149133668638E-2</v>
      </c>
      <c r="FR57">
        <f t="shared" si="42"/>
        <v>0.5164789379881658</v>
      </c>
      <c r="FS57">
        <f t="shared" si="42"/>
        <v>0.41902950544221457</v>
      </c>
      <c r="FT57">
        <f t="shared" si="42"/>
        <v>8.8321021989271248E-2</v>
      </c>
      <c r="FU57">
        <f t="shared" si="42"/>
        <v>0.48768085810651185</v>
      </c>
    </row>
    <row r="58" spans="1:177">
      <c r="A58">
        <v>57</v>
      </c>
      <c r="B58">
        <v>0.33012108818940622</v>
      </c>
      <c r="C58">
        <v>0.69295629756470734</v>
      </c>
      <c r="D58">
        <v>0.21955146779112111</v>
      </c>
      <c r="E58">
        <v>8.0195917215535123E-2</v>
      </c>
      <c r="F58">
        <v>0.7848844428871814</v>
      </c>
      <c r="G58">
        <v>0.48776184242955295</v>
      </c>
      <c r="H58">
        <v>0.20370592391790707</v>
      </c>
      <c r="I58">
        <v>0.87705632873129957</v>
      </c>
      <c r="J58">
        <v>0.75941756565037166</v>
      </c>
      <c r="K58">
        <v>0.86013851664036778</v>
      </c>
      <c r="M58">
        <v>0.60909370592698298</v>
      </c>
      <c r="S58">
        <f t="shared" si="40"/>
        <v>0.32043672158913239</v>
      </c>
      <c r="T58">
        <f t="shared" si="38"/>
        <v>0.83123747619903732</v>
      </c>
      <c r="U58">
        <f t="shared" si="38"/>
        <v>0.91284061443914188</v>
      </c>
      <c r="V58">
        <f t="shared" si="38"/>
        <v>0.55206417771372296</v>
      </c>
      <c r="W58">
        <f t="shared" si="38"/>
        <v>0.89804743797401076</v>
      </c>
      <c r="X58">
        <f t="shared" si="38"/>
        <v>0.38366220304216209</v>
      </c>
      <c r="Y58">
        <f t="shared" si="38"/>
        <v>0.80305177908460246</v>
      </c>
      <c r="Z58">
        <f t="shared" si="38"/>
        <v>0.39095346038129042</v>
      </c>
      <c r="AA58">
        <f t="shared" si="38"/>
        <v>0.30160319545308978</v>
      </c>
      <c r="AB58">
        <f t="shared" si="38"/>
        <v>0.86013851664036778</v>
      </c>
      <c r="BM58">
        <f t="shared" si="41"/>
        <v>5.4489966433678868E-7</v>
      </c>
      <c r="BN58">
        <f t="shared" si="39"/>
        <v>2.4009421516729362E-6</v>
      </c>
      <c r="BO58">
        <f t="shared" si="39"/>
        <v>2.4101423504617846E-7</v>
      </c>
      <c r="BP58">
        <f t="shared" si="39"/>
        <v>3.2156925690204818E-8</v>
      </c>
      <c r="BQ58">
        <f t="shared" si="39"/>
        <v>3.0802179434316058E-6</v>
      </c>
      <c r="BR58">
        <f t="shared" si="39"/>
        <v>1.1895580746513605E-6</v>
      </c>
      <c r="BS58">
        <f t="shared" si="39"/>
        <v>2.0748051719624072E-7</v>
      </c>
      <c r="BT58">
        <f t="shared" si="39"/>
        <v>3.8461390188381274E-6</v>
      </c>
      <c r="BU58">
        <f t="shared" si="39"/>
        <v>2.883575195091683E-6</v>
      </c>
      <c r="BV58">
        <f t="shared" si="39"/>
        <v>3.6991913390414615E-6</v>
      </c>
      <c r="EN58">
        <f>Sheet29!FL58</f>
        <v>0.77330229525265914</v>
      </c>
      <c r="EO58">
        <f>Sheet29!FM58</f>
        <v>0.65636686508919395</v>
      </c>
      <c r="EP58">
        <f>Sheet29!FN58</f>
        <v>5.0754405635238621E-2</v>
      </c>
      <c r="EQ58">
        <f>Sheet29!FO58</f>
        <v>0.66131301276482712</v>
      </c>
      <c r="ER58">
        <f>Sheet29!FP58</f>
        <v>0.79854406134257694</v>
      </c>
      <c r="ES58">
        <f>Sheet29!FQ58</f>
        <v>0.53515985111528463</v>
      </c>
      <c r="ET58">
        <f>Sheet29!FR58</f>
        <v>0.25091687679818753</v>
      </c>
      <c r="EU58">
        <f>Sheet29!FS58</f>
        <v>0.17706760734085078</v>
      </c>
      <c r="EV58">
        <f>Sheet29!FT58</f>
        <v>0.46948909593472726</v>
      </c>
      <c r="EW58">
        <f>Sheet29!FU58</f>
        <v>0.20370592391790707</v>
      </c>
      <c r="EZ58">
        <v>-0.22474155696975986</v>
      </c>
      <c r="FA58">
        <v>0.28090597110567228</v>
      </c>
      <c r="FB58">
        <v>-0.18468949889041081</v>
      </c>
      <c r="FC58">
        <v>6.1846358229760937E-2</v>
      </c>
      <c r="FD58">
        <v>5.2809670224571226E-2</v>
      </c>
      <c r="FE58">
        <v>8.5633946610246856E-2</v>
      </c>
      <c r="FF58">
        <v>9.8464941813202252E-3</v>
      </c>
      <c r="FG58">
        <v>-0.19353764013423036</v>
      </c>
      <c r="FH58">
        <v>3.0919442353540268E-2</v>
      </c>
      <c r="FI58">
        <v>8.1006813289289367E-2</v>
      </c>
      <c r="FL58">
        <f t="shared" si="42"/>
        <v>0.77352703680962887</v>
      </c>
      <c r="FM58">
        <f t="shared" si="42"/>
        <v>0.65608595911808831</v>
      </c>
      <c r="FN58">
        <f t="shared" si="42"/>
        <v>5.0939095134129031E-2</v>
      </c>
      <c r="FO58">
        <f t="shared" si="42"/>
        <v>0.66125116640659731</v>
      </c>
      <c r="FP58">
        <f t="shared" si="42"/>
        <v>0.79849125167235235</v>
      </c>
      <c r="FQ58">
        <f t="shared" si="42"/>
        <v>0.53507421716867443</v>
      </c>
      <c r="FR58">
        <f t="shared" si="42"/>
        <v>0.25090703030400618</v>
      </c>
      <c r="FS58">
        <f t="shared" si="42"/>
        <v>0.177261144980985</v>
      </c>
      <c r="FT58">
        <f t="shared" si="42"/>
        <v>0.4694581764923737</v>
      </c>
      <c r="FU58">
        <f t="shared" si="42"/>
        <v>0.20362491710461778</v>
      </c>
    </row>
    <row r="59" spans="1:177">
      <c r="EN59">
        <f>Sheet29!FL59</f>
        <v>0.16453819900824493</v>
      </c>
      <c r="EO59">
        <f>Sheet29!FM59</f>
        <v>0.82651799237951629</v>
      </c>
      <c r="EP59">
        <f>Sheet29!FN59</f>
        <v>0.52718026172813959</v>
      </c>
      <c r="EQ59">
        <f>Sheet29!FO59</f>
        <v>0.31895520722422704</v>
      </c>
      <c r="ER59">
        <f>Sheet29!FP59</f>
        <v>0.84758268280939686</v>
      </c>
      <c r="ES59">
        <f>Sheet29!FQ59</f>
        <v>0.4712150655780335</v>
      </c>
      <c r="ET59">
        <f>Sheet29!FR59</f>
        <v>0.21760763068770772</v>
      </c>
      <c r="EU59">
        <f>Sheet29!FS59</f>
        <v>0.21028227376644434</v>
      </c>
      <c r="EV59">
        <f>Sheet29!FT59</f>
        <v>0.62381838141739698</v>
      </c>
      <c r="EW59">
        <f>Sheet29!FU59</f>
        <v>0.87705632873129957</v>
      </c>
      <c r="EZ59">
        <v>-0.22295145238829089</v>
      </c>
      <c r="FA59">
        <v>0.27854315344331143</v>
      </c>
      <c r="FB59">
        <v>-0.18329264335189518</v>
      </c>
      <c r="FC59">
        <v>6.1326018525705135E-2</v>
      </c>
      <c r="FD59">
        <v>5.264687155833192E-2</v>
      </c>
      <c r="FE59">
        <v>8.4913571991045364E-2</v>
      </c>
      <c r="FF59">
        <v>9.7636518205152997E-3</v>
      </c>
      <c r="FG59">
        <v>-0.19193382913488549</v>
      </c>
      <c r="FH59">
        <v>3.0659326563449493E-2</v>
      </c>
      <c r="FI59">
        <v>8.0325330972712994E-2</v>
      </c>
      <c r="FL59">
        <f t="shared" si="42"/>
        <v>0.16476115046063322</v>
      </c>
      <c r="FM59">
        <f t="shared" si="42"/>
        <v>0.82623944922607295</v>
      </c>
      <c r="FN59">
        <f t="shared" si="42"/>
        <v>0.52736355437149152</v>
      </c>
      <c r="FO59">
        <f t="shared" si="42"/>
        <v>0.31889388120570134</v>
      </c>
      <c r="FP59">
        <f t="shared" si="42"/>
        <v>0.84753003593783849</v>
      </c>
      <c r="FQ59">
        <f t="shared" si="42"/>
        <v>0.47113015200604247</v>
      </c>
      <c r="FR59">
        <f t="shared" si="42"/>
        <v>0.21759786703588721</v>
      </c>
      <c r="FS59">
        <f t="shared" si="42"/>
        <v>0.21047420759557922</v>
      </c>
      <c r="FT59">
        <f t="shared" si="42"/>
        <v>0.62378772209083355</v>
      </c>
      <c r="FU59">
        <f t="shared" si="42"/>
        <v>0.87697600340032689</v>
      </c>
    </row>
    <row r="60" spans="1:177">
      <c r="EN60">
        <f>Sheet29!FL60</f>
        <v>0.57150517930246525</v>
      </c>
      <c r="EO60">
        <f>Sheet29!FM60</f>
        <v>7.8390948091487042E-2</v>
      </c>
      <c r="EP60">
        <f>Sheet29!FN60</f>
        <v>0.2172488826196205</v>
      </c>
      <c r="EQ60">
        <f>Sheet29!FO60</f>
        <v>0.38311812282112701</v>
      </c>
      <c r="ER60">
        <f>Sheet29!FP60</f>
        <v>0.84656125773227364</v>
      </c>
      <c r="ES60">
        <f>Sheet29!FQ60</f>
        <v>0.76522520036169539</v>
      </c>
      <c r="ET60">
        <f>Sheet29!FR60</f>
        <v>0.1872501798103039</v>
      </c>
      <c r="EU60">
        <f>Sheet29!FS60</f>
        <v>0.42950024169326279</v>
      </c>
      <c r="EV60">
        <f>Sheet29!FT60</f>
        <v>0.87013095343727465</v>
      </c>
      <c r="EW60">
        <f>Sheet29!FU60</f>
        <v>0.75941756565037166</v>
      </c>
      <c r="EZ60">
        <v>-0.22384649761658099</v>
      </c>
      <c r="FA60">
        <v>0.27975701743971476</v>
      </c>
      <c r="FB60">
        <v>-0.18403275309095607</v>
      </c>
      <c r="FC60">
        <v>6.1593325470840815E-2</v>
      </c>
      <c r="FD60">
        <v>5.275709116934392E-2</v>
      </c>
      <c r="FE60">
        <v>8.5283648909489501E-2</v>
      </c>
      <c r="FF60">
        <v>9.8062092673422956E-3</v>
      </c>
      <c r="FG60">
        <v>-0.19278642064138432</v>
      </c>
      <c r="FH60">
        <v>3.0792954335042994E-2</v>
      </c>
      <c r="FI60">
        <v>8.0675424757147132E-2</v>
      </c>
      <c r="FL60">
        <f t="shared" si="42"/>
        <v>0.57172902580008178</v>
      </c>
      <c r="FM60">
        <f t="shared" si="42"/>
        <v>7.8111191074047334E-2</v>
      </c>
      <c r="FN60">
        <f t="shared" si="42"/>
        <v>0.21743291537271145</v>
      </c>
      <c r="FO60">
        <f t="shared" si="42"/>
        <v>0.38305652949565616</v>
      </c>
      <c r="FP60">
        <f t="shared" si="42"/>
        <v>0.84650850064110428</v>
      </c>
      <c r="FQ60">
        <f t="shared" si="42"/>
        <v>0.76513991671278592</v>
      </c>
      <c r="FR60">
        <f t="shared" si="42"/>
        <v>0.18724037360103654</v>
      </c>
      <c r="FS60">
        <f t="shared" si="42"/>
        <v>0.4296930281139042</v>
      </c>
      <c r="FT60">
        <f t="shared" si="42"/>
        <v>0.87010016048293959</v>
      </c>
      <c r="FU60">
        <f t="shared" si="42"/>
        <v>0.75933689022561457</v>
      </c>
    </row>
    <row r="61" spans="1:177">
      <c r="EN61">
        <f>Sheet29!FL61</f>
        <v>0.32043672158913239</v>
      </c>
      <c r="EO61">
        <f>Sheet29!FM61</f>
        <v>0.83123747619903732</v>
      </c>
      <c r="EP61">
        <f>Sheet29!FN61</f>
        <v>0.91284061443914188</v>
      </c>
      <c r="EQ61">
        <f>Sheet29!FO61</f>
        <v>0.55206417771372296</v>
      </c>
      <c r="ER61">
        <f>Sheet29!FP61</f>
        <v>0.89804743797401076</v>
      </c>
      <c r="ES61">
        <f>Sheet29!FQ61</f>
        <v>0.38366220304216209</v>
      </c>
      <c r="ET61">
        <f>Sheet29!FR61</f>
        <v>0.80305177908460246</v>
      </c>
      <c r="EU61">
        <f>Sheet29!FS61</f>
        <v>0.39095346038129042</v>
      </c>
      <c r="EV61">
        <f>Sheet29!FT61</f>
        <v>0.30160319545308978</v>
      </c>
      <c r="EW61">
        <f>Sheet29!FU61</f>
        <v>0.86013851664036778</v>
      </c>
      <c r="EZ61">
        <v>-0.22075287733842469</v>
      </c>
      <c r="FA61">
        <v>0.27573736337092436</v>
      </c>
      <c r="FB61">
        <v>-0.18159739364294036</v>
      </c>
      <c r="FC61">
        <v>6.0708201772863742E-2</v>
      </c>
      <c r="FD61">
        <v>5.2260798417546883E-2</v>
      </c>
      <c r="FE61">
        <v>8.4058184821993315E-2</v>
      </c>
      <c r="FF61">
        <v>9.6652901565067329E-3</v>
      </c>
      <c r="FG61">
        <v>-0.18994618240049452</v>
      </c>
      <c r="FH61">
        <v>3.0350468034260683E-2</v>
      </c>
      <c r="FI61">
        <v>7.9516146807763879E-2</v>
      </c>
      <c r="FL61">
        <f t="shared" si="42"/>
        <v>0.3206574744664708</v>
      </c>
      <c r="FM61">
        <f t="shared" si="42"/>
        <v>0.83096173883566637</v>
      </c>
      <c r="FN61">
        <f t="shared" si="42"/>
        <v>0.91302221183278487</v>
      </c>
      <c r="FO61">
        <f t="shared" si="42"/>
        <v>0.55200346951195012</v>
      </c>
      <c r="FP61">
        <f t="shared" si="42"/>
        <v>0.89799517717559318</v>
      </c>
      <c r="FQ61">
        <f t="shared" si="42"/>
        <v>0.3835781448573401</v>
      </c>
      <c r="FR61">
        <f t="shared" si="42"/>
        <v>0.8030421137944459</v>
      </c>
      <c r="FS61">
        <f t="shared" si="42"/>
        <v>0.3911434065636909</v>
      </c>
      <c r="FT61">
        <f t="shared" si="42"/>
        <v>0.30157284498505554</v>
      </c>
      <c r="FU61">
        <f t="shared" si="42"/>
        <v>0.86005900049355999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S61"/>
  <sheetViews>
    <sheetView workbookViewId="0">
      <selection activeCell="BO13" sqref="BO13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22.675930403429273</v>
      </c>
      <c r="EN2" t="s">
        <v>10</v>
      </c>
    </row>
    <row r="3" spans="1:201">
      <c r="A3">
        <v>2</v>
      </c>
      <c r="C3" t="s">
        <v>98</v>
      </c>
      <c r="H3" t="s">
        <v>86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22.675930403429273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1.7491034685197959</v>
      </c>
      <c r="O7">
        <v>2.3038023997249528</v>
      </c>
      <c r="P7">
        <v>1.9881480435840713</v>
      </c>
      <c r="Q7">
        <v>2.2774912240658565</v>
      </c>
      <c r="S7">
        <f>N7+$M23</f>
        <v>1.8649483086155436</v>
      </c>
      <c r="T7">
        <f t="shared" ref="T7:V16" si="0">O7+$M23</f>
        <v>2.4196472398207005</v>
      </c>
      <c r="U7">
        <f t="shared" si="0"/>
        <v>2.103992883679819</v>
      </c>
      <c r="V7">
        <f t="shared" si="0"/>
        <v>2.3933360641616042</v>
      </c>
      <c r="X7">
        <f xml:space="preserve"> IF(S7&gt;0,S7,0)</f>
        <v>1.8649483086155436</v>
      </c>
      <c r="Y7">
        <f t="shared" ref="Y7:AA16" si="1" xml:space="preserve"> IF(T7&gt;0,T7,0)</f>
        <v>2.4196472398207005</v>
      </c>
      <c r="Z7">
        <f t="shared" si="1"/>
        <v>2.103992883679819</v>
      </c>
      <c r="AA7">
        <f t="shared" si="1"/>
        <v>2.3933360641616042</v>
      </c>
      <c r="AC7">
        <f t="array" ref="AC7:AF16">MMULT(B36:K45,X7:AA16)</f>
        <v>10.504347132160799</v>
      </c>
      <c r="AD7">
        <v>13.837898415186988</v>
      </c>
      <c r="AE7">
        <v>11.919867283684541</v>
      </c>
      <c r="AF7">
        <v>13.633917613254049</v>
      </c>
      <c r="AH7">
        <f>AC7+$M36</f>
        <v>11.417451599662929</v>
      </c>
      <c r="AI7">
        <f t="shared" ref="AI7:AK16" si="2">AD7+$M36</f>
        <v>14.751002882689118</v>
      </c>
      <c r="AJ7">
        <f t="shared" si="2"/>
        <v>12.832971751186669</v>
      </c>
      <c r="AK7">
        <f t="shared" si="2"/>
        <v>14.547022080756179</v>
      </c>
      <c r="AM7">
        <f xml:space="preserve"> IF(AH7&gt;0,AH7,0)</f>
        <v>11.417451599662929</v>
      </c>
      <c r="AN7">
        <f t="shared" ref="AN7:AP16" si="3" xml:space="preserve"> IF(AI7&gt;0,AI7,0)</f>
        <v>14.751002882689118</v>
      </c>
      <c r="AO7">
        <f t="shared" si="3"/>
        <v>12.832971751186669</v>
      </c>
      <c r="AP7">
        <f t="shared" si="3"/>
        <v>14.547022080756179</v>
      </c>
      <c r="AR7">
        <f t="array" ref="AR7:AU16">MMULT(B49:K58,AM7:AP16)</f>
        <v>38.89743080171165</v>
      </c>
      <c r="AS7">
        <v>52.59245652187208</v>
      </c>
      <c r="AT7">
        <v>43.579366870667428</v>
      </c>
      <c r="AU7">
        <v>51.677860637757668</v>
      </c>
      <c r="AW7">
        <f>AR7+$M49</f>
        <v>39.794086013760371</v>
      </c>
      <c r="AX7">
        <f t="shared" ref="AX7:AZ16" si="4">AS7+$M49</f>
        <v>53.489111733920801</v>
      </c>
      <c r="AY7">
        <f t="shared" si="4"/>
        <v>44.476022082716149</v>
      </c>
      <c r="AZ7">
        <f t="shared" si="4"/>
        <v>52.574515849806389</v>
      </c>
      <c r="BB7">
        <f>EXP(AW7-AW$20)</f>
        <v>4.6826233230966502E-18</v>
      </c>
      <c r="BC7">
        <f t="shared" ref="BC7:BE16" si="5">EXP(AX7-AX$20)</f>
        <v>1.5254215942917079E-24</v>
      </c>
      <c r="BD7">
        <f t="shared" si="5"/>
        <v>5.9681631596818191E-20</v>
      </c>
      <c r="BE7">
        <f t="shared" si="5"/>
        <v>7.5042506256764432E-24</v>
      </c>
      <c r="BG7">
        <f>BB7/BB$20</f>
        <v>4.6780154514158636E-18</v>
      </c>
      <c r="BH7">
        <f t="shared" ref="BH7:BJ16" si="6">BC7/BC$20</f>
        <v>1.5252615323620345E-24</v>
      </c>
      <c r="BI7">
        <f t="shared" si="6"/>
        <v>5.9658487662379132E-20</v>
      </c>
      <c r="BJ7">
        <f t="shared" si="6"/>
        <v>7.5035366609381383E-24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4.6780154514158636E-18</v>
      </c>
      <c r="BZ7">
        <f>$BH$7-$BM$7</f>
        <v>-1</v>
      </c>
      <c r="CA7">
        <f>$BI$7-$BN$7</f>
        <v>5.9658487662379132E-20</v>
      </c>
      <c r="CB7">
        <f>$BJ$7-$BO$7</f>
        <v>7.5035366609381383E-24</v>
      </c>
      <c r="CD7">
        <f t="array" ref="CD7:CM16">(1/4)*(MMULT($AM$7:$AP$16,$BY$23:$CH$26))</f>
        <v>-3.6877507206722795</v>
      </c>
      <c r="CE7">
        <v>13.382326197156283</v>
      </c>
      <c r="CF7">
        <v>-3.636755520118256</v>
      </c>
      <c r="CG7">
        <v>3.9580889072842855E-10</v>
      </c>
      <c r="CH7">
        <v>-2.8543321501782644</v>
      </c>
      <c r="CI7">
        <v>4.5297409420662817E-6</v>
      </c>
      <c r="CJ7">
        <v>2.9603917660060136E-11</v>
      </c>
      <c r="CK7">
        <v>-3.2082429361324456</v>
      </c>
      <c r="CL7">
        <v>1.190928845387763E-8</v>
      </c>
      <c r="CM7">
        <v>4.7505878693170816E-3</v>
      </c>
      <c r="CO7">
        <f>(1/4)*SUM($BY$7:$CB$7)</f>
        <v>-0.25</v>
      </c>
      <c r="CR7">
        <f t="array" ref="CR7:CU16">MMULT(S49:AB58,BY7:CB16)</f>
        <v>-0.77042748930986327</v>
      </c>
      <c r="CS7">
        <v>-0.13125353453717828</v>
      </c>
      <c r="CT7">
        <v>-5.7555218929022697E-2</v>
      </c>
      <c r="CU7">
        <v>-0.15810662922603799</v>
      </c>
      <c r="CW7">
        <f>IF($AH$7&gt;0,$CR$7,0)</f>
        <v>-0.77042748930986327</v>
      </c>
      <c r="CX7">
        <f>IF($AI$7&gt;0,$CS$7,0)</f>
        <v>-0.13125353453717828</v>
      </c>
      <c r="CY7">
        <f>IF($AJ$7&gt;0,$CT$7,0)</f>
        <v>-5.7555218929022697E-2</v>
      </c>
      <c r="CZ7">
        <f>IF($AK$7&gt;0,$CU$7,0)</f>
        <v>-0.15810662922603799</v>
      </c>
      <c r="DB7">
        <f t="array" ref="DB7:DK16">(1/4)*(MMULT($X$7:$AA$16,$CW$23:$DF$26))</f>
        <v>-0.56347319110348637</v>
      </c>
      <c r="DC7">
        <v>0.11446543184533539</v>
      </c>
      <c r="DD7">
        <v>0.19070484527897766</v>
      </c>
      <c r="DE7">
        <v>1.3541338618059267</v>
      </c>
      <c r="DF7">
        <v>0.73524256164875479</v>
      </c>
      <c r="DG7">
        <v>-8.1484366502524636E-2</v>
      </c>
      <c r="DH7">
        <v>1.3247351310557958</v>
      </c>
      <c r="DI7">
        <v>0.79872333865957479</v>
      </c>
      <c r="DJ7">
        <v>8.3707815879036501E-2</v>
      </c>
      <c r="DK7">
        <v>0.36317884230435171</v>
      </c>
      <c r="DM7">
        <f>(1/4)*SUM($CW$7:$CZ$7)</f>
        <v>-0.27933571800052553</v>
      </c>
      <c r="DO7">
        <f t="array" ref="DO7:DR16">MMULT(S36:AB45,CW7:CZ16)</f>
        <v>0.3588886185866354</v>
      </c>
      <c r="DP7">
        <v>1.1804457833515891</v>
      </c>
      <c r="DQ7">
        <v>0.51726877589670051</v>
      </c>
      <c r="DR7">
        <v>0.40961308417255349</v>
      </c>
      <c r="DT7">
        <f>IF($S$7&gt;0,$DO$7,0)</f>
        <v>0.3588886185866354</v>
      </c>
      <c r="DU7">
        <f>IF($T$7&gt;0,$DP$7,0)</f>
        <v>1.1804457833515891</v>
      </c>
      <c r="DV7">
        <f>IF($U$7&gt;0,$DQ$7,0)</f>
        <v>0.51726877589670051</v>
      </c>
      <c r="DW7">
        <f>IF($V$7&gt;0,$DR$7,0)</f>
        <v>0.40961308417255349</v>
      </c>
      <c r="DY7">
        <f t="array" ref="DY7:EH16">(1/4)*(MMULT($C$7:$F$16,$DT$23:$EC$26))</f>
        <v>0.20528678721332078</v>
      </c>
      <c r="DZ7">
        <v>0.68970755566254072</v>
      </c>
      <c r="EA7">
        <v>0.46578464922286172</v>
      </c>
      <c r="EB7">
        <v>0.20211953351119133</v>
      </c>
      <c r="EC7">
        <v>0.45666623435880915</v>
      </c>
      <c r="ED7">
        <v>0.46425231541100542</v>
      </c>
      <c r="EE7">
        <v>0.2790429471607051</v>
      </c>
      <c r="EF7">
        <v>0.29364506442561145</v>
      </c>
      <c r="EG7">
        <v>0.51209979831426999</v>
      </c>
      <c r="EH7">
        <v>0.28007670176251653</v>
      </c>
      <c r="EJ7">
        <f>(1/4)*SUM($DT$7:$DW$7)</f>
        <v>0.61655406550186964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1.8327601245993537</v>
      </c>
      <c r="O8">
        <v>3.2141843125895146</v>
      </c>
      <c r="P8">
        <v>1.5516466867725345</v>
      </c>
      <c r="Q8">
        <v>2.6762677784039459</v>
      </c>
      <c r="S8">
        <f t="shared" ref="S8:S16" si="8">N8+$M24</f>
        <v>1.9268244311637779</v>
      </c>
      <c r="T8">
        <f t="shared" si="0"/>
        <v>3.3082486191539386</v>
      </c>
      <c r="U8">
        <f t="shared" si="0"/>
        <v>1.6457109933369587</v>
      </c>
      <c r="V8">
        <f t="shared" si="0"/>
        <v>2.7703320849683699</v>
      </c>
      <c r="X8">
        <f t="shared" ref="X8:X16" si="9" xml:space="preserve"> IF(S8&gt;0,S8,0)</f>
        <v>1.9268244311637779</v>
      </c>
      <c r="Y8">
        <f t="shared" si="1"/>
        <v>3.3082486191539386</v>
      </c>
      <c r="Z8">
        <f t="shared" si="1"/>
        <v>1.6457109933369587</v>
      </c>
      <c r="AA8">
        <f t="shared" si="1"/>
        <v>2.7703320849683699</v>
      </c>
      <c r="AC8">
        <v>9.7134527623746525</v>
      </c>
      <c r="AD8">
        <v>13.880695038920511</v>
      </c>
      <c r="AE8">
        <v>10.964115927506992</v>
      </c>
      <c r="AF8">
        <v>13.531488130371855</v>
      </c>
      <c r="AH8">
        <f t="shared" ref="AH8:AH16" si="10">AC8+$M37</f>
        <v>10.540621167781152</v>
      </c>
      <c r="AI8">
        <f t="shared" si="2"/>
        <v>14.70786344432701</v>
      </c>
      <c r="AJ8">
        <f t="shared" si="2"/>
        <v>11.791284332913492</v>
      </c>
      <c r="AK8">
        <f t="shared" si="2"/>
        <v>14.358656535778355</v>
      </c>
      <c r="AM8">
        <f t="shared" ref="AM8:AM16" si="11" xml:space="preserve"> IF(AH8&gt;0,AH8,0)</f>
        <v>10.540621167781152</v>
      </c>
      <c r="AN8">
        <f t="shared" si="3"/>
        <v>14.70786344432701</v>
      </c>
      <c r="AO8">
        <f t="shared" si="3"/>
        <v>11.791284332913492</v>
      </c>
      <c r="AP8">
        <f t="shared" si="3"/>
        <v>14.358656535778355</v>
      </c>
      <c r="AR8">
        <v>78.863590393830336</v>
      </c>
      <c r="AS8">
        <v>107.49571433683853</v>
      </c>
      <c r="AT8">
        <v>87.908115939167075</v>
      </c>
      <c r="AU8">
        <v>104.98791966975975</v>
      </c>
      <c r="AW8">
        <f t="shared" ref="AW8:AW16" si="12">AR8+$M50</f>
        <v>79.696759195643793</v>
      </c>
      <c r="AX8">
        <f t="shared" si="4"/>
        <v>108.32888313865199</v>
      </c>
      <c r="AY8">
        <f t="shared" si="4"/>
        <v>88.741284740980532</v>
      </c>
      <c r="AZ8">
        <f t="shared" si="4"/>
        <v>105.8210884715732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0.99901596362490686</v>
      </c>
      <c r="BH8">
        <f t="shared" si="6"/>
        <v>0.99989507036594183</v>
      </c>
      <c r="BI8">
        <f t="shared" si="6"/>
        <v>0.99961221009178491</v>
      </c>
      <c r="BJ8">
        <f t="shared" si="6"/>
        <v>0.99990485862294343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0.99901596362490686</v>
      </c>
      <c r="BZ8">
        <f>$BH$8-$BM$8</f>
        <v>0.99989507036594183</v>
      </c>
      <c r="CA8">
        <f>$BI$8-$BN$8</f>
        <v>0.99961221009178491</v>
      </c>
      <c r="CB8">
        <f>$BJ$8-$BO$8</f>
        <v>0.99990485862294343</v>
      </c>
      <c r="CD8">
        <v>-3.6769658610817526</v>
      </c>
      <c r="CE8">
        <v>12.845142798000289</v>
      </c>
      <c r="CF8">
        <v>-3.5896641338792645</v>
      </c>
      <c r="CG8">
        <v>3.6529451438490068E-10</v>
      </c>
      <c r="CH8">
        <v>-2.63512688832063</v>
      </c>
      <c r="CI8">
        <v>4.1851193431853227E-6</v>
      </c>
      <c r="CJ8">
        <v>2.7321839019449269E-11</v>
      </c>
      <c r="CK8">
        <v>-2.9478210816925166</v>
      </c>
      <c r="CL8">
        <v>1.0988299159197657E-8</v>
      </c>
      <c r="CM8">
        <v>4.4309704736160685E-3</v>
      </c>
      <c r="CO8">
        <f>(1/4)*SUM($BY$8:$CB$8)</f>
        <v>0.99960702567639426</v>
      </c>
      <c r="CR8">
        <v>-5.5220492232052672E-2</v>
      </c>
      <c r="CS8">
        <v>0.29955886718603386</v>
      </c>
      <c r="CT8">
        <v>-0.16796767716084882</v>
      </c>
      <c r="CU8">
        <v>7.914521704286169E-2</v>
      </c>
      <c r="CW8">
        <f>IF($AH$8&gt;0,$CR$8,0)</f>
        <v>-5.5220492232052672E-2</v>
      </c>
      <c r="CX8">
        <f>IF($AI$8&gt;0,$CS$8,0)</f>
        <v>0.29955886718603386</v>
      </c>
      <c r="CY8">
        <f>IF($AJ$8&gt;0,$CT$8,0)</f>
        <v>-0.16796767716084882</v>
      </c>
      <c r="CZ8">
        <f>IF($AK$8&gt;0,$CU$8,0)</f>
        <v>7.914521704286169E-2</v>
      </c>
      <c r="DB8">
        <v>-0.61285623938515188</v>
      </c>
      <c r="DC8">
        <v>0.20686182412666226</v>
      </c>
      <c r="DD8">
        <v>0.2727640048216472</v>
      </c>
      <c r="DE8">
        <v>1.5242418947871494</v>
      </c>
      <c r="DF8">
        <v>0.86467522157697618</v>
      </c>
      <c r="DG8">
        <v>-0.12715260101597042</v>
      </c>
      <c r="DH8">
        <v>1.493090500067346</v>
      </c>
      <c r="DI8">
        <v>0.8220952598638207</v>
      </c>
      <c r="DJ8">
        <v>0.12744547655395791</v>
      </c>
      <c r="DK8">
        <v>0.5080730128336749</v>
      </c>
      <c r="DM8">
        <f>(1/4)*SUM($CW$8:$CZ$8)</f>
        <v>3.8878978708998521E-2</v>
      </c>
      <c r="DO8">
        <v>0.93783398692270714</v>
      </c>
      <c r="DP8">
        <v>2.433364527323409</v>
      </c>
      <c r="DQ8">
        <v>1.3057722009453299</v>
      </c>
      <c r="DR8">
        <v>2.0461467706464189</v>
      </c>
      <c r="DT8">
        <f>IF($S$8&gt;0,$DO$8,0)</f>
        <v>0.93783398692270714</v>
      </c>
      <c r="DU8">
        <f>IF($T$8&gt;0,$DP$8,0)</f>
        <v>2.433364527323409</v>
      </c>
      <c r="DV8">
        <f>IF($U$8&gt;0,$DQ$8,0)</f>
        <v>1.3057722009453299</v>
      </c>
      <c r="DW8">
        <f>IF($V$8&gt;0,$DR$8,0)</f>
        <v>2.0461467706464189</v>
      </c>
      <c r="DY8">
        <v>0.30468243377842358</v>
      </c>
      <c r="DZ8">
        <v>0.82680639842409875</v>
      </c>
      <c r="EA8">
        <v>0.62624879650513421</v>
      </c>
      <c r="EB8">
        <v>0.30668885448228955</v>
      </c>
      <c r="EC8">
        <v>0.52468869244674465</v>
      </c>
      <c r="ED8">
        <v>0.61187373876035078</v>
      </c>
      <c r="EE8">
        <v>0.53300236432656989</v>
      </c>
      <c r="EF8">
        <v>0.41592350936462019</v>
      </c>
      <c r="EG8">
        <v>0.62077239663928474</v>
      </c>
      <c r="EH8">
        <v>0.35122561694450749</v>
      </c>
      <c r="EJ8">
        <f>(1/4)*SUM($DT$8:$DW$8)</f>
        <v>1.6807793714594663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1.2358003630008851</v>
      </c>
      <c r="O9">
        <v>2.6979552777848741</v>
      </c>
      <c r="P9">
        <v>1.2642032818517264</v>
      </c>
      <c r="Q9">
        <v>2.4389074700532043</v>
      </c>
      <c r="S9">
        <f t="shared" si="8"/>
        <v>2.1494793998313333</v>
      </c>
      <c r="T9">
        <f t="shared" si="0"/>
        <v>3.6116343146153222</v>
      </c>
      <c r="U9">
        <f t="shared" si="0"/>
        <v>2.1778823186821743</v>
      </c>
      <c r="V9">
        <f t="shared" si="0"/>
        <v>3.3525865068836525</v>
      </c>
      <c r="X9">
        <f t="shared" si="9"/>
        <v>2.1494793998313333</v>
      </c>
      <c r="Y9">
        <f t="shared" si="1"/>
        <v>3.6116343146153222</v>
      </c>
      <c r="Z9">
        <f t="shared" si="1"/>
        <v>2.1778823186821743</v>
      </c>
      <c r="AA9">
        <f t="shared" si="1"/>
        <v>3.3525865068836525</v>
      </c>
      <c r="AC9">
        <v>10.877347779547927</v>
      </c>
      <c r="AD9">
        <v>14.635558159062095</v>
      </c>
      <c r="AE9">
        <v>12.164639465405083</v>
      </c>
      <c r="AF9">
        <v>14.058189811369035</v>
      </c>
      <c r="AH9">
        <f t="shared" si="10"/>
        <v>11.054378141078386</v>
      </c>
      <c r="AI9">
        <f t="shared" si="2"/>
        <v>14.812588520592554</v>
      </c>
      <c r="AJ9">
        <f t="shared" si="2"/>
        <v>12.341669826935542</v>
      </c>
      <c r="AK9">
        <f t="shared" si="2"/>
        <v>14.235220172899494</v>
      </c>
      <c r="AM9">
        <f t="shared" si="11"/>
        <v>11.054378141078386</v>
      </c>
      <c r="AN9">
        <f t="shared" si="3"/>
        <v>14.812588520592554</v>
      </c>
      <c r="AO9">
        <f t="shared" si="3"/>
        <v>12.341669826935542</v>
      </c>
      <c r="AP9">
        <f t="shared" si="3"/>
        <v>14.235220172899494</v>
      </c>
      <c r="AR9">
        <v>54.245501225025997</v>
      </c>
      <c r="AS9">
        <v>72.755371084017582</v>
      </c>
      <c r="AT9">
        <v>60.905846730688324</v>
      </c>
      <c r="AU9">
        <v>71.537563049312269</v>
      </c>
      <c r="AW9">
        <f t="shared" si="12"/>
        <v>55.178729032029523</v>
      </c>
      <c r="AX9">
        <f t="shared" si="4"/>
        <v>73.688598891021101</v>
      </c>
      <c r="AY9">
        <f t="shared" si="4"/>
        <v>61.83907453769185</v>
      </c>
      <c r="AZ9">
        <f t="shared" si="4"/>
        <v>72.470790856315787</v>
      </c>
      <c r="BB9">
        <f t="shared" si="13"/>
        <v>2.2488205062486496E-11</v>
      </c>
      <c r="BC9">
        <f t="shared" si="5"/>
        <v>9.0347408458516775E-16</v>
      </c>
      <c r="BD9">
        <f t="shared" si="5"/>
        <v>2.0726146219790494E-12</v>
      </c>
      <c r="BE9">
        <f t="shared" si="5"/>
        <v>3.2820846339772018E-15</v>
      </c>
      <c r="BG9">
        <f t="shared" si="14"/>
        <v>2.2466075850694453E-11</v>
      </c>
      <c r="BH9">
        <f t="shared" si="6"/>
        <v>9.0337928338009132E-16</v>
      </c>
      <c r="BI9">
        <f t="shared" si="6"/>
        <v>2.0718108829450269E-12</v>
      </c>
      <c r="BJ9">
        <f t="shared" si="6"/>
        <v>3.2817723719255089E-15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2.2466075850694453E-11</v>
      </c>
      <c r="BZ9">
        <f>$BH$9-$BM$9</f>
        <v>9.0337928338009132E-16</v>
      </c>
      <c r="CA9">
        <f>$BI$9-$BN$9</f>
        <v>2.0718108829450269E-12</v>
      </c>
      <c r="CB9">
        <f>$BJ$9-$BO$9</f>
        <v>-0.99999999999999667</v>
      </c>
      <c r="CD9">
        <v>-3.7031471301481385</v>
      </c>
      <c r="CE9">
        <v>13.106321034589708</v>
      </c>
      <c r="CF9">
        <v>-3.5588050431563785</v>
      </c>
      <c r="CG9">
        <v>3.8302550420088832E-10</v>
      </c>
      <c r="CH9">
        <v>-2.7635648044660264</v>
      </c>
      <c r="CI9">
        <v>4.3828785293738036E-6</v>
      </c>
      <c r="CJ9">
        <v>2.864919832334489E-11</v>
      </c>
      <c r="CK9">
        <v>-3.0854174551236655</v>
      </c>
      <c r="CL9">
        <v>1.1519550534859544E-8</v>
      </c>
      <c r="CM9">
        <v>4.6090034947440569E-3</v>
      </c>
      <c r="CO9">
        <f>(1/4)*SUM($BY$9:$CB$9)</f>
        <v>-0.24999999999386446</v>
      </c>
      <c r="CR9">
        <v>-0.2593280266797216</v>
      </c>
      <c r="CS9">
        <v>0.37318493104015615</v>
      </c>
      <c r="CT9">
        <v>5.2467895370709963E-2</v>
      </c>
      <c r="CU9">
        <v>9.7389072317719469E-2</v>
      </c>
      <c r="CW9">
        <f>IF($AH$9&gt;0,$CR$9,0)</f>
        <v>-0.2593280266797216</v>
      </c>
      <c r="CX9">
        <f>IF($AI$9&gt;0,$CS$9,0)</f>
        <v>0.37318493104015615</v>
      </c>
      <c r="CY9">
        <f>IF($AJ$9&gt;0,$CT$9,0)</f>
        <v>5.2467895370709963E-2</v>
      </c>
      <c r="CZ9">
        <f>IF($AK$9&gt;0,$CU$9,0)</f>
        <v>9.7389072317719469E-2</v>
      </c>
      <c r="DB9">
        <v>-0.69636810800745452</v>
      </c>
      <c r="DC9">
        <v>0.21568228150464452</v>
      </c>
      <c r="DD9">
        <v>0.30779036072291166</v>
      </c>
      <c r="DE9">
        <v>1.8049449281262326</v>
      </c>
      <c r="DF9">
        <v>0.98701411306647668</v>
      </c>
      <c r="DG9">
        <v>-0.15702771450435993</v>
      </c>
      <c r="DH9">
        <v>1.7391997634687901</v>
      </c>
      <c r="DI9">
        <v>0.95759980636373865</v>
      </c>
      <c r="DJ9">
        <v>0.12485486363341627</v>
      </c>
      <c r="DK9">
        <v>0.57491570524762059</v>
      </c>
      <c r="DM9">
        <f>(1/4)*SUM($CW$9:$CZ$9)</f>
        <v>6.5928468012215996E-2</v>
      </c>
      <c r="DO9">
        <v>0.45696606700804987</v>
      </c>
      <c r="DP9">
        <v>1.8945545628312996</v>
      </c>
      <c r="DQ9">
        <v>0.87537622615423749</v>
      </c>
      <c r="DR9">
        <v>1.5241852120291217</v>
      </c>
      <c r="DT9">
        <f>IF($S$9&gt;0,$DO$9,0)</f>
        <v>0.45696606700804987</v>
      </c>
      <c r="DU9">
        <f>IF($T$9&gt;0,$DP$9,0)</f>
        <v>1.8945545628312996</v>
      </c>
      <c r="DV9">
        <f>IF($U$9&gt;0,$DQ$9,0)</f>
        <v>0.87537622615423749</v>
      </c>
      <c r="DW9">
        <f>IF($V$9&gt;0,$DR$9,0)</f>
        <v>1.5241852120291217</v>
      </c>
      <c r="DY9">
        <v>0.41309789948800874</v>
      </c>
      <c r="DZ9">
        <v>0.95836140314730889</v>
      </c>
      <c r="EA9">
        <v>0.66727243094050381</v>
      </c>
      <c r="EB9">
        <v>0.37731756498703228</v>
      </c>
      <c r="EC9">
        <v>0.78051781381598095</v>
      </c>
      <c r="ED9">
        <v>0.71381723235240646</v>
      </c>
      <c r="EE9">
        <v>0.50782677888691419</v>
      </c>
      <c r="EF9">
        <v>0.48788111876347734</v>
      </c>
      <c r="EG9">
        <v>0.82802140247586753</v>
      </c>
      <c r="EH9">
        <v>0.43777874279616341</v>
      </c>
      <c r="EJ9">
        <f>(1/4)*SUM($DT$9:$DW$9)</f>
        <v>1.1877705170056772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2.9317014033202851</v>
      </c>
      <c r="O10">
        <v>3.7952745925447413</v>
      </c>
      <c r="P10">
        <v>3.2985596421745038</v>
      </c>
      <c r="Q10">
        <v>4.0087121946477779</v>
      </c>
      <c r="S10">
        <f t="shared" si="8"/>
        <v>3.6517145891120188</v>
      </c>
      <c r="T10">
        <f t="shared" si="0"/>
        <v>4.5152877783364751</v>
      </c>
      <c r="U10">
        <f t="shared" si="0"/>
        <v>4.0185728279662376</v>
      </c>
      <c r="V10">
        <f t="shared" si="0"/>
        <v>4.7287253804395117</v>
      </c>
      <c r="X10">
        <f t="shared" si="9"/>
        <v>3.6517145891120188</v>
      </c>
      <c r="Y10">
        <f t="shared" si="1"/>
        <v>4.5152877783364751</v>
      </c>
      <c r="Z10">
        <f t="shared" si="1"/>
        <v>4.0185728279662376</v>
      </c>
      <c r="AA10">
        <f t="shared" si="1"/>
        <v>4.7287253804395117</v>
      </c>
      <c r="AC10">
        <v>13.052115213527371</v>
      </c>
      <c r="AD10">
        <v>18.407534403281289</v>
      </c>
      <c r="AE10">
        <v>14.721607307813965</v>
      </c>
      <c r="AF10">
        <v>18.078996048632423</v>
      </c>
      <c r="AH10">
        <f t="shared" si="10"/>
        <v>13.636900311740794</v>
      </c>
      <c r="AI10">
        <f t="shared" si="2"/>
        <v>18.992319501494713</v>
      </c>
      <c r="AJ10">
        <f t="shared" si="2"/>
        <v>15.306392406027388</v>
      </c>
      <c r="AK10">
        <f t="shared" si="2"/>
        <v>18.663781146845846</v>
      </c>
      <c r="AM10">
        <f t="shared" si="11"/>
        <v>13.636900311740794</v>
      </c>
      <c r="AN10">
        <f t="shared" si="3"/>
        <v>18.992319501494713</v>
      </c>
      <c r="AO10">
        <f t="shared" si="3"/>
        <v>15.306392406027388</v>
      </c>
      <c r="AP10">
        <f t="shared" si="3"/>
        <v>18.663781146845846</v>
      </c>
      <c r="AR10">
        <v>56.640758815138661</v>
      </c>
      <c r="AS10">
        <v>76.8194176518017</v>
      </c>
      <c r="AT10">
        <v>63.10976037080836</v>
      </c>
      <c r="AU10">
        <v>74.931237550439576</v>
      </c>
      <c r="AW10">
        <f t="shared" si="12"/>
        <v>56.915952292807461</v>
      </c>
      <c r="AX10">
        <f t="shared" si="4"/>
        <v>77.094611129470493</v>
      </c>
      <c r="AY10">
        <f t="shared" si="4"/>
        <v>63.384953848477153</v>
      </c>
      <c r="AZ10">
        <f t="shared" si="4"/>
        <v>75.206431028108369</v>
      </c>
      <c r="BB10">
        <f t="shared" si="13"/>
        <v>1.277677564409755E-10</v>
      </c>
      <c r="BC10">
        <f t="shared" si="5"/>
        <v>2.7235040168755513E-14</v>
      </c>
      <c r="BD10">
        <f t="shared" si="5"/>
        <v>9.7249059978327235E-12</v>
      </c>
      <c r="BE10">
        <f t="shared" si="5"/>
        <v>5.0608469891517858E-14</v>
      </c>
      <c r="BG10">
        <f t="shared" si="14"/>
        <v>1.2764202832107353E-10</v>
      </c>
      <c r="BH10">
        <f t="shared" si="6"/>
        <v>2.7232182405957048E-14</v>
      </c>
      <c r="BI10">
        <f t="shared" si="6"/>
        <v>9.7211347774284243E-12</v>
      </c>
      <c r="BJ10">
        <f t="shared" si="6"/>
        <v>5.0603654932001653E-14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1.2764202832107353E-10</v>
      </c>
      <c r="BZ10">
        <f>$BH$10-$BM$10</f>
        <v>2.7232182405957048E-14</v>
      </c>
      <c r="CA10">
        <f>$BI$10-$BN$10</f>
        <v>9.7211347774284243E-12</v>
      </c>
      <c r="CB10">
        <f>$BJ$10-$BO$10</f>
        <v>5.0603654932001653E-14</v>
      </c>
      <c r="CD10">
        <v>-4.7480798753736781</v>
      </c>
      <c r="CE10">
        <v>16.644067485169408</v>
      </c>
      <c r="CF10">
        <v>-4.665945286626922</v>
      </c>
      <c r="CG10">
        <v>4.7272469429698305E-10</v>
      </c>
      <c r="CH10">
        <v>-3.4091882931730288</v>
      </c>
      <c r="CI10">
        <v>5.4177383982374491E-6</v>
      </c>
      <c r="CJ10">
        <v>3.5355896983165231E-11</v>
      </c>
      <c r="CK10">
        <v>-3.8265980995191216</v>
      </c>
      <c r="CL10">
        <v>1.4223175573555242E-8</v>
      </c>
      <c r="CM10">
        <v>5.7386370536872469E-3</v>
      </c>
      <c r="CO10">
        <f>(1/4)*SUM($BY$10:$CB$10)</f>
        <v>3.4360249733959981E-11</v>
      </c>
      <c r="CR10">
        <v>3.3008640102397388E-2</v>
      </c>
      <c r="CS10">
        <v>0.70366229075021514</v>
      </c>
      <c r="CT10">
        <v>0.66126573268463007</v>
      </c>
      <c r="CU10">
        <v>0.94473281800383058</v>
      </c>
      <c r="CW10">
        <f>IF($AH$10&gt;0,$CR$10,0)</f>
        <v>3.3008640102397388E-2</v>
      </c>
      <c r="CX10">
        <f>IF($AI$10&gt;0,$CS$10,0)</f>
        <v>0.70366229075021514</v>
      </c>
      <c r="CY10">
        <f>IF($AJ$10&gt;0,$CT$10,0)</f>
        <v>0.66126573268463007</v>
      </c>
      <c r="CZ10">
        <f>IF($AK$10&gt;0,$CU$10,0)</f>
        <v>0.94473281800383058</v>
      </c>
      <c r="DB10">
        <v>-1.0962403630644202</v>
      </c>
      <c r="DC10">
        <v>0.21255266698786648</v>
      </c>
      <c r="DD10">
        <v>0.3523544141291392</v>
      </c>
      <c r="DE10">
        <v>2.6056256084474656</v>
      </c>
      <c r="DF10">
        <v>1.4251397919419273</v>
      </c>
      <c r="DG10">
        <v>-0.16436608485236487</v>
      </c>
      <c r="DH10">
        <v>2.5468099597845089</v>
      </c>
      <c r="DI10">
        <v>1.5275156028120054</v>
      </c>
      <c r="DJ10">
        <v>0.14739974379542786</v>
      </c>
      <c r="DK10">
        <v>0.70061523054687425</v>
      </c>
      <c r="DM10">
        <f>(1/4)*SUM($CW$10:$CZ$10)</f>
        <v>0.58566737038526828</v>
      </c>
      <c r="DO10">
        <v>9.7722492734811761E-2</v>
      </c>
      <c r="DP10">
        <v>1.0722964189218365</v>
      </c>
      <c r="DQ10">
        <v>0.71584620570873725</v>
      </c>
      <c r="DR10">
        <v>0.5252487416706404</v>
      </c>
      <c r="DT10">
        <f>IF($S$10&gt;0,$DO$10,0)</f>
        <v>9.7722492734811761E-2</v>
      </c>
      <c r="DU10">
        <f>IF($T$10&gt;0,$DP$10,0)</f>
        <v>1.0722964189218365</v>
      </c>
      <c r="DV10">
        <f>IF($U$10&gt;0,$DQ$10,0)</f>
        <v>0.71584620570873725</v>
      </c>
      <c r="DW10">
        <f>IF($V$10&gt;0,$DR$10,0)</f>
        <v>0.5252487416706404</v>
      </c>
      <c r="DY10">
        <v>0.21290147110302224</v>
      </c>
      <c r="DZ10">
        <v>0.68017953501523709</v>
      </c>
      <c r="EA10">
        <v>0.46260775780451835</v>
      </c>
      <c r="EB10">
        <v>0.2552478800146607</v>
      </c>
      <c r="EC10">
        <v>0.52764666707679797</v>
      </c>
      <c r="ED10">
        <v>0.45824470569546999</v>
      </c>
      <c r="EE10">
        <v>0.29810456394395518</v>
      </c>
      <c r="EF10">
        <v>0.33956748367947809</v>
      </c>
      <c r="EG10">
        <v>0.48833193764558969</v>
      </c>
      <c r="EH10">
        <v>0.25732471530654744</v>
      </c>
      <c r="EJ10">
        <f>(1/4)*SUM($DT$10:$DW$10)</f>
        <v>0.60277846475900643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1.9309809564851583</v>
      </c>
      <c r="O11">
        <v>2.2360073838690964</v>
      </c>
      <c r="P11">
        <v>2.215478616402919</v>
      </c>
      <c r="Q11">
        <v>2.2229972660505806</v>
      </c>
      <c r="S11">
        <f t="shared" si="8"/>
        <v>1.9603076126780985</v>
      </c>
      <c r="T11">
        <f t="shared" si="0"/>
        <v>2.2653340400620365</v>
      </c>
      <c r="U11">
        <f t="shared" si="0"/>
        <v>2.2448052725958592</v>
      </c>
      <c r="V11">
        <f t="shared" si="0"/>
        <v>2.2523239222435207</v>
      </c>
      <c r="X11">
        <f t="shared" si="9"/>
        <v>1.9603076126780985</v>
      </c>
      <c r="Y11">
        <f t="shared" si="1"/>
        <v>2.2653340400620365</v>
      </c>
      <c r="Z11">
        <f t="shared" si="1"/>
        <v>2.2448052725958592</v>
      </c>
      <c r="AA11">
        <f t="shared" si="1"/>
        <v>2.2523239222435207</v>
      </c>
      <c r="AC11">
        <v>11.832923416472216</v>
      </c>
      <c r="AD11">
        <v>16.53678090056664</v>
      </c>
      <c r="AE11">
        <v>13.075459491331003</v>
      </c>
      <c r="AF11">
        <v>15.979268868084903</v>
      </c>
      <c r="AH11">
        <f t="shared" si="10"/>
        <v>12.207942684930892</v>
      </c>
      <c r="AI11">
        <f t="shared" si="2"/>
        <v>16.911800169025316</v>
      </c>
      <c r="AJ11">
        <f t="shared" si="2"/>
        <v>13.450478759789679</v>
      </c>
      <c r="AK11">
        <f t="shared" si="2"/>
        <v>16.35428813654358</v>
      </c>
      <c r="AM11">
        <f t="shared" si="11"/>
        <v>12.207942684930892</v>
      </c>
      <c r="AN11">
        <f t="shared" si="3"/>
        <v>16.911800169025316</v>
      </c>
      <c r="AO11">
        <f t="shared" si="3"/>
        <v>13.450478759789679</v>
      </c>
      <c r="AP11">
        <f t="shared" si="3"/>
        <v>16.35428813654358</v>
      </c>
      <c r="AR11">
        <v>67.803634839071194</v>
      </c>
      <c r="AS11">
        <v>91.974597904101728</v>
      </c>
      <c r="AT11">
        <v>75.86309491816985</v>
      </c>
      <c r="AU11">
        <v>89.909299479986529</v>
      </c>
      <c r="AW11">
        <f t="shared" si="12"/>
        <v>67.882324020466456</v>
      </c>
      <c r="AX11">
        <f t="shared" si="4"/>
        <v>92.05328708549699</v>
      </c>
      <c r="AY11">
        <f t="shared" si="4"/>
        <v>75.941784099565112</v>
      </c>
      <c r="AZ11">
        <f t="shared" si="4"/>
        <v>89.987988661381792</v>
      </c>
      <c r="BB11">
        <f t="shared" si="13"/>
        <v>7.3970064367331846E-6</v>
      </c>
      <c r="BC11">
        <f t="shared" si="5"/>
        <v>8.5427647002125119E-8</v>
      </c>
      <c r="BD11">
        <f t="shared" si="5"/>
        <v>2.7621515317901598E-6</v>
      </c>
      <c r="BE11">
        <f t="shared" si="5"/>
        <v>1.3297564973427418E-7</v>
      </c>
      <c r="BG11">
        <f t="shared" si="14"/>
        <v>7.3897275133326408E-6</v>
      </c>
      <c r="BH11">
        <f t="shared" si="6"/>
        <v>8.5418683110386744E-8</v>
      </c>
      <c r="BI11">
        <f t="shared" si="6"/>
        <v>2.7610803973011707E-6</v>
      </c>
      <c r="BJ11">
        <f t="shared" si="6"/>
        <v>1.3296299824784347E-7</v>
      </c>
      <c r="BL11">
        <v>1</v>
      </c>
      <c r="BM11">
        <v>0</v>
      </c>
      <c r="BN11">
        <v>0</v>
      </c>
      <c r="BO11">
        <v>0</v>
      </c>
      <c r="BQ11">
        <f t="shared" si="15"/>
        <v>11.815419696034082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-0.99999261027248665</v>
      </c>
      <c r="BZ11">
        <f>$BH$11-$BM$11</f>
        <v>8.5418683110386744E-8</v>
      </c>
      <c r="CA11">
        <f>$BI$11-$BN$11</f>
        <v>2.7610803973011707E-6</v>
      </c>
      <c r="CB11">
        <f>$BJ$11-$BO$11</f>
        <v>1.3296299824784347E-7</v>
      </c>
      <c r="CD11">
        <v>-4.227950042256329</v>
      </c>
      <c r="CE11">
        <v>14.725987553050411</v>
      </c>
      <c r="CF11">
        <v>-4.0885720340603449</v>
      </c>
      <c r="CG11">
        <v>4.2257215368934535E-10</v>
      </c>
      <c r="CH11">
        <v>-3.0519529286522076</v>
      </c>
      <c r="CI11">
        <v>4.8336034078605956E-6</v>
      </c>
      <c r="CJ11">
        <v>3.1610227814538698E-11</v>
      </c>
      <c r="CK11">
        <v>-3.3626196881714931</v>
      </c>
      <c r="CL11">
        <v>1.2698015281821259E-8</v>
      </c>
      <c r="CM11">
        <v>5.1022933343566942E-3</v>
      </c>
      <c r="CO11">
        <f>(1/4)*SUM($BY$11:$CB$11)</f>
        <v>-0.24999740770260198</v>
      </c>
      <c r="CR11">
        <v>0.54662983640431484</v>
      </c>
      <c r="CS11">
        <v>0.34959774367210927</v>
      </c>
      <c r="CT11">
        <v>-4.8397464392043255E-3</v>
      </c>
      <c r="CU11">
        <v>0.45368197578115815</v>
      </c>
      <c r="CW11">
        <f>IF($AH$11&gt;0,$CR$11,0)</f>
        <v>0.54662983640431484</v>
      </c>
      <c r="CX11">
        <f>IF($AI$11&gt;0,$CS$11,0)</f>
        <v>0.34959774367210927</v>
      </c>
      <c r="CY11">
        <f>IF($AJ$11&gt;0,$CT$11,0)</f>
        <v>-4.8397464392043255E-3</v>
      </c>
      <c r="CZ11">
        <f>IF($AK$11&gt;0,$CU$11,0)</f>
        <v>0.45368197578115815</v>
      </c>
      <c r="DB11">
        <v>-0.57322889354112461</v>
      </c>
      <c r="DC11">
        <v>9.2889421475265244E-2</v>
      </c>
      <c r="DD11">
        <v>0.1685394420397259</v>
      </c>
      <c r="DE11">
        <v>1.3177485894643393</v>
      </c>
      <c r="DF11">
        <v>0.71862319437688216</v>
      </c>
      <c r="DG11">
        <v>-5.9881220292025833E-2</v>
      </c>
      <c r="DH11">
        <v>1.3039076399223701</v>
      </c>
      <c r="DI11">
        <v>0.82020261652193971</v>
      </c>
      <c r="DJ11">
        <v>8.1249940185016259E-2</v>
      </c>
      <c r="DK11">
        <v>0.32382460086717491</v>
      </c>
      <c r="DM11">
        <f>(1/4)*SUM($CW$11:$CZ$11)</f>
        <v>0.33626745235459449</v>
      </c>
      <c r="DO11">
        <v>0.75438918347676931</v>
      </c>
      <c r="DP11">
        <v>1.7907094552346734</v>
      </c>
      <c r="DQ11">
        <v>1.4025537442881253</v>
      </c>
      <c r="DR11">
        <v>0.88526284271870304</v>
      </c>
      <c r="DT11">
        <f>IF($S$11&gt;0,$DO$11,0)</f>
        <v>0.75438918347676931</v>
      </c>
      <c r="DU11">
        <f>IF($T$11&gt;0,$DP$11,0)</f>
        <v>1.7907094552346734</v>
      </c>
      <c r="DV11">
        <f>IF($U$11&gt;0,$DQ$11,0)</f>
        <v>1.4025537442881253</v>
      </c>
      <c r="DW11">
        <f>IF($V$11&gt;0,$DR$11,0)</f>
        <v>0.88526284271870304</v>
      </c>
      <c r="DY11">
        <v>0.39473943598690042</v>
      </c>
      <c r="DZ11">
        <v>1.0927871142166279</v>
      </c>
      <c r="EA11">
        <v>0.79511826312904854</v>
      </c>
      <c r="EB11">
        <v>0.40419742799990888</v>
      </c>
      <c r="EC11">
        <v>0.75460777923697464</v>
      </c>
      <c r="ED11">
        <v>0.78976664867628321</v>
      </c>
      <c r="EE11">
        <v>0.62338125676263123</v>
      </c>
      <c r="EF11">
        <v>0.54422500285432607</v>
      </c>
      <c r="EG11">
        <v>0.82984430313334001</v>
      </c>
      <c r="EH11">
        <v>0.45735561922474588</v>
      </c>
      <c r="EJ11">
        <f>(1/4)*SUM($DT$11:$DW$11)</f>
        <v>1.2082288064295676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1.9705761780724826</v>
      </c>
      <c r="O12">
        <v>3.0378996056093808</v>
      </c>
      <c r="P12">
        <v>2.6810037163125333</v>
      </c>
      <c r="Q12">
        <v>3.3938073634101054</v>
      </c>
      <c r="S12">
        <f t="shared" si="8"/>
        <v>2.0738893760728008</v>
      </c>
      <c r="T12">
        <f t="shared" si="0"/>
        <v>3.1412128036096987</v>
      </c>
      <c r="U12">
        <f t="shared" si="0"/>
        <v>2.7843169143128512</v>
      </c>
      <c r="V12">
        <f t="shared" si="0"/>
        <v>3.4971205614104233</v>
      </c>
      <c r="X12">
        <f t="shared" si="9"/>
        <v>2.0738893760728008</v>
      </c>
      <c r="Y12">
        <f t="shared" si="1"/>
        <v>3.1412128036096987</v>
      </c>
      <c r="Z12">
        <f t="shared" si="1"/>
        <v>2.7843169143128512</v>
      </c>
      <c r="AA12">
        <f t="shared" si="1"/>
        <v>3.4971205614104233</v>
      </c>
      <c r="AC12">
        <v>9.7558591101677266</v>
      </c>
      <c r="AD12">
        <v>12.650808145571848</v>
      </c>
      <c r="AE12">
        <v>11.194641921894187</v>
      </c>
      <c r="AF12">
        <v>12.939406610959608</v>
      </c>
      <c r="AH12">
        <f t="shared" si="10"/>
        <v>10.595980936053481</v>
      </c>
      <c r="AI12">
        <f t="shared" si="2"/>
        <v>13.490929971457602</v>
      </c>
      <c r="AJ12">
        <f t="shared" si="2"/>
        <v>12.034763747779941</v>
      </c>
      <c r="AK12">
        <f t="shared" si="2"/>
        <v>13.779528436845363</v>
      </c>
      <c r="AM12">
        <f t="shared" si="11"/>
        <v>10.595980936053481</v>
      </c>
      <c r="AN12">
        <f t="shared" si="3"/>
        <v>13.490929971457602</v>
      </c>
      <c r="AO12">
        <f t="shared" si="3"/>
        <v>12.034763747779941</v>
      </c>
      <c r="AP12">
        <f t="shared" si="3"/>
        <v>13.779528436845363</v>
      </c>
      <c r="AR12">
        <v>65.227404865992639</v>
      </c>
      <c r="AS12">
        <v>89.151502968374103</v>
      </c>
      <c r="AT12">
        <v>72.574769289030598</v>
      </c>
      <c r="AU12">
        <v>86.872879239435406</v>
      </c>
      <c r="AW12">
        <f t="shared" si="12"/>
        <v>66.135267918306226</v>
      </c>
      <c r="AX12">
        <f t="shared" si="4"/>
        <v>90.05936602068769</v>
      </c>
      <c r="AY12">
        <f t="shared" si="4"/>
        <v>73.482632341344186</v>
      </c>
      <c r="AZ12">
        <f t="shared" si="4"/>
        <v>87.780742291748993</v>
      </c>
      <c r="BB12">
        <f t="shared" si="13"/>
        <v>1.289196660547746E-6</v>
      </c>
      <c r="BC12">
        <f t="shared" si="5"/>
        <v>1.1631869701286914E-8</v>
      </c>
      <c r="BD12">
        <f t="shared" si="5"/>
        <v>2.3618453732990335E-7</v>
      </c>
      <c r="BE12">
        <f t="shared" si="5"/>
        <v>1.4627738992511929E-8</v>
      </c>
      <c r="BG12">
        <f t="shared" si="14"/>
        <v>1.2879280441391182E-6</v>
      </c>
      <c r="BH12">
        <f t="shared" si="6"/>
        <v>1.1630649173455747E-8</v>
      </c>
      <c r="BI12">
        <f t="shared" si="6"/>
        <v>2.3609294734985038E-7</v>
      </c>
      <c r="BJ12">
        <f t="shared" si="6"/>
        <v>1.4626347289280958E-8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1.2879280441391182E-6</v>
      </c>
      <c r="BZ12">
        <f>$BH$12-$BM$12</f>
        <v>1.1630649173455747E-8</v>
      </c>
      <c r="CA12">
        <f>$BI$12-$BN$12</f>
        <v>2.3609294734985038E-7</v>
      </c>
      <c r="CB12">
        <f>$BJ$12-$BO$12</f>
        <v>1.4626347289280958E-8</v>
      </c>
      <c r="CD12">
        <v>-3.3727324928644005</v>
      </c>
      <c r="CE12">
        <v>12.470845674970175</v>
      </c>
      <c r="CF12">
        <v>-3.4448821091455799</v>
      </c>
      <c r="CG12">
        <v>3.6763718527598122E-10</v>
      </c>
      <c r="CH12">
        <v>-2.6489666052866174</v>
      </c>
      <c r="CI12">
        <v>4.211659072125186E-6</v>
      </c>
      <c r="CJ12">
        <v>2.7494249005225969E-11</v>
      </c>
      <c r="CK12">
        <v>-3.0086909353987612</v>
      </c>
      <c r="CL12">
        <v>1.1069702187915712E-8</v>
      </c>
      <c r="CM12">
        <v>4.4222446012793072E-3</v>
      </c>
      <c r="CO12">
        <f>(1/4)*SUM($BY$12:$CB$12)</f>
        <v>3.8756949698792634E-7</v>
      </c>
      <c r="CR12">
        <v>0.20963959573615537</v>
      </c>
      <c r="CS12">
        <v>-2.2425227924543479E-2</v>
      </c>
      <c r="CT12">
        <v>9.0336216716704637E-2</v>
      </c>
      <c r="CU12">
        <v>-0.35628514713261905</v>
      </c>
      <c r="CW12">
        <f>IF($AH$12&gt;0,$CR$12,0)</f>
        <v>0.20963959573615537</v>
      </c>
      <c r="CX12">
        <f>IF($AI$12&gt;0,$CS$12,0)</f>
        <v>-2.2425227924543479E-2</v>
      </c>
      <c r="CY12">
        <f>IF($AJ$12&gt;0,$CT$12,0)</f>
        <v>9.0336216716704637E-2</v>
      </c>
      <c r="CZ12">
        <f>IF($AK$12&gt;0,$CU$12,0)</f>
        <v>-0.35628514713261905</v>
      </c>
      <c r="DB12">
        <v>-0.6808116454635269</v>
      </c>
      <c r="DC12">
        <v>0.15889051953477817</v>
      </c>
      <c r="DD12">
        <v>0.28027605496164765</v>
      </c>
      <c r="DE12">
        <v>1.8559567980996454</v>
      </c>
      <c r="DF12">
        <v>0.95122897421828623</v>
      </c>
      <c r="DG12">
        <v>-0.15753013506557506</v>
      </c>
      <c r="DH12">
        <v>1.7491068307241457</v>
      </c>
      <c r="DI12">
        <v>0.98934333523780071</v>
      </c>
      <c r="DJ12">
        <v>8.5186557826108317E-2</v>
      </c>
      <c r="DK12">
        <v>0.5231811594167457</v>
      </c>
      <c r="DM12">
        <f>(1/4)*SUM($CW$12:$CZ$12)</f>
        <v>-1.968364065107564E-2</v>
      </c>
      <c r="DO12">
        <v>0.61870510184163952</v>
      </c>
      <c r="DP12">
        <v>1.961938227418055</v>
      </c>
      <c r="DQ12">
        <v>0.90692891545286292</v>
      </c>
      <c r="DR12">
        <v>1.3386050353845282</v>
      </c>
      <c r="DT12">
        <f>IF($S$12&gt;0,$DO$12,0)</f>
        <v>0.61870510184163952</v>
      </c>
      <c r="DU12">
        <f>IF($T$12&gt;0,$DP$12,0)</f>
        <v>1.961938227418055</v>
      </c>
      <c r="DV12">
        <f>IF($U$12&gt;0,$DQ$12,0)</f>
        <v>0.90692891545286292</v>
      </c>
      <c r="DW12">
        <f>IF($V$12&gt;0,$DR$12,0)</f>
        <v>1.3386050353845282</v>
      </c>
      <c r="DY12">
        <v>0.24831022380818055</v>
      </c>
      <c r="DZ12">
        <v>0.64385712265502315</v>
      </c>
      <c r="EA12">
        <v>0.49029351417992673</v>
      </c>
      <c r="EB12">
        <v>0.24272117508095928</v>
      </c>
      <c r="EC12">
        <v>0.41307367145823842</v>
      </c>
      <c r="ED12">
        <v>0.48336650618788757</v>
      </c>
      <c r="EE12">
        <v>0.42668496562629044</v>
      </c>
      <c r="EF12">
        <v>0.32693492874519686</v>
      </c>
      <c r="EG12">
        <v>0.4952648350183626</v>
      </c>
      <c r="EH12">
        <v>0.27987140283516776</v>
      </c>
      <c r="EJ12">
        <f>(1/4)*SUM($DT$12:$DW$12)</f>
        <v>1.2065443200242714</v>
      </c>
      <c r="EN12">
        <v>0.11584484009574769</v>
      </c>
      <c r="EO12">
        <v>9.4064306564424216E-2</v>
      </c>
      <c r="EP12">
        <v>0.91367903683044815</v>
      </c>
      <c r="EQ12">
        <v>0.72001318579173379</v>
      </c>
      <c r="ER12">
        <v>2.932665619294017E-2</v>
      </c>
      <c r="ES12">
        <v>0.10331319800031791</v>
      </c>
      <c r="ET12">
        <v>0.67641134806274938</v>
      </c>
      <c r="EU12">
        <v>0.51823218877955068</v>
      </c>
      <c r="EV12">
        <v>0.65036934595819229</v>
      </c>
      <c r="EW12">
        <v>0.23222608160413727</v>
      </c>
      <c r="EZ12">
        <f t="array" ref="EZ12:FI12">TRANSPOSE(EJ7:EJ16)</f>
        <v>0.61655406550186964</v>
      </c>
      <c r="FA12">
        <v>1.6807793714594663</v>
      </c>
      <c r="FB12">
        <v>1.1877705170056772</v>
      </c>
      <c r="FC12">
        <v>0.60277846475900643</v>
      </c>
      <c r="FD12">
        <v>1.2082288064295676</v>
      </c>
      <c r="FE12">
        <v>1.2065443200242714</v>
      </c>
      <c r="FF12">
        <v>0.8754709331646704</v>
      </c>
      <c r="FG12">
        <v>0.81382354953619784</v>
      </c>
      <c r="FH12">
        <v>1.3210070428470275</v>
      </c>
      <c r="FI12">
        <v>0.71767121482234808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X12">
        <f>($EV$10*FL12)+((1-$EV$10)*EZ12)</f>
        <v>6.1655406550186947E-2</v>
      </c>
      <c r="FY12">
        <f t="shared" ref="FY12:GG12" si="16">($EV$10*FM12)+((1-$EV$10)*FA12)</f>
        <v>0.1680779371459466</v>
      </c>
      <c r="FZ12">
        <f t="shared" si="16"/>
        <v>0.11877705170056768</v>
      </c>
      <c r="GA12">
        <f t="shared" si="16"/>
        <v>6.0277846475900627E-2</v>
      </c>
      <c r="GB12">
        <f t="shared" si="16"/>
        <v>0.12082288064295674</v>
      </c>
      <c r="GC12">
        <f t="shared" si="16"/>
        <v>0.12065443200242711</v>
      </c>
      <c r="GD12">
        <f t="shared" si="16"/>
        <v>8.7547093316467026E-2</v>
      </c>
      <c r="GE12">
        <f t="shared" si="16"/>
        <v>8.138235495361977E-2</v>
      </c>
      <c r="GF12">
        <f t="shared" si="16"/>
        <v>0.13210070428470272</v>
      </c>
      <c r="GG12">
        <f t="shared" si="16"/>
        <v>7.1767121482234797E-2</v>
      </c>
      <c r="GJ12">
        <f>EN12-($EU$10*FX12)</f>
        <v>0.1157831846891975</v>
      </c>
      <c r="GK12">
        <f t="shared" ref="GK12:GS12" si="17">EO12-($EU$10*FY12)</f>
        <v>9.3896228627278269E-2</v>
      </c>
      <c r="GL12">
        <f t="shared" si="17"/>
        <v>0.91356025977874755</v>
      </c>
      <c r="GM12">
        <f t="shared" si="17"/>
        <v>0.7199529079452579</v>
      </c>
      <c r="GN12">
        <f t="shared" si="17"/>
        <v>2.9205833312297213E-2</v>
      </c>
      <c r="GO12">
        <f t="shared" si="17"/>
        <v>0.10319254356831548</v>
      </c>
      <c r="GP12">
        <f t="shared" si="17"/>
        <v>0.6763238009694329</v>
      </c>
      <c r="GQ12">
        <f t="shared" si="17"/>
        <v>0.5181508064245971</v>
      </c>
      <c r="GR12">
        <f t="shared" si="17"/>
        <v>0.65023724525390758</v>
      </c>
      <c r="GS12">
        <f t="shared" si="17"/>
        <v>0.23215431448265503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1.6708706675804978</v>
      </c>
      <c r="O13">
        <v>2.3058087843521635</v>
      </c>
      <c r="P13">
        <v>2.1109840429961584</v>
      </c>
      <c r="Q13">
        <v>1.8565932497742632</v>
      </c>
      <c r="S13">
        <f t="shared" si="8"/>
        <v>2.3472820156432475</v>
      </c>
      <c r="T13">
        <f t="shared" si="0"/>
        <v>2.9822201324149127</v>
      </c>
      <c r="U13">
        <f t="shared" si="0"/>
        <v>2.787395391058908</v>
      </c>
      <c r="V13">
        <f t="shared" si="0"/>
        <v>2.5330045978370128</v>
      </c>
      <c r="X13">
        <f t="shared" si="9"/>
        <v>2.3472820156432475</v>
      </c>
      <c r="Y13">
        <f t="shared" si="1"/>
        <v>2.9822201324149127</v>
      </c>
      <c r="Z13">
        <f t="shared" si="1"/>
        <v>2.787395391058908</v>
      </c>
      <c r="AA13">
        <f t="shared" si="1"/>
        <v>2.5330045978370128</v>
      </c>
      <c r="AC13">
        <v>10.36364191256226</v>
      </c>
      <c r="AD13">
        <v>14.040243970119473</v>
      </c>
      <c r="AE13">
        <v>11.165264205416866</v>
      </c>
      <c r="AF13">
        <v>13.372515994957594</v>
      </c>
      <c r="AH13">
        <f t="shared" si="10"/>
        <v>10.73150531094865</v>
      </c>
      <c r="AI13">
        <f t="shared" si="2"/>
        <v>14.408107368505863</v>
      </c>
      <c r="AJ13">
        <f t="shared" si="2"/>
        <v>11.533127603803257</v>
      </c>
      <c r="AK13">
        <f t="shared" si="2"/>
        <v>13.740379393343984</v>
      </c>
      <c r="AM13">
        <f t="shared" si="11"/>
        <v>10.73150531094865</v>
      </c>
      <c r="AN13">
        <f t="shared" si="3"/>
        <v>14.408107368505863</v>
      </c>
      <c r="AO13">
        <f t="shared" si="3"/>
        <v>11.533127603803257</v>
      </c>
      <c r="AP13">
        <f t="shared" si="3"/>
        <v>13.740379393343984</v>
      </c>
      <c r="AR13">
        <v>53.396807395173084</v>
      </c>
      <c r="AS13">
        <v>72.171453338752457</v>
      </c>
      <c r="AT13">
        <v>59.737943104379369</v>
      </c>
      <c r="AU13">
        <v>70.780141781459292</v>
      </c>
      <c r="AW13">
        <f t="shared" si="12"/>
        <v>54.332903418934187</v>
      </c>
      <c r="AX13">
        <f t="shared" si="4"/>
        <v>73.107549362513552</v>
      </c>
      <c r="AY13">
        <f t="shared" si="4"/>
        <v>60.674039128140471</v>
      </c>
      <c r="AZ13">
        <f t="shared" si="4"/>
        <v>71.716237805220388</v>
      </c>
      <c r="BB13">
        <f t="shared" si="13"/>
        <v>9.6520018479350041E-12</v>
      </c>
      <c r="BC13">
        <f t="shared" si="5"/>
        <v>5.0532303485620421E-16</v>
      </c>
      <c r="BD13">
        <f t="shared" si="5"/>
        <v>6.4647257854621754E-13</v>
      </c>
      <c r="BE13">
        <f t="shared" si="5"/>
        <v>1.5433042404281729E-15</v>
      </c>
      <c r="BG13">
        <f t="shared" si="14"/>
        <v>9.6425039270241695E-12</v>
      </c>
      <c r="BH13">
        <f t="shared" si="6"/>
        <v>5.0527001149507564E-16</v>
      </c>
      <c r="BI13">
        <f t="shared" si="6"/>
        <v>6.4622188300431954E-13</v>
      </c>
      <c r="BJ13">
        <f t="shared" si="6"/>
        <v>1.5431574083375213E-15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9.6425039270241695E-12</v>
      </c>
      <c r="BZ13">
        <f>$BH$13-$BM$13</f>
        <v>5.0527001149507564E-16</v>
      </c>
      <c r="CA13">
        <f>$BI$13-$BN$13</f>
        <v>6.4622188300431954E-13</v>
      </c>
      <c r="CB13">
        <f>$BJ$13-$BO$13</f>
        <v>1.5431574083375213E-15</v>
      </c>
      <c r="CD13">
        <v>-3.6020268421264658</v>
      </c>
      <c r="CE13">
        <v>12.598816984617738</v>
      </c>
      <c r="CF13">
        <v>-3.4350948482697339</v>
      </c>
      <c r="CG13">
        <v>3.7074846757378739E-10</v>
      </c>
      <c r="CH13">
        <v>-2.6828477766181122</v>
      </c>
      <c r="CI13">
        <v>4.2282109842231471E-6</v>
      </c>
      <c r="CJ13">
        <v>2.7740006273397958E-11</v>
      </c>
      <c r="CK13">
        <v>-2.8832818993937792</v>
      </c>
      <c r="CL13">
        <v>1.112186565317481E-8</v>
      </c>
      <c r="CM13">
        <v>4.4301420590140235E-3</v>
      </c>
      <c r="CO13">
        <f>(1/4)*SUM($BY$13:$CB$13)</f>
        <v>2.5726935593620803E-12</v>
      </c>
      <c r="CR13">
        <v>0.46811060876233002</v>
      </c>
      <c r="CS13">
        <v>0.72696783425524469</v>
      </c>
      <c r="CT13">
        <v>0.53389928685265864</v>
      </c>
      <c r="CU13">
        <v>0.64496267178999711</v>
      </c>
      <c r="CW13">
        <f>IF($AH$13&gt;0,$CR$13,0)</f>
        <v>0.46811060876233002</v>
      </c>
      <c r="CX13">
        <f>IF($AI$13&gt;0,$CS$13,0)</f>
        <v>0.72696783425524469</v>
      </c>
      <c r="CY13">
        <f>IF($AJ$13&gt;0,$CT$13,0)</f>
        <v>0.53389928685265864</v>
      </c>
      <c r="CZ13">
        <f>IF($AK$13&gt;0,$CU$13,0)</f>
        <v>0.64496267178999711</v>
      </c>
      <c r="DB13">
        <v>-0.69018787347845545</v>
      </c>
      <c r="DC13">
        <v>0.12400382143892168</v>
      </c>
      <c r="DD13">
        <v>0.22428483474475114</v>
      </c>
      <c r="DE13">
        <v>1.6030445161128091</v>
      </c>
      <c r="DF13">
        <v>0.86534001433064311</v>
      </c>
      <c r="DG13">
        <v>-5.6365718764621958E-2</v>
      </c>
      <c r="DH13">
        <v>1.5971618871884332</v>
      </c>
      <c r="DI13">
        <v>1.0238332153122285</v>
      </c>
      <c r="DJ13">
        <v>0.12233034316783369</v>
      </c>
      <c r="DK13">
        <v>0.38823591381952455</v>
      </c>
      <c r="DM13">
        <f>(1/4)*SUM($CW$13:$CZ$13)</f>
        <v>0.59348510041505764</v>
      </c>
      <c r="DO13">
        <v>-4.0611761922790979E-2</v>
      </c>
      <c r="DP13">
        <v>1.8431430694158866</v>
      </c>
      <c r="DQ13">
        <v>0.63123442829226806</v>
      </c>
      <c r="DR13">
        <v>1.0681179968733183</v>
      </c>
      <c r="DT13">
        <f>IF($S$13&gt;0,$DO$13,0)</f>
        <v>-4.0611761922790979E-2</v>
      </c>
      <c r="DU13">
        <f>IF($T$13&gt;0,$DP$13,0)</f>
        <v>1.8431430694158866</v>
      </c>
      <c r="DV13">
        <f>IF($U$13&gt;0,$DQ$13,0)</f>
        <v>0.63123442829226806</v>
      </c>
      <c r="DW13">
        <f>IF($V$13&gt;0,$DR$13,0)</f>
        <v>1.0681179968733183</v>
      </c>
      <c r="DY13">
        <v>0.23456342298597105</v>
      </c>
      <c r="DZ13">
        <v>0.68896760157807457</v>
      </c>
      <c r="EA13">
        <v>0.47192454719545951</v>
      </c>
      <c r="EB13">
        <v>0.26154040099708636</v>
      </c>
      <c r="EC13">
        <v>0.53919497874331968</v>
      </c>
      <c r="ED13">
        <v>0.47589320815367397</v>
      </c>
      <c r="EE13">
        <v>0.31843591990583975</v>
      </c>
      <c r="EF13">
        <v>0.34568548074872174</v>
      </c>
      <c r="EG13">
        <v>0.51755856294623004</v>
      </c>
      <c r="EH13">
        <v>0.27324059550265573</v>
      </c>
      <c r="EJ13">
        <f>(1/4)*SUM($DT$13:$DW$13)</f>
        <v>0.8754709331646704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2.0234211936700532</v>
      </c>
      <c r="O14">
        <v>2.6251357939530937</v>
      </c>
      <c r="P14">
        <v>2.6773317846709026</v>
      </c>
      <c r="Q14">
        <v>2.9234187496480071</v>
      </c>
      <c r="S14">
        <f t="shared" si="8"/>
        <v>2.5416533824496037</v>
      </c>
      <c r="T14">
        <f t="shared" si="0"/>
        <v>3.1433679827326442</v>
      </c>
      <c r="U14">
        <f t="shared" si="0"/>
        <v>3.1955639734504535</v>
      </c>
      <c r="V14">
        <f t="shared" si="0"/>
        <v>3.441650938427558</v>
      </c>
      <c r="X14">
        <f t="shared" si="9"/>
        <v>2.5416533824496037</v>
      </c>
      <c r="Y14">
        <f t="shared" si="1"/>
        <v>3.1433679827326442</v>
      </c>
      <c r="Z14">
        <f t="shared" si="1"/>
        <v>3.1955639734504535</v>
      </c>
      <c r="AA14">
        <f t="shared" si="1"/>
        <v>3.441650938427558</v>
      </c>
      <c r="AC14">
        <v>14.679544707257776</v>
      </c>
      <c r="AD14">
        <v>20.27189463800449</v>
      </c>
      <c r="AE14">
        <v>16.464659298225868</v>
      </c>
      <c r="AF14">
        <v>19.904578179121035</v>
      </c>
      <c r="AH14">
        <f t="shared" si="10"/>
        <v>15.408651429709483</v>
      </c>
      <c r="AI14">
        <f t="shared" si="2"/>
        <v>21.001001360456197</v>
      </c>
      <c r="AJ14">
        <f t="shared" si="2"/>
        <v>17.193766020677575</v>
      </c>
      <c r="AK14">
        <f t="shared" si="2"/>
        <v>20.633684901572742</v>
      </c>
      <c r="AM14">
        <f t="shared" si="11"/>
        <v>15.408651429709483</v>
      </c>
      <c r="AN14">
        <f t="shared" si="3"/>
        <v>21.001001360456197</v>
      </c>
      <c r="AO14">
        <f t="shared" si="3"/>
        <v>17.193766020677575</v>
      </c>
      <c r="AP14">
        <f t="shared" si="3"/>
        <v>20.633684901572742</v>
      </c>
      <c r="AR14">
        <v>58.133455547027452</v>
      </c>
      <c r="AS14">
        <v>79.301700527523124</v>
      </c>
      <c r="AT14">
        <v>64.927780555886187</v>
      </c>
      <c r="AU14">
        <v>77.431909841866826</v>
      </c>
      <c r="AW14">
        <f t="shared" si="12"/>
        <v>58.321087911414061</v>
      </c>
      <c r="AX14">
        <f t="shared" si="4"/>
        <v>79.489332891909726</v>
      </c>
      <c r="AY14">
        <f t="shared" si="4"/>
        <v>65.115412920272789</v>
      </c>
      <c r="AZ14">
        <f t="shared" si="4"/>
        <v>77.619542206253428</v>
      </c>
      <c r="BB14">
        <f t="shared" si="13"/>
        <v>5.2079153227980046E-10</v>
      </c>
      <c r="BC14">
        <f t="shared" si="5"/>
        <v>2.9863621134621599E-13</v>
      </c>
      <c r="BD14">
        <f t="shared" si="5"/>
        <v>5.4880017111760901E-11</v>
      </c>
      <c r="BE14">
        <f t="shared" si="5"/>
        <v>5.6522853132686597E-13</v>
      </c>
      <c r="BG14">
        <f t="shared" si="14"/>
        <v>5.202790544681966E-10</v>
      </c>
      <c r="BH14">
        <f t="shared" si="6"/>
        <v>2.9860487555784295E-13</v>
      </c>
      <c r="BI14">
        <f t="shared" si="6"/>
        <v>5.4858735194962288E-11</v>
      </c>
      <c r="BJ14">
        <f t="shared" si="6"/>
        <v>5.6517475470604388E-13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23.626259685825911</v>
      </c>
      <c r="BT14">
        <f t="shared" si="7"/>
        <v>0</v>
      </c>
      <c r="BY14">
        <f>$BG$14-$BL$14</f>
        <v>5.202790544681966E-10</v>
      </c>
      <c r="BZ14">
        <f>$BH$14-$BM$14</f>
        <v>2.9860487555784295E-13</v>
      </c>
      <c r="CA14">
        <f>$BI$14-$BN$14</f>
        <v>-0.99999999994514122</v>
      </c>
      <c r="CB14">
        <f>$BJ$14-$BO$14</f>
        <v>5.6517475470604388E-13</v>
      </c>
      <c r="CD14">
        <v>-5.2502503401140492</v>
      </c>
      <c r="CE14">
        <v>18.552776681347027</v>
      </c>
      <c r="CF14">
        <v>-5.1584212252977153</v>
      </c>
      <c r="CG14">
        <v>5.3388762049239865E-10</v>
      </c>
      <c r="CH14">
        <v>-3.8521213883023164</v>
      </c>
      <c r="CI14">
        <v>6.1126529787238424E-6</v>
      </c>
      <c r="CJ14">
        <v>3.9932855493713552E-11</v>
      </c>
      <c r="CK14">
        <v>-4.2984415029249048</v>
      </c>
      <c r="CL14">
        <v>1.6056674036385437E-8</v>
      </c>
      <c r="CM14">
        <v>6.4516460084827389E-3</v>
      </c>
      <c r="CO14">
        <f>(1/4)*SUM($BY$14:$CB$14)</f>
        <v>-0.24999999985599958</v>
      </c>
      <c r="CR14">
        <v>0.59917384339671498</v>
      </c>
      <c r="CS14">
        <v>0.38117997563929262</v>
      </c>
      <c r="CT14">
        <v>0.58789491220966361</v>
      </c>
      <c r="CU14">
        <v>-3.4170996696599794E-2</v>
      </c>
      <c r="CW14">
        <f>IF($AH$14&gt;0,$CR$14,0)</f>
        <v>0.59917384339671498</v>
      </c>
      <c r="CX14">
        <f>IF($AI$14&gt;0,$CS$14,0)</f>
        <v>0.38117997563929262</v>
      </c>
      <c r="CY14">
        <f>IF($AJ$14&gt;0,$CT$14,0)</f>
        <v>0.58789491220966361</v>
      </c>
      <c r="CZ14">
        <f>IF($AK$14&gt;0,$CU$14,0)</f>
        <v>-3.4170996696599794E-2</v>
      </c>
      <c r="DB14">
        <v>-0.77470175129056995</v>
      </c>
      <c r="DC14">
        <v>0.1342277884655908</v>
      </c>
      <c r="DD14">
        <v>0.25419482900992457</v>
      </c>
      <c r="DE14">
        <v>1.915080894764343</v>
      </c>
      <c r="DF14">
        <v>1.0085518013181294</v>
      </c>
      <c r="DG14">
        <v>-0.11879837680109756</v>
      </c>
      <c r="DH14">
        <v>1.8501870094824455</v>
      </c>
      <c r="DI14">
        <v>1.1205330789030279</v>
      </c>
      <c r="DJ14">
        <v>9.5449198788132184E-2</v>
      </c>
      <c r="DK14">
        <v>0.48715988887990141</v>
      </c>
      <c r="DM14">
        <f>(1/4)*SUM($CW$14:$CZ$14)</f>
        <v>0.38351943363726787</v>
      </c>
      <c r="DO14">
        <v>0.2062140903168348</v>
      </c>
      <c r="DP14">
        <v>1.3624686417451735</v>
      </c>
      <c r="DQ14">
        <v>0.84447942337753779</v>
      </c>
      <c r="DR14">
        <v>0.84213204270524522</v>
      </c>
      <c r="DT14">
        <f>IF($S$14&gt;0,$DO$14,0)</f>
        <v>0.2062140903168348</v>
      </c>
      <c r="DU14">
        <f>IF($T$14&gt;0,$DP$14,0)</f>
        <v>1.3624686417451735</v>
      </c>
      <c r="DV14">
        <f>IF($U$14&gt;0,$DQ$14,0)</f>
        <v>0.84447942337753779</v>
      </c>
      <c r="DW14">
        <f>IF($V$14&gt;0,$DR$14,0)</f>
        <v>0.84213204270524522</v>
      </c>
      <c r="DY14">
        <v>0.18728429985702633</v>
      </c>
      <c r="DZ14">
        <v>0.44047678811434521</v>
      </c>
      <c r="EA14">
        <v>0.33103536441419384</v>
      </c>
      <c r="EB14">
        <v>0.17680496716660468</v>
      </c>
      <c r="EC14">
        <v>0.31343418309320903</v>
      </c>
      <c r="ED14">
        <v>0.33714193746774401</v>
      </c>
      <c r="EE14">
        <v>0.29087454744885011</v>
      </c>
      <c r="EF14">
        <v>0.23128415266700486</v>
      </c>
      <c r="EG14">
        <v>0.36028220427097285</v>
      </c>
      <c r="EH14">
        <v>0.19887880469189476</v>
      </c>
      <c r="EJ14">
        <f>(1/4)*SUM($DT$14:$DW$14)</f>
        <v>0.81382354953619784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2.150168393471398</v>
      </c>
      <c r="O15">
        <v>3.1112898855339535</v>
      </c>
      <c r="P15">
        <v>2.4979991772422063</v>
      </c>
      <c r="Q15">
        <v>2.9433294831227759</v>
      </c>
      <c r="S15">
        <f t="shared" si="8"/>
        <v>2.8005377394295903</v>
      </c>
      <c r="T15">
        <f t="shared" si="0"/>
        <v>3.7616592314921458</v>
      </c>
      <c r="U15">
        <f t="shared" si="0"/>
        <v>3.1483685232003986</v>
      </c>
      <c r="V15">
        <f t="shared" si="0"/>
        <v>3.5936988290809682</v>
      </c>
      <c r="X15">
        <f t="shared" si="9"/>
        <v>2.8005377394295903</v>
      </c>
      <c r="Y15">
        <f t="shared" si="1"/>
        <v>3.7616592314921458</v>
      </c>
      <c r="Z15">
        <f t="shared" si="1"/>
        <v>3.1483685232003986</v>
      </c>
      <c r="AA15">
        <f t="shared" si="1"/>
        <v>3.5936988290809682</v>
      </c>
      <c r="AC15">
        <v>10.308184183609255</v>
      </c>
      <c r="AD15">
        <v>13.636960130171223</v>
      </c>
      <c r="AE15">
        <v>11.862085372179997</v>
      </c>
      <c r="AF15">
        <v>13.328623270818568</v>
      </c>
      <c r="AH15">
        <f t="shared" si="10"/>
        <v>10.512518798557599</v>
      </c>
      <c r="AI15">
        <f t="shared" si="2"/>
        <v>13.841294745119567</v>
      </c>
      <c r="AJ15">
        <f t="shared" si="2"/>
        <v>12.066419987128342</v>
      </c>
      <c r="AK15">
        <f t="shared" si="2"/>
        <v>13.532957885766912</v>
      </c>
      <c r="AM15">
        <f t="shared" si="11"/>
        <v>10.512518798557599</v>
      </c>
      <c r="AN15">
        <f t="shared" si="3"/>
        <v>13.841294745119567</v>
      </c>
      <c r="AO15">
        <f t="shared" si="3"/>
        <v>12.066419987128342</v>
      </c>
      <c r="AP15">
        <f t="shared" si="3"/>
        <v>13.532957885766912</v>
      </c>
      <c r="AR15">
        <v>59.760008101728339</v>
      </c>
      <c r="AS15">
        <v>80.579113766632048</v>
      </c>
      <c r="AT15">
        <v>66.93128976015069</v>
      </c>
      <c r="AU15">
        <v>79.046588276854607</v>
      </c>
      <c r="AW15">
        <f t="shared" si="12"/>
        <v>60.241965348375793</v>
      </c>
      <c r="AX15">
        <f t="shared" si="4"/>
        <v>81.061071013279502</v>
      </c>
      <c r="AY15">
        <f t="shared" si="4"/>
        <v>67.413247006798144</v>
      </c>
      <c r="AZ15">
        <f t="shared" si="4"/>
        <v>79.528545523502061</v>
      </c>
      <c r="BB15">
        <f t="shared" si="13"/>
        <v>3.555415697737051E-9</v>
      </c>
      <c r="BC15">
        <f t="shared" si="5"/>
        <v>1.437936342956882E-12</v>
      </c>
      <c r="BD15">
        <f t="shared" si="5"/>
        <v>5.4619900193323258E-10</v>
      </c>
      <c r="BE15">
        <f t="shared" si="5"/>
        <v>3.8132359823643217E-12</v>
      </c>
      <c r="BG15">
        <f t="shared" si="14"/>
        <v>3.5519170393619004E-9</v>
      </c>
      <c r="BH15">
        <f t="shared" si="6"/>
        <v>1.4377854608226165E-12</v>
      </c>
      <c r="BI15">
        <f t="shared" si="6"/>
        <v>5.4598719147240578E-10</v>
      </c>
      <c r="BJ15">
        <f t="shared" si="6"/>
        <v>3.812873185841918E-12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3.5519170393619004E-9</v>
      </c>
      <c r="BZ15">
        <f>$BH$15-$BM$15</f>
        <v>1.4377854608226165E-12</v>
      </c>
      <c r="CA15">
        <f>$BI$15-$BN$15</f>
        <v>5.4598719147240578E-10</v>
      </c>
      <c r="CB15">
        <f>$BJ$15-$BO$15</f>
        <v>3.812873185841918E-12</v>
      </c>
      <c r="CD15">
        <v>-3.4603236862798918</v>
      </c>
      <c r="CE15">
        <v>12.483856893385024</v>
      </c>
      <c r="CF15">
        <v>-3.3832394713764202</v>
      </c>
      <c r="CG15">
        <v>3.6505006574538302E-10</v>
      </c>
      <c r="CH15">
        <v>-2.6281012039661706</v>
      </c>
      <c r="CI15">
        <v>4.1867713547749E-6</v>
      </c>
      <c r="CJ15">
        <v>2.7298116379645803E-11</v>
      </c>
      <c r="CK15">
        <v>-3.0166049952462917</v>
      </c>
      <c r="CL15">
        <v>1.0999801417924746E-8</v>
      </c>
      <c r="CM15">
        <v>4.4082653202442363E-3</v>
      </c>
      <c r="CO15">
        <f>(1/4)*SUM($BY$15:$CB$15)</f>
        <v>1.0257887223702427E-9</v>
      </c>
      <c r="CR15">
        <v>6.9780160188838786E-2</v>
      </c>
      <c r="CS15">
        <v>0.26500267930806515</v>
      </c>
      <c r="CT15">
        <v>-4.9526238683926067E-3</v>
      </c>
      <c r="CU15">
        <v>-0.17803510787375512</v>
      </c>
      <c r="CW15">
        <f>IF($AH$15&gt;0,$CR$15,0)</f>
        <v>6.9780160188838786E-2</v>
      </c>
      <c r="CX15">
        <f>IF($AI$15&gt;0,$CS$15,0)</f>
        <v>0.26500267930806515</v>
      </c>
      <c r="CY15">
        <f>IF($AJ$15&gt;0,$CT$15,0)</f>
        <v>-4.9526238683926067E-3</v>
      </c>
      <c r="CZ15">
        <f>IF($AK$15&gt;0,$CU$15,0)</f>
        <v>-0.17803510787375512</v>
      </c>
      <c r="DB15">
        <v>-0.85018374427640087</v>
      </c>
      <c r="DC15">
        <v>0.18194780794148002</v>
      </c>
      <c r="DD15">
        <v>0.29817797017744613</v>
      </c>
      <c r="DE15">
        <v>2.0540932835743844</v>
      </c>
      <c r="DF15">
        <v>1.1152710364829868</v>
      </c>
      <c r="DG15">
        <v>-0.12330557023908995</v>
      </c>
      <c r="DH15">
        <v>2.0110699996222636</v>
      </c>
      <c r="DI15">
        <v>1.2099969252171345</v>
      </c>
      <c r="DJ15">
        <v>0.13421862581647628</v>
      </c>
      <c r="DK15">
        <v>0.55747615321110022</v>
      </c>
      <c r="DM15">
        <f>(1/4)*SUM($CW$15:$CZ$15)</f>
        <v>3.794877693868904E-2</v>
      </c>
      <c r="DO15">
        <v>1.009085575939892</v>
      </c>
      <c r="DP15">
        <v>2.1045066719902303</v>
      </c>
      <c r="DQ15">
        <v>0.97896177521254468</v>
      </c>
      <c r="DR15">
        <v>1.1914741482454434</v>
      </c>
      <c r="DT15">
        <f>IF($S$15&gt;0,$DO$15,0)</f>
        <v>1.009085575939892</v>
      </c>
      <c r="DU15">
        <f>IF($T$15&gt;0,$DP$15,0)</f>
        <v>2.1045066719902303</v>
      </c>
      <c r="DV15">
        <f>IF($U$15&gt;0,$DQ$15,0)</f>
        <v>0.97896177521254468</v>
      </c>
      <c r="DW15">
        <f>IF($V$15&gt;0,$DR$15,0)</f>
        <v>1.1914741482454434</v>
      </c>
      <c r="DY15">
        <v>0.36741711201212973</v>
      </c>
      <c r="DZ15">
        <v>1.0225895609063458</v>
      </c>
      <c r="EA15">
        <v>0.72432764312871756</v>
      </c>
      <c r="EB15">
        <v>0.32135459896849916</v>
      </c>
      <c r="EC15">
        <v>0.66393036909958625</v>
      </c>
      <c r="ED15">
        <v>0.73611724933338651</v>
      </c>
      <c r="EE15">
        <v>0.52466882085156685</v>
      </c>
      <c r="EF15">
        <v>0.45519039908238101</v>
      </c>
      <c r="EG15">
        <v>0.81570260131313477</v>
      </c>
      <c r="EH15">
        <v>0.45273951715318506</v>
      </c>
      <c r="EJ15">
        <f>(1/4)*SUM($DT$15:$DW$15)</f>
        <v>1.3210070428470275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1.7778692432745975</v>
      </c>
      <c r="O16">
        <v>2.2691430743693322</v>
      </c>
      <c r="P16">
        <v>1.7604744654566955</v>
      </c>
      <c r="Q16">
        <v>2.3626670464123793</v>
      </c>
      <c r="S16">
        <f t="shared" si="8"/>
        <v>2.0100953248787348</v>
      </c>
      <c r="T16">
        <f t="shared" si="0"/>
        <v>2.5013691559734692</v>
      </c>
      <c r="U16">
        <f t="shared" si="0"/>
        <v>1.9927005470608328</v>
      </c>
      <c r="V16">
        <f t="shared" si="0"/>
        <v>2.5948931280165164</v>
      </c>
      <c r="X16">
        <f t="shared" si="9"/>
        <v>2.0100953248787348</v>
      </c>
      <c r="Y16">
        <f t="shared" si="1"/>
        <v>2.5013691559734692</v>
      </c>
      <c r="Z16">
        <f t="shared" si="1"/>
        <v>1.9927005470608328</v>
      </c>
      <c r="AA16">
        <f t="shared" si="1"/>
        <v>2.5948931280165164</v>
      </c>
      <c r="AC16">
        <v>10.815541934593712</v>
      </c>
      <c r="AD16">
        <v>15.470293645721096</v>
      </c>
      <c r="AE16">
        <v>12.031897058632573</v>
      </c>
      <c r="AF16">
        <v>15.028768077039178</v>
      </c>
      <c r="AH16">
        <f t="shared" si="10"/>
        <v>11.283762589855968</v>
      </c>
      <c r="AI16">
        <f t="shared" si="2"/>
        <v>15.938514300983352</v>
      </c>
      <c r="AJ16">
        <f t="shared" si="2"/>
        <v>12.500117713894829</v>
      </c>
      <c r="AK16">
        <f t="shared" si="2"/>
        <v>15.496988732301434</v>
      </c>
      <c r="AM16">
        <f t="shared" si="11"/>
        <v>11.283762589855968</v>
      </c>
      <c r="AN16">
        <f t="shared" si="3"/>
        <v>15.938514300983352</v>
      </c>
      <c r="AO16">
        <f t="shared" si="3"/>
        <v>12.500117713894829</v>
      </c>
      <c r="AP16">
        <f t="shared" si="3"/>
        <v>15.496988732301434</v>
      </c>
      <c r="AR16">
        <v>72.582100243798692</v>
      </c>
      <c r="AS16">
        <v>98.982908248836495</v>
      </c>
      <c r="AT16">
        <v>80.69593139599499</v>
      </c>
      <c r="AU16">
        <v>96.376550613113096</v>
      </c>
      <c r="AW16">
        <f t="shared" si="12"/>
        <v>72.765034140470064</v>
      </c>
      <c r="AX16">
        <f t="shared" si="4"/>
        <v>99.165842145507867</v>
      </c>
      <c r="AY16">
        <f t="shared" si="4"/>
        <v>80.878865292666362</v>
      </c>
      <c r="AZ16">
        <f t="shared" si="4"/>
        <v>96.559484509784468</v>
      </c>
      <c r="BB16">
        <f t="shared" si="13"/>
        <v>9.7631521727606526E-4</v>
      </c>
      <c r="BC16">
        <f t="shared" si="5"/>
        <v>1.0484358415976533E-4</v>
      </c>
      <c r="BD16">
        <f t="shared" si="5"/>
        <v>3.8494139797494204E-4</v>
      </c>
      <c r="BE16">
        <f t="shared" si="5"/>
        <v>9.5002821976537273E-5</v>
      </c>
      <c r="BG16">
        <f t="shared" si="14"/>
        <v>9.7535448758870856E-4</v>
      </c>
      <c r="BH16">
        <f t="shared" si="6"/>
        <v>1.048325829608461E-4</v>
      </c>
      <c r="BI16">
        <f t="shared" si="6"/>
        <v>3.8479212158555316E-4</v>
      </c>
      <c r="BJ16">
        <f t="shared" si="6"/>
        <v>9.4993783277230162E-5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9.7535448758870856E-4</v>
      </c>
      <c r="BZ16">
        <f>$BH$16-$BM$16</f>
        <v>1.048325829608461E-4</v>
      </c>
      <c r="CA16">
        <f>$BI$16-$BN$16</f>
        <v>3.8479212158555316E-4</v>
      </c>
      <c r="CB16">
        <f>$BJ$16-$BO$16</f>
        <v>9.4993783277230162E-5</v>
      </c>
      <c r="CD16">
        <v>-3.9846285752458379</v>
      </c>
      <c r="CE16">
        <v>13.800071364344261</v>
      </c>
      <c r="CF16">
        <v>-3.8742471830054921</v>
      </c>
      <c r="CG16">
        <v>3.9075397947304409E-10</v>
      </c>
      <c r="CH16">
        <v>-2.820910317530533</v>
      </c>
      <c r="CI16">
        <v>4.4739758808736031E-6</v>
      </c>
      <c r="CJ16">
        <v>2.9228385559354145E-11</v>
      </c>
      <c r="CK16">
        <v>-3.1250294268312158</v>
      </c>
      <c r="CL16">
        <v>1.1746474247908861E-8</v>
      </c>
      <c r="CM16">
        <v>4.7396521264791852E-3</v>
      </c>
      <c r="CO16">
        <f>(1/4)*SUM($BY$16:$CB$16)</f>
        <v>3.8999324385308453E-4</v>
      </c>
      <c r="CR16">
        <v>-9.1763682358487239E-2</v>
      </c>
      <c r="CS16">
        <v>0.3628593129021857</v>
      </c>
      <c r="CT16">
        <v>-0.18403231801039763</v>
      </c>
      <c r="CU16">
        <v>0.47342329518403264</v>
      </c>
      <c r="CW16">
        <f>IF($AH$16&gt;0,$CR$16,0)</f>
        <v>-9.1763682358487239E-2</v>
      </c>
      <c r="CX16">
        <f>IF($AI$16&gt;0,$CS$16,0)</f>
        <v>0.3628593129021857</v>
      </c>
      <c r="CY16">
        <f>IF($AJ$16&gt;0,$CT$16,0)</f>
        <v>-0.18403231801039763</v>
      </c>
      <c r="CZ16">
        <f>IF($AK$16&gt;0,$CU$16,0)</f>
        <v>0.47342329518403264</v>
      </c>
      <c r="DB16">
        <v>-0.60047658981054619</v>
      </c>
      <c r="DC16">
        <v>0.12724323878932081</v>
      </c>
      <c r="DD16">
        <v>0.19236656506212366</v>
      </c>
      <c r="DE16">
        <v>1.3989137369944302</v>
      </c>
      <c r="DF16">
        <v>0.78521579187432966</v>
      </c>
      <c r="DG16">
        <v>-9.4801763396354377E-2</v>
      </c>
      <c r="DH16">
        <v>1.3742181175079793</v>
      </c>
      <c r="DI16">
        <v>0.81017420100229998</v>
      </c>
      <c r="DJ16">
        <v>8.2820781944294555E-2</v>
      </c>
      <c r="DK16">
        <v>0.39623822472214731</v>
      </c>
      <c r="DM16">
        <f>(1/4)*SUM($CW$16:$CZ$16)</f>
        <v>0.14012165192933337</v>
      </c>
      <c r="DO16">
        <v>0.51531566913735116</v>
      </c>
      <c r="DP16">
        <v>1.1631039648536721</v>
      </c>
      <c r="DQ16">
        <v>0.46511314724349079</v>
      </c>
      <c r="DR16">
        <v>0.72715207805487814</v>
      </c>
      <c r="DT16">
        <f>IF($S$16&gt;0,$DO$16,0)</f>
        <v>0.51531566913735116</v>
      </c>
      <c r="DU16">
        <f>IF($T$16&gt;0,$DP$16,0)</f>
        <v>1.1631039648536721</v>
      </c>
      <c r="DV16">
        <f>IF($U$16&gt;0,$DQ$16,0)</f>
        <v>0.46511314724349079</v>
      </c>
      <c r="DW16">
        <f>IF($V$16&gt;0,$DR$16,0)</f>
        <v>0.72715207805487814</v>
      </c>
      <c r="DY16">
        <v>0.35998959483098458</v>
      </c>
      <c r="DZ16">
        <v>1.0289720843161823</v>
      </c>
      <c r="EA16">
        <v>0.75447335677147431</v>
      </c>
      <c r="EB16">
        <v>0.37384467851423525</v>
      </c>
      <c r="EC16">
        <v>0.6847640460415203</v>
      </c>
      <c r="ED16">
        <v>0.74052186519621288</v>
      </c>
      <c r="EE16">
        <v>0.59451787456959204</v>
      </c>
      <c r="EF16">
        <v>0.50819592593775431</v>
      </c>
      <c r="EG16">
        <v>0.76497614317570428</v>
      </c>
      <c r="EH16">
        <v>0.42557627995321351</v>
      </c>
      <c r="EJ16">
        <f>(1/4)*SUM($DT$16:$DW$16)</f>
        <v>0.71767121482234808</v>
      </c>
      <c r="EN16">
        <v>0.62665985367345312</v>
      </c>
      <c r="EO16">
        <v>0.24255717332336246</v>
      </c>
      <c r="EP16">
        <v>5.5809927973204276E-2</v>
      </c>
      <c r="EQ16">
        <v>0.99162409636808224</v>
      </c>
      <c r="ER16">
        <v>0.63002031053193797</v>
      </c>
      <c r="ES16">
        <v>0.94458515730727588</v>
      </c>
      <c r="ET16">
        <v>0.2369709894557257</v>
      </c>
      <c r="EU16">
        <v>0.67320939374168276</v>
      </c>
      <c r="EV16">
        <v>0.96735870459887785</v>
      </c>
      <c r="EW16">
        <v>0.99765136219073813</v>
      </c>
      <c r="EZ16">
        <f t="array" ref="EZ16:FI25">(1/4)*(MMULT($C$7:$F$16,$DT$23:$EC$26))</f>
        <v>0.20528678721332078</v>
      </c>
      <c r="FA16">
        <v>0.68970755566254072</v>
      </c>
      <c r="FB16">
        <v>0.46578464922286172</v>
      </c>
      <c r="FC16">
        <v>0.20211953351119133</v>
      </c>
      <c r="FD16">
        <v>0.45666623435880915</v>
      </c>
      <c r="FE16">
        <v>0.46425231541100542</v>
      </c>
      <c r="FF16">
        <v>0.2790429471607051</v>
      </c>
      <c r="FG16">
        <v>0.29364506442561145</v>
      </c>
      <c r="FH16">
        <v>0.51209979831426999</v>
      </c>
      <c r="FI16">
        <v>0.28007670176251653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X16">
        <f>($EV$10*FL16)+((1-$EV$10)*EZ16)</f>
        <v>2.0528678721332072E-2</v>
      </c>
      <c r="FY16">
        <f t="shared" ref="FY16:GG16" si="18">($EV$10*FM16)+((1-$EV$10)*FA16)</f>
        <v>6.8970755566254052E-2</v>
      </c>
      <c r="FZ16">
        <f t="shared" si="18"/>
        <v>4.6578464922286164E-2</v>
      </c>
      <c r="GA16">
        <f t="shared" si="18"/>
        <v>2.0211953351119128E-2</v>
      </c>
      <c r="GB16">
        <f t="shared" si="18"/>
        <v>4.5666623435880904E-2</v>
      </c>
      <c r="GC16">
        <f t="shared" si="18"/>
        <v>4.642523154110053E-2</v>
      </c>
      <c r="GD16">
        <f t="shared" si="18"/>
        <v>2.7904294716070505E-2</v>
      </c>
      <c r="GE16">
        <f t="shared" si="18"/>
        <v>2.9364506442561139E-2</v>
      </c>
      <c r="GF16">
        <f t="shared" si="18"/>
        <v>5.1209979831426986E-2</v>
      </c>
      <c r="GG16">
        <f t="shared" si="18"/>
        <v>2.8007670176251647E-2</v>
      </c>
      <c r="GJ16">
        <f>EN16-($EU$10*FX16)</f>
        <v>0.62663932499473174</v>
      </c>
      <c r="GK16">
        <f t="shared" ref="GK16:GS16" si="19">EO16-($EU$10*FY16)</f>
        <v>0.24248820256779621</v>
      </c>
      <c r="GL16">
        <f t="shared" si="19"/>
        <v>5.576334950828199E-2</v>
      </c>
      <c r="GM16">
        <f t="shared" si="19"/>
        <v>0.99160388441473113</v>
      </c>
      <c r="GN16">
        <f t="shared" si="19"/>
        <v>0.62997464390850211</v>
      </c>
      <c r="GO16">
        <f t="shared" si="19"/>
        <v>0.9445387320757348</v>
      </c>
      <c r="GP16">
        <f t="shared" si="19"/>
        <v>0.23694308516100962</v>
      </c>
      <c r="GQ16">
        <f t="shared" si="19"/>
        <v>0.67318002923524023</v>
      </c>
      <c r="GR16">
        <f t="shared" si="19"/>
        <v>0.96730749461904642</v>
      </c>
      <c r="GS16">
        <f t="shared" si="19"/>
        <v>0.99762335452056183</v>
      </c>
    </row>
    <row r="17" spans="1:201">
      <c r="A17">
        <v>16</v>
      </c>
      <c r="BQ17">
        <f>SUM(BQ7:BQ16)</f>
        <v>11.815419696034082</v>
      </c>
      <c r="BR17">
        <f t="shared" ref="BR17:BT17" si="20">SUM(BR7:BR16)</f>
        <v>27.631021115928547</v>
      </c>
      <c r="BS17">
        <f t="shared" si="20"/>
        <v>23.626259685825911</v>
      </c>
      <c r="BT17">
        <f t="shared" si="20"/>
        <v>27.631021115928547</v>
      </c>
      <c r="EN17">
        <v>0.14071202734164068</v>
      </c>
      <c r="EO17">
        <v>0.91180559345780265</v>
      </c>
      <c r="EP17">
        <v>0.55247830330405678</v>
      </c>
      <c r="EQ17">
        <v>0.9670324734001321</v>
      </c>
      <c r="ER17">
        <v>0.29036226260393594</v>
      </c>
      <c r="ES17">
        <v>0.50659744552260921</v>
      </c>
      <c r="ET17">
        <v>0.55626935601232352</v>
      </c>
      <c r="EU17">
        <v>0.21117073588954605</v>
      </c>
      <c r="EV17">
        <v>0.26763105638336526</v>
      </c>
      <c r="EW17">
        <v>0.58921387553817084</v>
      </c>
      <c r="EZ17">
        <v>0.30468243377842358</v>
      </c>
      <c r="FA17">
        <v>0.82680639842409875</v>
      </c>
      <c r="FB17">
        <v>0.62624879650513421</v>
      </c>
      <c r="FC17">
        <v>0.30668885448228955</v>
      </c>
      <c r="FD17">
        <v>0.52468869244674465</v>
      </c>
      <c r="FE17">
        <v>0.61187373876035078</v>
      </c>
      <c r="FF17">
        <v>0.53300236432656989</v>
      </c>
      <c r="FG17">
        <v>0.41592350936462019</v>
      </c>
      <c r="FH17">
        <v>0.62077239663928474</v>
      </c>
      <c r="FI17">
        <v>0.35122561694450749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X17">
        <f t="shared" ref="FX17:FX25" si="21">($EV$10*FL17)+((1-$EV$10)*EZ17)</f>
        <v>3.046824337784235E-2</v>
      </c>
      <c r="FY17">
        <f t="shared" ref="FY17:FY25" si="22">($EV$10*FM17)+((1-$EV$10)*FA17)</f>
        <v>8.268063984240985E-2</v>
      </c>
      <c r="FZ17">
        <f t="shared" ref="FZ17:FZ25" si="23">($EV$10*FN17)+((1-$EV$10)*FB17)</f>
        <v>6.2624879650513401E-2</v>
      </c>
      <c r="GA17">
        <f t="shared" ref="GA17:GA25" si="24">($EV$10*FO17)+((1-$EV$10)*FC17)</f>
        <v>3.0668885448228947E-2</v>
      </c>
      <c r="GB17">
        <f t="shared" ref="GB17:GB25" si="25">($EV$10*FP17)+((1-$EV$10)*FD17)</f>
        <v>5.2468869244674456E-2</v>
      </c>
      <c r="GC17">
        <f t="shared" ref="GC17:GC25" si="26">($EV$10*FQ17)+((1-$EV$10)*FE17)</f>
        <v>6.1187373876035067E-2</v>
      </c>
      <c r="GD17">
        <f t="shared" ref="GD17:GD25" si="27">($EV$10*FR17)+((1-$EV$10)*FF17)</f>
        <v>5.3300236432656974E-2</v>
      </c>
      <c r="GE17">
        <f t="shared" ref="GE17:GE25" si="28">($EV$10*FS17)+((1-$EV$10)*FG17)</f>
        <v>4.1592350936462012E-2</v>
      </c>
      <c r="GF17">
        <f t="shared" ref="GF17:GF25" si="29">($EV$10*FT17)+((1-$EV$10)*FH17)</f>
        <v>6.207723966392846E-2</v>
      </c>
      <c r="GG17">
        <f t="shared" ref="GG17:GG25" si="30">($EV$10*FU17)+((1-$EV$10)*FI17)</f>
        <v>3.5122561694450743E-2</v>
      </c>
      <c r="GJ17">
        <f t="shared" ref="GJ17:GJ25" si="31">EN17-($EU$10*FX17)</f>
        <v>0.14068155909826283</v>
      </c>
      <c r="GK17">
        <f t="shared" ref="GK17:GK25" si="32">EO17-($EU$10*FY17)</f>
        <v>0.91172291281796025</v>
      </c>
      <c r="GL17">
        <f t="shared" ref="GL17:GL25" si="33">EP17-($EU$10*FZ17)</f>
        <v>0.55241567842440631</v>
      </c>
      <c r="GM17">
        <f t="shared" ref="GM17:GM25" si="34">EQ17-($EU$10*GA17)</f>
        <v>0.96700180451468387</v>
      </c>
      <c r="GN17">
        <f t="shared" ref="GN17:GN25" si="35">ER17-($EU$10*GB17)</f>
        <v>0.29030979373469129</v>
      </c>
      <c r="GO17">
        <f t="shared" ref="GO17:GO25" si="36">ES17-($EU$10*GC17)</f>
        <v>0.50653625814873315</v>
      </c>
      <c r="GP17">
        <f t="shared" ref="GP17:GP25" si="37">ET17-($EU$10*GD17)</f>
        <v>0.55621605577589084</v>
      </c>
      <c r="GQ17">
        <f t="shared" ref="GQ17:GQ25" si="38">EU17-($EU$10*GE17)</f>
        <v>0.21112914353860959</v>
      </c>
      <c r="GR17">
        <f t="shared" ref="GR17:GR25" si="39">EV17-($EU$10*GF17)</f>
        <v>0.26756897914370131</v>
      </c>
      <c r="GS17">
        <f t="shared" ref="GS17:GS25" si="40">EW17-($EU$10*GG17)</f>
        <v>0.58917875297647637</v>
      </c>
    </row>
    <row r="18" spans="1:201">
      <c r="A18">
        <v>17</v>
      </c>
      <c r="EN18">
        <v>0.45591867936842245</v>
      </c>
      <c r="EO18">
        <v>0.61871662447306841</v>
      </c>
      <c r="EP18">
        <v>2.772920492413089E-2</v>
      </c>
      <c r="EQ18">
        <v>0.88278677484681412</v>
      </c>
      <c r="ER18">
        <v>0.77745271800299598</v>
      </c>
      <c r="ES18">
        <v>0.45423389370183598</v>
      </c>
      <c r="ET18">
        <v>0.99209653714624779</v>
      </c>
      <c r="EU18">
        <v>0.69472955928061264</v>
      </c>
      <c r="EV18">
        <v>0.89235140637041011</v>
      </c>
      <c r="EW18">
        <v>0.72170079314668167</v>
      </c>
      <c r="EZ18">
        <v>0.41309789948800874</v>
      </c>
      <c r="FA18">
        <v>0.95836140314730889</v>
      </c>
      <c r="FB18">
        <v>0.66727243094050381</v>
      </c>
      <c r="FC18">
        <v>0.37731756498703228</v>
      </c>
      <c r="FD18">
        <v>0.78051781381598095</v>
      </c>
      <c r="FE18">
        <v>0.71381723235240646</v>
      </c>
      <c r="FF18">
        <v>0.50782677888691419</v>
      </c>
      <c r="FG18">
        <v>0.48788111876347734</v>
      </c>
      <c r="FH18">
        <v>0.82802140247586753</v>
      </c>
      <c r="FI18">
        <v>0.43777874279616341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X18">
        <f t="shared" si="21"/>
        <v>4.1309789948800864E-2</v>
      </c>
      <c r="FY18">
        <f t="shared" si="22"/>
        <v>9.5836140314730867E-2</v>
      </c>
      <c r="FZ18">
        <f t="shared" si="23"/>
        <v>6.672724309405037E-2</v>
      </c>
      <c r="GA18">
        <f t="shared" si="24"/>
        <v>3.7731756498703223E-2</v>
      </c>
      <c r="GB18">
        <f t="shared" si="25"/>
        <v>7.8051781381598073E-2</v>
      </c>
      <c r="GC18">
        <f t="shared" si="26"/>
        <v>7.1381723235240627E-2</v>
      </c>
      <c r="GD18">
        <f t="shared" si="27"/>
        <v>5.078267788869141E-2</v>
      </c>
      <c r="GE18">
        <f t="shared" si="28"/>
        <v>4.8788111876347726E-2</v>
      </c>
      <c r="GF18">
        <f t="shared" si="29"/>
        <v>8.2802140247586739E-2</v>
      </c>
      <c r="GG18">
        <f t="shared" si="30"/>
        <v>4.3777874279616331E-2</v>
      </c>
      <c r="GJ18">
        <f t="shared" si="31"/>
        <v>0.45587736957847363</v>
      </c>
      <c r="GK18">
        <f t="shared" si="32"/>
        <v>0.61862078833275369</v>
      </c>
      <c r="GL18">
        <f t="shared" si="33"/>
        <v>2.7662477681036839E-2</v>
      </c>
      <c r="GM18">
        <f t="shared" si="34"/>
        <v>0.88274904309031543</v>
      </c>
      <c r="GN18">
        <f t="shared" si="35"/>
        <v>0.77737466622161433</v>
      </c>
      <c r="GO18">
        <f t="shared" si="36"/>
        <v>0.45416251197860075</v>
      </c>
      <c r="GP18">
        <f t="shared" si="37"/>
        <v>0.99204575446835908</v>
      </c>
      <c r="GQ18">
        <f t="shared" si="38"/>
        <v>0.69468077116873628</v>
      </c>
      <c r="GR18">
        <f t="shared" si="39"/>
        <v>0.89226860423016252</v>
      </c>
      <c r="GS18">
        <f t="shared" si="40"/>
        <v>0.721657015272402</v>
      </c>
    </row>
    <row r="19" spans="1:201">
      <c r="A19">
        <v>18</v>
      </c>
      <c r="BN19" t="s">
        <v>35</v>
      </c>
      <c r="BO19">
        <f>BS21+BS34+BS47</f>
        <v>5.1648677517963991E-4</v>
      </c>
      <c r="EN19">
        <v>0.15779118469849296</v>
      </c>
      <c r="EO19">
        <v>0.12337848413310737</v>
      </c>
      <c r="EP19">
        <v>1.0863751811860833E-2</v>
      </c>
      <c r="EQ19">
        <v>0.9227750499743701</v>
      </c>
      <c r="ER19">
        <v>0.66134061780422626</v>
      </c>
      <c r="ES19">
        <v>0.75263151438717757</v>
      </c>
      <c r="ET19">
        <v>0.33655132275283162</v>
      </c>
      <c r="EU19">
        <v>0.96403461438027449</v>
      </c>
      <c r="EV19">
        <v>0.12835680628495716</v>
      </c>
      <c r="EW19">
        <v>0.12054622451284835</v>
      </c>
      <c r="EZ19">
        <v>0.21290147110302224</v>
      </c>
      <c r="FA19">
        <v>0.68017953501523709</v>
      </c>
      <c r="FB19">
        <v>0.46260775780451835</v>
      </c>
      <c r="FC19">
        <v>0.2552478800146607</v>
      </c>
      <c r="FD19">
        <v>0.52764666707679797</v>
      </c>
      <c r="FE19">
        <v>0.45824470569546999</v>
      </c>
      <c r="FF19">
        <v>0.29810456394395518</v>
      </c>
      <c r="FG19">
        <v>0.33956748367947809</v>
      </c>
      <c r="FH19">
        <v>0.48833193764558969</v>
      </c>
      <c r="FI19">
        <v>0.25732471530654744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X19">
        <f t="shared" si="21"/>
        <v>2.1290147110302218E-2</v>
      </c>
      <c r="FY19">
        <f t="shared" si="22"/>
        <v>6.801795350152369E-2</v>
      </c>
      <c r="FZ19">
        <f t="shared" si="23"/>
        <v>4.6260775780451825E-2</v>
      </c>
      <c r="GA19">
        <f t="shared" si="24"/>
        <v>2.5524788001466063E-2</v>
      </c>
      <c r="GB19">
        <f t="shared" si="25"/>
        <v>5.2764666707679785E-2</v>
      </c>
      <c r="GC19">
        <f t="shared" si="26"/>
        <v>4.5824470569546992E-2</v>
      </c>
      <c r="GD19">
        <f t="shared" si="27"/>
        <v>2.9810456394395512E-2</v>
      </c>
      <c r="GE19">
        <f t="shared" si="28"/>
        <v>3.3956748367947799E-2</v>
      </c>
      <c r="GF19">
        <f t="shared" si="29"/>
        <v>4.8833193764558955E-2</v>
      </c>
      <c r="GG19">
        <f t="shared" si="30"/>
        <v>2.5732471530654739E-2</v>
      </c>
      <c r="GJ19">
        <f t="shared" si="31"/>
        <v>0.15776989455138266</v>
      </c>
      <c r="GK19">
        <f t="shared" si="32"/>
        <v>0.12331046617960585</v>
      </c>
      <c r="GL19">
        <f t="shared" si="33"/>
        <v>1.0817491036080382E-2</v>
      </c>
      <c r="GM19">
        <f t="shared" si="34"/>
        <v>0.92274952518636866</v>
      </c>
      <c r="GN19">
        <f t="shared" si="35"/>
        <v>0.66128785313751859</v>
      </c>
      <c r="GO19">
        <f t="shared" si="36"/>
        <v>0.75258568991660801</v>
      </c>
      <c r="GP19">
        <f t="shared" si="37"/>
        <v>0.33652151229643723</v>
      </c>
      <c r="GQ19">
        <f t="shared" si="38"/>
        <v>0.96400065763190657</v>
      </c>
      <c r="GR19">
        <f t="shared" si="39"/>
        <v>0.1283079730911926</v>
      </c>
      <c r="GS19">
        <f t="shared" si="40"/>
        <v>0.12052049204131771</v>
      </c>
    </row>
    <row r="20" spans="1:201">
      <c r="A20">
        <v>19</v>
      </c>
      <c r="AV20" t="s">
        <v>67</v>
      </c>
      <c r="AW20">
        <f>MAX(AW7:AW16)</f>
        <v>79.696759195643793</v>
      </c>
      <c r="AX20">
        <f>MAX(AX7:AX16)</f>
        <v>108.32888313865199</v>
      </c>
      <c r="AY20">
        <f>MAX(AY7:AY16)</f>
        <v>88.741284740980532</v>
      </c>
      <c r="AZ20">
        <f>MAX(AZ7:AZ16)</f>
        <v>105.8210884715732</v>
      </c>
      <c r="BB20">
        <f>SUM(BB7:BB16)</f>
        <v>1.0009850056564888</v>
      </c>
      <c r="BC20">
        <f t="shared" ref="BC20:BE20" si="41">SUM(BC7:BC16)</f>
        <v>1.0001049406454416</v>
      </c>
      <c r="BD20">
        <f t="shared" si="41"/>
        <v>1.0003879403475668</v>
      </c>
      <c r="BE20">
        <f t="shared" si="41"/>
        <v>1.0000951504297995</v>
      </c>
      <c r="BG20">
        <f>IF(BG7&lt;0.000000000001,0.000000000001,BG7)</f>
        <v>9.9999999999999998E-13</v>
      </c>
      <c r="BH20">
        <f t="shared" ref="BH20:BJ20" si="42">IF(BH7&lt;0.000000000001,0.000000000001,BH7)</f>
        <v>9.9999999999999998E-13</v>
      </c>
      <c r="BI20">
        <f t="shared" si="42"/>
        <v>9.9999999999999998E-13</v>
      </c>
      <c r="BJ20">
        <f t="shared" si="42"/>
        <v>9.9999999999999998E-13</v>
      </c>
      <c r="EN20">
        <v>0.43292225411258123</v>
      </c>
      <c r="EO20">
        <v>0.84821607351639283</v>
      </c>
      <c r="EP20">
        <v>0.37345863474429297</v>
      </c>
      <c r="EQ20">
        <v>0.35571290065165218</v>
      </c>
      <c r="ER20">
        <v>0.49843578690660539</v>
      </c>
      <c r="ES20">
        <v>0.46183889565210912</v>
      </c>
      <c r="ET20">
        <v>1.287917717160747E-3</v>
      </c>
      <c r="EU20">
        <v>0.53915581066586382</v>
      </c>
      <c r="EV20">
        <v>0.53503282811778519</v>
      </c>
      <c r="EW20">
        <v>0.15152941548244048</v>
      </c>
      <c r="EZ20">
        <v>0.39473943598690042</v>
      </c>
      <c r="FA20">
        <v>1.0927871142166279</v>
      </c>
      <c r="FB20">
        <v>0.79511826312904854</v>
      </c>
      <c r="FC20">
        <v>0.40419742799990888</v>
      </c>
      <c r="FD20">
        <v>0.75460777923697464</v>
      </c>
      <c r="FE20">
        <v>0.78976664867628321</v>
      </c>
      <c r="FF20">
        <v>0.62338125676263123</v>
      </c>
      <c r="FG20">
        <v>0.54422500285432607</v>
      </c>
      <c r="FH20">
        <v>0.82984430313334001</v>
      </c>
      <c r="FI20">
        <v>0.45735561922474588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X20">
        <f t="shared" si="21"/>
        <v>3.9473943598690032E-2</v>
      </c>
      <c r="FY20">
        <f t="shared" si="22"/>
        <v>0.10927871142166276</v>
      </c>
      <c r="FZ20">
        <f t="shared" si="23"/>
        <v>7.9511826312904835E-2</v>
      </c>
      <c r="GA20">
        <f t="shared" si="24"/>
        <v>4.0419742799990881E-2</v>
      </c>
      <c r="GB20">
        <f t="shared" si="25"/>
        <v>7.5460777923697445E-2</v>
      </c>
      <c r="GC20">
        <f t="shared" si="26"/>
        <v>7.8976664867628305E-2</v>
      </c>
      <c r="GD20">
        <f t="shared" si="27"/>
        <v>6.2338125676263109E-2</v>
      </c>
      <c r="GE20">
        <f t="shared" si="28"/>
        <v>5.4422500285432593E-2</v>
      </c>
      <c r="GF20">
        <f t="shared" si="29"/>
        <v>8.2984430313333982E-2</v>
      </c>
      <c r="GG20">
        <f t="shared" si="30"/>
        <v>4.5735561922474577E-2</v>
      </c>
      <c r="GJ20">
        <f t="shared" si="31"/>
        <v>0.43288278016898252</v>
      </c>
      <c r="GK20">
        <f t="shared" si="32"/>
        <v>0.8481067948049712</v>
      </c>
      <c r="GL20">
        <f t="shared" si="33"/>
        <v>0.37337912291798009</v>
      </c>
      <c r="GM20">
        <f t="shared" si="34"/>
        <v>0.35567248090885217</v>
      </c>
      <c r="GN20">
        <f t="shared" si="35"/>
        <v>0.4983603261286817</v>
      </c>
      <c r="GO20">
        <f t="shared" si="36"/>
        <v>0.4617599189872415</v>
      </c>
      <c r="GP20">
        <f t="shared" si="37"/>
        <v>1.2255795914844839E-3</v>
      </c>
      <c r="GQ20">
        <f t="shared" si="38"/>
        <v>0.5391013881655784</v>
      </c>
      <c r="GR20">
        <f t="shared" si="39"/>
        <v>0.53494984368747189</v>
      </c>
      <c r="GS20">
        <f t="shared" si="40"/>
        <v>0.15148367992051801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43">IF(BG8&lt;0.000000000001,0.000000000001,BG8)</f>
        <v>0.99901596362490686</v>
      </c>
      <c r="BH21">
        <f t="shared" si="43"/>
        <v>0.99989507036594183</v>
      </c>
      <c r="BI21">
        <f t="shared" si="43"/>
        <v>0.99961221009178491</v>
      </c>
      <c r="BJ21">
        <f t="shared" si="43"/>
        <v>0.99990485862294343</v>
      </c>
      <c r="BL21">
        <v>1.0000000000000001E-5</v>
      </c>
      <c r="BS21">
        <f>SUM(BM23:BV32)</f>
        <v>1.8443672873939319E-4</v>
      </c>
      <c r="EN21">
        <v>0.51077322292952099</v>
      </c>
      <c r="EO21">
        <v>0.57081814452818858</v>
      </c>
      <c r="EP21">
        <v>0.79185692271459662</v>
      </c>
      <c r="EQ21">
        <v>0.81189953586691033</v>
      </c>
      <c r="ER21">
        <v>0.4570104987710546</v>
      </c>
      <c r="ES21">
        <v>0.95800823905989052</v>
      </c>
      <c r="ET21">
        <v>5.8333508013663771E-2</v>
      </c>
      <c r="EU21">
        <v>0.77881631047087208</v>
      </c>
      <c r="EV21">
        <v>0.88718819248721958</v>
      </c>
      <c r="EW21">
        <v>0.53435283154988689</v>
      </c>
      <c r="EZ21">
        <v>0.24831022380818055</v>
      </c>
      <c r="FA21">
        <v>0.64385712265502315</v>
      </c>
      <c r="FB21">
        <v>0.49029351417992673</v>
      </c>
      <c r="FC21">
        <v>0.24272117508095928</v>
      </c>
      <c r="FD21">
        <v>0.41307367145823842</v>
      </c>
      <c r="FE21">
        <v>0.48336650618788757</v>
      </c>
      <c r="FF21">
        <v>0.42668496562629044</v>
      </c>
      <c r="FG21">
        <v>0.32693492874519686</v>
      </c>
      <c r="FH21">
        <v>0.4952648350183626</v>
      </c>
      <c r="FI21">
        <v>0.27987140283516776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X21">
        <f t="shared" si="21"/>
        <v>2.4831022380818048E-2</v>
      </c>
      <c r="FY21">
        <f t="shared" si="22"/>
        <v>6.4385712265502298E-2</v>
      </c>
      <c r="FZ21">
        <f t="shared" si="23"/>
        <v>4.902935141799266E-2</v>
      </c>
      <c r="GA21">
        <f t="shared" si="24"/>
        <v>2.4272117508095922E-2</v>
      </c>
      <c r="GB21">
        <f t="shared" si="25"/>
        <v>4.130736714582383E-2</v>
      </c>
      <c r="GC21">
        <f t="shared" si="26"/>
        <v>4.8336650618788744E-2</v>
      </c>
      <c r="GD21">
        <f t="shared" si="27"/>
        <v>4.2668496562629034E-2</v>
      </c>
      <c r="GE21">
        <f t="shared" si="28"/>
        <v>3.2693492874519677E-2</v>
      </c>
      <c r="GF21">
        <f t="shared" si="29"/>
        <v>4.9526483501836249E-2</v>
      </c>
      <c r="GG21">
        <f t="shared" si="30"/>
        <v>2.798714028351677E-2</v>
      </c>
      <c r="GJ21">
        <f t="shared" si="31"/>
        <v>0.51074839190714016</v>
      </c>
      <c r="GK21">
        <f t="shared" si="32"/>
        <v>0.57075375881592305</v>
      </c>
      <c r="GL21">
        <f t="shared" si="33"/>
        <v>0.79180789336317858</v>
      </c>
      <c r="GM21">
        <f t="shared" si="34"/>
        <v>0.81187526374940222</v>
      </c>
      <c r="GN21">
        <f t="shared" si="35"/>
        <v>0.45696919140390879</v>
      </c>
      <c r="GO21">
        <f t="shared" si="36"/>
        <v>0.95795990240927176</v>
      </c>
      <c r="GP21">
        <f t="shared" si="37"/>
        <v>5.8290839517101144E-2</v>
      </c>
      <c r="GQ21">
        <f t="shared" si="38"/>
        <v>0.77878361697799758</v>
      </c>
      <c r="GR21">
        <f t="shared" si="39"/>
        <v>0.88713866600371771</v>
      </c>
      <c r="GS21">
        <f t="shared" si="40"/>
        <v>0.53432484440960337</v>
      </c>
    </row>
    <row r="22" spans="1:201">
      <c r="A22">
        <v>21</v>
      </c>
      <c r="BG22">
        <f t="shared" si="43"/>
        <v>2.2466075850694453E-11</v>
      </c>
      <c r="BH22">
        <f t="shared" si="43"/>
        <v>9.9999999999999998E-13</v>
      </c>
      <c r="BI22">
        <f t="shared" si="43"/>
        <v>2.0718108829450269E-12</v>
      </c>
      <c r="BJ22">
        <f t="shared" si="43"/>
        <v>9.9999999999999998E-13</v>
      </c>
      <c r="EN22">
        <v>0.75289950869258271</v>
      </c>
      <c r="EO22">
        <v>3.8569912809128581E-2</v>
      </c>
      <c r="EP22">
        <v>0.49284793019967821</v>
      </c>
      <c r="EQ22">
        <v>0.65066998118726471</v>
      </c>
      <c r="ER22">
        <v>0.32798416312679857</v>
      </c>
      <c r="ES22">
        <v>0.35281650843421741</v>
      </c>
      <c r="ET22">
        <v>0.63210198966584485</v>
      </c>
      <c r="EU22">
        <v>0.20358379713212216</v>
      </c>
      <c r="EV22">
        <v>0.54463065063850191</v>
      </c>
      <c r="EW22">
        <v>0.23510897140909703</v>
      </c>
      <c r="EZ22">
        <v>0.23456342298597105</v>
      </c>
      <c r="FA22">
        <v>0.68896760157807457</v>
      </c>
      <c r="FB22">
        <v>0.47192454719545951</v>
      </c>
      <c r="FC22">
        <v>0.26154040099708636</v>
      </c>
      <c r="FD22">
        <v>0.53919497874331968</v>
      </c>
      <c r="FE22">
        <v>0.47589320815367397</v>
      </c>
      <c r="FF22">
        <v>0.31843591990583975</v>
      </c>
      <c r="FG22">
        <v>0.34568548074872174</v>
      </c>
      <c r="FH22">
        <v>0.51755856294623004</v>
      </c>
      <c r="FI22">
        <v>0.27324059550265573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X22">
        <f t="shared" si="21"/>
        <v>2.34563422985971E-2</v>
      </c>
      <c r="FY22">
        <f t="shared" si="22"/>
        <v>6.8896760157807435E-2</v>
      </c>
      <c r="FZ22">
        <f t="shared" si="23"/>
        <v>4.7192454719545938E-2</v>
      </c>
      <c r="GA22">
        <f t="shared" si="24"/>
        <v>2.615404009970863E-2</v>
      </c>
      <c r="GB22">
        <f t="shared" si="25"/>
        <v>5.3919497874331958E-2</v>
      </c>
      <c r="GC22">
        <f t="shared" si="26"/>
        <v>4.7589320815367389E-2</v>
      </c>
      <c r="GD22">
        <f t="shared" si="27"/>
        <v>3.1843591990583967E-2</v>
      </c>
      <c r="GE22">
        <f t="shared" si="28"/>
        <v>3.4568548074872169E-2</v>
      </c>
      <c r="GF22">
        <f t="shared" si="29"/>
        <v>5.1755856294622996E-2</v>
      </c>
      <c r="GG22">
        <f t="shared" si="30"/>
        <v>2.7324059550265567E-2</v>
      </c>
      <c r="GJ22">
        <f t="shared" si="31"/>
        <v>0.7528760523502841</v>
      </c>
      <c r="GK22">
        <f t="shared" si="32"/>
        <v>3.8501016048970771E-2</v>
      </c>
      <c r="GL22">
        <f t="shared" si="33"/>
        <v>0.49280073774495864</v>
      </c>
      <c r="GM22">
        <f t="shared" si="34"/>
        <v>0.65064382714716495</v>
      </c>
      <c r="GN22">
        <f t="shared" si="35"/>
        <v>0.32793024362892426</v>
      </c>
      <c r="GO22">
        <f t="shared" si="36"/>
        <v>0.35276891911340202</v>
      </c>
      <c r="GP22">
        <f t="shared" si="37"/>
        <v>0.63207014607385426</v>
      </c>
      <c r="GQ22">
        <f t="shared" si="38"/>
        <v>0.20354922858404728</v>
      </c>
      <c r="GR22">
        <f t="shared" si="39"/>
        <v>0.54457889478220733</v>
      </c>
      <c r="GS22">
        <f t="shared" si="40"/>
        <v>0.23508164734954676</v>
      </c>
    </row>
    <row r="23" spans="1:201">
      <c r="A23">
        <v>22</v>
      </c>
      <c r="B23">
        <f t="array" ref="B23:K32">TRANSPOSE(EN16:EW25)</f>
        <v>0.62665985367345312</v>
      </c>
      <c r="C23">
        <v>0.14071202734164068</v>
      </c>
      <c r="D23">
        <v>0.45591867936842245</v>
      </c>
      <c r="E23">
        <v>0.15779118469849296</v>
      </c>
      <c r="F23">
        <v>0.43292225411258123</v>
      </c>
      <c r="G23">
        <v>0.51077322292952099</v>
      </c>
      <c r="H23">
        <v>0.75289950869258271</v>
      </c>
      <c r="I23">
        <v>0.95236529368300404</v>
      </c>
      <c r="J23">
        <v>0.38207520967109954</v>
      </c>
      <c r="K23">
        <v>0.39061447951459116</v>
      </c>
      <c r="M23">
        <f t="array" ref="M23:M32">TRANSPOSE(EN12:EW12)</f>
        <v>0.11584484009574769</v>
      </c>
      <c r="S23">
        <f>EN16</f>
        <v>0.62665985367345312</v>
      </c>
      <c r="T23">
        <f t="shared" ref="T23:AB32" si="44">EO16</f>
        <v>0.24255717332336246</v>
      </c>
      <c r="U23">
        <f t="shared" si="44"/>
        <v>5.5809927973204276E-2</v>
      </c>
      <c r="V23">
        <f t="shared" si="44"/>
        <v>0.99162409636808224</v>
      </c>
      <c r="W23">
        <f t="shared" si="44"/>
        <v>0.63002031053193797</v>
      </c>
      <c r="X23">
        <f t="shared" si="44"/>
        <v>0.94458515730727588</v>
      </c>
      <c r="Y23">
        <f t="shared" si="44"/>
        <v>0.2369709894557257</v>
      </c>
      <c r="Z23">
        <f t="shared" si="44"/>
        <v>0.67320939374168276</v>
      </c>
      <c r="AA23">
        <f t="shared" si="44"/>
        <v>0.96735870459887785</v>
      </c>
      <c r="AB23">
        <f t="shared" si="44"/>
        <v>0.99765136219073813</v>
      </c>
      <c r="BG23">
        <f t="shared" si="43"/>
        <v>1.2764202832107353E-10</v>
      </c>
      <c r="BH23">
        <f t="shared" si="43"/>
        <v>9.9999999999999998E-13</v>
      </c>
      <c r="BI23">
        <f t="shared" si="43"/>
        <v>9.7211347774284243E-12</v>
      </c>
      <c r="BJ23">
        <f t="shared" si="43"/>
        <v>9.9999999999999998E-13</v>
      </c>
      <c r="BM23">
        <f>0.5*$BL$21*B23*B23</f>
        <v>1.9635128610301687E-6</v>
      </c>
      <c r="BN23">
        <f t="shared" ref="BN23:BV32" si="45">0.5*$BL$21*C23*C23</f>
        <v>9.8999373192973179E-8</v>
      </c>
      <c r="BO23">
        <f t="shared" si="45"/>
        <v>1.039309210985232E-6</v>
      </c>
      <c r="BP23">
        <f t="shared" si="45"/>
        <v>1.2449028984276961E-7</v>
      </c>
      <c r="BQ23">
        <f t="shared" si="45"/>
        <v>9.3710839052959183E-7</v>
      </c>
      <c r="BR23">
        <f t="shared" si="45"/>
        <v>1.304446426309051E-6</v>
      </c>
      <c r="BS23">
        <f t="shared" si="45"/>
        <v>2.8342883509476626E-6</v>
      </c>
      <c r="BT23">
        <f t="shared" si="45"/>
        <v>4.5349982630595726E-6</v>
      </c>
      <c r="BU23">
        <f t="shared" si="45"/>
        <v>7.2990732922607341E-7</v>
      </c>
      <c r="BV23">
        <f t="shared" si="45"/>
        <v>7.6289835803227493E-7</v>
      </c>
      <c r="BY23">
        <f>$BG$7-$BL$7</f>
        <v>4.6780154514158636E-18</v>
      </c>
      <c r="BZ23">
        <f>$BG$8-$BL$8</f>
        <v>0.99901596362490686</v>
      </c>
      <c r="CA23">
        <f>$BG$9-$BL$9</f>
        <v>2.2466075850694453E-11</v>
      </c>
      <c r="CB23">
        <f>$BG$10-$BL$10</f>
        <v>1.2764202832107353E-10</v>
      </c>
      <c r="CC23">
        <f>$BG$11-$BL$11</f>
        <v>-0.99999261027248665</v>
      </c>
      <c r="CD23">
        <f>$BG$12-$BL$12</f>
        <v>1.2879280441391182E-6</v>
      </c>
      <c r="CE23">
        <f>$BG$13-$BL$13</f>
        <v>9.6425039270241695E-12</v>
      </c>
      <c r="CF23">
        <f>$BG$14-$BL$14</f>
        <v>5.202790544681966E-10</v>
      </c>
      <c r="CG23">
        <f>$BG$15-$BL$15</f>
        <v>3.5519170393619004E-9</v>
      </c>
      <c r="CH23">
        <f>$BG$16-$BL$16</f>
        <v>9.7535448758870856E-4</v>
      </c>
      <c r="CW23">
        <f>IF($AH$7&gt;0,$CR$7,0)</f>
        <v>-0.77042748930986327</v>
      </c>
      <c r="CX23">
        <f>IF($AH$8&gt;0,$CR$8,0)</f>
        <v>-5.5220492232052672E-2</v>
      </c>
      <c r="CY23">
        <f>IF($AH$9&gt;0,$CR$9,0)</f>
        <v>-0.2593280266797216</v>
      </c>
      <c r="CZ23">
        <f>IF($AH$10&gt;0,$CR$10,0)</f>
        <v>3.3008640102397388E-2</v>
      </c>
      <c r="DA23">
        <f>IF($AH$11&gt;0,$CR$11,0)</f>
        <v>0.54662983640431484</v>
      </c>
      <c r="DB23">
        <f>IF($AH$12&gt;0,$CR$12,0)</f>
        <v>0.20963959573615537</v>
      </c>
      <c r="DC23">
        <f>IF($AH$13&gt;0,$CR$13,0)</f>
        <v>0.46811060876233002</v>
      </c>
      <c r="DD23">
        <f>IF($AH$14&gt;0,$CR$14,0)</f>
        <v>0.59917384339671498</v>
      </c>
      <c r="DE23">
        <f>IF($AH$15&gt;0,$CR$15,0)</f>
        <v>6.9780160188838786E-2</v>
      </c>
      <c r="DF23">
        <f>IF($AH$16&gt;0,$CR$16,0)</f>
        <v>-9.1763682358487239E-2</v>
      </c>
      <c r="DT23">
        <f>IF($S$7&gt;0,$DO$7,0)</f>
        <v>0.3588886185866354</v>
      </c>
      <c r="DU23">
        <f>IF($S$8&gt;0,$DO$8,0)</f>
        <v>0.93783398692270714</v>
      </c>
      <c r="DV23">
        <f>IF($S$9&gt;0,$DO$9,0)</f>
        <v>0.45696606700804987</v>
      </c>
      <c r="DW23">
        <f>IF($S$10&gt;0,$DO$10,0)</f>
        <v>9.7722492734811761E-2</v>
      </c>
      <c r="DX23">
        <f>IF($S$11&gt;0,$DO$11,0)</f>
        <v>0.75438918347676931</v>
      </c>
      <c r="DY23">
        <f>IF($S$12&gt;0,$DO$12,0)</f>
        <v>0.61870510184163952</v>
      </c>
      <c r="DZ23">
        <f>IF($S$13&gt;0,$DO$13,0)</f>
        <v>-4.0611761922790979E-2</v>
      </c>
      <c r="EA23">
        <f>IF($S$14&gt;0,$DO$14,0)</f>
        <v>0.2062140903168348</v>
      </c>
      <c r="EB23">
        <f>IF($S$15&gt;0,$DO$15,0)</f>
        <v>1.009085575939892</v>
      </c>
      <c r="EC23">
        <f>IF($S$16&gt;0,$DO$16,0)</f>
        <v>0.51531566913735116</v>
      </c>
      <c r="EN23">
        <v>0.95236529368300404</v>
      </c>
      <c r="EO23">
        <v>0.44437858786881845</v>
      </c>
      <c r="EP23">
        <v>0.86802008697845956</v>
      </c>
      <c r="EQ23">
        <v>0.79169277683349715</v>
      </c>
      <c r="ER23">
        <v>0.54499967578903874</v>
      </c>
      <c r="ES23">
        <v>0.86323539773908831</v>
      </c>
      <c r="ET23">
        <v>0.73126070186433734</v>
      </c>
      <c r="EU23">
        <v>0.40125940284564354</v>
      </c>
      <c r="EV23">
        <v>0.74438014133734676</v>
      </c>
      <c r="EW23">
        <v>0.14491245034481626</v>
      </c>
      <c r="EZ23">
        <v>0.18728429985702633</v>
      </c>
      <c r="FA23">
        <v>0.44047678811434521</v>
      </c>
      <c r="FB23">
        <v>0.33103536441419384</v>
      </c>
      <c r="FC23">
        <v>0.17680496716660468</v>
      </c>
      <c r="FD23">
        <v>0.31343418309320903</v>
      </c>
      <c r="FE23">
        <v>0.33714193746774401</v>
      </c>
      <c r="FF23">
        <v>0.29087454744885011</v>
      </c>
      <c r="FG23">
        <v>0.23128415266700486</v>
      </c>
      <c r="FH23">
        <v>0.36028220427097285</v>
      </c>
      <c r="FI23">
        <v>0.19887880469189476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X23">
        <f t="shared" si="21"/>
        <v>1.8728429985702628E-2</v>
      </c>
      <c r="FY23">
        <f t="shared" si="22"/>
        <v>4.404767881143451E-2</v>
      </c>
      <c r="FZ23">
        <f t="shared" si="23"/>
        <v>3.3103536441419376E-2</v>
      </c>
      <c r="GA23">
        <f t="shared" si="24"/>
        <v>1.7680496716660464E-2</v>
      </c>
      <c r="GB23">
        <f t="shared" si="25"/>
        <v>3.1343418309320893E-2</v>
      </c>
      <c r="GC23">
        <f t="shared" si="26"/>
        <v>3.3714193746774396E-2</v>
      </c>
      <c r="GD23">
        <f t="shared" si="27"/>
        <v>2.9087454744885003E-2</v>
      </c>
      <c r="GE23">
        <f t="shared" si="28"/>
        <v>2.3128415266700481E-2</v>
      </c>
      <c r="GF23">
        <f t="shared" si="29"/>
        <v>3.6028220427097274E-2</v>
      </c>
      <c r="GG23">
        <f t="shared" si="30"/>
        <v>1.9887880469189472E-2</v>
      </c>
      <c r="GJ23">
        <f t="shared" si="31"/>
        <v>0.95234656525301831</v>
      </c>
      <c r="GK23">
        <f t="shared" si="32"/>
        <v>0.44433454019000701</v>
      </c>
      <c r="GL23">
        <f t="shared" si="33"/>
        <v>0.86798698344201819</v>
      </c>
      <c r="GM23">
        <f t="shared" si="34"/>
        <v>0.79167509633678046</v>
      </c>
      <c r="GN23">
        <f t="shared" si="35"/>
        <v>0.54496833237072939</v>
      </c>
      <c r="GO23">
        <f t="shared" si="36"/>
        <v>0.86320168354534155</v>
      </c>
      <c r="GP23">
        <f t="shared" si="37"/>
        <v>0.7312316144095925</v>
      </c>
      <c r="GQ23">
        <f t="shared" si="38"/>
        <v>0.40123627443037685</v>
      </c>
      <c r="GR23">
        <f t="shared" si="39"/>
        <v>0.74434411311691961</v>
      </c>
      <c r="GS23">
        <f t="shared" si="40"/>
        <v>0.14489256246434706</v>
      </c>
    </row>
    <row r="24" spans="1:201">
      <c r="A24">
        <v>23</v>
      </c>
      <c r="B24">
        <v>0.24255717332336246</v>
      </c>
      <c r="C24">
        <v>0.91180559345780265</v>
      </c>
      <c r="D24">
        <v>0.61871662447306841</v>
      </c>
      <c r="E24">
        <v>0.12337848413310737</v>
      </c>
      <c r="F24">
        <v>0.84821607351639283</v>
      </c>
      <c r="G24">
        <v>0.57081814452818858</v>
      </c>
      <c r="H24">
        <v>3.8569912809128581E-2</v>
      </c>
      <c r="I24">
        <v>0.44437858786881845</v>
      </c>
      <c r="J24">
        <v>0.88514138834195344</v>
      </c>
      <c r="K24">
        <v>0.23383836036056582</v>
      </c>
      <c r="M24">
        <v>9.4064306564424216E-2</v>
      </c>
      <c r="S24">
        <f t="shared" ref="S24:S32" si="46">EN17</f>
        <v>0.14071202734164068</v>
      </c>
      <c r="T24">
        <f t="shared" si="44"/>
        <v>0.91180559345780265</v>
      </c>
      <c r="U24">
        <f t="shared" si="44"/>
        <v>0.55247830330405678</v>
      </c>
      <c r="V24">
        <f t="shared" si="44"/>
        <v>0.9670324734001321</v>
      </c>
      <c r="W24">
        <f t="shared" si="44"/>
        <v>0.29036226260393594</v>
      </c>
      <c r="X24">
        <f t="shared" si="44"/>
        <v>0.50659744552260921</v>
      </c>
      <c r="Y24">
        <f t="shared" si="44"/>
        <v>0.55626935601232352</v>
      </c>
      <c r="Z24">
        <f t="shared" si="44"/>
        <v>0.21117073588954605</v>
      </c>
      <c r="AA24">
        <f t="shared" si="44"/>
        <v>0.26763105638336526</v>
      </c>
      <c r="AB24">
        <f t="shared" si="44"/>
        <v>0.58921387553817084</v>
      </c>
      <c r="BG24">
        <f t="shared" si="43"/>
        <v>7.3897275133326408E-6</v>
      </c>
      <c r="BH24">
        <f t="shared" si="43"/>
        <v>8.5418683110386744E-8</v>
      </c>
      <c r="BI24">
        <f t="shared" si="43"/>
        <v>2.7610803973011707E-6</v>
      </c>
      <c r="BJ24">
        <f t="shared" si="43"/>
        <v>1.3296299824784347E-7</v>
      </c>
      <c r="BM24">
        <f t="shared" ref="BM24:BM32" si="47">0.5*$BL$21*B24*B24</f>
        <v>2.941699116530985E-7</v>
      </c>
      <c r="BN24">
        <f t="shared" si="45"/>
        <v>4.156947201304679E-6</v>
      </c>
      <c r="BO24">
        <f t="shared" si="45"/>
        <v>1.9140513069967399E-6</v>
      </c>
      <c r="BP24">
        <f t="shared" si="45"/>
        <v>7.6111251734917135E-8</v>
      </c>
      <c r="BQ24">
        <f t="shared" si="45"/>
        <v>3.5973525368578341E-6</v>
      </c>
      <c r="BR24">
        <f t="shared" si="45"/>
        <v>1.6291667706130199E-6</v>
      </c>
      <c r="BS24">
        <f t="shared" si="45"/>
        <v>7.4381908705189056E-9</v>
      </c>
      <c r="BT24">
        <f t="shared" si="45"/>
        <v>9.8736164678142607E-7</v>
      </c>
      <c r="BU24">
        <f t="shared" si="45"/>
        <v>3.9173763867796045E-6</v>
      </c>
      <c r="BV24">
        <f t="shared" si="45"/>
        <v>2.7340189388058925E-7</v>
      </c>
      <c r="BY24">
        <f>$BH$7-$BM$7</f>
        <v>-1</v>
      </c>
      <c r="BZ24">
        <f>$BH$8-$BM$8</f>
        <v>0.99989507036594183</v>
      </c>
      <c r="CA24">
        <f>$BH$9-$BM$9</f>
        <v>9.0337928338009132E-16</v>
      </c>
      <c r="CB24">
        <f>$BH$10-$BM$10</f>
        <v>2.7232182405957048E-14</v>
      </c>
      <c r="CC24">
        <f>$BH$11-$BM$11</f>
        <v>8.5418683110386744E-8</v>
      </c>
      <c r="CD24">
        <f>$BH$12-$BM$12</f>
        <v>1.1630649173455747E-8</v>
      </c>
      <c r="CE24">
        <f>$BH$13-$BM$13</f>
        <v>5.0527001149507564E-16</v>
      </c>
      <c r="CF24">
        <f>$BH$14-$BM$14</f>
        <v>2.9860487555784295E-13</v>
      </c>
      <c r="CG24">
        <f>$BH$15-$BM$15</f>
        <v>1.4377854608226165E-12</v>
      </c>
      <c r="CH24">
        <f>$BH$16-$BM$16</f>
        <v>1.048325829608461E-4</v>
      </c>
      <c r="CW24">
        <f>IF($AI$7&gt;0,$CS$7,0)</f>
        <v>-0.13125353453717828</v>
      </c>
      <c r="CX24">
        <f>IF($AI$8&gt;0,$CS$8,0)</f>
        <v>0.29955886718603386</v>
      </c>
      <c r="CY24">
        <f>IF($AI$9&gt;0,$CS$9,0)</f>
        <v>0.37318493104015615</v>
      </c>
      <c r="CZ24">
        <f>IF($AI$10&gt;0,$CS$10,0)</f>
        <v>0.70366229075021514</v>
      </c>
      <c r="DA24">
        <f>IF($AI$11&gt;0,$CS$11,0)</f>
        <v>0.34959774367210927</v>
      </c>
      <c r="DB24">
        <f>IF($AI$12&gt;0,$CS$12,0)</f>
        <v>-2.2425227924543479E-2</v>
      </c>
      <c r="DC24">
        <f>IF($AI$13&gt;0,$CS$13,0)</f>
        <v>0.72696783425524469</v>
      </c>
      <c r="DD24">
        <f>IF($AI$14&gt;0,$CS$14,0)</f>
        <v>0.38117997563929262</v>
      </c>
      <c r="DE24">
        <f>IF($AI$15&gt;0,$CS$15,0)</f>
        <v>0.26500267930806515</v>
      </c>
      <c r="DF24">
        <f>IF($AI$16&gt;0,$CS$16,0)</f>
        <v>0.3628593129021857</v>
      </c>
      <c r="DT24">
        <f>IF($T$7&gt;0,$DP$7,0)</f>
        <v>1.1804457833515891</v>
      </c>
      <c r="DU24">
        <f>IF($T$8&gt;0,$DP$8,0)</f>
        <v>2.433364527323409</v>
      </c>
      <c r="DV24">
        <f>IF($T$9&gt;0,$DP$9,0)</f>
        <v>1.8945545628312996</v>
      </c>
      <c r="DW24">
        <f>IF($T$10&gt;0,$DP$10,0)</f>
        <v>1.0722964189218365</v>
      </c>
      <c r="DX24">
        <f>IF($T$11&gt;0,$DP$11,0)</f>
        <v>1.7907094552346734</v>
      </c>
      <c r="DY24">
        <f>IF($T$12&gt;0,$DP$12,0)</f>
        <v>1.961938227418055</v>
      </c>
      <c r="DZ24">
        <f>IF($T$13&gt;0,$DP$13,0)</f>
        <v>1.8431430694158866</v>
      </c>
      <c r="EA24">
        <f>IF($T$14&gt;0,$DP$14,0)</f>
        <v>1.3624686417451735</v>
      </c>
      <c r="EB24">
        <f>IF($T$15&gt;0,$DP$15,0)</f>
        <v>2.1045066719902303</v>
      </c>
      <c r="EC24">
        <f>IF($T$16&gt;0,$DP$16,0)</f>
        <v>1.1631039648536721</v>
      </c>
      <c r="EN24">
        <v>0.38207520967109954</v>
      </c>
      <c r="EO24">
        <v>0.88514138834195344</v>
      </c>
      <c r="EP24">
        <v>0.72238253354575233</v>
      </c>
      <c r="EQ24">
        <v>0.80878213284497313</v>
      </c>
      <c r="ER24">
        <v>0.38560168494399782</v>
      </c>
      <c r="ES24">
        <v>0.13913185722957033</v>
      </c>
      <c r="ET24">
        <v>0.20701976942847278</v>
      </c>
      <c r="EU24">
        <v>0.27405330266703842</v>
      </c>
      <c r="EV24">
        <v>0.12073088821193889</v>
      </c>
      <c r="EW24">
        <v>0.24023713729291485</v>
      </c>
      <c r="EZ24">
        <v>0.36741711201212973</v>
      </c>
      <c r="FA24">
        <v>1.0225895609063458</v>
      </c>
      <c r="FB24">
        <v>0.72432764312871756</v>
      </c>
      <c r="FC24">
        <v>0.32135459896849916</v>
      </c>
      <c r="FD24">
        <v>0.66393036909958625</v>
      </c>
      <c r="FE24">
        <v>0.73611724933338651</v>
      </c>
      <c r="FF24">
        <v>0.52466882085156685</v>
      </c>
      <c r="FG24">
        <v>0.45519039908238101</v>
      </c>
      <c r="FH24">
        <v>0.81570260131313477</v>
      </c>
      <c r="FI24">
        <v>0.45273951715318506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X24">
        <f t="shared" si="21"/>
        <v>3.6741711201212966E-2</v>
      </c>
      <c r="FY24">
        <f t="shared" si="22"/>
        <v>0.10225895609063455</v>
      </c>
      <c r="FZ24">
        <f t="shared" si="23"/>
        <v>7.2432764312871739E-2</v>
      </c>
      <c r="GA24">
        <f t="shared" si="24"/>
        <v>3.2135459896849912E-2</v>
      </c>
      <c r="GB24">
        <f t="shared" si="25"/>
        <v>6.6393036909958611E-2</v>
      </c>
      <c r="GC24">
        <f t="shared" si="26"/>
        <v>7.3611724933338632E-2</v>
      </c>
      <c r="GD24">
        <f t="shared" si="27"/>
        <v>5.2466882085156673E-2</v>
      </c>
      <c r="GE24">
        <f t="shared" si="28"/>
        <v>4.5519039908238093E-2</v>
      </c>
      <c r="GF24">
        <f t="shared" si="29"/>
        <v>8.1570260131313452E-2</v>
      </c>
      <c r="GG24">
        <f t="shared" si="30"/>
        <v>4.5273951715318499E-2</v>
      </c>
      <c r="GJ24">
        <f t="shared" si="31"/>
        <v>0.38203846795989832</v>
      </c>
      <c r="GK24">
        <f t="shared" si="32"/>
        <v>0.88503912938586282</v>
      </c>
      <c r="GL24">
        <f t="shared" si="33"/>
        <v>0.72231010078143942</v>
      </c>
      <c r="GM24">
        <f t="shared" si="34"/>
        <v>0.80874999738507625</v>
      </c>
      <c r="GN24">
        <f t="shared" si="35"/>
        <v>0.38553529190708785</v>
      </c>
      <c r="GO24">
        <f t="shared" si="36"/>
        <v>0.139058245504637</v>
      </c>
      <c r="GP24">
        <f t="shared" si="37"/>
        <v>0.20696730254638762</v>
      </c>
      <c r="GQ24">
        <f t="shared" si="38"/>
        <v>0.27400778362713019</v>
      </c>
      <c r="GR24">
        <f t="shared" si="39"/>
        <v>0.12064931795180758</v>
      </c>
      <c r="GS24">
        <f t="shared" si="40"/>
        <v>0.24019186334119952</v>
      </c>
    </row>
    <row r="25" spans="1:201">
      <c r="A25">
        <v>24</v>
      </c>
      <c r="B25">
        <v>5.5809927973204276E-2</v>
      </c>
      <c r="C25">
        <v>0.55247830330405678</v>
      </c>
      <c r="D25">
        <v>2.772920492413089E-2</v>
      </c>
      <c r="E25">
        <v>1.0863751811860833E-2</v>
      </c>
      <c r="F25">
        <v>0.37345863474429297</v>
      </c>
      <c r="G25">
        <v>0.79185692271459662</v>
      </c>
      <c r="H25">
        <v>0.49284793019967821</v>
      </c>
      <c r="I25">
        <v>0.86802008697845956</v>
      </c>
      <c r="J25">
        <v>0.72238253354575233</v>
      </c>
      <c r="K25">
        <v>0.66425492512713102</v>
      </c>
      <c r="M25">
        <v>0.91367903683044815</v>
      </c>
      <c r="S25">
        <f t="shared" si="46"/>
        <v>0.45591867936842245</v>
      </c>
      <c r="T25">
        <f t="shared" si="44"/>
        <v>0.61871662447306841</v>
      </c>
      <c r="U25">
        <f t="shared" si="44"/>
        <v>2.772920492413089E-2</v>
      </c>
      <c r="V25">
        <f t="shared" si="44"/>
        <v>0.88278677484681412</v>
      </c>
      <c r="W25">
        <f t="shared" si="44"/>
        <v>0.77745271800299598</v>
      </c>
      <c r="X25">
        <f t="shared" si="44"/>
        <v>0.45423389370183598</v>
      </c>
      <c r="Y25">
        <f t="shared" si="44"/>
        <v>0.99209653714624779</v>
      </c>
      <c r="Z25">
        <f t="shared" si="44"/>
        <v>0.69472955928061264</v>
      </c>
      <c r="AA25">
        <f t="shared" si="44"/>
        <v>0.89235140637041011</v>
      </c>
      <c r="AB25">
        <f t="shared" si="44"/>
        <v>0.72170079314668167</v>
      </c>
      <c r="BG25">
        <f t="shared" si="43"/>
        <v>1.2879280441391182E-6</v>
      </c>
      <c r="BH25">
        <f t="shared" si="43"/>
        <v>1.1630649173455747E-8</v>
      </c>
      <c r="BI25">
        <f t="shared" si="43"/>
        <v>2.3609294734985038E-7</v>
      </c>
      <c r="BJ25">
        <f t="shared" si="43"/>
        <v>1.4626347289280958E-8</v>
      </c>
      <c r="BM25">
        <f t="shared" si="47"/>
        <v>1.5573740301871247E-8</v>
      </c>
      <c r="BN25">
        <f t="shared" si="45"/>
        <v>1.526161378108647E-6</v>
      </c>
      <c r="BO25">
        <f t="shared" si="45"/>
        <v>3.8445440286222244E-9</v>
      </c>
      <c r="BP25">
        <f t="shared" si="45"/>
        <v>5.9010551714854769E-10</v>
      </c>
      <c r="BQ25">
        <f t="shared" si="45"/>
        <v>6.973567593253562E-7</v>
      </c>
      <c r="BR25">
        <f t="shared" si="45"/>
        <v>3.1351869302551533E-6</v>
      </c>
      <c r="BS25">
        <f t="shared" si="45"/>
        <v>1.2144954115105345E-6</v>
      </c>
      <c r="BT25">
        <f t="shared" si="45"/>
        <v>3.7672943569904629E-6</v>
      </c>
      <c r="BU25">
        <f t="shared" si="45"/>
        <v>2.6091826238598999E-6</v>
      </c>
      <c r="BV25">
        <f t="shared" si="45"/>
        <v>2.2061730277782524E-6</v>
      </c>
      <c r="BY25">
        <f>$BI$7-$BN$7</f>
        <v>5.9658487662379132E-20</v>
      </c>
      <c r="BZ25">
        <f>$BI$8-$BN$8</f>
        <v>0.99961221009178491</v>
      </c>
      <c r="CA25">
        <f>$BI$9-$BN$9</f>
        <v>2.0718108829450269E-12</v>
      </c>
      <c r="CB25">
        <f>$BI$10-$BN$10</f>
        <v>9.7211347774284243E-12</v>
      </c>
      <c r="CC25">
        <f>$BI$11-$BN$11</f>
        <v>2.7610803973011707E-6</v>
      </c>
      <c r="CD25">
        <f>$BI$12-$BN$12</f>
        <v>2.3609294734985038E-7</v>
      </c>
      <c r="CE25">
        <f>$BI$13-$BN$13</f>
        <v>6.4622188300431954E-13</v>
      </c>
      <c r="CF25">
        <f>$BI$14-$BN$14</f>
        <v>-0.99999999994514122</v>
      </c>
      <c r="CG25">
        <f>$BI$15-$BN$15</f>
        <v>5.4598719147240578E-10</v>
      </c>
      <c r="CH25">
        <f>$BI$16-$BN$16</f>
        <v>3.8479212158555316E-4</v>
      </c>
      <c r="CW25">
        <f>IF($AJ$7&gt;0,$CT$7,0)</f>
        <v>-5.7555218929022697E-2</v>
      </c>
      <c r="CX25">
        <f>IF($AJ$8&gt;0,$CT$8,0)</f>
        <v>-0.16796767716084882</v>
      </c>
      <c r="CY25">
        <f>IF($AJ$9&gt;0,$CT$9,0)</f>
        <v>5.2467895370709963E-2</v>
      </c>
      <c r="CZ25">
        <f>IF($AJ$10&gt;0,$CT$10,0)</f>
        <v>0.66126573268463007</v>
      </c>
      <c r="DA25">
        <f>IF($AJ$11&gt;0,$CT$11,0)</f>
        <v>-4.8397464392043255E-3</v>
      </c>
      <c r="DB25">
        <f>IF($AJ$12&gt;0,$CT$12,0)</f>
        <v>9.0336216716704637E-2</v>
      </c>
      <c r="DC25">
        <f>IF($AJ$13&gt;0,$CT$13,0)</f>
        <v>0.53389928685265864</v>
      </c>
      <c r="DD25">
        <f>IF($AJ$14&gt;0,$CT$14,0)</f>
        <v>0.58789491220966361</v>
      </c>
      <c r="DE25">
        <f>IF($AJ$15&gt;0,$CT$15,0)</f>
        <v>-4.9526238683926067E-3</v>
      </c>
      <c r="DF25">
        <f>IF($AJ$16&gt;0,$CT$16,0)</f>
        <v>-0.18403231801039763</v>
      </c>
      <c r="DT25">
        <f>IF($U$7&gt;0,$DQ$7,0)</f>
        <v>0.51726877589670051</v>
      </c>
      <c r="DU25">
        <f>IF($U$8&gt;0,$DQ$8,0)</f>
        <v>1.3057722009453299</v>
      </c>
      <c r="DV25">
        <f>IF($U$9&gt;0,$DQ$9,0)</f>
        <v>0.87537622615423749</v>
      </c>
      <c r="DW25">
        <f>IF($U$10&gt;0,$DQ$10,0)</f>
        <v>0.71584620570873725</v>
      </c>
      <c r="DX25">
        <f>IF($U$11&gt;0,$DQ$11,0)</f>
        <v>1.4025537442881253</v>
      </c>
      <c r="DY25">
        <f>IF($U$12&gt;0,$DQ$12,0)</f>
        <v>0.90692891545286292</v>
      </c>
      <c r="DZ25">
        <f>IF($U$13&gt;0,$DQ$13,0)</f>
        <v>0.63123442829226806</v>
      </c>
      <c r="EA25">
        <f>IF($U$14&gt;0,$DQ$14,0)</f>
        <v>0.84447942337753779</v>
      </c>
      <c r="EB25">
        <f>IF($U$15&gt;0,$DQ$15,0)</f>
        <v>0.97896177521254468</v>
      </c>
      <c r="EC25">
        <f>IF($U$16&gt;0,$DQ$16,0)</f>
        <v>0.46511314724349079</v>
      </c>
      <c r="EN25">
        <v>0.39061447951459116</v>
      </c>
      <c r="EO25">
        <v>0.23383836036056582</v>
      </c>
      <c r="EP25">
        <v>0.66425492512713102</v>
      </c>
      <c r="EQ25">
        <v>0.61312419610106583</v>
      </c>
      <c r="ER25">
        <v>0.10162777972160697</v>
      </c>
      <c r="ES25">
        <v>0.98803284634929778</v>
      </c>
      <c r="ET25">
        <v>0.6044541224654536</v>
      </c>
      <c r="EU25">
        <v>0.77019005008518082</v>
      </c>
      <c r="EV25">
        <v>0.87901243136252494</v>
      </c>
      <c r="EW25">
        <v>0.63220871593781336</v>
      </c>
      <c r="EZ25">
        <v>0.35998959483098458</v>
      </c>
      <c r="FA25">
        <v>1.0289720843161823</v>
      </c>
      <c r="FB25">
        <v>0.75447335677147431</v>
      </c>
      <c r="FC25">
        <v>0.37384467851423525</v>
      </c>
      <c r="FD25">
        <v>0.6847640460415203</v>
      </c>
      <c r="FE25">
        <v>0.74052186519621288</v>
      </c>
      <c r="FF25">
        <v>0.59451787456959204</v>
      </c>
      <c r="FG25">
        <v>0.50819592593775431</v>
      </c>
      <c r="FH25">
        <v>0.76497614317570428</v>
      </c>
      <c r="FI25">
        <v>0.42557627995321351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X25">
        <f t="shared" si="21"/>
        <v>3.5998959483098447E-2</v>
      </c>
      <c r="FY25">
        <f t="shared" si="22"/>
        <v>0.1028972084316182</v>
      </c>
      <c r="FZ25">
        <f t="shared" si="23"/>
        <v>7.5447335677147412E-2</v>
      </c>
      <c r="GA25">
        <f t="shared" si="24"/>
        <v>3.738446785142352E-2</v>
      </c>
      <c r="GB25">
        <f t="shared" si="25"/>
        <v>6.8476404604152011E-2</v>
      </c>
      <c r="GC25">
        <f t="shared" si="26"/>
        <v>7.4052186519621269E-2</v>
      </c>
      <c r="GD25">
        <f t="shared" si="27"/>
        <v>5.9451787456959192E-2</v>
      </c>
      <c r="GE25">
        <f t="shared" si="28"/>
        <v>5.0819592593775421E-2</v>
      </c>
      <c r="GF25">
        <f t="shared" si="29"/>
        <v>7.6497614317570406E-2</v>
      </c>
      <c r="GG25">
        <f t="shared" si="30"/>
        <v>4.255762799532134E-2</v>
      </c>
      <c r="GJ25">
        <f t="shared" si="31"/>
        <v>0.39057848055510808</v>
      </c>
      <c r="GK25">
        <f t="shared" si="32"/>
        <v>0.2337354631521342</v>
      </c>
      <c r="GL25">
        <f t="shared" si="33"/>
        <v>0.66417947779145392</v>
      </c>
      <c r="GM25">
        <f t="shared" si="34"/>
        <v>0.61308681163321443</v>
      </c>
      <c r="GN25">
        <f t="shared" si="35"/>
        <v>0.10155930331700282</v>
      </c>
      <c r="GO25">
        <f t="shared" si="36"/>
        <v>0.98795879416277821</v>
      </c>
      <c r="GP25">
        <f t="shared" si="37"/>
        <v>0.60439467067799668</v>
      </c>
      <c r="GQ25">
        <f t="shared" si="38"/>
        <v>0.77013923049258703</v>
      </c>
      <c r="GR25">
        <f t="shared" si="39"/>
        <v>0.87893593374820733</v>
      </c>
      <c r="GS25">
        <f t="shared" si="40"/>
        <v>0.63216615830981804</v>
      </c>
    </row>
    <row r="26" spans="1:201">
      <c r="A26">
        <v>25</v>
      </c>
      <c r="B26">
        <v>0.99162409636808224</v>
      </c>
      <c r="C26">
        <v>0.9670324734001321</v>
      </c>
      <c r="D26">
        <v>0.88278677484681412</v>
      </c>
      <c r="E26">
        <v>0.9227750499743701</v>
      </c>
      <c r="F26">
        <v>0.35571290065165218</v>
      </c>
      <c r="G26">
        <v>0.81189953586691033</v>
      </c>
      <c r="H26">
        <v>0.65066998118726471</v>
      </c>
      <c r="I26">
        <v>0.79169277683349715</v>
      </c>
      <c r="J26">
        <v>0.80878213284497313</v>
      </c>
      <c r="K26">
        <v>0.61312419610106583</v>
      </c>
      <c r="M26">
        <v>0.72001318579173379</v>
      </c>
      <c r="S26">
        <f t="shared" si="46"/>
        <v>0.15779118469849296</v>
      </c>
      <c r="T26">
        <f t="shared" si="44"/>
        <v>0.12337848413310737</v>
      </c>
      <c r="U26">
        <f t="shared" si="44"/>
        <v>1.0863751811860833E-2</v>
      </c>
      <c r="V26">
        <f t="shared" si="44"/>
        <v>0.9227750499743701</v>
      </c>
      <c r="W26">
        <f t="shared" si="44"/>
        <v>0.66134061780422626</v>
      </c>
      <c r="X26">
        <f t="shared" si="44"/>
        <v>0.75263151438717757</v>
      </c>
      <c r="Y26">
        <f t="shared" si="44"/>
        <v>0.33655132275283162</v>
      </c>
      <c r="Z26">
        <f t="shared" si="44"/>
        <v>0.96403461438027449</v>
      </c>
      <c r="AA26">
        <f t="shared" si="44"/>
        <v>0.12835680628495716</v>
      </c>
      <c r="AB26">
        <f t="shared" si="44"/>
        <v>0.12054622451284835</v>
      </c>
      <c r="BG26">
        <f t="shared" si="43"/>
        <v>9.6425039270241695E-12</v>
      </c>
      <c r="BH26">
        <f t="shared" si="43"/>
        <v>9.9999999999999998E-13</v>
      </c>
      <c r="BI26">
        <f t="shared" si="43"/>
        <v>9.9999999999999998E-13</v>
      </c>
      <c r="BJ26">
        <f t="shared" si="43"/>
        <v>9.9999999999999998E-13</v>
      </c>
      <c r="BM26">
        <f t="shared" si="47"/>
        <v>4.9165917424890789E-6</v>
      </c>
      <c r="BN26">
        <f t="shared" si="45"/>
        <v>4.6757590230518862E-6</v>
      </c>
      <c r="BO26">
        <f t="shared" si="45"/>
        <v>3.8965624492221985E-6</v>
      </c>
      <c r="BP26">
        <f t="shared" si="45"/>
        <v>4.2575689642760059E-6</v>
      </c>
      <c r="BQ26">
        <f t="shared" si="45"/>
        <v>6.3265833845006096E-7</v>
      </c>
      <c r="BR26">
        <f t="shared" si="45"/>
        <v>3.2959042817045224E-6</v>
      </c>
      <c r="BS26">
        <f t="shared" si="45"/>
        <v>2.1168571220911773E-6</v>
      </c>
      <c r="BT26">
        <f t="shared" si="45"/>
        <v>3.1338872644516673E-6</v>
      </c>
      <c r="BU26">
        <f t="shared" si="45"/>
        <v>3.2706426920463191E-6</v>
      </c>
      <c r="BV26">
        <f t="shared" si="45"/>
        <v>1.8796063992228914E-6</v>
      </c>
      <c r="BY26">
        <f>$BJ$7-$BO$7</f>
        <v>7.5035366609381383E-24</v>
      </c>
      <c r="BZ26">
        <f>$BJ$8-$BO$8</f>
        <v>0.99990485862294343</v>
      </c>
      <c r="CA26">
        <f>$BJ$9-$BO$9</f>
        <v>-0.99999999999999667</v>
      </c>
      <c r="CB26">
        <f>$BJ$10-$BO$10</f>
        <v>5.0603654932001653E-14</v>
      </c>
      <c r="CC26">
        <f>$BJ$11-$BO$11</f>
        <v>1.3296299824784347E-7</v>
      </c>
      <c r="CD26">
        <f>$BJ$12-$BO$12</f>
        <v>1.4626347289280958E-8</v>
      </c>
      <c r="CE26">
        <f>$BJ$13-$BO$13</f>
        <v>1.5431574083375213E-15</v>
      </c>
      <c r="CF26">
        <f>$BJ$14-$BO$14</f>
        <v>5.6517475470604388E-13</v>
      </c>
      <c r="CG26">
        <f>$BJ$15-$BO$15</f>
        <v>3.812873185841918E-12</v>
      </c>
      <c r="CH26">
        <f>$BJ$16-$BO$16</f>
        <v>9.4993783277230162E-5</v>
      </c>
      <c r="CW26">
        <f>IF($AK$7&gt;0,$CU$7,0)</f>
        <v>-0.15810662922603799</v>
      </c>
      <c r="CX26">
        <f>IF($AK$8&gt;0,$CU$8,0)</f>
        <v>7.914521704286169E-2</v>
      </c>
      <c r="CY26">
        <f>IF($AK$9&gt;0,$CU$9,0)</f>
        <v>9.7389072317719469E-2</v>
      </c>
      <c r="CZ26">
        <f>IF($AK$10&gt;0,$CU$10,0)</f>
        <v>0.94473281800383058</v>
      </c>
      <c r="DA26">
        <f>IF($AK$11&gt;0,$CU$11,0)</f>
        <v>0.45368197578115815</v>
      </c>
      <c r="DB26">
        <f>IF($AK$12&gt;0,$CU$12,0)</f>
        <v>-0.35628514713261905</v>
      </c>
      <c r="DC26">
        <f>IF($AK$13&gt;0,$CU$13,0)</f>
        <v>0.64496267178999711</v>
      </c>
      <c r="DD26">
        <f>IF($AK$14&gt;0,$CU$14,0)</f>
        <v>-3.4170996696599794E-2</v>
      </c>
      <c r="DE26">
        <f>IF($AK$15&gt;0,$CU$15,0)</f>
        <v>-0.17803510787375512</v>
      </c>
      <c r="DF26">
        <f>IF($AK$16&gt;0,$CU$16,0)</f>
        <v>0.47342329518403264</v>
      </c>
      <c r="DT26">
        <f>IF($V$7&gt;0,$DR$7,0)</f>
        <v>0.40961308417255349</v>
      </c>
      <c r="DU26">
        <f>IF($V$8&gt;0,$DR$8,0)</f>
        <v>2.0461467706464189</v>
      </c>
      <c r="DV26">
        <f>IF($V$9&gt;0,$DR$9,0)</f>
        <v>1.5241852120291217</v>
      </c>
      <c r="DW26">
        <f>IF($V$10&gt;0,$DR$10,0)</f>
        <v>0.5252487416706404</v>
      </c>
      <c r="DX26">
        <f>IF($V$11&gt;0,$DR$11,0)</f>
        <v>0.88526284271870304</v>
      </c>
      <c r="DY26">
        <f>IF($V$12&gt;0,$DR$12,0)</f>
        <v>1.3386050353845282</v>
      </c>
      <c r="DZ26">
        <f>IF($V$13&gt;0,$DR$13,0)</f>
        <v>1.0681179968733183</v>
      </c>
      <c r="EA26">
        <f>IF($V$14&gt;0,$DR$14,0)</f>
        <v>0.84213204270524522</v>
      </c>
      <c r="EB26">
        <f>IF($V$15&gt;0,$DR$15,0)</f>
        <v>1.1914741482454434</v>
      </c>
      <c r="EC26">
        <f>IF($V$16&gt;0,$DR$16,0)</f>
        <v>0.72715207805487814</v>
      </c>
    </row>
    <row r="27" spans="1:201">
      <c r="A27">
        <v>26</v>
      </c>
      <c r="B27">
        <v>0.63002031053193797</v>
      </c>
      <c r="C27">
        <v>0.29036226260393594</v>
      </c>
      <c r="D27">
        <v>0.77745271800299598</v>
      </c>
      <c r="E27">
        <v>0.66134061780422626</v>
      </c>
      <c r="F27">
        <v>0.49843578690660539</v>
      </c>
      <c r="G27">
        <v>0.4570104987710546</v>
      </c>
      <c r="H27">
        <v>0.32798416312679857</v>
      </c>
      <c r="I27">
        <v>0.54499967578903874</v>
      </c>
      <c r="J27">
        <v>0.38560168494399782</v>
      </c>
      <c r="K27">
        <v>0.10162777972160697</v>
      </c>
      <c r="M27">
        <v>2.932665619294017E-2</v>
      </c>
      <c r="S27">
        <f t="shared" si="46"/>
        <v>0.43292225411258123</v>
      </c>
      <c r="T27">
        <f t="shared" si="44"/>
        <v>0.84821607351639283</v>
      </c>
      <c r="U27">
        <f t="shared" si="44"/>
        <v>0.37345863474429297</v>
      </c>
      <c r="V27">
        <f t="shared" si="44"/>
        <v>0.35571290065165218</v>
      </c>
      <c r="W27">
        <f t="shared" si="44"/>
        <v>0.49843578690660539</v>
      </c>
      <c r="X27">
        <f t="shared" si="44"/>
        <v>0.46183889565210912</v>
      </c>
      <c r="Y27">
        <f t="shared" si="44"/>
        <v>1.287917717160747E-3</v>
      </c>
      <c r="Z27">
        <f t="shared" si="44"/>
        <v>0.53915581066586382</v>
      </c>
      <c r="AA27">
        <f t="shared" si="44"/>
        <v>0.53503282811778519</v>
      </c>
      <c r="AB27">
        <f t="shared" si="44"/>
        <v>0.15152941548244048</v>
      </c>
      <c r="BG27">
        <f t="shared" si="43"/>
        <v>5.202790544681966E-10</v>
      </c>
      <c r="BH27">
        <f t="shared" si="43"/>
        <v>9.9999999999999998E-13</v>
      </c>
      <c r="BI27">
        <f t="shared" si="43"/>
        <v>5.4858735194962288E-11</v>
      </c>
      <c r="BJ27">
        <f t="shared" si="43"/>
        <v>9.9999999999999998E-13</v>
      </c>
      <c r="BM27">
        <f t="shared" si="47"/>
        <v>1.984627958413798E-6</v>
      </c>
      <c r="BN27">
        <f t="shared" si="45"/>
        <v>4.2155121772238531E-7</v>
      </c>
      <c r="BO27">
        <f t="shared" si="45"/>
        <v>3.0221636436512303E-6</v>
      </c>
      <c r="BP27">
        <f t="shared" si="45"/>
        <v>2.1868570637883784E-6</v>
      </c>
      <c r="BQ27">
        <f t="shared" si="45"/>
        <v>1.2421911683460349E-6</v>
      </c>
      <c r="BR27">
        <f t="shared" si="45"/>
        <v>1.0442929799348406E-6</v>
      </c>
      <c r="BS27">
        <f t="shared" si="45"/>
        <v>5.3786805630993214E-7</v>
      </c>
      <c r="BT27">
        <f t="shared" si="45"/>
        <v>1.4851232330507869E-6</v>
      </c>
      <c r="BU27">
        <f t="shared" si="45"/>
        <v>7.4344329715825073E-7</v>
      </c>
      <c r="BV27">
        <f t="shared" si="45"/>
        <v>5.1641028055717346E-8</v>
      </c>
    </row>
    <row r="28" spans="1:201">
      <c r="A28">
        <v>27</v>
      </c>
      <c r="B28">
        <v>0.94458515730727588</v>
      </c>
      <c r="C28">
        <v>0.50659744552260921</v>
      </c>
      <c r="D28">
        <v>0.45423389370183598</v>
      </c>
      <c r="E28">
        <v>0.75263151438717757</v>
      </c>
      <c r="F28">
        <v>0.46183889565210912</v>
      </c>
      <c r="G28">
        <v>0.95800823905989052</v>
      </c>
      <c r="H28">
        <v>0.35281650843421741</v>
      </c>
      <c r="I28">
        <v>0.86323539773908831</v>
      </c>
      <c r="J28">
        <v>0.13913185722957033</v>
      </c>
      <c r="K28">
        <v>0.98803284634929778</v>
      </c>
      <c r="M28">
        <v>0.10331319800031791</v>
      </c>
      <c r="S28">
        <f t="shared" si="46"/>
        <v>0.51077322292952099</v>
      </c>
      <c r="T28">
        <f t="shared" si="44"/>
        <v>0.57081814452818858</v>
      </c>
      <c r="U28">
        <f t="shared" si="44"/>
        <v>0.79185692271459662</v>
      </c>
      <c r="V28">
        <f t="shared" si="44"/>
        <v>0.81189953586691033</v>
      </c>
      <c r="W28">
        <f t="shared" si="44"/>
        <v>0.4570104987710546</v>
      </c>
      <c r="X28">
        <f t="shared" si="44"/>
        <v>0.95800823905989052</v>
      </c>
      <c r="Y28">
        <f t="shared" si="44"/>
        <v>5.8333508013663771E-2</v>
      </c>
      <c r="Z28">
        <f t="shared" si="44"/>
        <v>0.77881631047087208</v>
      </c>
      <c r="AA28">
        <f t="shared" si="44"/>
        <v>0.88718819248721958</v>
      </c>
      <c r="AB28">
        <f t="shared" si="44"/>
        <v>0.53435283154988689</v>
      </c>
      <c r="BG28">
        <f t="shared" si="43"/>
        <v>3.5519170393619004E-9</v>
      </c>
      <c r="BH28">
        <f t="shared" si="43"/>
        <v>1.4377854608226165E-12</v>
      </c>
      <c r="BI28">
        <f t="shared" si="43"/>
        <v>5.4598719147240578E-10</v>
      </c>
      <c r="BJ28">
        <f t="shared" si="43"/>
        <v>3.812873185841918E-12</v>
      </c>
      <c r="BM28">
        <f t="shared" si="47"/>
        <v>4.461205597026056E-6</v>
      </c>
      <c r="BN28">
        <f t="shared" si="45"/>
        <v>1.2832048590501651E-6</v>
      </c>
      <c r="BO28">
        <f t="shared" si="45"/>
        <v>1.0316421509376543E-6</v>
      </c>
      <c r="BP28">
        <f t="shared" si="45"/>
        <v>2.8322709822436816E-6</v>
      </c>
      <c r="BQ28">
        <f t="shared" si="45"/>
        <v>1.0664758276857987E-6</v>
      </c>
      <c r="BR28">
        <f t="shared" si="45"/>
        <v>4.5888989305331619E-6</v>
      </c>
      <c r="BS28">
        <f t="shared" si="45"/>
        <v>6.2239744311856111E-7</v>
      </c>
      <c r="BT28">
        <f t="shared" si="45"/>
        <v>3.7258767595488107E-6</v>
      </c>
      <c r="BU28">
        <f t="shared" si="45"/>
        <v>9.6788368480747715E-8</v>
      </c>
      <c r="BV28">
        <f t="shared" si="45"/>
        <v>4.8810445273254756E-6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0.2369709894557257</v>
      </c>
      <c r="C29">
        <v>0.55626935601232352</v>
      </c>
      <c r="D29">
        <v>0.99209653714624779</v>
      </c>
      <c r="E29">
        <v>0.33655132275283162</v>
      </c>
      <c r="F29">
        <v>1.287917717160747E-3</v>
      </c>
      <c r="G29">
        <v>5.8333508013663771E-2</v>
      </c>
      <c r="H29">
        <v>0.63210198966584485</v>
      </c>
      <c r="I29">
        <v>0.73126070186433734</v>
      </c>
      <c r="J29">
        <v>0.20701976942847278</v>
      </c>
      <c r="K29">
        <v>0.6044541224654536</v>
      </c>
      <c r="M29">
        <v>0.67641134806274938</v>
      </c>
      <c r="S29">
        <f t="shared" si="46"/>
        <v>0.75289950869258271</v>
      </c>
      <c r="T29">
        <f t="shared" si="44"/>
        <v>3.8569912809128581E-2</v>
      </c>
      <c r="U29">
        <f t="shared" si="44"/>
        <v>0.49284793019967821</v>
      </c>
      <c r="V29">
        <f t="shared" si="44"/>
        <v>0.65066998118726471</v>
      </c>
      <c r="W29">
        <f t="shared" si="44"/>
        <v>0.32798416312679857</v>
      </c>
      <c r="X29">
        <f t="shared" si="44"/>
        <v>0.35281650843421741</v>
      </c>
      <c r="Y29">
        <f t="shared" si="44"/>
        <v>0.63210198966584485</v>
      </c>
      <c r="Z29">
        <f t="shared" si="44"/>
        <v>0.20358379713212216</v>
      </c>
      <c r="AA29">
        <f t="shared" si="44"/>
        <v>0.54463065063850191</v>
      </c>
      <c r="AB29">
        <f t="shared" si="44"/>
        <v>0.23510897140909703</v>
      </c>
      <c r="BG29">
        <f t="shared" si="43"/>
        <v>9.7535448758870856E-4</v>
      </c>
      <c r="BH29">
        <f t="shared" si="43"/>
        <v>1.048325829608461E-4</v>
      </c>
      <c r="BI29">
        <f t="shared" si="43"/>
        <v>3.8479212158555316E-4</v>
      </c>
      <c r="BJ29">
        <f t="shared" si="43"/>
        <v>9.4993783277230162E-5</v>
      </c>
      <c r="BM29">
        <f t="shared" si="47"/>
        <v>2.807762492181283E-7</v>
      </c>
      <c r="BN29">
        <f t="shared" si="45"/>
        <v>1.5471779821918256E-6</v>
      </c>
      <c r="BO29">
        <f t="shared" si="45"/>
        <v>4.9212776950878812E-6</v>
      </c>
      <c r="BP29">
        <f t="shared" si="45"/>
        <v>5.6633396423340326E-7</v>
      </c>
      <c r="BQ29">
        <f t="shared" si="45"/>
        <v>8.2936602308827503E-12</v>
      </c>
      <c r="BR29">
        <f t="shared" si="45"/>
        <v>1.7013990785900878E-8</v>
      </c>
      <c r="BS29">
        <f t="shared" si="45"/>
        <v>1.9977646266975994E-6</v>
      </c>
      <c r="BT29">
        <f t="shared" si="45"/>
        <v>2.6737110704556165E-6</v>
      </c>
      <c r="BU29">
        <f t="shared" si="45"/>
        <v>2.1428592467109018E-7</v>
      </c>
      <c r="BV29">
        <f t="shared" si="45"/>
        <v>1.8268239308274081E-6</v>
      </c>
    </row>
    <row r="30" spans="1:201">
      <c r="A30">
        <v>29</v>
      </c>
      <c r="B30">
        <v>0.67320939374168276</v>
      </c>
      <c r="C30">
        <v>0.21117073588954605</v>
      </c>
      <c r="D30">
        <v>0.69472955928061264</v>
      </c>
      <c r="E30">
        <v>0.96403461438027449</v>
      </c>
      <c r="F30">
        <v>0.53915581066586382</v>
      </c>
      <c r="G30">
        <v>0.77881631047087208</v>
      </c>
      <c r="H30">
        <v>0.20358379713212216</v>
      </c>
      <c r="I30">
        <v>0.40125940284564354</v>
      </c>
      <c r="J30">
        <v>0.27405330266703842</v>
      </c>
      <c r="K30">
        <v>0.77019005008518082</v>
      </c>
      <c r="M30">
        <v>0.51823218877955068</v>
      </c>
      <c r="S30">
        <f t="shared" si="46"/>
        <v>0.95236529368300404</v>
      </c>
      <c r="T30">
        <f t="shared" si="44"/>
        <v>0.44437858786881845</v>
      </c>
      <c r="U30">
        <f t="shared" si="44"/>
        <v>0.86802008697845956</v>
      </c>
      <c r="V30">
        <f t="shared" si="44"/>
        <v>0.79169277683349715</v>
      </c>
      <c r="W30">
        <f t="shared" si="44"/>
        <v>0.54499967578903874</v>
      </c>
      <c r="X30">
        <f t="shared" si="44"/>
        <v>0.86323539773908831</v>
      </c>
      <c r="Y30">
        <f t="shared" si="44"/>
        <v>0.73126070186433734</v>
      </c>
      <c r="Z30">
        <f t="shared" si="44"/>
        <v>0.40125940284564354</v>
      </c>
      <c r="AA30">
        <f t="shared" si="44"/>
        <v>0.74438014133734676</v>
      </c>
      <c r="AB30">
        <f t="shared" si="44"/>
        <v>0.14491245034481626</v>
      </c>
      <c r="BM30">
        <f t="shared" si="47"/>
        <v>2.2660544391102204E-6</v>
      </c>
      <c r="BN30">
        <f t="shared" si="45"/>
        <v>2.2296539848066208E-7</v>
      </c>
      <c r="BO30">
        <f t="shared" si="45"/>
        <v>2.4132458026911716E-6</v>
      </c>
      <c r="BP30">
        <f t="shared" si="45"/>
        <v>4.6468136886166229E-6</v>
      </c>
      <c r="BQ30">
        <f t="shared" si="45"/>
        <v>1.4534449408738241E-6</v>
      </c>
      <c r="BR30">
        <f t="shared" si="45"/>
        <v>3.0327742272773095E-6</v>
      </c>
      <c r="BS30">
        <f t="shared" si="45"/>
        <v>2.0723181227366538E-7</v>
      </c>
      <c r="BT30">
        <f t="shared" si="45"/>
        <v>8.050455418602123E-7</v>
      </c>
      <c r="BU30">
        <f t="shared" si="45"/>
        <v>3.7552606351355691E-7</v>
      </c>
      <c r="BV30">
        <f t="shared" si="45"/>
        <v>2.9659635662510667E-6</v>
      </c>
      <c r="EN30">
        <v>0.91310446750212915</v>
      </c>
      <c r="EO30">
        <v>0.82716840540649961</v>
      </c>
      <c r="EP30">
        <v>0.17703036153045959</v>
      </c>
      <c r="EQ30">
        <v>0.58478509821342384</v>
      </c>
      <c r="ER30">
        <v>0.37501926845867573</v>
      </c>
      <c r="ES30">
        <v>0.84012182588575479</v>
      </c>
      <c r="ET30">
        <v>0.36786339838638993</v>
      </c>
      <c r="EU30">
        <v>0.72910672245170738</v>
      </c>
      <c r="EV30">
        <v>0.20433461494834382</v>
      </c>
      <c r="EW30">
        <v>0.4682206552622552</v>
      </c>
      <c r="EZ30">
        <f t="array" ref="EZ30:FI30">TRANSPOSE(DM7:DM16)</f>
        <v>-0.27933571800052553</v>
      </c>
      <c r="FA30">
        <v>3.8878978708998521E-2</v>
      </c>
      <c r="FB30">
        <v>6.5928468012215996E-2</v>
      </c>
      <c r="FC30">
        <v>0.58566737038526828</v>
      </c>
      <c r="FD30">
        <v>0.33626745235459449</v>
      </c>
      <c r="FE30">
        <v>-1.968364065107564E-2</v>
      </c>
      <c r="FF30">
        <v>0.59348510041505764</v>
      </c>
      <c r="FG30">
        <v>0.38351943363726787</v>
      </c>
      <c r="FH30">
        <v>3.794877693868904E-2</v>
      </c>
      <c r="FI30">
        <v>0.14012165192933337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X30">
        <f t="shared" ref="FX30" si="48">($EV$10*FL30)+((1-$EV$10)*EZ30)</f>
        <v>-2.7933571800052546E-2</v>
      </c>
      <c r="FY30">
        <f t="shared" ref="FY30" si="49">($EV$10*FM30)+((1-$EV$10)*FA30)</f>
        <v>3.8878978708998513E-3</v>
      </c>
      <c r="FZ30">
        <f t="shared" ref="FZ30" si="50">($EV$10*FN30)+((1-$EV$10)*FB30)</f>
        <v>6.592846801221598E-3</v>
      </c>
      <c r="GA30">
        <f t="shared" ref="GA30" si="51">($EV$10*FO30)+((1-$EV$10)*FC30)</f>
        <v>5.8566737038526814E-2</v>
      </c>
      <c r="GB30">
        <f t="shared" ref="GB30" si="52">($EV$10*FP30)+((1-$EV$10)*FD30)</f>
        <v>3.3626745235459443E-2</v>
      </c>
      <c r="GC30">
        <f t="shared" ref="GC30" si="53">($EV$10*FQ30)+((1-$EV$10)*FE30)</f>
        <v>-1.9683640651075637E-3</v>
      </c>
      <c r="GD30">
        <f t="shared" ref="GD30" si="54">($EV$10*FR30)+((1-$EV$10)*FF30)</f>
        <v>5.934851004150575E-2</v>
      </c>
      <c r="GE30">
        <f t="shared" ref="GE30" si="55">($EV$10*FS30)+((1-$EV$10)*FG30)</f>
        <v>3.8351943363726777E-2</v>
      </c>
      <c r="GF30">
        <f t="shared" ref="GF30" si="56">($EV$10*FT30)+((1-$EV$10)*FH30)</f>
        <v>3.7948776938689032E-3</v>
      </c>
      <c r="GG30">
        <f t="shared" ref="GG30" si="57">($EV$10*FU30)+((1-$EV$10)*FI30)</f>
        <v>1.4012165192933334E-2</v>
      </c>
      <c r="GJ30">
        <f t="shared" ref="GJ30" si="58">EN30-($EU$10*FX30)</f>
        <v>0.91313240107392923</v>
      </c>
      <c r="GK30">
        <f t="shared" ref="GK30" si="59">EO30-($EU$10*FY30)</f>
        <v>0.82716451750862874</v>
      </c>
      <c r="GL30">
        <f t="shared" ref="GL30" si="60">EP30-($EU$10*FZ30)</f>
        <v>0.17702376868365838</v>
      </c>
      <c r="GM30">
        <f t="shared" ref="GM30" si="61">EQ30-($EU$10*GA30)</f>
        <v>0.58472653147638531</v>
      </c>
      <c r="GN30">
        <f t="shared" ref="GN30" si="62">ER30-($EU$10*GB30)</f>
        <v>0.37498564171344029</v>
      </c>
      <c r="GO30">
        <f t="shared" ref="GO30" si="63">ES30-($EU$10*GC30)</f>
        <v>0.84012379424981987</v>
      </c>
      <c r="GP30">
        <f t="shared" ref="GP30" si="64">ET30-($EU$10*GD30)</f>
        <v>0.3678040498763484</v>
      </c>
      <c r="GQ30">
        <f t="shared" ref="GQ30" si="65">EU30-($EU$10*GE30)</f>
        <v>0.72906837050834361</v>
      </c>
      <c r="GR30">
        <f t="shared" ref="GR30" si="66">EV30-($EU$10*GF30)</f>
        <v>0.20433082007064995</v>
      </c>
      <c r="GS30">
        <f t="shared" ref="GS30" si="67">EW30-($EU$10*GG30)</f>
        <v>0.46820664309706228</v>
      </c>
    </row>
    <row r="31" spans="1:201">
      <c r="A31">
        <v>30</v>
      </c>
      <c r="B31">
        <v>0.96735870459887785</v>
      </c>
      <c r="C31">
        <v>0.26763105638336526</v>
      </c>
      <c r="D31">
        <v>0.89235140637041011</v>
      </c>
      <c r="E31">
        <v>0.12835680628495716</v>
      </c>
      <c r="F31">
        <v>0.53503282811778519</v>
      </c>
      <c r="G31">
        <v>0.88718819248721958</v>
      </c>
      <c r="H31">
        <v>0.54463065063850191</v>
      </c>
      <c r="I31">
        <v>0.74438014133734676</v>
      </c>
      <c r="J31">
        <v>0.12073088821193889</v>
      </c>
      <c r="K31">
        <v>0.87901243136252494</v>
      </c>
      <c r="M31">
        <v>0.65036934595819229</v>
      </c>
      <c r="S31">
        <f t="shared" si="46"/>
        <v>0.38207520967109954</v>
      </c>
      <c r="T31">
        <f t="shared" si="44"/>
        <v>0.88514138834195344</v>
      </c>
      <c r="U31">
        <f t="shared" si="44"/>
        <v>0.72238253354575233</v>
      </c>
      <c r="V31">
        <f t="shared" si="44"/>
        <v>0.80878213284497313</v>
      </c>
      <c r="W31">
        <f t="shared" si="44"/>
        <v>0.38560168494399782</v>
      </c>
      <c r="X31">
        <f t="shared" si="44"/>
        <v>0.13913185722957033</v>
      </c>
      <c r="Y31">
        <f t="shared" si="44"/>
        <v>0.20701976942847278</v>
      </c>
      <c r="Z31">
        <f t="shared" si="44"/>
        <v>0.27405330266703842</v>
      </c>
      <c r="AA31">
        <f t="shared" si="44"/>
        <v>0.12073088821193889</v>
      </c>
      <c r="AB31">
        <f t="shared" si="44"/>
        <v>0.24023713729291485</v>
      </c>
      <c r="BM31">
        <f t="shared" si="47"/>
        <v>4.6789143168160951E-6</v>
      </c>
      <c r="BN31">
        <f t="shared" si="45"/>
        <v>3.581319117043802E-7</v>
      </c>
      <c r="BO31">
        <f t="shared" si="45"/>
        <v>3.9814551622562441E-6</v>
      </c>
      <c r="BP31">
        <f t="shared" si="45"/>
        <v>8.2377348598370096E-8</v>
      </c>
      <c r="BQ31">
        <f t="shared" si="45"/>
        <v>1.4313006358185773E-6</v>
      </c>
      <c r="BR31">
        <f t="shared" si="45"/>
        <v>3.9355144444436997E-6</v>
      </c>
      <c r="BS31">
        <f t="shared" si="45"/>
        <v>1.4831127280745896E-6</v>
      </c>
      <c r="BT31">
        <f t="shared" si="45"/>
        <v>2.7705089740870421E-6</v>
      </c>
      <c r="BU31">
        <f t="shared" si="45"/>
        <v>7.2879736842218435E-8</v>
      </c>
      <c r="BV31">
        <f t="shared" si="45"/>
        <v>3.8633142724492883E-6</v>
      </c>
    </row>
    <row r="32" spans="1:201">
      <c r="A32">
        <v>31</v>
      </c>
      <c r="B32">
        <v>0.99765136219073813</v>
      </c>
      <c r="C32">
        <v>0.58921387553817084</v>
      </c>
      <c r="D32">
        <v>0.72170079314668167</v>
      </c>
      <c r="E32">
        <v>0.12054622451284835</v>
      </c>
      <c r="F32">
        <v>0.15152941548244048</v>
      </c>
      <c r="G32">
        <v>0.53435283154988689</v>
      </c>
      <c r="H32">
        <v>0.23510897140909703</v>
      </c>
      <c r="I32">
        <v>0.14491245034481626</v>
      </c>
      <c r="J32">
        <v>0.24023713729291485</v>
      </c>
      <c r="K32">
        <v>0.63220871593781336</v>
      </c>
      <c r="M32">
        <v>0.23222608160413727</v>
      </c>
      <c r="S32">
        <f t="shared" si="46"/>
        <v>0.39061447951459116</v>
      </c>
      <c r="T32">
        <f t="shared" si="44"/>
        <v>0.23383836036056582</v>
      </c>
      <c r="U32">
        <f t="shared" si="44"/>
        <v>0.66425492512713102</v>
      </c>
      <c r="V32">
        <f t="shared" si="44"/>
        <v>0.61312419610106583</v>
      </c>
      <c r="W32">
        <f t="shared" si="44"/>
        <v>0.10162777972160697</v>
      </c>
      <c r="X32">
        <f t="shared" si="44"/>
        <v>0.98803284634929778</v>
      </c>
      <c r="Y32">
        <f t="shared" si="44"/>
        <v>0.6044541224654536</v>
      </c>
      <c r="Z32">
        <f t="shared" si="44"/>
        <v>0.77019005008518082</v>
      </c>
      <c r="AA32">
        <f t="shared" si="44"/>
        <v>0.87901243136252494</v>
      </c>
      <c r="AB32">
        <f t="shared" si="44"/>
        <v>0.63220871593781336</v>
      </c>
      <c r="BG32">
        <f>IF(BG20&gt;(1-0.000000000001),(1-0.000000000001),BG20)</f>
        <v>9.9999999999999998E-13</v>
      </c>
      <c r="BH32">
        <f t="shared" ref="BH32:BJ32" si="68">IF(BH20&gt;(1-0.000000000001),(1-0.000000000001),BH20)</f>
        <v>9.9999999999999998E-13</v>
      </c>
      <c r="BI32">
        <f t="shared" si="68"/>
        <v>9.9999999999999998E-13</v>
      </c>
      <c r="BJ32">
        <f t="shared" si="68"/>
        <v>9.9999999999999998E-13</v>
      </c>
      <c r="BM32">
        <f t="shared" si="47"/>
        <v>4.9765412024051772E-6</v>
      </c>
      <c r="BN32">
        <f t="shared" si="45"/>
        <v>1.7358649556335555E-6</v>
      </c>
      <c r="BO32">
        <f t="shared" si="45"/>
        <v>2.6042601741427474E-6</v>
      </c>
      <c r="BP32">
        <f t="shared" si="45"/>
        <v>7.2656961221510211E-8</v>
      </c>
      <c r="BQ32">
        <f t="shared" si="45"/>
        <v>1.1480581878225038E-7</v>
      </c>
      <c r="BR32">
        <f t="shared" si="45"/>
        <v>1.4276647429269091E-6</v>
      </c>
      <c r="BS32">
        <f t="shared" si="45"/>
        <v>2.7638114218521805E-7</v>
      </c>
      <c r="BT32">
        <f t="shared" si="45"/>
        <v>1.049980913246942E-7</v>
      </c>
      <c r="BU32">
        <f t="shared" si="45"/>
        <v>2.8856941067347412E-7</v>
      </c>
      <c r="BV32">
        <f t="shared" si="45"/>
        <v>1.9984393025386942E-6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69">IF(BG21&gt;(1-0.000000000001),(1-0.000000000001),BG21)</f>
        <v>0.99901596362490686</v>
      </c>
      <c r="BH33">
        <f t="shared" si="69"/>
        <v>0.99989507036594183</v>
      </c>
      <c r="BI33">
        <f t="shared" si="69"/>
        <v>0.99961221009178491</v>
      </c>
      <c r="BJ33">
        <f t="shared" si="69"/>
        <v>0.99990485862294343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69"/>
        <v>2.2466075850694453E-11</v>
      </c>
      <c r="BH34">
        <f t="shared" si="69"/>
        <v>9.9999999999999998E-13</v>
      </c>
      <c r="BI34">
        <f t="shared" si="69"/>
        <v>2.0718108829450269E-12</v>
      </c>
      <c r="BJ34">
        <f t="shared" si="69"/>
        <v>9.9999999999999998E-13</v>
      </c>
      <c r="BS34">
        <f>SUM(BM36:BV45)</f>
        <v>1.5963735751894873E-4</v>
      </c>
      <c r="EN34">
        <v>9.4306640192750812E-2</v>
      </c>
      <c r="EO34">
        <v>0.18986850562781066</v>
      </c>
      <c r="EP34">
        <v>0.6308984345869908</v>
      </c>
      <c r="EQ34">
        <v>0.34825879894775236</v>
      </c>
      <c r="ER34">
        <v>0.24834209988653422</v>
      </c>
      <c r="ES34">
        <v>0.86930913812117883</v>
      </c>
      <c r="ET34">
        <v>0.30176474408191023</v>
      </c>
      <c r="EU34">
        <v>0.19416082399006407</v>
      </c>
      <c r="EV34">
        <v>0.68051654423188723</v>
      </c>
      <c r="EW34">
        <v>0.31527680635403676</v>
      </c>
      <c r="EZ34">
        <f t="array" ref="EZ34:FI43">(1/4)*(MMULT($X$7:$AA$16,$CW$23:$DF$26))</f>
        <v>-0.56347319110348637</v>
      </c>
      <c r="FA34">
        <v>0.11446543184533539</v>
      </c>
      <c r="FB34">
        <v>0.19070484527897766</v>
      </c>
      <c r="FC34">
        <v>1.3541338618059267</v>
      </c>
      <c r="FD34">
        <v>0.73524256164875479</v>
      </c>
      <c r="FE34">
        <v>-8.1484366502524636E-2</v>
      </c>
      <c r="FF34">
        <v>1.3247351310557958</v>
      </c>
      <c r="FG34">
        <v>0.79872333865957479</v>
      </c>
      <c r="FH34">
        <v>8.3707815879036501E-2</v>
      </c>
      <c r="FI34">
        <v>0.36317884230435171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X34">
        <f t="shared" ref="FX34" si="70">($EV$10*FL34)+((1-$EV$10)*EZ34)</f>
        <v>-5.6347319110348626E-2</v>
      </c>
      <c r="FY34">
        <f t="shared" ref="FY34" si="71">($EV$10*FM34)+((1-$EV$10)*FA34)</f>
        <v>1.1446543184533536E-2</v>
      </c>
      <c r="FZ34">
        <f t="shared" ref="FZ34" si="72">($EV$10*FN34)+((1-$EV$10)*FB34)</f>
        <v>1.9070484527897762E-2</v>
      </c>
      <c r="GA34">
        <f t="shared" ref="GA34" si="73">($EV$10*FO34)+((1-$EV$10)*FC34)</f>
        <v>0.13541338618059265</v>
      </c>
      <c r="GB34">
        <f t="shared" ref="GB34" si="74">($EV$10*FP34)+((1-$EV$10)*FD34)</f>
        <v>7.3524256164875457E-2</v>
      </c>
      <c r="GC34">
        <f t="shared" ref="GC34" si="75">($EV$10*FQ34)+((1-$EV$10)*FE34)</f>
        <v>-8.1484366502524615E-3</v>
      </c>
      <c r="GD34">
        <f t="shared" ref="GD34" si="76">($EV$10*FR34)+((1-$EV$10)*FF34)</f>
        <v>0.13247351310557956</v>
      </c>
      <c r="GE34">
        <f t="shared" ref="GE34" si="77">($EV$10*FS34)+((1-$EV$10)*FG34)</f>
        <v>7.9872333865957462E-2</v>
      </c>
      <c r="GF34">
        <f t="shared" ref="GF34" si="78">($EV$10*FT34)+((1-$EV$10)*FH34)</f>
        <v>8.3707815879036484E-3</v>
      </c>
      <c r="GG34">
        <f t="shared" ref="GG34" si="79">($EV$10*FU34)+((1-$EV$10)*FI34)</f>
        <v>3.6317884230435166E-2</v>
      </c>
      <c r="GJ34">
        <f t="shared" ref="GJ34" si="80">EN34-($EU$10*FX34)</f>
        <v>9.436298751186116E-2</v>
      </c>
      <c r="GK34">
        <f t="shared" ref="GK34" si="81">EO34-($EU$10*FY34)</f>
        <v>0.18985705908462613</v>
      </c>
      <c r="GL34">
        <f t="shared" ref="GL34" si="82">EP34-($EU$10*FZ34)</f>
        <v>0.63087936410246293</v>
      </c>
      <c r="GM34">
        <f t="shared" ref="GM34" si="83">EQ34-($EU$10*GA34)</f>
        <v>0.34812338556157174</v>
      </c>
      <c r="GN34">
        <f t="shared" ref="GN34" si="84">ER34-($EU$10*GB34)</f>
        <v>0.24826857563036933</v>
      </c>
      <c r="GO34">
        <f t="shared" ref="GO34" si="85">ES34-($EU$10*GC34)</f>
        <v>0.86931728655782903</v>
      </c>
      <c r="GP34">
        <f t="shared" ref="GP34" si="86">ET34-($EU$10*GD34)</f>
        <v>0.30163227056880465</v>
      </c>
      <c r="GQ34">
        <f t="shared" ref="GQ34" si="87">EU34-($EU$10*GE34)</f>
        <v>0.1940809516561981</v>
      </c>
      <c r="GR34">
        <f t="shared" ref="GR34" si="88">EV34-($EU$10*GF34)</f>
        <v>0.68050817345029935</v>
      </c>
      <c r="GS34">
        <f t="shared" ref="GS34" si="89">EW34-($EU$10*GG34)</f>
        <v>0.31524048846980635</v>
      </c>
    </row>
    <row r="35" spans="1:201">
      <c r="A35">
        <v>34</v>
      </c>
      <c r="BG35">
        <f t="shared" si="69"/>
        <v>1.2764202832107353E-10</v>
      </c>
      <c r="BH35">
        <f t="shared" si="69"/>
        <v>9.9999999999999998E-13</v>
      </c>
      <c r="BI35">
        <f t="shared" si="69"/>
        <v>9.7211347774284243E-12</v>
      </c>
      <c r="BJ35">
        <f t="shared" si="69"/>
        <v>9.9999999999999998E-13</v>
      </c>
      <c r="EN35">
        <v>0.53339058181457499</v>
      </c>
      <c r="EO35">
        <v>0.27460064491662184</v>
      </c>
      <c r="EP35">
        <v>0.34473109208174701</v>
      </c>
      <c r="EQ35">
        <v>0.76866912737014115</v>
      </c>
      <c r="ER35">
        <v>0.91801454377202196</v>
      </c>
      <c r="ES35">
        <v>0.11758439268243759</v>
      </c>
      <c r="ET35">
        <v>0.96339168969396138</v>
      </c>
      <c r="EU35">
        <v>0.85913831303418986</v>
      </c>
      <c r="EV35">
        <v>0.27985410928984966</v>
      </c>
      <c r="EW35">
        <v>0.91297313364947641</v>
      </c>
      <c r="EZ35">
        <v>-0.61285623938515188</v>
      </c>
      <c r="FA35">
        <v>0.20686182412666226</v>
      </c>
      <c r="FB35">
        <v>0.2727640048216472</v>
      </c>
      <c r="FC35">
        <v>1.5242418947871494</v>
      </c>
      <c r="FD35">
        <v>0.86467522157697618</v>
      </c>
      <c r="FE35">
        <v>-0.12715260101597042</v>
      </c>
      <c r="FF35">
        <v>1.493090500067346</v>
      </c>
      <c r="FG35">
        <v>0.8220952598638207</v>
      </c>
      <c r="FH35">
        <v>0.12744547655395791</v>
      </c>
      <c r="FI35">
        <v>0.5080730128336749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X35">
        <f t="shared" ref="FX35:FX43" si="90">($EV$10*FL35)+((1-$EV$10)*EZ35)</f>
        <v>-6.1285623938515173E-2</v>
      </c>
      <c r="FY35">
        <f t="shared" ref="FY35:FY43" si="91">($EV$10*FM35)+((1-$EV$10)*FA35)</f>
        <v>2.0686182412666222E-2</v>
      </c>
      <c r="FZ35">
        <f t="shared" ref="FZ35:FZ43" si="92">($EV$10*FN35)+((1-$EV$10)*FB35)</f>
        <v>2.7276400482164714E-2</v>
      </c>
      <c r="GA35">
        <f t="shared" ref="GA35:GA43" si="93">($EV$10*FO35)+((1-$EV$10)*FC35)</f>
        <v>0.15242418947871492</v>
      </c>
      <c r="GB35">
        <f t="shared" ref="GB35:GB43" si="94">($EV$10*FP35)+((1-$EV$10)*FD35)</f>
        <v>8.6467522157697596E-2</v>
      </c>
      <c r="GC35">
        <f t="shared" ref="GC35:GC43" si="95">($EV$10*FQ35)+((1-$EV$10)*FE35)</f>
        <v>-1.2715260101597039E-2</v>
      </c>
      <c r="GD35">
        <f t="shared" ref="GD35:GD43" si="96">($EV$10*FR35)+((1-$EV$10)*FF35)</f>
        <v>0.14930905000673456</v>
      </c>
      <c r="GE35">
        <f t="shared" ref="GE35:GE43" si="97">($EV$10*FS35)+((1-$EV$10)*FG35)</f>
        <v>8.2209525986382051E-2</v>
      </c>
      <c r="GF35">
        <f t="shared" ref="GF35:GF43" si="98">($EV$10*FT35)+((1-$EV$10)*FH35)</f>
        <v>1.2744547655395788E-2</v>
      </c>
      <c r="GG35">
        <f t="shared" ref="GG35:GG43" si="99">($EV$10*FU35)+((1-$EV$10)*FI35)</f>
        <v>5.0807301283367481E-2</v>
      </c>
      <c r="GJ35">
        <f t="shared" ref="GJ35:GJ43" si="100">EN35-($EU$10*FX35)</f>
        <v>0.53345186743851347</v>
      </c>
      <c r="GK35">
        <f t="shared" ref="GK35:GK43" si="101">EO35-($EU$10*FY35)</f>
        <v>0.27457995873420915</v>
      </c>
      <c r="GL35">
        <f t="shared" ref="GL35:GL43" si="102">EP35-($EU$10*FZ35)</f>
        <v>0.34470381568126485</v>
      </c>
      <c r="GM35">
        <f t="shared" ref="GM35:GM43" si="103">EQ35-($EU$10*GA35)</f>
        <v>0.76851670318066245</v>
      </c>
      <c r="GN35">
        <f t="shared" ref="GN35:GN43" si="104">ER35-($EU$10*GB35)</f>
        <v>0.91792807624986428</v>
      </c>
      <c r="GO35">
        <f t="shared" ref="GO35:GO43" si="105">ES35-($EU$10*GC35)</f>
        <v>0.11759710794253919</v>
      </c>
      <c r="GP35">
        <f t="shared" ref="GP35:GP43" si="106">ET35-($EU$10*GD35)</f>
        <v>0.96324238064395462</v>
      </c>
      <c r="GQ35">
        <f t="shared" ref="GQ35:GQ43" si="107">EU35-($EU$10*GE35)</f>
        <v>0.85905610350820349</v>
      </c>
      <c r="GR35">
        <f t="shared" ref="GR35:GR43" si="108">EV35-($EU$10*GF35)</f>
        <v>0.27984136474219429</v>
      </c>
      <c r="GS35">
        <f t="shared" ref="GS35:GS43" si="109">EW35-($EU$10*GG35)</f>
        <v>0.91292232634819304</v>
      </c>
    </row>
    <row r="36" spans="1:201">
      <c r="A36">
        <v>35</v>
      </c>
      <c r="B36">
        <f t="array" ref="B36:K45">TRANSPOSE(EN34:EW43)</f>
        <v>9.4306640192750812E-2</v>
      </c>
      <c r="C36">
        <v>0.53339058181457499</v>
      </c>
      <c r="D36">
        <v>6.5752822518463816E-2</v>
      </c>
      <c r="E36">
        <v>0.6869251312100273</v>
      </c>
      <c r="F36">
        <v>0.73538030194194715</v>
      </c>
      <c r="G36">
        <v>0.49529622853567279</v>
      </c>
      <c r="H36">
        <v>0.80963121262735616</v>
      </c>
      <c r="I36">
        <v>0.49927361912349255</v>
      </c>
      <c r="J36">
        <v>0.14491096779538459</v>
      </c>
      <c r="K36">
        <v>0.30193999171152264</v>
      </c>
      <c r="M36">
        <f t="array" ref="M36:M45">TRANSPOSE(EN30:EW30)</f>
        <v>0.91310446750212915</v>
      </c>
      <c r="S36">
        <f>EN34</f>
        <v>9.4306640192750812E-2</v>
      </c>
      <c r="T36">
        <f t="shared" ref="T36:AB45" si="110">EO34</f>
        <v>0.18986850562781066</v>
      </c>
      <c r="U36">
        <f t="shared" si="110"/>
        <v>0.6308984345869908</v>
      </c>
      <c r="V36">
        <f t="shared" si="110"/>
        <v>0.34825879894775236</v>
      </c>
      <c r="W36">
        <f t="shared" si="110"/>
        <v>0.24834209988653422</v>
      </c>
      <c r="X36">
        <f t="shared" si="110"/>
        <v>0.86930913812117883</v>
      </c>
      <c r="Y36">
        <f t="shared" si="110"/>
        <v>0.30176474408191023</v>
      </c>
      <c r="Z36">
        <f t="shared" si="110"/>
        <v>0.19416082399006407</v>
      </c>
      <c r="AA36">
        <f t="shared" si="110"/>
        <v>0.68051654423188723</v>
      </c>
      <c r="AB36">
        <f t="shared" si="110"/>
        <v>0.31527680635403676</v>
      </c>
      <c r="BG36">
        <f t="shared" si="69"/>
        <v>7.3897275133326408E-6</v>
      </c>
      <c r="BH36">
        <f t="shared" si="69"/>
        <v>8.5418683110386744E-8</v>
      </c>
      <c r="BI36">
        <f t="shared" si="69"/>
        <v>2.7610803973011707E-6</v>
      </c>
      <c r="BJ36">
        <f t="shared" si="69"/>
        <v>1.3296299824784347E-7</v>
      </c>
      <c r="BM36">
        <f>0.5*$BL$21*B36*B36</f>
        <v>4.446871192222482E-8</v>
      </c>
      <c r="BN36">
        <f t="shared" ref="BN36:BV45" si="111">0.5*$BL$21*C36*C36</f>
        <v>1.4225275638424542E-6</v>
      </c>
      <c r="BO36">
        <f t="shared" si="111"/>
        <v>2.1617168345723014E-8</v>
      </c>
      <c r="BP36">
        <f t="shared" si="111"/>
        <v>2.3593306794395661E-6</v>
      </c>
      <c r="BQ36">
        <f t="shared" si="111"/>
        <v>2.7039209424211469E-6</v>
      </c>
      <c r="BR36">
        <f t="shared" si="111"/>
        <v>1.2265917700083071E-6</v>
      </c>
      <c r="BS36">
        <f t="shared" si="111"/>
        <v>3.2775135023022163E-6</v>
      </c>
      <c r="BT36">
        <f t="shared" si="111"/>
        <v>1.2463707337633515E-6</v>
      </c>
      <c r="BU36">
        <f t="shared" si="111"/>
        <v>1.0499594293697495E-7</v>
      </c>
      <c r="BV36">
        <f t="shared" si="111"/>
        <v>4.5583879297377189E-7</v>
      </c>
      <c r="EN36">
        <v>6.5752822518463816E-2</v>
      </c>
      <c r="EO36">
        <v>0.84985876698978768</v>
      </c>
      <c r="EP36">
        <v>0.54602953269138155</v>
      </c>
      <c r="EQ36">
        <v>0.98815933995419858</v>
      </c>
      <c r="ER36">
        <v>0.40055566163767775</v>
      </c>
      <c r="ES36">
        <v>0.2469462738891739</v>
      </c>
      <c r="ET36">
        <v>9.6212001588911633E-2</v>
      </c>
      <c r="EU36">
        <v>0.69098568472883848</v>
      </c>
      <c r="EV36">
        <v>3.6441760274070756E-2</v>
      </c>
      <c r="EW36">
        <v>0.74964600790696334</v>
      </c>
      <c r="EZ36">
        <v>-0.69636810800745452</v>
      </c>
      <c r="FA36">
        <v>0.21568228150464452</v>
      </c>
      <c r="FB36">
        <v>0.30779036072291166</v>
      </c>
      <c r="FC36">
        <v>1.8049449281262326</v>
      </c>
      <c r="FD36">
        <v>0.98701411306647668</v>
      </c>
      <c r="FE36">
        <v>-0.15702771450435993</v>
      </c>
      <c r="FF36">
        <v>1.7391997634687901</v>
      </c>
      <c r="FG36">
        <v>0.95759980636373865</v>
      </c>
      <c r="FH36">
        <v>0.12485486363341627</v>
      </c>
      <c r="FI36">
        <v>0.57491570524762059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X36">
        <f t="shared" si="90"/>
        <v>-6.9636810800745436E-2</v>
      </c>
      <c r="FY36">
        <f t="shared" si="91"/>
        <v>2.1568228150464448E-2</v>
      </c>
      <c r="FZ36">
        <f t="shared" si="92"/>
        <v>3.0779036072291158E-2</v>
      </c>
      <c r="GA36">
        <f t="shared" si="93"/>
        <v>0.18049449281262323</v>
      </c>
      <c r="GB36">
        <f t="shared" si="94"/>
        <v>9.8701411306647641E-2</v>
      </c>
      <c r="GC36">
        <f t="shared" si="95"/>
        <v>-1.5702771450435988E-2</v>
      </c>
      <c r="GD36">
        <f t="shared" si="96"/>
        <v>0.17391997634687897</v>
      </c>
      <c r="GE36">
        <f t="shared" si="97"/>
        <v>9.5759980636373837E-2</v>
      </c>
      <c r="GF36">
        <f t="shared" si="98"/>
        <v>1.2485486363341625E-2</v>
      </c>
      <c r="GG36">
        <f t="shared" si="99"/>
        <v>5.7491570524762045E-2</v>
      </c>
      <c r="GJ36">
        <f t="shared" si="100"/>
        <v>6.582245932926456E-2</v>
      </c>
      <c r="GK36">
        <f t="shared" si="101"/>
        <v>0.84983719876163721</v>
      </c>
      <c r="GL36">
        <f t="shared" si="102"/>
        <v>0.54599875365530925</v>
      </c>
      <c r="GM36">
        <f t="shared" si="103"/>
        <v>0.98797884546138592</v>
      </c>
      <c r="GN36">
        <f t="shared" si="104"/>
        <v>0.40045696022637112</v>
      </c>
      <c r="GO36">
        <f t="shared" si="105"/>
        <v>0.24696197666062433</v>
      </c>
      <c r="GP36">
        <f t="shared" si="106"/>
        <v>9.603808161256476E-2</v>
      </c>
      <c r="GQ36">
        <f t="shared" si="107"/>
        <v>0.6908899247482021</v>
      </c>
      <c r="GR36">
        <f t="shared" si="108"/>
        <v>3.6429274787707411E-2</v>
      </c>
      <c r="GS36">
        <f t="shared" si="109"/>
        <v>0.74958851633643853</v>
      </c>
    </row>
    <row r="37" spans="1:201">
      <c r="A37">
        <v>36</v>
      </c>
      <c r="B37">
        <v>0.18986850562781066</v>
      </c>
      <c r="C37">
        <v>0.27460064491662184</v>
      </c>
      <c r="D37">
        <v>0.84985876698978768</v>
      </c>
      <c r="E37">
        <v>0.1249766844324709</v>
      </c>
      <c r="F37">
        <v>1.8634132769799638E-2</v>
      </c>
      <c r="G37">
        <v>0.79407314409729612</v>
      </c>
      <c r="H37">
        <v>0.45979554330657191</v>
      </c>
      <c r="I37">
        <v>0.17260508604581304</v>
      </c>
      <c r="J37">
        <v>0.95889795890353202</v>
      </c>
      <c r="K37">
        <v>0.32852519866332042</v>
      </c>
      <c r="M37">
        <v>0.82716840540649961</v>
      </c>
      <c r="S37">
        <f t="shared" ref="S37:S45" si="112">EN35</f>
        <v>0.53339058181457499</v>
      </c>
      <c r="T37">
        <f t="shared" si="110"/>
        <v>0.27460064491662184</v>
      </c>
      <c r="U37">
        <f t="shared" si="110"/>
        <v>0.34473109208174701</v>
      </c>
      <c r="V37">
        <f t="shared" si="110"/>
        <v>0.76866912737014115</v>
      </c>
      <c r="W37">
        <f t="shared" si="110"/>
        <v>0.91801454377202196</v>
      </c>
      <c r="X37">
        <f t="shared" si="110"/>
        <v>0.11758439268243759</v>
      </c>
      <c r="Y37">
        <f t="shared" si="110"/>
        <v>0.96339168969396138</v>
      </c>
      <c r="Z37">
        <f t="shared" si="110"/>
        <v>0.85913831303418986</v>
      </c>
      <c r="AA37">
        <f t="shared" si="110"/>
        <v>0.27985410928984966</v>
      </c>
      <c r="AB37">
        <f t="shared" si="110"/>
        <v>0.91297313364947641</v>
      </c>
      <c r="BG37">
        <f t="shared" si="69"/>
        <v>1.2879280441391182E-6</v>
      </c>
      <c r="BH37">
        <f t="shared" si="69"/>
        <v>1.1630649173455747E-8</v>
      </c>
      <c r="BI37">
        <f t="shared" si="69"/>
        <v>2.3609294734985038E-7</v>
      </c>
      <c r="BJ37">
        <f t="shared" si="69"/>
        <v>1.4626347289280958E-8</v>
      </c>
      <c r="BM37">
        <f t="shared" ref="BM37:BM45" si="113">0.5*$BL$21*B37*B37</f>
        <v>1.8025024714668984E-7</v>
      </c>
      <c r="BN37">
        <f t="shared" si="111"/>
        <v>3.7702757094312318E-7</v>
      </c>
      <c r="BO37">
        <f t="shared" si="111"/>
        <v>3.6112996191470115E-6</v>
      </c>
      <c r="BP37">
        <f t="shared" si="111"/>
        <v>7.8095858258667081E-8</v>
      </c>
      <c r="BQ37">
        <f t="shared" si="111"/>
        <v>1.7361545204126038E-9</v>
      </c>
      <c r="BR37">
        <f t="shared" si="111"/>
        <v>3.1527607908828264E-6</v>
      </c>
      <c r="BS37">
        <f t="shared" si="111"/>
        <v>1.0570597082229282E-6</v>
      </c>
      <c r="BT37">
        <f t="shared" si="111"/>
        <v>1.4896257864441262E-7</v>
      </c>
      <c r="BU37">
        <f t="shared" si="111"/>
        <v>4.5974264779467995E-6</v>
      </c>
      <c r="BV37">
        <f t="shared" si="111"/>
        <v>5.396440307838708E-7</v>
      </c>
      <c r="EN37">
        <v>0.6869251312100273</v>
      </c>
      <c r="EO37">
        <v>0.1249766844324709</v>
      </c>
      <c r="EP37">
        <v>0.33075192057578962</v>
      </c>
      <c r="EQ37">
        <v>0.43082387602770211</v>
      </c>
      <c r="ER37">
        <v>0.26390626511641102</v>
      </c>
      <c r="ES37">
        <v>0.23466652078320749</v>
      </c>
      <c r="ET37">
        <v>0.14910037443497459</v>
      </c>
      <c r="EU37">
        <v>0.73937668984308735</v>
      </c>
      <c r="EV37">
        <v>0.40263023534132802</v>
      </c>
      <c r="EW37">
        <v>0.31557770029504084</v>
      </c>
      <c r="EZ37">
        <v>-1.0962403630644202</v>
      </c>
      <c r="FA37">
        <v>0.21255266698786648</v>
      </c>
      <c r="FB37">
        <v>0.3523544141291392</v>
      </c>
      <c r="FC37">
        <v>2.6056256084474656</v>
      </c>
      <c r="FD37">
        <v>1.4251397919419273</v>
      </c>
      <c r="FE37">
        <v>-0.16436608485236487</v>
      </c>
      <c r="FF37">
        <v>2.5468099597845089</v>
      </c>
      <c r="FG37">
        <v>1.5275156028120054</v>
      </c>
      <c r="FH37">
        <v>0.14739974379542786</v>
      </c>
      <c r="FI37">
        <v>0.70061523054687425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X37">
        <f t="shared" si="90"/>
        <v>-0.10962403630644199</v>
      </c>
      <c r="FY37">
        <f t="shared" si="91"/>
        <v>2.1255266698786645E-2</v>
      </c>
      <c r="FZ37">
        <f t="shared" si="92"/>
        <v>3.5235441412913911E-2</v>
      </c>
      <c r="GA37">
        <f t="shared" si="93"/>
        <v>0.26056256084474649</v>
      </c>
      <c r="GB37">
        <f t="shared" si="94"/>
        <v>0.1425139791941927</v>
      </c>
      <c r="GC37">
        <f t="shared" si="95"/>
        <v>-1.6436608485236485E-2</v>
      </c>
      <c r="GD37">
        <f t="shared" si="96"/>
        <v>0.25468099597845084</v>
      </c>
      <c r="GE37">
        <f t="shared" si="97"/>
        <v>0.15275156028120052</v>
      </c>
      <c r="GF37">
        <f t="shared" si="98"/>
        <v>1.4739974379542784E-2</v>
      </c>
      <c r="GG37">
        <f t="shared" si="99"/>
        <v>7.0061523054687408E-2</v>
      </c>
      <c r="GJ37">
        <f t="shared" si="100"/>
        <v>0.68703475524633373</v>
      </c>
      <c r="GK37">
        <f t="shared" si="101"/>
        <v>0.12495542916577211</v>
      </c>
      <c r="GL37">
        <f t="shared" si="102"/>
        <v>0.33071668513437669</v>
      </c>
      <c r="GM37">
        <f t="shared" si="103"/>
        <v>0.43056331346685739</v>
      </c>
      <c r="GN37">
        <f t="shared" si="104"/>
        <v>0.26376375113721684</v>
      </c>
      <c r="GO37">
        <f t="shared" si="105"/>
        <v>0.23468295739169273</v>
      </c>
      <c r="GP37">
        <f t="shared" si="106"/>
        <v>0.14884569343899615</v>
      </c>
      <c r="GQ37">
        <f t="shared" si="107"/>
        <v>0.73922393828280619</v>
      </c>
      <c r="GR37">
        <f t="shared" si="108"/>
        <v>0.40261549536694846</v>
      </c>
      <c r="GS37">
        <f t="shared" si="109"/>
        <v>0.31550763877198618</v>
      </c>
    </row>
    <row r="38" spans="1:201">
      <c r="A38">
        <v>37</v>
      </c>
      <c r="B38">
        <v>0.6308984345869908</v>
      </c>
      <c r="C38">
        <v>0.34473109208174701</v>
      </c>
      <c r="D38">
        <v>0.54602953269138155</v>
      </c>
      <c r="E38">
        <v>0.33075192057578962</v>
      </c>
      <c r="F38">
        <v>0.70601221430144823</v>
      </c>
      <c r="G38">
        <v>0.31317760297941444</v>
      </c>
      <c r="H38">
        <v>0.95117423186049344</v>
      </c>
      <c r="I38">
        <v>0.1801194412126359</v>
      </c>
      <c r="J38">
        <v>0.41254781904153148</v>
      </c>
      <c r="K38">
        <v>0.38590197756722322</v>
      </c>
      <c r="M38">
        <v>0.17703036153045959</v>
      </c>
      <c r="S38">
        <f t="shared" si="112"/>
        <v>6.5752822518463816E-2</v>
      </c>
      <c r="T38">
        <f t="shared" si="110"/>
        <v>0.84985876698978768</v>
      </c>
      <c r="U38">
        <f t="shared" si="110"/>
        <v>0.54602953269138155</v>
      </c>
      <c r="V38">
        <f t="shared" si="110"/>
        <v>0.98815933995419858</v>
      </c>
      <c r="W38">
        <f t="shared" si="110"/>
        <v>0.40055566163767775</v>
      </c>
      <c r="X38">
        <f t="shared" si="110"/>
        <v>0.2469462738891739</v>
      </c>
      <c r="Y38">
        <f t="shared" si="110"/>
        <v>9.6212001588911633E-2</v>
      </c>
      <c r="Z38">
        <f t="shared" si="110"/>
        <v>0.69098568472883848</v>
      </c>
      <c r="AA38">
        <f t="shared" si="110"/>
        <v>3.6441760274070756E-2</v>
      </c>
      <c r="AB38">
        <f t="shared" si="110"/>
        <v>0.74964600790696334</v>
      </c>
      <c r="BG38">
        <f t="shared" si="69"/>
        <v>9.6425039270241695E-12</v>
      </c>
      <c r="BH38">
        <f t="shared" si="69"/>
        <v>9.9999999999999998E-13</v>
      </c>
      <c r="BI38">
        <f t="shared" si="69"/>
        <v>9.9999999999999998E-13</v>
      </c>
      <c r="BJ38">
        <f t="shared" si="69"/>
        <v>9.9999999999999998E-13</v>
      </c>
      <c r="BM38">
        <f t="shared" si="113"/>
        <v>1.9901641738215775E-6</v>
      </c>
      <c r="BN38">
        <f t="shared" si="111"/>
        <v>5.9419762923936975E-7</v>
      </c>
      <c r="BO38">
        <f t="shared" si="111"/>
        <v>1.4907412528558426E-6</v>
      </c>
      <c r="BP38">
        <f t="shared" si="111"/>
        <v>5.4698416482286726E-7</v>
      </c>
      <c r="BQ38">
        <f t="shared" si="111"/>
        <v>2.4922662337141704E-6</v>
      </c>
      <c r="BR38">
        <f t="shared" si="111"/>
        <v>4.9040105503965873E-7</v>
      </c>
      <c r="BS38">
        <f t="shared" si="111"/>
        <v>4.5236620967769987E-6</v>
      </c>
      <c r="BT38">
        <f t="shared" si="111"/>
        <v>1.62215065513761E-7</v>
      </c>
      <c r="BU38">
        <f t="shared" si="111"/>
        <v>8.509785149796211E-7</v>
      </c>
      <c r="BV38">
        <f t="shared" si="111"/>
        <v>7.4460168145146834E-7</v>
      </c>
      <c r="EN38">
        <v>0.73538030194194715</v>
      </c>
      <c r="EO38">
        <v>1.8634132769799638E-2</v>
      </c>
      <c r="EP38">
        <v>0.70601221430144823</v>
      </c>
      <c r="EQ38">
        <v>0.41003149421492902</v>
      </c>
      <c r="ER38">
        <v>0.53685189437295833</v>
      </c>
      <c r="ES38">
        <v>0.73779448620223098</v>
      </c>
      <c r="ET38">
        <v>0.99417509744093735</v>
      </c>
      <c r="EU38">
        <v>0.93283423193584047</v>
      </c>
      <c r="EV38">
        <v>0.28778699143870612</v>
      </c>
      <c r="EW38">
        <v>1.0856843784480263E-2</v>
      </c>
      <c r="EZ38">
        <v>-0.57322889354112461</v>
      </c>
      <c r="FA38">
        <v>9.2889421475265244E-2</v>
      </c>
      <c r="FB38">
        <v>0.1685394420397259</v>
      </c>
      <c r="FC38">
        <v>1.3177485894643393</v>
      </c>
      <c r="FD38">
        <v>0.71862319437688216</v>
      </c>
      <c r="FE38">
        <v>-5.9881220292025833E-2</v>
      </c>
      <c r="FF38">
        <v>1.3039076399223701</v>
      </c>
      <c r="FG38">
        <v>0.82020261652193971</v>
      </c>
      <c r="FH38">
        <v>8.1249940185016259E-2</v>
      </c>
      <c r="FI38">
        <v>0.32382460086717491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X38">
        <f t="shared" si="90"/>
        <v>-5.732288935411245E-2</v>
      </c>
      <c r="FY38">
        <f t="shared" si="91"/>
        <v>9.2889421475265219E-3</v>
      </c>
      <c r="FZ38">
        <f t="shared" si="92"/>
        <v>1.6853944203972588E-2</v>
      </c>
      <c r="GA38">
        <f t="shared" si="93"/>
        <v>0.1317748589464339</v>
      </c>
      <c r="GB38">
        <f t="shared" si="94"/>
        <v>7.1862319437688199E-2</v>
      </c>
      <c r="GC38">
        <f t="shared" si="95"/>
        <v>-5.9881220292025816E-3</v>
      </c>
      <c r="GD38">
        <f t="shared" si="96"/>
        <v>0.13039076399223698</v>
      </c>
      <c r="GE38">
        <f t="shared" si="97"/>
        <v>8.2020261652193949E-2</v>
      </c>
      <c r="GF38">
        <f t="shared" si="98"/>
        <v>8.1249940185016238E-3</v>
      </c>
      <c r="GG38">
        <f t="shared" si="99"/>
        <v>3.2382460086717482E-2</v>
      </c>
      <c r="GJ38">
        <f t="shared" si="100"/>
        <v>0.73543762483130126</v>
      </c>
      <c r="GK38">
        <f t="shared" si="101"/>
        <v>1.8624843827652112E-2</v>
      </c>
      <c r="GL38">
        <f t="shared" si="102"/>
        <v>0.70599536035724431</v>
      </c>
      <c r="GM38">
        <f t="shared" si="103"/>
        <v>0.40989971935598257</v>
      </c>
      <c r="GN38">
        <f t="shared" si="104"/>
        <v>0.53678003205352065</v>
      </c>
      <c r="GO38">
        <f t="shared" si="105"/>
        <v>0.73780047432426021</v>
      </c>
      <c r="GP38">
        <f t="shared" si="106"/>
        <v>0.99404470667694511</v>
      </c>
      <c r="GQ38">
        <f t="shared" si="107"/>
        <v>0.93275221167418831</v>
      </c>
      <c r="GR38">
        <f t="shared" si="108"/>
        <v>0.28777886644468764</v>
      </c>
      <c r="GS38">
        <f t="shared" si="109"/>
        <v>1.0824461324393546E-2</v>
      </c>
    </row>
    <row r="39" spans="1:201">
      <c r="A39">
        <v>38</v>
      </c>
      <c r="B39">
        <v>0.34825879894775236</v>
      </c>
      <c r="C39">
        <v>0.76866912737014115</v>
      </c>
      <c r="D39">
        <v>0.98815933995419858</v>
      </c>
      <c r="E39">
        <v>0.43082387602770211</v>
      </c>
      <c r="F39">
        <v>0.41003149421492902</v>
      </c>
      <c r="G39">
        <v>0.87591042873954095</v>
      </c>
      <c r="H39">
        <v>0.57830194909236532</v>
      </c>
      <c r="I39">
        <v>0.80654052231628803</v>
      </c>
      <c r="J39">
        <v>0.28412971645500651</v>
      </c>
      <c r="K39">
        <v>0.19941179939494447</v>
      </c>
      <c r="M39">
        <v>0.58478509821342384</v>
      </c>
      <c r="S39">
        <f t="shared" si="112"/>
        <v>0.6869251312100273</v>
      </c>
      <c r="T39">
        <f t="shared" si="110"/>
        <v>0.1249766844324709</v>
      </c>
      <c r="U39">
        <f t="shared" si="110"/>
        <v>0.33075192057578962</v>
      </c>
      <c r="V39">
        <f t="shared" si="110"/>
        <v>0.43082387602770211</v>
      </c>
      <c r="W39">
        <f t="shared" si="110"/>
        <v>0.26390626511641102</v>
      </c>
      <c r="X39">
        <f t="shared" si="110"/>
        <v>0.23466652078320749</v>
      </c>
      <c r="Y39">
        <f t="shared" si="110"/>
        <v>0.14910037443497459</v>
      </c>
      <c r="Z39">
        <f t="shared" si="110"/>
        <v>0.73937668984308735</v>
      </c>
      <c r="AA39">
        <f t="shared" si="110"/>
        <v>0.40263023534132802</v>
      </c>
      <c r="AB39">
        <f t="shared" si="110"/>
        <v>0.31557770029504084</v>
      </c>
      <c r="BG39">
        <f t="shared" si="69"/>
        <v>5.202790544681966E-10</v>
      </c>
      <c r="BH39">
        <f t="shared" si="69"/>
        <v>9.9999999999999998E-13</v>
      </c>
      <c r="BI39">
        <f t="shared" si="69"/>
        <v>5.4858735194962288E-11</v>
      </c>
      <c r="BJ39">
        <f t="shared" si="69"/>
        <v>9.9999999999999998E-13</v>
      </c>
      <c r="BM39">
        <f t="shared" si="113"/>
        <v>6.0642095522265502E-7</v>
      </c>
      <c r="BN39">
        <f t="shared" si="111"/>
        <v>2.9542611368598713E-6</v>
      </c>
      <c r="BO39">
        <f t="shared" si="111"/>
        <v>4.8822944056935876E-6</v>
      </c>
      <c r="BP39">
        <f t="shared" si="111"/>
        <v>9.2804606077766439E-7</v>
      </c>
      <c r="BQ39">
        <f t="shared" si="111"/>
        <v>8.4062913124063682E-7</v>
      </c>
      <c r="BR39">
        <f t="shared" si="111"/>
        <v>3.8360953958734332E-6</v>
      </c>
      <c r="BS39">
        <f t="shared" si="111"/>
        <v>1.6721657216201436E-6</v>
      </c>
      <c r="BT39">
        <f t="shared" si="111"/>
        <v>3.2525380706911539E-6</v>
      </c>
      <c r="BU39">
        <f t="shared" si="111"/>
        <v>4.0364847886401202E-7</v>
      </c>
      <c r="BV39">
        <f t="shared" si="111"/>
        <v>1.9882532868964788E-7</v>
      </c>
      <c r="EN39">
        <v>0.49529622853567279</v>
      </c>
      <c r="EO39">
        <v>0.79407314409729612</v>
      </c>
      <c r="EP39">
        <v>0.31317760297941444</v>
      </c>
      <c r="EQ39">
        <v>0.87591042873954095</v>
      </c>
      <c r="ER39">
        <v>0.8810015374403295</v>
      </c>
      <c r="ES39">
        <v>0.34153360360445717</v>
      </c>
      <c r="ET39">
        <v>0.1063931968597025</v>
      </c>
      <c r="EU39">
        <v>0.84939220715325292</v>
      </c>
      <c r="EV39">
        <v>0.54207902327939661</v>
      </c>
      <c r="EW39">
        <v>0.58081008548103075</v>
      </c>
      <c r="EZ39">
        <v>-0.6808116454635269</v>
      </c>
      <c r="FA39">
        <v>0.15889051953477817</v>
      </c>
      <c r="FB39">
        <v>0.28027605496164765</v>
      </c>
      <c r="FC39">
        <v>1.8559567980996454</v>
      </c>
      <c r="FD39">
        <v>0.95122897421828623</v>
      </c>
      <c r="FE39">
        <v>-0.15753013506557506</v>
      </c>
      <c r="FF39">
        <v>1.7491068307241457</v>
      </c>
      <c r="FG39">
        <v>0.98934333523780071</v>
      </c>
      <c r="FH39">
        <v>8.5186557826108317E-2</v>
      </c>
      <c r="FI39">
        <v>0.5231811594167457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X39">
        <f t="shared" si="90"/>
        <v>-6.8081164546352671E-2</v>
      </c>
      <c r="FY39">
        <f t="shared" si="91"/>
        <v>1.5889051953477815E-2</v>
      </c>
      <c r="FZ39">
        <f t="shared" si="92"/>
        <v>2.8027605496164759E-2</v>
      </c>
      <c r="GA39">
        <f t="shared" si="93"/>
        <v>0.1855956798099645</v>
      </c>
      <c r="GB39">
        <f t="shared" si="94"/>
        <v>9.5122897421828598E-2</v>
      </c>
      <c r="GC39">
        <f t="shared" si="95"/>
        <v>-1.5753013506557504E-2</v>
      </c>
      <c r="GD39">
        <f t="shared" si="96"/>
        <v>0.17491068307241453</v>
      </c>
      <c r="GE39">
        <f t="shared" si="97"/>
        <v>9.8934333523780046E-2</v>
      </c>
      <c r="GF39">
        <f t="shared" si="98"/>
        <v>8.5186557826108303E-3</v>
      </c>
      <c r="GG39">
        <f t="shared" si="99"/>
        <v>5.2318115941674556E-2</v>
      </c>
      <c r="GJ39">
        <f t="shared" si="100"/>
        <v>0.49536430970021916</v>
      </c>
      <c r="GK39">
        <f t="shared" si="101"/>
        <v>0.79405725504534264</v>
      </c>
      <c r="GL39">
        <f t="shared" si="102"/>
        <v>0.3131495753739183</v>
      </c>
      <c r="GM39">
        <f t="shared" si="103"/>
        <v>0.87572483305973103</v>
      </c>
      <c r="GN39">
        <f t="shared" si="104"/>
        <v>0.88090641454290763</v>
      </c>
      <c r="GO39">
        <f t="shared" si="105"/>
        <v>0.34154935661796371</v>
      </c>
      <c r="GP39">
        <f t="shared" si="106"/>
        <v>0.10621828617663008</v>
      </c>
      <c r="GQ39">
        <f t="shared" si="107"/>
        <v>0.84929327281972911</v>
      </c>
      <c r="GR39">
        <f t="shared" si="108"/>
        <v>0.54207050462361395</v>
      </c>
      <c r="GS39">
        <f t="shared" si="109"/>
        <v>0.58075776736508911</v>
      </c>
    </row>
    <row r="40" spans="1:201">
      <c r="A40">
        <v>39</v>
      </c>
      <c r="B40">
        <v>0.24834209988653422</v>
      </c>
      <c r="C40">
        <v>0.91801454377202196</v>
      </c>
      <c r="D40">
        <v>0.40055566163767775</v>
      </c>
      <c r="E40">
        <v>0.26390626511641102</v>
      </c>
      <c r="F40">
        <v>0.53685189437295833</v>
      </c>
      <c r="G40">
        <v>0.8810015374403295</v>
      </c>
      <c r="H40">
        <v>0.73624772693113449</v>
      </c>
      <c r="I40">
        <v>0.10207381539624372</v>
      </c>
      <c r="J40">
        <v>0.5074868115383806</v>
      </c>
      <c r="K40">
        <v>0.74020421186488772</v>
      </c>
      <c r="M40">
        <v>0.37501926845867573</v>
      </c>
      <c r="S40">
        <f t="shared" si="112"/>
        <v>0.73538030194194715</v>
      </c>
      <c r="T40">
        <f t="shared" si="110"/>
        <v>1.8634132769799638E-2</v>
      </c>
      <c r="U40">
        <f t="shared" si="110"/>
        <v>0.70601221430144823</v>
      </c>
      <c r="V40">
        <f t="shared" si="110"/>
        <v>0.41003149421492902</v>
      </c>
      <c r="W40">
        <f t="shared" si="110"/>
        <v>0.53685189437295833</v>
      </c>
      <c r="X40">
        <f t="shared" si="110"/>
        <v>0.73779448620223098</v>
      </c>
      <c r="Y40">
        <f t="shared" si="110"/>
        <v>0.99417509744093735</v>
      </c>
      <c r="Z40">
        <f t="shared" si="110"/>
        <v>0.93283423193584047</v>
      </c>
      <c r="AA40">
        <f t="shared" si="110"/>
        <v>0.28778699143870612</v>
      </c>
      <c r="AB40">
        <f t="shared" si="110"/>
        <v>1.0856843784480263E-2</v>
      </c>
      <c r="BG40">
        <f t="shared" si="69"/>
        <v>3.5519170393619004E-9</v>
      </c>
      <c r="BH40">
        <f t="shared" si="69"/>
        <v>1.4377854608226165E-12</v>
      </c>
      <c r="BI40">
        <f t="shared" si="69"/>
        <v>5.4598719147240578E-10</v>
      </c>
      <c r="BJ40">
        <f t="shared" si="69"/>
        <v>3.812873185841918E-12</v>
      </c>
      <c r="BM40">
        <f t="shared" si="113"/>
        <v>3.0836899288026671E-7</v>
      </c>
      <c r="BN40">
        <f t="shared" si="111"/>
        <v>4.2137535128847684E-6</v>
      </c>
      <c r="BO40">
        <f t="shared" si="111"/>
        <v>8.0222419034998893E-7</v>
      </c>
      <c r="BP40">
        <f t="shared" si="111"/>
        <v>3.4823258383846716E-7</v>
      </c>
      <c r="BQ40">
        <f t="shared" si="111"/>
        <v>1.44104978245917E-6</v>
      </c>
      <c r="BR40">
        <f t="shared" si="111"/>
        <v>3.8808185448611222E-6</v>
      </c>
      <c r="BS40">
        <f t="shared" si="111"/>
        <v>2.7103035770563123E-6</v>
      </c>
      <c r="BT40">
        <f t="shared" si="111"/>
        <v>5.2095318947732207E-8</v>
      </c>
      <c r="BU40">
        <f t="shared" si="111"/>
        <v>1.2877143194269594E-6</v>
      </c>
      <c r="BV40">
        <f t="shared" si="111"/>
        <v>2.7395113763125983E-6</v>
      </c>
      <c r="EN40">
        <v>0.80963121262735616</v>
      </c>
      <c r="EO40">
        <v>0.45979554330657191</v>
      </c>
      <c r="EP40">
        <v>0.95117423186049344</v>
      </c>
      <c r="EQ40">
        <v>0.57830194909236532</v>
      </c>
      <c r="ER40">
        <v>0.73624772693113449</v>
      </c>
      <c r="ES40">
        <v>9.7330046763502764E-2</v>
      </c>
      <c r="ET40">
        <v>0.31820563899510557</v>
      </c>
      <c r="EU40">
        <v>0.39342647198948111</v>
      </c>
      <c r="EV40">
        <v>0.97288217838614921</v>
      </c>
      <c r="EW40">
        <v>0.42844482410302565</v>
      </c>
      <c r="EZ40">
        <v>-0.69018787347845545</v>
      </c>
      <c r="FA40">
        <v>0.12400382143892168</v>
      </c>
      <c r="FB40">
        <v>0.22428483474475114</v>
      </c>
      <c r="FC40">
        <v>1.6030445161128091</v>
      </c>
      <c r="FD40">
        <v>0.86534001433064311</v>
      </c>
      <c r="FE40">
        <v>-5.6365718764621958E-2</v>
      </c>
      <c r="FF40">
        <v>1.5971618871884332</v>
      </c>
      <c r="FG40">
        <v>1.0238332153122285</v>
      </c>
      <c r="FH40">
        <v>0.12233034316783369</v>
      </c>
      <c r="FI40">
        <v>0.38823591381952455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X40">
        <f t="shared" si="90"/>
        <v>-6.9018787347845528E-2</v>
      </c>
      <c r="FY40">
        <f t="shared" si="91"/>
        <v>1.2400382143892165E-2</v>
      </c>
      <c r="FZ40">
        <f t="shared" si="92"/>
        <v>2.2428483474475108E-2</v>
      </c>
      <c r="GA40">
        <f t="shared" si="93"/>
        <v>0.16030445161128087</v>
      </c>
      <c r="GB40">
        <f t="shared" si="94"/>
        <v>8.6534001433064292E-2</v>
      </c>
      <c r="GC40">
        <f t="shared" si="95"/>
        <v>-5.6365718764621944E-3</v>
      </c>
      <c r="GD40">
        <f t="shared" si="96"/>
        <v>0.1597161887188433</v>
      </c>
      <c r="GE40">
        <f t="shared" si="97"/>
        <v>0.10238332153122283</v>
      </c>
      <c r="GF40">
        <f t="shared" si="98"/>
        <v>1.2233034316783365E-2</v>
      </c>
      <c r="GG40">
        <f t="shared" si="99"/>
        <v>3.8823591381952446E-2</v>
      </c>
      <c r="GJ40">
        <f t="shared" si="100"/>
        <v>0.80970023141470404</v>
      </c>
      <c r="GK40">
        <f t="shared" si="101"/>
        <v>0.45978314292442801</v>
      </c>
      <c r="GL40">
        <f t="shared" si="102"/>
        <v>0.95115180337701899</v>
      </c>
      <c r="GM40">
        <f t="shared" si="103"/>
        <v>0.57814164464075402</v>
      </c>
      <c r="GN40">
        <f t="shared" si="104"/>
        <v>0.73616119292970139</v>
      </c>
      <c r="GO40">
        <f t="shared" si="105"/>
        <v>9.7335683335379231E-2</v>
      </c>
      <c r="GP40">
        <f t="shared" si="106"/>
        <v>0.31804592280638672</v>
      </c>
      <c r="GQ40">
        <f t="shared" si="107"/>
        <v>0.39332408866794988</v>
      </c>
      <c r="GR40">
        <f t="shared" si="108"/>
        <v>0.97286994535183247</v>
      </c>
      <c r="GS40">
        <f t="shared" si="109"/>
        <v>0.42840600051164368</v>
      </c>
    </row>
    <row r="41" spans="1:201">
      <c r="A41">
        <v>40</v>
      </c>
      <c r="B41">
        <v>0.86930913812117883</v>
      </c>
      <c r="C41">
        <v>0.11758439268243759</v>
      </c>
      <c r="D41">
        <v>0.2469462738891739</v>
      </c>
      <c r="E41">
        <v>0.23466652078320749</v>
      </c>
      <c r="F41">
        <v>0.73779448620223098</v>
      </c>
      <c r="G41">
        <v>0.34153360360445717</v>
      </c>
      <c r="H41">
        <v>9.7330046763502764E-2</v>
      </c>
      <c r="I41">
        <v>0.96713014505571082</v>
      </c>
      <c r="J41">
        <v>0.15500687686292913</v>
      </c>
      <c r="K41">
        <v>0.61940176666944424</v>
      </c>
      <c r="M41">
        <v>0.84012182588575479</v>
      </c>
      <c r="S41">
        <f t="shared" si="112"/>
        <v>0.49529622853567279</v>
      </c>
      <c r="T41">
        <f t="shared" si="110"/>
        <v>0.79407314409729612</v>
      </c>
      <c r="U41">
        <f t="shared" si="110"/>
        <v>0.31317760297941444</v>
      </c>
      <c r="V41">
        <f t="shared" si="110"/>
        <v>0.87591042873954095</v>
      </c>
      <c r="W41">
        <f t="shared" si="110"/>
        <v>0.8810015374403295</v>
      </c>
      <c r="X41">
        <f t="shared" si="110"/>
        <v>0.34153360360445717</v>
      </c>
      <c r="Y41">
        <f t="shared" si="110"/>
        <v>0.1063931968597025</v>
      </c>
      <c r="Z41">
        <f t="shared" si="110"/>
        <v>0.84939220715325292</v>
      </c>
      <c r="AA41">
        <f t="shared" si="110"/>
        <v>0.54207902327939661</v>
      </c>
      <c r="AB41">
        <f t="shared" si="110"/>
        <v>0.58081008548103075</v>
      </c>
      <c r="BG41">
        <f t="shared" si="69"/>
        <v>9.7535448758870856E-4</v>
      </c>
      <c r="BH41">
        <f t="shared" si="69"/>
        <v>1.048325829608461E-4</v>
      </c>
      <c r="BI41">
        <f t="shared" si="69"/>
        <v>3.8479212158555316E-4</v>
      </c>
      <c r="BJ41">
        <f t="shared" si="69"/>
        <v>9.4993783277230162E-5</v>
      </c>
      <c r="BM41">
        <f t="shared" si="113"/>
        <v>3.7784918881049344E-6</v>
      </c>
      <c r="BN41">
        <f t="shared" si="111"/>
        <v>6.913044701248842E-8</v>
      </c>
      <c r="BO41">
        <f t="shared" si="111"/>
        <v>3.0491231093873449E-7</v>
      </c>
      <c r="BP41">
        <f t="shared" si="111"/>
        <v>2.753418798824778E-7</v>
      </c>
      <c r="BQ41">
        <f t="shared" si="111"/>
        <v>2.7217035193520704E-6</v>
      </c>
      <c r="BR41">
        <f t="shared" si="111"/>
        <v>5.8322601195523251E-7</v>
      </c>
      <c r="BS41">
        <f t="shared" si="111"/>
        <v>4.7365690014928177E-8</v>
      </c>
      <c r="BT41">
        <f t="shared" si="111"/>
        <v>4.6767035873774015E-6</v>
      </c>
      <c r="BU41">
        <f t="shared" si="111"/>
        <v>1.2013565937399638E-7</v>
      </c>
      <c r="BV41">
        <f t="shared" si="111"/>
        <v>1.9182927427661435E-6</v>
      </c>
      <c r="EN41">
        <v>0.49927361912349255</v>
      </c>
      <c r="EO41">
        <v>0.17260508604581304</v>
      </c>
      <c r="EP41">
        <v>0.1801194412126359</v>
      </c>
      <c r="EQ41">
        <v>0.80654052231628803</v>
      </c>
      <c r="ER41">
        <v>0.10207381539624372</v>
      </c>
      <c r="ES41">
        <v>0.96713014505571082</v>
      </c>
      <c r="ET41">
        <v>0.21677256883486695</v>
      </c>
      <c r="EU41">
        <v>0.51221380316330234</v>
      </c>
      <c r="EV41">
        <v>0.35325958209774821</v>
      </c>
      <c r="EW41">
        <v>0.7746830104259308</v>
      </c>
      <c r="EZ41">
        <v>-0.77470175129056995</v>
      </c>
      <c r="FA41">
        <v>0.1342277884655908</v>
      </c>
      <c r="FB41">
        <v>0.25419482900992457</v>
      </c>
      <c r="FC41">
        <v>1.915080894764343</v>
      </c>
      <c r="FD41">
        <v>1.0085518013181294</v>
      </c>
      <c r="FE41">
        <v>-0.11879837680109756</v>
      </c>
      <c r="FF41">
        <v>1.8501870094824455</v>
      </c>
      <c r="FG41">
        <v>1.1205330789030279</v>
      </c>
      <c r="FH41">
        <v>9.5449198788132184E-2</v>
      </c>
      <c r="FI41">
        <v>0.48715988887990141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X41">
        <f t="shared" si="90"/>
        <v>-7.7470175129056976E-2</v>
      </c>
      <c r="FY41">
        <f t="shared" si="91"/>
        <v>1.3422778846559078E-2</v>
      </c>
      <c r="FZ41">
        <f t="shared" si="92"/>
        <v>2.5419482900992451E-2</v>
      </c>
      <c r="GA41">
        <f t="shared" si="93"/>
        <v>0.19150808947643425</v>
      </c>
      <c r="GB41">
        <f t="shared" si="94"/>
        <v>0.10085518013181291</v>
      </c>
      <c r="GC41">
        <f t="shared" si="95"/>
        <v>-1.1879837680109754E-2</v>
      </c>
      <c r="GD41">
        <f t="shared" si="96"/>
        <v>0.18501870094824452</v>
      </c>
      <c r="GE41">
        <f t="shared" si="97"/>
        <v>0.11205330789030277</v>
      </c>
      <c r="GF41">
        <f t="shared" si="98"/>
        <v>9.5449198788132156E-3</v>
      </c>
      <c r="GG41">
        <f t="shared" si="99"/>
        <v>4.8715988887990128E-2</v>
      </c>
      <c r="GJ41">
        <f t="shared" si="100"/>
        <v>0.4993510892986216</v>
      </c>
      <c r="GK41">
        <f t="shared" si="101"/>
        <v>0.17259166326696648</v>
      </c>
      <c r="GL41">
        <f t="shared" si="102"/>
        <v>0.1800940217297349</v>
      </c>
      <c r="GM41">
        <f t="shared" si="103"/>
        <v>0.8063490142268116</v>
      </c>
      <c r="GN41">
        <f t="shared" si="104"/>
        <v>0.10197296021611191</v>
      </c>
      <c r="GO41">
        <f t="shared" si="105"/>
        <v>0.96714202489339096</v>
      </c>
      <c r="GP41">
        <f t="shared" si="106"/>
        <v>0.2165875501339187</v>
      </c>
      <c r="GQ41">
        <f t="shared" si="107"/>
        <v>0.51210174985541201</v>
      </c>
      <c r="GR41">
        <f t="shared" si="108"/>
        <v>0.3532500371778694</v>
      </c>
      <c r="GS41">
        <f t="shared" si="109"/>
        <v>0.77463429443704279</v>
      </c>
    </row>
    <row r="42" spans="1:201">
      <c r="A42">
        <v>41</v>
      </c>
      <c r="B42">
        <v>0.30176474408191023</v>
      </c>
      <c r="C42">
        <v>0.96339168969396138</v>
      </c>
      <c r="D42">
        <v>9.6212001588911633E-2</v>
      </c>
      <c r="E42">
        <v>0.14910037443497459</v>
      </c>
      <c r="F42">
        <v>0.99417509744093735</v>
      </c>
      <c r="G42">
        <v>0.1063931968597025</v>
      </c>
      <c r="H42">
        <v>0.31820563899510557</v>
      </c>
      <c r="I42">
        <v>0.21677256883486695</v>
      </c>
      <c r="J42">
        <v>0.90010730701849884</v>
      </c>
      <c r="K42">
        <v>0.59952458684723631</v>
      </c>
      <c r="M42">
        <v>0.36786339838638993</v>
      </c>
      <c r="S42">
        <f t="shared" si="112"/>
        <v>0.80963121262735616</v>
      </c>
      <c r="T42">
        <f t="shared" si="110"/>
        <v>0.45979554330657191</v>
      </c>
      <c r="U42">
        <f t="shared" si="110"/>
        <v>0.95117423186049344</v>
      </c>
      <c r="V42">
        <f t="shared" si="110"/>
        <v>0.57830194909236532</v>
      </c>
      <c r="W42">
        <f t="shared" si="110"/>
        <v>0.73624772693113449</v>
      </c>
      <c r="X42">
        <f t="shared" si="110"/>
        <v>9.7330046763502764E-2</v>
      </c>
      <c r="Y42">
        <f t="shared" si="110"/>
        <v>0.31820563899510557</v>
      </c>
      <c r="Z42">
        <f t="shared" si="110"/>
        <v>0.39342647198948111</v>
      </c>
      <c r="AA42">
        <f t="shared" si="110"/>
        <v>0.97288217838614921</v>
      </c>
      <c r="AB42">
        <f t="shared" si="110"/>
        <v>0.42844482410302565</v>
      </c>
      <c r="BM42">
        <f t="shared" si="113"/>
        <v>4.5530980385410392E-7</v>
      </c>
      <c r="BN42">
        <f t="shared" si="111"/>
        <v>4.6406177388569304E-6</v>
      </c>
      <c r="BO42">
        <f t="shared" si="111"/>
        <v>4.6283746248723679E-8</v>
      </c>
      <c r="BP42">
        <f t="shared" si="111"/>
        <v>1.1115460828324813E-7</v>
      </c>
      <c r="BQ42">
        <f t="shared" si="111"/>
        <v>4.9419206218584868E-6</v>
      </c>
      <c r="BR42">
        <f t="shared" si="111"/>
        <v>5.6597561690137052E-8</v>
      </c>
      <c r="BS42">
        <f t="shared" si="111"/>
        <v>5.0627414344141728E-7</v>
      </c>
      <c r="BT42">
        <f t="shared" si="111"/>
        <v>2.3495173299633567E-7</v>
      </c>
      <c r="BU42">
        <f t="shared" si="111"/>
        <v>4.0509658207404711E-6</v>
      </c>
      <c r="BV42">
        <f t="shared" si="111"/>
        <v>1.797148651171747E-6</v>
      </c>
      <c r="EN42">
        <v>0.14491096779538459</v>
      </c>
      <c r="EO42">
        <v>0.95889795890353202</v>
      </c>
      <c r="EP42">
        <v>0.41254781904153148</v>
      </c>
      <c r="EQ42">
        <v>0.28412971645500651</v>
      </c>
      <c r="ER42">
        <v>0.5074868115383806</v>
      </c>
      <c r="ES42">
        <v>0.15500687686292913</v>
      </c>
      <c r="ET42">
        <v>0.90010730701849884</v>
      </c>
      <c r="EU42">
        <v>0.90161185707388647</v>
      </c>
      <c r="EV42">
        <v>0.57249289379398505</v>
      </c>
      <c r="EW42">
        <v>0.43739979779032989</v>
      </c>
      <c r="EZ42">
        <v>-0.85018374427640087</v>
      </c>
      <c r="FA42">
        <v>0.18194780794148002</v>
      </c>
      <c r="FB42">
        <v>0.29817797017744613</v>
      </c>
      <c r="FC42">
        <v>2.0540932835743844</v>
      </c>
      <c r="FD42">
        <v>1.1152710364829868</v>
      </c>
      <c r="FE42">
        <v>-0.12330557023908995</v>
      </c>
      <c r="FF42">
        <v>2.0110699996222636</v>
      </c>
      <c r="FG42">
        <v>1.2099969252171345</v>
      </c>
      <c r="FH42">
        <v>0.13421862581647628</v>
      </c>
      <c r="FI42">
        <v>0.55747615321110022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X42">
        <f t="shared" si="90"/>
        <v>-8.501837442764007E-2</v>
      </c>
      <c r="FY42">
        <f t="shared" si="91"/>
        <v>1.8194780794147998E-2</v>
      </c>
      <c r="FZ42">
        <f t="shared" si="92"/>
        <v>2.9817797017744604E-2</v>
      </c>
      <c r="GA42">
        <f t="shared" si="93"/>
        <v>0.20540932835743839</v>
      </c>
      <c r="GB42">
        <f t="shared" si="94"/>
        <v>0.11152710364829865</v>
      </c>
      <c r="GC42">
        <f t="shared" si="95"/>
        <v>-1.2330557023908992E-2</v>
      </c>
      <c r="GD42">
        <f t="shared" si="96"/>
        <v>0.20110699996222631</v>
      </c>
      <c r="GE42">
        <f t="shared" si="97"/>
        <v>0.12099969252171343</v>
      </c>
      <c r="GF42">
        <f t="shared" si="98"/>
        <v>1.3421862581647626E-2</v>
      </c>
      <c r="GG42">
        <f t="shared" si="99"/>
        <v>5.5747615321110007E-2</v>
      </c>
      <c r="GJ42">
        <f t="shared" si="100"/>
        <v>0.14499598616981224</v>
      </c>
      <c r="GK42">
        <f t="shared" si="101"/>
        <v>0.9588797641227379</v>
      </c>
      <c r="GL42">
        <f t="shared" si="102"/>
        <v>0.41251800124451377</v>
      </c>
      <c r="GM42">
        <f t="shared" si="103"/>
        <v>0.28392430712664907</v>
      </c>
      <c r="GN42">
        <f t="shared" si="104"/>
        <v>0.50737528443473234</v>
      </c>
      <c r="GO42">
        <f t="shared" si="105"/>
        <v>0.15501920741995304</v>
      </c>
      <c r="GP42">
        <f t="shared" si="106"/>
        <v>0.89990620001853661</v>
      </c>
      <c r="GQ42">
        <f t="shared" si="107"/>
        <v>0.90149085738136481</v>
      </c>
      <c r="GR42">
        <f t="shared" si="108"/>
        <v>0.57247947193140336</v>
      </c>
      <c r="GS42">
        <f t="shared" si="109"/>
        <v>0.43734405017500877</v>
      </c>
    </row>
    <row r="43" spans="1:201">
      <c r="A43">
        <v>42</v>
      </c>
      <c r="B43">
        <v>0.19416082399006407</v>
      </c>
      <c r="C43">
        <v>0.85913831303418986</v>
      </c>
      <c r="D43">
        <v>0.69098568472883848</v>
      </c>
      <c r="E43">
        <v>0.73937668984308735</v>
      </c>
      <c r="F43">
        <v>0.93283423193584047</v>
      </c>
      <c r="G43">
        <v>0.84939220715325292</v>
      </c>
      <c r="H43">
        <v>0.39342647198948111</v>
      </c>
      <c r="I43">
        <v>0.51221380316330234</v>
      </c>
      <c r="J43">
        <v>0.90161185707388647</v>
      </c>
      <c r="K43">
        <v>6.7780663719158696E-2</v>
      </c>
      <c r="M43">
        <v>0.72910672245170738</v>
      </c>
      <c r="S43">
        <f t="shared" si="112"/>
        <v>0.49927361912349255</v>
      </c>
      <c r="T43">
        <f t="shared" si="110"/>
        <v>0.17260508604581304</v>
      </c>
      <c r="U43">
        <f t="shared" si="110"/>
        <v>0.1801194412126359</v>
      </c>
      <c r="V43">
        <f t="shared" si="110"/>
        <v>0.80654052231628803</v>
      </c>
      <c r="W43">
        <f t="shared" si="110"/>
        <v>0.10207381539624372</v>
      </c>
      <c r="X43">
        <f t="shared" si="110"/>
        <v>0.96713014505571082</v>
      </c>
      <c r="Y43">
        <f t="shared" si="110"/>
        <v>0.21677256883486695</v>
      </c>
      <c r="Z43">
        <f t="shared" si="110"/>
        <v>0.51221380316330234</v>
      </c>
      <c r="AA43">
        <f t="shared" si="110"/>
        <v>0.35325958209774821</v>
      </c>
      <c r="AB43">
        <f t="shared" si="110"/>
        <v>0.7746830104259308</v>
      </c>
      <c r="BM43">
        <f t="shared" si="113"/>
        <v>1.8849212786250321E-7</v>
      </c>
      <c r="BN43">
        <f t="shared" si="111"/>
        <v>3.6905932046161684E-6</v>
      </c>
      <c r="BO43">
        <f t="shared" si="111"/>
        <v>2.3873060825009089E-6</v>
      </c>
      <c r="BP43">
        <f t="shared" si="111"/>
        <v>2.733389447416605E-6</v>
      </c>
      <c r="BQ43">
        <f t="shared" si="111"/>
        <v>4.3508985213566476E-6</v>
      </c>
      <c r="BR43">
        <f t="shared" si="111"/>
        <v>3.6073356078633733E-6</v>
      </c>
      <c r="BS43">
        <f t="shared" si="111"/>
        <v>7.7392194431044996E-7</v>
      </c>
      <c r="BT43">
        <f t="shared" si="111"/>
        <v>1.3118149007550714E-6</v>
      </c>
      <c r="BU43">
        <f t="shared" si="111"/>
        <v>4.064519704081112E-6</v>
      </c>
      <c r="BV43">
        <f t="shared" si="111"/>
        <v>2.2971091871048383E-8</v>
      </c>
      <c r="EN43">
        <v>0.30193999171152264</v>
      </c>
      <c r="EO43">
        <v>0.32852519866332042</v>
      </c>
      <c r="EP43">
        <v>0.38590197756722322</v>
      </c>
      <c r="EQ43">
        <v>0.19941179939494447</v>
      </c>
      <c r="ER43">
        <v>0.74020421186488772</v>
      </c>
      <c r="ES43">
        <v>0.61940176666944424</v>
      </c>
      <c r="ET43">
        <v>0.59952458684723631</v>
      </c>
      <c r="EU43">
        <v>6.7780663719158696E-2</v>
      </c>
      <c r="EV43">
        <v>0.23783030717706755</v>
      </c>
      <c r="EW43">
        <v>0.13892372058594038</v>
      </c>
      <c r="EZ43">
        <v>-0.60047658981054619</v>
      </c>
      <c r="FA43">
        <v>0.12724323878932081</v>
      </c>
      <c r="FB43">
        <v>0.19236656506212366</v>
      </c>
      <c r="FC43">
        <v>1.3989137369944302</v>
      </c>
      <c r="FD43">
        <v>0.78521579187432966</v>
      </c>
      <c r="FE43">
        <v>-9.4801763396354377E-2</v>
      </c>
      <c r="FF43">
        <v>1.3742181175079793</v>
      </c>
      <c r="FG43">
        <v>0.81017420100229998</v>
      </c>
      <c r="FH43">
        <v>8.2820781944294555E-2</v>
      </c>
      <c r="FI43">
        <v>0.39623822472214731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X43">
        <f t="shared" si="90"/>
        <v>-6.0047658981054602E-2</v>
      </c>
      <c r="FY43">
        <f t="shared" si="91"/>
        <v>1.2724323878932079E-2</v>
      </c>
      <c r="FZ43">
        <f t="shared" si="92"/>
        <v>1.9236656506212362E-2</v>
      </c>
      <c r="GA43">
        <f t="shared" si="93"/>
        <v>0.13989137369944299</v>
      </c>
      <c r="GB43">
        <f t="shared" si="94"/>
        <v>7.8521579187432952E-2</v>
      </c>
      <c r="GC43">
        <f t="shared" si="95"/>
        <v>-9.480176339635436E-3</v>
      </c>
      <c r="GD43">
        <f t="shared" si="96"/>
        <v>0.1374218117507979</v>
      </c>
      <c r="GE43">
        <f t="shared" si="97"/>
        <v>8.1017420100229984E-2</v>
      </c>
      <c r="GF43">
        <f t="shared" si="98"/>
        <v>8.2820781944294534E-3</v>
      </c>
      <c r="GG43">
        <f t="shared" si="99"/>
        <v>3.9623822472214722E-2</v>
      </c>
      <c r="GJ43">
        <f t="shared" si="100"/>
        <v>0.30200003937050368</v>
      </c>
      <c r="GK43">
        <f t="shared" si="101"/>
        <v>0.32851247433944147</v>
      </c>
      <c r="GL43">
        <f t="shared" si="102"/>
        <v>0.385882740910717</v>
      </c>
      <c r="GM43">
        <f t="shared" si="103"/>
        <v>0.19927190802124503</v>
      </c>
      <c r="GN43">
        <f t="shared" si="104"/>
        <v>0.7401256902857003</v>
      </c>
      <c r="GO43">
        <f t="shared" si="105"/>
        <v>0.61941124684578386</v>
      </c>
      <c r="GP43">
        <f t="shared" si="106"/>
        <v>0.5993871650354855</v>
      </c>
      <c r="GQ43">
        <f t="shared" si="107"/>
        <v>6.7699646299058461E-2</v>
      </c>
      <c r="GR43">
        <f t="shared" si="108"/>
        <v>0.23782202509887312</v>
      </c>
      <c r="GS43">
        <f t="shared" si="109"/>
        <v>0.13888409676346816</v>
      </c>
    </row>
    <row r="44" spans="1:201">
      <c r="A44">
        <v>43</v>
      </c>
      <c r="B44">
        <v>0.68051654423188723</v>
      </c>
      <c r="C44">
        <v>0.27985410928984966</v>
      </c>
      <c r="D44">
        <v>3.6441760274070756E-2</v>
      </c>
      <c r="E44">
        <v>0.40263023534132802</v>
      </c>
      <c r="F44">
        <v>0.28778699143870612</v>
      </c>
      <c r="G44">
        <v>0.54207902327939661</v>
      </c>
      <c r="H44">
        <v>0.97288217838614921</v>
      </c>
      <c r="I44">
        <v>0.35325958209774821</v>
      </c>
      <c r="J44">
        <v>0.57249289379398505</v>
      </c>
      <c r="K44">
        <v>0.23783030717706755</v>
      </c>
      <c r="M44">
        <v>0.20433461494834382</v>
      </c>
      <c r="S44">
        <f t="shared" si="112"/>
        <v>0.14491096779538459</v>
      </c>
      <c r="T44">
        <f t="shared" si="110"/>
        <v>0.95889795890353202</v>
      </c>
      <c r="U44">
        <f t="shared" si="110"/>
        <v>0.41254781904153148</v>
      </c>
      <c r="V44">
        <f t="shared" si="110"/>
        <v>0.28412971645500651</v>
      </c>
      <c r="W44">
        <f t="shared" si="110"/>
        <v>0.5074868115383806</v>
      </c>
      <c r="X44">
        <f t="shared" si="110"/>
        <v>0.15500687686292913</v>
      </c>
      <c r="Y44">
        <f t="shared" si="110"/>
        <v>0.90010730701849884</v>
      </c>
      <c r="Z44">
        <f t="shared" si="110"/>
        <v>0.90161185707388647</v>
      </c>
      <c r="AA44">
        <f t="shared" si="110"/>
        <v>0.57249289379398505</v>
      </c>
      <c r="AB44">
        <f t="shared" si="110"/>
        <v>0.43739979779032989</v>
      </c>
      <c r="BM44">
        <f t="shared" si="113"/>
        <v>2.3155138348665508E-6</v>
      </c>
      <c r="BN44">
        <f t="shared" si="111"/>
        <v>3.9159161243207563E-7</v>
      </c>
      <c r="BO44">
        <f t="shared" si="111"/>
        <v>6.6400094593642072E-9</v>
      </c>
      <c r="BP44">
        <f t="shared" si="111"/>
        <v>8.10555532055066E-7</v>
      </c>
      <c r="BQ44">
        <f t="shared" si="111"/>
        <v>4.1410676220670955E-7</v>
      </c>
      <c r="BR44">
        <f t="shared" si="111"/>
        <v>1.4692483373977232E-6</v>
      </c>
      <c r="BS44">
        <f t="shared" si="111"/>
        <v>4.7324986651068953E-6</v>
      </c>
      <c r="BT44">
        <f t="shared" si="111"/>
        <v>6.2396166171937854E-7</v>
      </c>
      <c r="BU44">
        <f t="shared" si="111"/>
        <v>1.6387405672230553E-6</v>
      </c>
      <c r="BV44">
        <f t="shared" si="111"/>
        <v>2.8281627505969155E-7</v>
      </c>
    </row>
    <row r="45" spans="1:201">
      <c r="A45">
        <v>44</v>
      </c>
      <c r="B45">
        <v>0.31527680635403676</v>
      </c>
      <c r="C45">
        <v>0.91297313364947641</v>
      </c>
      <c r="D45">
        <v>0.74964600790696334</v>
      </c>
      <c r="E45">
        <v>0.31557770029504084</v>
      </c>
      <c r="F45">
        <v>1.0856843784480263E-2</v>
      </c>
      <c r="G45">
        <v>0.58081008548103075</v>
      </c>
      <c r="H45">
        <v>0.42844482410302565</v>
      </c>
      <c r="I45">
        <v>0.7746830104259308</v>
      </c>
      <c r="J45">
        <v>0.43739979779032989</v>
      </c>
      <c r="K45">
        <v>0.13892372058594038</v>
      </c>
      <c r="M45">
        <v>0.4682206552622552</v>
      </c>
      <c r="S45">
        <f t="shared" si="112"/>
        <v>0.30193999171152264</v>
      </c>
      <c r="T45">
        <f t="shared" si="110"/>
        <v>0.32852519866332042</v>
      </c>
      <c r="U45">
        <f t="shared" si="110"/>
        <v>0.38590197756722322</v>
      </c>
      <c r="V45">
        <f t="shared" si="110"/>
        <v>0.19941179939494447</v>
      </c>
      <c r="W45">
        <f t="shared" si="110"/>
        <v>0.74020421186488772</v>
      </c>
      <c r="X45">
        <f t="shared" si="110"/>
        <v>0.61940176666944424</v>
      </c>
      <c r="Y45">
        <f t="shared" si="110"/>
        <v>0.59952458684723631</v>
      </c>
      <c r="Z45">
        <f t="shared" si="110"/>
        <v>6.7780663719158696E-2</v>
      </c>
      <c r="AA45">
        <f t="shared" si="110"/>
        <v>0.23783030717706755</v>
      </c>
      <c r="AB45">
        <f t="shared" si="110"/>
        <v>0.13892372058594038</v>
      </c>
      <c r="BM45">
        <f t="shared" si="113"/>
        <v>4.9699732312400403E-7</v>
      </c>
      <c r="BN45">
        <f t="shared" si="111"/>
        <v>4.1675997138287242E-6</v>
      </c>
      <c r="BO45">
        <f t="shared" si="111"/>
        <v>2.8098456858542351E-6</v>
      </c>
      <c r="BP45">
        <f t="shared" si="111"/>
        <v>4.9794642461753316E-7</v>
      </c>
      <c r="BQ45">
        <f t="shared" si="111"/>
        <v>5.8935528480303869E-10</v>
      </c>
      <c r="BR45">
        <f t="shared" si="111"/>
        <v>1.6867017769824112E-6</v>
      </c>
      <c r="BS45">
        <f t="shared" si="111"/>
        <v>9.17824836503363E-7</v>
      </c>
      <c r="BT45">
        <f t="shared" si="111"/>
        <v>3.0006688332129143E-6</v>
      </c>
      <c r="BU45">
        <f t="shared" si="111"/>
        <v>9.5659291553510746E-7</v>
      </c>
      <c r="BV45">
        <f t="shared" si="111"/>
        <v>9.649900070720219E-8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1.7241268892129804E-4</v>
      </c>
    </row>
    <row r="48" spans="1:201">
      <c r="A48">
        <v>47</v>
      </c>
      <c r="EN48">
        <v>0.8966552120487179</v>
      </c>
      <c r="EO48">
        <v>0.83316880181345221</v>
      </c>
      <c r="EP48">
        <v>0.93322780700352514</v>
      </c>
      <c r="EQ48">
        <v>0.27519347766879676</v>
      </c>
      <c r="ER48">
        <v>7.8689181395262375E-2</v>
      </c>
      <c r="ES48">
        <v>0.90786305231359155</v>
      </c>
      <c r="ET48">
        <v>0.93609602376109902</v>
      </c>
      <c r="EU48">
        <v>0.18763236438660602</v>
      </c>
      <c r="EV48">
        <v>0.48195724664745487</v>
      </c>
      <c r="EW48">
        <v>0.18293389667137294</v>
      </c>
      <c r="EZ48">
        <f t="array" ref="EZ48:FI48">TRANSPOSE(CO7:CO16)</f>
        <v>-0.25</v>
      </c>
      <c r="FA48">
        <v>0.99960702567639426</v>
      </c>
      <c r="FB48">
        <v>-0.24999999999386446</v>
      </c>
      <c r="FC48">
        <v>3.4360249733959981E-11</v>
      </c>
      <c r="FD48">
        <v>-0.24999740770260198</v>
      </c>
      <c r="FE48">
        <v>3.8756949698792634E-7</v>
      </c>
      <c r="FF48">
        <v>2.5726935593620803E-12</v>
      </c>
      <c r="FG48">
        <v>-0.24999999985599958</v>
      </c>
      <c r="FH48">
        <v>1.0257887223702427E-9</v>
      </c>
      <c r="FI48">
        <v>3.8999324385308453E-4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X48">
        <f t="shared" ref="FX48" si="114">($EV$10*FL48)+((1-$EV$10)*EZ48)</f>
        <v>-2.4999999999999994E-2</v>
      </c>
      <c r="FY48">
        <f t="shared" ref="FY48" si="115">($EV$10*FM48)+((1-$EV$10)*FA48)</f>
        <v>9.9960702567639406E-2</v>
      </c>
      <c r="FZ48">
        <f t="shared" ref="FZ48" si="116">($EV$10*FN48)+((1-$EV$10)*FB48)</f>
        <v>-2.499999999938644E-2</v>
      </c>
      <c r="GA48">
        <f t="shared" ref="GA48" si="117">($EV$10*FO48)+((1-$EV$10)*FC48)</f>
        <v>3.4360249733959972E-12</v>
      </c>
      <c r="GB48">
        <f t="shared" ref="GB48" si="118">($EV$10*FP48)+((1-$EV$10)*FD48)</f>
        <v>-2.4999740770260192E-2</v>
      </c>
      <c r="GC48">
        <f t="shared" ref="GC48" si="119">($EV$10*FQ48)+((1-$EV$10)*FE48)</f>
        <v>3.8756949698792627E-8</v>
      </c>
      <c r="GD48">
        <f t="shared" ref="GD48" si="120">($EV$10*FR48)+((1-$EV$10)*FF48)</f>
        <v>2.5726935593620795E-13</v>
      </c>
      <c r="GE48">
        <f t="shared" ref="GE48" si="121">($EV$10*FS48)+((1-$EV$10)*FG48)</f>
        <v>-2.4999999985599951E-2</v>
      </c>
      <c r="GF48">
        <f t="shared" ref="GF48" si="122">($EV$10*FT48)+((1-$EV$10)*FH48)</f>
        <v>1.0257887223702425E-10</v>
      </c>
      <c r="GG48">
        <f t="shared" ref="GG48" si="123">($EV$10*FU48)+((1-$EV$10)*FI48)</f>
        <v>3.8999324385308447E-5</v>
      </c>
      <c r="GJ48">
        <f t="shared" ref="GJ48" si="124">EN48-($EU$10*FX48)</f>
        <v>0.89668021204871795</v>
      </c>
      <c r="GK48">
        <f t="shared" ref="GK48" si="125">EO48-($EU$10*FY48)</f>
        <v>0.83306884111088453</v>
      </c>
      <c r="GL48">
        <f t="shared" ref="GL48" si="126">EP48-($EU$10*FZ48)</f>
        <v>0.93325280700352453</v>
      </c>
      <c r="GM48">
        <f t="shared" ref="GM48" si="127">EQ48-($EU$10*GA48)</f>
        <v>0.27519347766879332</v>
      </c>
      <c r="GN48">
        <f t="shared" ref="GN48" si="128">ER48-($EU$10*GB48)</f>
        <v>7.8714181136032638E-2</v>
      </c>
      <c r="GO48">
        <f t="shared" ref="GO48" si="129">ES48-($EU$10*GC48)</f>
        <v>0.90786305227483455</v>
      </c>
      <c r="GP48">
        <f t="shared" ref="GP48" si="130">ET48-($EU$10*GD48)</f>
        <v>0.93609602376109879</v>
      </c>
      <c r="GQ48">
        <f t="shared" ref="GQ48" si="131">EU48-($EU$10*GE48)</f>
        <v>0.18765736438659161</v>
      </c>
      <c r="GR48">
        <f t="shared" ref="GR48" si="132">EV48-($EU$10*GF48)</f>
        <v>0.48195724664735229</v>
      </c>
      <c r="GS48">
        <f t="shared" ref="GS48" si="133">EW48-($EU$10*GG48)</f>
        <v>0.18293385767204856</v>
      </c>
    </row>
    <row r="49" spans="1:201">
      <c r="A49">
        <v>48</v>
      </c>
      <c r="B49">
        <f t="array" ref="B49:K58">TRANSPOSE(EN52:EW61)</f>
        <v>0.23705856182971541</v>
      </c>
      <c r="C49">
        <v>0.36034454151380291</v>
      </c>
      <c r="D49">
        <v>0.20544991772321386</v>
      </c>
      <c r="E49">
        <v>0.27698504317775807</v>
      </c>
      <c r="F49">
        <v>0.49339276486335959</v>
      </c>
      <c r="G49">
        <v>0.58445155886715128</v>
      </c>
      <c r="H49">
        <v>2.4574650748654614E-2</v>
      </c>
      <c r="I49">
        <v>0.41615076950639196</v>
      </c>
      <c r="J49">
        <v>0.35410526197576564</v>
      </c>
      <c r="K49">
        <v>0.33051925496312839</v>
      </c>
      <c r="M49">
        <f t="array" ref="M49:M58">TRANSPOSE(EN48:EW48)</f>
        <v>0.8966552120487179</v>
      </c>
      <c r="S49">
        <f>EN52</f>
        <v>0.23705856182971541</v>
      </c>
      <c r="T49">
        <f t="shared" ref="T49:AB58" si="134">EO52</f>
        <v>0.10578256865515989</v>
      </c>
      <c r="U49">
        <f t="shared" si="134"/>
        <v>0.26390959361122945</v>
      </c>
      <c r="V49">
        <f t="shared" si="134"/>
        <v>7.0499432370947579E-2</v>
      </c>
      <c r="W49">
        <f t="shared" si="134"/>
        <v>0.87642469383108335</v>
      </c>
      <c r="X49">
        <f t="shared" si="134"/>
        <v>0.61295974528341457</v>
      </c>
      <c r="Y49">
        <f t="shared" si="134"/>
        <v>0.77217734347383438</v>
      </c>
      <c r="Z49">
        <f t="shared" si="134"/>
        <v>0.16342220742388069</v>
      </c>
      <c r="AA49">
        <f t="shared" si="134"/>
        <v>0.57038470794811125</v>
      </c>
      <c r="AB49">
        <f t="shared" si="134"/>
        <v>0.31933173461976128</v>
      </c>
      <c r="BM49">
        <f>0.5*$BL$21*B49*B49</f>
        <v>2.8098380868386504E-7</v>
      </c>
      <c r="BN49">
        <f t="shared" ref="BN49:BV58" si="135">0.5*$BL$21*C49*C49</f>
        <v>6.4924094299396419E-7</v>
      </c>
      <c r="BO49">
        <f t="shared" si="135"/>
        <v>2.1104834346237676E-7</v>
      </c>
      <c r="BP49">
        <f t="shared" si="135"/>
        <v>3.8360357072092255E-7</v>
      </c>
      <c r="BQ49">
        <f t="shared" si="135"/>
        <v>1.2171821020975524E-6</v>
      </c>
      <c r="BR49">
        <f t="shared" si="135"/>
        <v>1.7079181233112162E-6</v>
      </c>
      <c r="BS49">
        <f t="shared" si="135"/>
        <v>3.0195672970917543E-9</v>
      </c>
      <c r="BT49">
        <f t="shared" si="135"/>
        <v>8.6590731480381097E-7</v>
      </c>
      <c r="BU49">
        <f t="shared" si="135"/>
        <v>6.2695268279462816E-7</v>
      </c>
      <c r="BV49">
        <f t="shared" si="135"/>
        <v>5.4621488950690736E-7</v>
      </c>
    </row>
    <row r="50" spans="1:201">
      <c r="A50">
        <v>49</v>
      </c>
      <c r="B50">
        <v>0.10578256865515989</v>
      </c>
      <c r="C50">
        <v>0.65988529463724888</v>
      </c>
      <c r="D50">
        <v>0.5785998820340359</v>
      </c>
      <c r="E50">
        <v>0.98069223932808836</v>
      </c>
      <c r="F50">
        <v>0.84298475491351366</v>
      </c>
      <c r="G50">
        <v>0.56204501056676737</v>
      </c>
      <c r="H50">
        <v>0.75153712225129521</v>
      </c>
      <c r="I50">
        <v>0.79737350666172357</v>
      </c>
      <c r="J50">
        <v>0.61914122589401988</v>
      </c>
      <c r="K50">
        <v>0.69336103701300456</v>
      </c>
      <c r="M50">
        <v>0.83316880181345221</v>
      </c>
      <c r="S50">
        <f t="shared" ref="S50:S58" si="136">EN53</f>
        <v>0.36034454151380291</v>
      </c>
      <c r="T50">
        <f t="shared" si="134"/>
        <v>0.65988529463724888</v>
      </c>
      <c r="U50">
        <f t="shared" si="134"/>
        <v>0.58075649488885484</v>
      </c>
      <c r="V50">
        <f t="shared" si="134"/>
        <v>0.97942080113177843</v>
      </c>
      <c r="W50">
        <f t="shared" si="134"/>
        <v>0.71527474151211257</v>
      </c>
      <c r="X50">
        <f t="shared" si="134"/>
        <v>0.7102336593799814</v>
      </c>
      <c r="Y50">
        <f t="shared" si="134"/>
        <v>0.65778036639443149</v>
      </c>
      <c r="Z50">
        <f t="shared" si="134"/>
        <v>0.82791960518181584</v>
      </c>
      <c r="AA50">
        <f t="shared" si="134"/>
        <v>7.9798667883220098E-2</v>
      </c>
      <c r="AB50">
        <f t="shared" si="134"/>
        <v>0.8326249713099998</v>
      </c>
      <c r="BM50">
        <f t="shared" ref="BM50:BM58" si="137">0.5*$BL$21*B50*B50</f>
        <v>5.5949759156418081E-8</v>
      </c>
      <c r="BN50">
        <f t="shared" si="135"/>
        <v>2.177243010392444E-6</v>
      </c>
      <c r="BO50">
        <f t="shared" si="135"/>
        <v>1.6738891174490014E-6</v>
      </c>
      <c r="BP50">
        <f t="shared" si="135"/>
        <v>4.8087863413917035E-6</v>
      </c>
      <c r="BQ50">
        <f t="shared" si="135"/>
        <v>3.5531164850829841E-6</v>
      </c>
      <c r="BR50">
        <f t="shared" si="135"/>
        <v>1.5794729695149884E-6</v>
      </c>
      <c r="BS50">
        <f t="shared" si="135"/>
        <v>2.8240402306087914E-6</v>
      </c>
      <c r="BT50">
        <f t="shared" si="135"/>
        <v>3.1790225456300688E-6</v>
      </c>
      <c r="BU50">
        <f t="shared" si="135"/>
        <v>1.9166792880077487E-6</v>
      </c>
      <c r="BV50">
        <f t="shared" si="135"/>
        <v>2.4037476382387453E-6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0.26390959361122945</v>
      </c>
      <c r="C51">
        <v>0.58075649488885484</v>
      </c>
      <c r="D51">
        <v>0.48124250940619362</v>
      </c>
      <c r="E51">
        <v>3.5918728495437424E-2</v>
      </c>
      <c r="F51">
        <v>0.38930796264769385</v>
      </c>
      <c r="G51">
        <v>0.91831321763886553</v>
      </c>
      <c r="H51">
        <v>0.10657928293794949</v>
      </c>
      <c r="I51">
        <v>0.83150572025200686</v>
      </c>
      <c r="J51">
        <v>0.79714616693881624</v>
      </c>
      <c r="K51">
        <v>0.2199536316361077</v>
      </c>
      <c r="M51">
        <v>0.93322780700352514</v>
      </c>
      <c r="S51">
        <f t="shared" si="136"/>
        <v>0.20544991772321386</v>
      </c>
      <c r="T51">
        <f t="shared" si="134"/>
        <v>0.5785998820340359</v>
      </c>
      <c r="U51">
        <f t="shared" si="134"/>
        <v>0.48124250940619362</v>
      </c>
      <c r="V51">
        <f t="shared" si="134"/>
        <v>0.94962280692207779</v>
      </c>
      <c r="W51">
        <f t="shared" si="134"/>
        <v>0.838255019740199</v>
      </c>
      <c r="X51">
        <f t="shared" si="134"/>
        <v>0.63966842236642929</v>
      </c>
      <c r="Y51">
        <f t="shared" si="134"/>
        <v>4.9828116909687914E-2</v>
      </c>
      <c r="Z51">
        <f t="shared" si="134"/>
        <v>0.52626098055297832</v>
      </c>
      <c r="AA51">
        <f t="shared" si="134"/>
        <v>0.21632588927367635</v>
      </c>
      <c r="AB51">
        <f t="shared" si="134"/>
        <v>0.91192983735151967</v>
      </c>
      <c r="BM51">
        <f t="shared" si="137"/>
        <v>3.4824136800022149E-7</v>
      </c>
      <c r="BN51">
        <f t="shared" si="135"/>
        <v>1.6863905317779425E-6</v>
      </c>
      <c r="BO51">
        <f t="shared" si="135"/>
        <v>1.1579717642978518E-6</v>
      </c>
      <c r="BP51">
        <f t="shared" si="135"/>
        <v>6.4507752836447431E-9</v>
      </c>
      <c r="BQ51">
        <f t="shared" si="135"/>
        <v>7.5780344890449099E-7</v>
      </c>
      <c r="BR51">
        <f t="shared" si="135"/>
        <v>4.2164958284512321E-6</v>
      </c>
      <c r="BS51">
        <f t="shared" si="135"/>
        <v>5.6795717757837467E-8</v>
      </c>
      <c r="BT51">
        <f t="shared" si="135"/>
        <v>3.4570088140590434E-6</v>
      </c>
      <c r="BU51">
        <f t="shared" si="135"/>
        <v>3.1772100573262354E-6</v>
      </c>
      <c r="BV51">
        <f t="shared" si="135"/>
        <v>2.4189800034956283E-7</v>
      </c>
    </row>
    <row r="52" spans="1:201">
      <c r="A52">
        <v>51</v>
      </c>
      <c r="B52">
        <v>7.0499432370947579E-2</v>
      </c>
      <c r="C52">
        <v>0.97942080113177843</v>
      </c>
      <c r="D52">
        <v>0.94962280692207779</v>
      </c>
      <c r="E52">
        <v>2.8897390462235606E-2</v>
      </c>
      <c r="F52">
        <v>0.66166439004849842</v>
      </c>
      <c r="G52">
        <v>0.44810837249994195</v>
      </c>
      <c r="H52">
        <v>0.45109575170941452</v>
      </c>
      <c r="I52">
        <v>0.86197462624826482</v>
      </c>
      <c r="J52">
        <v>0.26280074522421382</v>
      </c>
      <c r="K52">
        <v>8.0590262412049363E-2</v>
      </c>
      <c r="M52">
        <v>0.27519347766879676</v>
      </c>
      <c r="S52">
        <f t="shared" si="136"/>
        <v>0.27698504317775807</v>
      </c>
      <c r="T52">
        <f t="shared" si="134"/>
        <v>0.98069223932808836</v>
      </c>
      <c r="U52">
        <f t="shared" si="134"/>
        <v>3.5918728495437424E-2</v>
      </c>
      <c r="V52">
        <f t="shared" si="134"/>
        <v>2.8897390462235606E-2</v>
      </c>
      <c r="W52">
        <f t="shared" si="134"/>
        <v>0.94726556420382391</v>
      </c>
      <c r="X52">
        <f t="shared" si="134"/>
        <v>0.96755542092170543</v>
      </c>
      <c r="Y52">
        <f t="shared" si="134"/>
        <v>0.6616219998337054</v>
      </c>
      <c r="Z52">
        <f t="shared" si="134"/>
        <v>0.31926159488112482</v>
      </c>
      <c r="AA52">
        <f t="shared" si="134"/>
        <v>0.38342584571576666</v>
      </c>
      <c r="AB52">
        <f t="shared" si="134"/>
        <v>0.55236747892050975</v>
      </c>
      <c r="BM52">
        <f t="shared" si="137"/>
        <v>2.4850849823129059E-8</v>
      </c>
      <c r="BN52">
        <f t="shared" si="135"/>
        <v>4.7963255284480741E-6</v>
      </c>
      <c r="BO52">
        <f t="shared" si="135"/>
        <v>4.5089173771328291E-6</v>
      </c>
      <c r="BP52">
        <f t="shared" si="135"/>
        <v>4.175295877634527E-9</v>
      </c>
      <c r="BQ52">
        <f t="shared" si="135"/>
        <v>2.1889988252912574E-6</v>
      </c>
      <c r="BR52">
        <f t="shared" si="135"/>
        <v>1.0040055675227339E-6</v>
      </c>
      <c r="BS52">
        <f t="shared" si="135"/>
        <v>1.0174368860514089E-6</v>
      </c>
      <c r="BT52">
        <f t="shared" si="135"/>
        <v>3.7150012814791796E-6</v>
      </c>
      <c r="BU52">
        <f t="shared" si="135"/>
        <v>3.453211584520107E-7</v>
      </c>
      <c r="BV52">
        <f t="shared" si="135"/>
        <v>3.2473951978214883E-8</v>
      </c>
      <c r="EN52">
        <v>0.23705856182971541</v>
      </c>
      <c r="EO52">
        <v>0.10578256865515989</v>
      </c>
      <c r="EP52">
        <v>0.26390959361122945</v>
      </c>
      <c r="EQ52">
        <v>7.0499432370947579E-2</v>
      </c>
      <c r="ER52">
        <v>0.87642469383108335</v>
      </c>
      <c r="ES52">
        <v>0.61295974528341457</v>
      </c>
      <c r="ET52">
        <v>0.77217734347383438</v>
      </c>
      <c r="EU52">
        <v>0.16342220742388069</v>
      </c>
      <c r="EV52">
        <v>0.57038470794811125</v>
      </c>
      <c r="EW52">
        <v>0.31933173461976128</v>
      </c>
      <c r="EZ52">
        <f t="array" ref="EZ52:FI61">(1/4)*(MMULT($AM$7:$AP$16,$BY$23:$CH$26))</f>
        <v>-3.6877507206722795</v>
      </c>
      <c r="FA52">
        <v>13.382326197156283</v>
      </c>
      <c r="FB52">
        <v>-3.636755520118256</v>
      </c>
      <c r="FC52">
        <v>3.9580889072842855E-10</v>
      </c>
      <c r="FD52">
        <v>-2.8543321501782644</v>
      </c>
      <c r="FE52">
        <v>4.5297409420662817E-6</v>
      </c>
      <c r="FF52">
        <v>2.9603917660060136E-11</v>
      </c>
      <c r="FG52">
        <v>-3.2082429361324456</v>
      </c>
      <c r="FH52">
        <v>1.190928845387763E-8</v>
      </c>
      <c r="FI52">
        <v>4.7505878693170816E-3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X52">
        <f t="shared" ref="FX52" si="138">($EV$10*FL52)+((1-$EV$10)*EZ52)</f>
        <v>-0.36877507206722787</v>
      </c>
      <c r="FY52">
        <f t="shared" ref="FY52" si="139">($EV$10*FM52)+((1-$EV$10)*FA52)</f>
        <v>1.338232619715628</v>
      </c>
      <c r="FZ52">
        <f t="shared" ref="FZ52" si="140">($EV$10*FN52)+((1-$EV$10)*FB52)</f>
        <v>-0.3636755520118255</v>
      </c>
      <c r="GA52">
        <f t="shared" ref="GA52" si="141">($EV$10*FO52)+((1-$EV$10)*FC52)</f>
        <v>3.9580889072842846E-11</v>
      </c>
      <c r="GB52">
        <f t="shared" ref="GB52" si="142">($EV$10*FP52)+((1-$EV$10)*FD52)</f>
        <v>-0.28543321501782637</v>
      </c>
      <c r="GC52">
        <f t="shared" ref="GC52" si="143">($EV$10*FQ52)+((1-$EV$10)*FE52)</f>
        <v>4.5297409420662806E-7</v>
      </c>
      <c r="GD52">
        <f t="shared" ref="GD52" si="144">($EV$10*FR52)+((1-$EV$10)*FF52)</f>
        <v>2.960391766006013E-12</v>
      </c>
      <c r="GE52">
        <f t="shared" ref="GE52" si="145">($EV$10*FS52)+((1-$EV$10)*FG52)</f>
        <v>-0.32082429361324449</v>
      </c>
      <c r="GF52">
        <f t="shared" ref="GF52" si="146">($EV$10*FT52)+((1-$EV$10)*FH52)</f>
        <v>1.1909288453877627E-9</v>
      </c>
      <c r="GG52">
        <f t="shared" ref="GG52" si="147">($EV$10*FU52)+((1-$EV$10)*FI52)</f>
        <v>4.7505878693170805E-4</v>
      </c>
      <c r="GJ52">
        <f t="shared" ref="GJ52" si="148">EN52-($EU$10*FX52)</f>
        <v>0.23742733690178264</v>
      </c>
      <c r="GK52">
        <f t="shared" ref="GK52" si="149">EO52-($EU$10*FY52)</f>
        <v>0.10444433603544426</v>
      </c>
      <c r="GL52">
        <f t="shared" ref="GL52" si="150">EP52-($EU$10*FZ52)</f>
        <v>0.26427326916324129</v>
      </c>
      <c r="GM52">
        <f t="shared" ref="GM52" si="151">EQ52-($EU$10*GA52)</f>
        <v>7.0499432370908E-2</v>
      </c>
      <c r="GN52">
        <f t="shared" ref="GN52" si="152">ER52-($EU$10*GB52)</f>
        <v>0.87671012704610118</v>
      </c>
      <c r="GO52">
        <f t="shared" ref="GO52" si="153">ES52-($EU$10*GC52)</f>
        <v>0.61295974483044047</v>
      </c>
      <c r="GP52">
        <f t="shared" ref="GP52" si="154">ET52-($EU$10*GD52)</f>
        <v>0.77217734347383138</v>
      </c>
      <c r="GQ52">
        <f t="shared" ref="GQ52" si="155">EU52-($EU$10*GE52)</f>
        <v>0.16374303171749394</v>
      </c>
      <c r="GR52">
        <f t="shared" ref="GR52" si="156">EV52-($EU$10*GF52)</f>
        <v>0.57038470794692031</v>
      </c>
      <c r="GS52">
        <f t="shared" ref="GS52" si="157">EW52-($EU$10*GG52)</f>
        <v>0.31933125956097436</v>
      </c>
    </row>
    <row r="53" spans="1:201">
      <c r="A53">
        <v>52</v>
      </c>
      <c r="B53">
        <v>0.87642469383108335</v>
      </c>
      <c r="C53">
        <v>0.71527474151211257</v>
      </c>
      <c r="D53">
        <v>0.838255019740199</v>
      </c>
      <c r="E53">
        <v>0.94726556420382391</v>
      </c>
      <c r="F53">
        <v>0.29640491829946392</v>
      </c>
      <c r="G53">
        <v>0.35222968704514646</v>
      </c>
      <c r="H53">
        <v>0.28347304169185694</v>
      </c>
      <c r="I53">
        <v>0.19779740980622229</v>
      </c>
      <c r="J53">
        <v>0.54905030078837003</v>
      </c>
      <c r="K53">
        <v>0.78528818953139856</v>
      </c>
      <c r="M53">
        <v>7.8689181395262375E-2</v>
      </c>
      <c r="S53">
        <f t="shared" si="136"/>
        <v>0.49339276486335959</v>
      </c>
      <c r="T53">
        <f t="shared" si="134"/>
        <v>0.84298475491351366</v>
      </c>
      <c r="U53">
        <f t="shared" si="134"/>
        <v>0.38930796264769385</v>
      </c>
      <c r="V53">
        <f t="shared" si="134"/>
        <v>0.66166439004849842</v>
      </c>
      <c r="W53">
        <f t="shared" si="134"/>
        <v>0.29640491829946392</v>
      </c>
      <c r="X53">
        <f t="shared" si="134"/>
        <v>0.90506236145829355</v>
      </c>
      <c r="Y53">
        <f t="shared" si="134"/>
        <v>0.79880647315034548</v>
      </c>
      <c r="Z53">
        <f t="shared" si="134"/>
        <v>0.84784429447386267</v>
      </c>
      <c r="AA53">
        <f t="shared" si="134"/>
        <v>0.84682341333497058</v>
      </c>
      <c r="AB53">
        <f t="shared" si="134"/>
        <v>0.89830713576888654</v>
      </c>
      <c r="BM53">
        <f t="shared" si="137"/>
        <v>3.840601219784541E-6</v>
      </c>
      <c r="BN53">
        <f t="shared" si="135"/>
        <v>2.5580897792260977E-6</v>
      </c>
      <c r="BO53">
        <f t="shared" si="135"/>
        <v>3.5133573905982072E-6</v>
      </c>
      <c r="BP53">
        <f t="shared" si="135"/>
        <v>4.4865602456319442E-6</v>
      </c>
      <c r="BQ53">
        <f t="shared" si="135"/>
        <v>4.3927937796055941E-7</v>
      </c>
      <c r="BR53">
        <f t="shared" si="135"/>
        <v>6.2032876217960905E-7</v>
      </c>
      <c r="BS53">
        <f t="shared" si="135"/>
        <v>4.0178482683016632E-7</v>
      </c>
      <c r="BT53">
        <f t="shared" si="135"/>
        <v>1.9561907663025324E-7</v>
      </c>
      <c r="BU53">
        <f t="shared" si="135"/>
        <v>1.5072811639789981E-6</v>
      </c>
      <c r="BV53">
        <f t="shared" si="135"/>
        <v>3.083387703087509E-6</v>
      </c>
      <c r="EN53">
        <v>0.36034454151380291</v>
      </c>
      <c r="EO53">
        <v>0.65988529463724888</v>
      </c>
      <c r="EP53">
        <v>0.58075649488885484</v>
      </c>
      <c r="EQ53">
        <v>0.97942080113177843</v>
      </c>
      <c r="ER53">
        <v>0.71527474151211257</v>
      </c>
      <c r="ES53">
        <v>0.7102336593799814</v>
      </c>
      <c r="ET53">
        <v>0.65778036639443149</v>
      </c>
      <c r="EU53">
        <v>0.82791960518181584</v>
      </c>
      <c r="EV53">
        <v>7.9798667883220098E-2</v>
      </c>
      <c r="EW53">
        <v>0.8326249713099998</v>
      </c>
      <c r="EZ53">
        <v>-3.6769658610817526</v>
      </c>
      <c r="FA53">
        <v>12.845142798000289</v>
      </c>
      <c r="FB53">
        <v>-3.5896641338792645</v>
      </c>
      <c r="FC53">
        <v>3.6529451438490068E-10</v>
      </c>
      <c r="FD53">
        <v>-2.63512688832063</v>
      </c>
      <c r="FE53">
        <v>4.1851193431853227E-6</v>
      </c>
      <c r="FF53">
        <v>2.7321839019449269E-11</v>
      </c>
      <c r="FG53">
        <v>-2.9478210816925166</v>
      </c>
      <c r="FH53">
        <v>1.0988299159197657E-8</v>
      </c>
      <c r="FI53">
        <v>4.4309704736160685E-3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X53">
        <f t="shared" ref="FX53:FX61" si="158">($EV$10*FL53)+((1-$EV$10)*EZ53)</f>
        <v>-0.36769658610817518</v>
      </c>
      <c r="FY53">
        <f t="shared" ref="FY53:FY61" si="159">($EV$10*FM53)+((1-$EV$10)*FA53)</f>
        <v>1.2845142798000286</v>
      </c>
      <c r="FZ53">
        <f t="shared" ref="FZ53:FZ61" si="160">($EV$10*FN53)+((1-$EV$10)*FB53)</f>
        <v>-0.3589664133879264</v>
      </c>
      <c r="GA53">
        <f t="shared" ref="GA53:GA61" si="161">($EV$10*FO53)+((1-$EV$10)*FC53)</f>
        <v>3.652945143849006E-11</v>
      </c>
      <c r="GB53">
        <f t="shared" ref="GB53:GB61" si="162">($EV$10*FP53)+((1-$EV$10)*FD53)</f>
        <v>-0.26351268883206297</v>
      </c>
      <c r="GC53">
        <f t="shared" ref="GC53:GC61" si="163">($EV$10*FQ53)+((1-$EV$10)*FE53)</f>
        <v>4.1851193431853217E-7</v>
      </c>
      <c r="GD53">
        <f t="shared" ref="GD53:GD61" si="164">($EV$10*FR53)+((1-$EV$10)*FF53)</f>
        <v>2.7321839019449262E-12</v>
      </c>
      <c r="GE53">
        <f t="shared" ref="GE53:GE61" si="165">($EV$10*FS53)+((1-$EV$10)*FG53)</f>
        <v>-0.2947821081692516</v>
      </c>
      <c r="GF53">
        <f t="shared" ref="GF53:GF61" si="166">($EV$10*FT53)+((1-$EV$10)*FH53)</f>
        <v>1.0988299159197654E-9</v>
      </c>
      <c r="GG53">
        <f t="shared" ref="GG53:GG61" si="167">($EV$10*FU53)+((1-$EV$10)*FI53)</f>
        <v>4.4309704736160676E-4</v>
      </c>
      <c r="GJ53">
        <f t="shared" ref="GJ53:GJ61" si="168">EN53-($EU$10*FX53)</f>
        <v>0.3607122380999111</v>
      </c>
      <c r="GK53">
        <f t="shared" ref="GK53:GK61" si="169">EO53-($EU$10*FY53)</f>
        <v>0.65860078035744885</v>
      </c>
      <c r="GL53">
        <f t="shared" ref="GL53:GL61" si="170">EP53-($EU$10*FZ53)</f>
        <v>0.58111546130224279</v>
      </c>
      <c r="GM53">
        <f t="shared" ref="GM53:GM61" si="171">EQ53-($EU$10*GA53)</f>
        <v>0.9794208011317419</v>
      </c>
      <c r="GN53">
        <f t="shared" ref="GN53:GN61" si="172">ER53-($EU$10*GB53)</f>
        <v>0.71553825420094463</v>
      </c>
      <c r="GO53">
        <f t="shared" ref="GO53:GO61" si="173">ES53-($EU$10*GC53)</f>
        <v>0.71023365896146951</v>
      </c>
      <c r="GP53">
        <f t="shared" ref="GP53:GP61" si="174">ET53-($EU$10*GD53)</f>
        <v>0.65778036639442872</v>
      </c>
      <c r="GQ53">
        <f t="shared" ref="GQ53:GQ61" si="175">EU53-($EU$10*GE53)</f>
        <v>0.82821438728998509</v>
      </c>
      <c r="GR53">
        <f t="shared" ref="GR53:GR61" si="176">EV53-($EU$10*GF53)</f>
        <v>7.9798667882121269E-2</v>
      </c>
      <c r="GS53">
        <f t="shared" ref="GS53:GS61" si="177">EW53-($EU$10*GG53)</f>
        <v>0.83262452821295241</v>
      </c>
    </row>
    <row r="54" spans="1:201">
      <c r="A54">
        <v>53</v>
      </c>
      <c r="B54">
        <v>0.61295974528341457</v>
      </c>
      <c r="C54">
        <v>0.7102336593799814</v>
      </c>
      <c r="D54">
        <v>0.63966842236642929</v>
      </c>
      <c r="E54">
        <v>0.96755542092170543</v>
      </c>
      <c r="F54">
        <v>0.90506236145829355</v>
      </c>
      <c r="G54">
        <v>9.5069802169840401E-2</v>
      </c>
      <c r="H54">
        <v>0.51653787876912682</v>
      </c>
      <c r="I54">
        <v>0.4178660765967166</v>
      </c>
      <c r="J54">
        <v>8.8506209962927684E-2</v>
      </c>
      <c r="K54">
        <v>0.48816669585740979</v>
      </c>
      <c r="M54">
        <v>0.90786305231359155</v>
      </c>
      <c r="S54">
        <f t="shared" si="136"/>
        <v>0.58445155886715128</v>
      </c>
      <c r="T54">
        <f t="shared" si="134"/>
        <v>0.56204501056676737</v>
      </c>
      <c r="U54">
        <f t="shared" si="134"/>
        <v>0.91831321763886553</v>
      </c>
      <c r="V54">
        <f t="shared" si="134"/>
        <v>0.44810837249994195</v>
      </c>
      <c r="W54">
        <f t="shared" si="134"/>
        <v>0.35222968704514646</v>
      </c>
      <c r="X54">
        <f t="shared" si="134"/>
        <v>9.5069802169840401E-2</v>
      </c>
      <c r="Y54">
        <f t="shared" si="134"/>
        <v>0.53558801283964108</v>
      </c>
      <c r="Z54">
        <f t="shared" si="134"/>
        <v>0.47163962581222507</v>
      </c>
      <c r="AA54">
        <f t="shared" si="134"/>
        <v>0.76565161061422593</v>
      </c>
      <c r="AB54">
        <f t="shared" si="134"/>
        <v>0.38408248668253275</v>
      </c>
      <c r="BM54">
        <f t="shared" si="137"/>
        <v>1.8785982466895425E-6</v>
      </c>
      <c r="BN54">
        <f t="shared" si="135"/>
        <v>2.5221592545813975E-6</v>
      </c>
      <c r="BO54">
        <f t="shared" si="135"/>
        <v>2.045878452863783E-6</v>
      </c>
      <c r="BP54">
        <f t="shared" si="135"/>
        <v>4.680817462774893E-6</v>
      </c>
      <c r="BQ54">
        <f t="shared" si="135"/>
        <v>4.0956893906423147E-6</v>
      </c>
      <c r="BR54">
        <f t="shared" si="135"/>
        <v>4.5191336423062952E-8</v>
      </c>
      <c r="BS54">
        <f t="shared" si="135"/>
        <v>1.3340569010165458E-6</v>
      </c>
      <c r="BT54">
        <f t="shared" si="135"/>
        <v>8.7306028985166516E-7</v>
      </c>
      <c r="BU54">
        <f t="shared" si="135"/>
        <v>3.9166746010009204E-8</v>
      </c>
      <c r="BV54">
        <f t="shared" si="135"/>
        <v>1.1915336147217044E-6</v>
      </c>
      <c r="EN54">
        <v>0.20544991772321386</v>
      </c>
      <c r="EO54">
        <v>0.5785998820340359</v>
      </c>
      <c r="EP54">
        <v>0.48124250940619362</v>
      </c>
      <c r="EQ54">
        <v>0.94962280692207779</v>
      </c>
      <c r="ER54">
        <v>0.838255019740199</v>
      </c>
      <c r="ES54">
        <v>0.63966842236642929</v>
      </c>
      <c r="ET54">
        <v>4.9828116909687914E-2</v>
      </c>
      <c r="EU54">
        <v>0.52626098055297832</v>
      </c>
      <c r="EV54">
        <v>0.21632588927367635</v>
      </c>
      <c r="EW54">
        <v>0.91192983735151967</v>
      </c>
      <c r="EZ54">
        <v>-3.7031471301481385</v>
      </c>
      <c r="FA54">
        <v>13.106321034589708</v>
      </c>
      <c r="FB54">
        <v>-3.5588050431563785</v>
      </c>
      <c r="FC54">
        <v>3.8302550420088832E-10</v>
      </c>
      <c r="FD54">
        <v>-2.7635648044660264</v>
      </c>
      <c r="FE54">
        <v>4.3828785293738036E-6</v>
      </c>
      <c r="FF54">
        <v>2.864919832334489E-11</v>
      </c>
      <c r="FG54">
        <v>-3.0854174551236655</v>
      </c>
      <c r="FH54">
        <v>1.1519550534859544E-8</v>
      </c>
      <c r="FI54">
        <v>4.6090034947440569E-3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X54">
        <f t="shared" si="158"/>
        <v>-0.37031471301481378</v>
      </c>
      <c r="FY54">
        <f t="shared" si="159"/>
        <v>1.3106321034589705</v>
      </c>
      <c r="FZ54">
        <f t="shared" si="160"/>
        <v>-0.35588050431563778</v>
      </c>
      <c r="GA54">
        <f t="shared" si="161"/>
        <v>3.8302550420088823E-11</v>
      </c>
      <c r="GB54">
        <f t="shared" si="162"/>
        <v>-0.27635648044660255</v>
      </c>
      <c r="GC54">
        <f t="shared" si="163"/>
        <v>4.3828785293738027E-7</v>
      </c>
      <c r="GD54">
        <f t="shared" si="164"/>
        <v>2.8649198323344883E-12</v>
      </c>
      <c r="GE54">
        <f t="shared" si="165"/>
        <v>-0.30854174551236646</v>
      </c>
      <c r="GF54">
        <f t="shared" si="166"/>
        <v>1.1519550534859541E-9</v>
      </c>
      <c r="GG54">
        <f t="shared" si="167"/>
        <v>4.6090034947440561E-4</v>
      </c>
      <c r="GJ54">
        <f t="shared" si="168"/>
        <v>0.20582023243622868</v>
      </c>
      <c r="GK54">
        <f t="shared" si="169"/>
        <v>0.57728924993057695</v>
      </c>
      <c r="GL54">
        <f t="shared" si="170"/>
        <v>0.48159838991050924</v>
      </c>
      <c r="GM54">
        <f t="shared" si="171"/>
        <v>0.94962280692203949</v>
      </c>
      <c r="GN54">
        <f t="shared" si="172"/>
        <v>0.83853137622064555</v>
      </c>
      <c r="GO54">
        <f t="shared" si="173"/>
        <v>0.63966842192814144</v>
      </c>
      <c r="GP54">
        <f t="shared" si="174"/>
        <v>4.9828116909685048E-2</v>
      </c>
      <c r="GQ54">
        <f t="shared" si="175"/>
        <v>0.52656952229849063</v>
      </c>
      <c r="GR54">
        <f t="shared" si="176"/>
        <v>0.21632588927252439</v>
      </c>
      <c r="GS54">
        <f t="shared" si="177"/>
        <v>0.91192937645117023</v>
      </c>
    </row>
    <row r="55" spans="1:201">
      <c r="A55">
        <v>54</v>
      </c>
      <c r="B55">
        <v>0.77217734347383438</v>
      </c>
      <c r="C55">
        <v>0.65778036639443149</v>
      </c>
      <c r="D55">
        <v>4.9828116909687914E-2</v>
      </c>
      <c r="E55">
        <v>0.6616219998337054</v>
      </c>
      <c r="F55">
        <v>0.79880647315034548</v>
      </c>
      <c r="G55">
        <v>0.53558801283964108</v>
      </c>
      <c r="H55">
        <v>0.25096598745755117</v>
      </c>
      <c r="I55">
        <v>0.17609738945268072</v>
      </c>
      <c r="J55">
        <v>0.46964341589710856</v>
      </c>
      <c r="K55">
        <v>0.20411088978246661</v>
      </c>
      <c r="M55">
        <v>0.93609602376109902</v>
      </c>
      <c r="S55">
        <f t="shared" si="136"/>
        <v>2.4574650748654614E-2</v>
      </c>
      <c r="T55">
        <f t="shared" si="134"/>
        <v>0.75153712225129521</v>
      </c>
      <c r="U55">
        <f t="shared" si="134"/>
        <v>0.10657928293794949</v>
      </c>
      <c r="V55">
        <f t="shared" si="134"/>
        <v>0.45109575170941452</v>
      </c>
      <c r="W55">
        <f t="shared" si="134"/>
        <v>0.28347304169185694</v>
      </c>
      <c r="X55">
        <f t="shared" si="134"/>
        <v>0.51653787876912682</v>
      </c>
      <c r="Y55">
        <f t="shared" si="134"/>
        <v>0.25096598745755117</v>
      </c>
      <c r="Z55">
        <f t="shared" si="134"/>
        <v>0.21765632819622915</v>
      </c>
      <c r="AA55">
        <f t="shared" si="134"/>
        <v>0.18729908954158336</v>
      </c>
      <c r="AB55">
        <f t="shared" si="134"/>
        <v>0.8030999860316419</v>
      </c>
      <c r="BM55">
        <f t="shared" si="137"/>
        <v>2.9812892488715403E-6</v>
      </c>
      <c r="BN55">
        <f t="shared" si="135"/>
        <v>2.1633750520699628E-6</v>
      </c>
      <c r="BO55">
        <f t="shared" si="135"/>
        <v>1.2414206173827636E-8</v>
      </c>
      <c r="BP55">
        <f t="shared" si="135"/>
        <v>2.1887183533197586E-6</v>
      </c>
      <c r="BQ55">
        <f t="shared" si="135"/>
        <v>3.1904589077344685E-6</v>
      </c>
      <c r="BR55">
        <f t="shared" si="135"/>
        <v>1.4342725974875778E-6</v>
      </c>
      <c r="BS55">
        <f t="shared" si="135"/>
        <v>3.1491963430271863E-7</v>
      </c>
      <c r="BT55">
        <f t="shared" si="135"/>
        <v>1.5505145286024555E-7</v>
      </c>
      <c r="BU55">
        <f t="shared" si="135"/>
        <v>1.1028246904775225E-6</v>
      </c>
      <c r="BV55">
        <f t="shared" si="135"/>
        <v>2.0830627663895119E-7</v>
      </c>
      <c r="EN55">
        <v>0.27698504317775807</v>
      </c>
      <c r="EO55">
        <v>0.98069223932808836</v>
      </c>
      <c r="EP55">
        <v>3.5918728495437424E-2</v>
      </c>
      <c r="EQ55">
        <v>2.8897390462235606E-2</v>
      </c>
      <c r="ER55">
        <v>0.94726556420382391</v>
      </c>
      <c r="ES55">
        <v>0.96755542092170543</v>
      </c>
      <c r="ET55">
        <v>0.6616219998337054</v>
      </c>
      <c r="EU55">
        <v>0.31926159488112482</v>
      </c>
      <c r="EV55">
        <v>0.38342584571576666</v>
      </c>
      <c r="EW55">
        <v>0.55236747892050975</v>
      </c>
      <c r="EZ55">
        <v>-4.7480798753736781</v>
      </c>
      <c r="FA55">
        <v>16.644067485169408</v>
      </c>
      <c r="FB55">
        <v>-4.665945286626922</v>
      </c>
      <c r="FC55">
        <v>4.7272469429698305E-10</v>
      </c>
      <c r="FD55">
        <v>-3.4091882931730288</v>
      </c>
      <c r="FE55">
        <v>5.4177383982374491E-6</v>
      </c>
      <c r="FF55">
        <v>3.5355896983165231E-11</v>
      </c>
      <c r="FG55">
        <v>-3.8265980995191216</v>
      </c>
      <c r="FH55">
        <v>1.4223175573555242E-8</v>
      </c>
      <c r="FI55">
        <v>5.7386370536872469E-3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X55">
        <f t="shared" si="158"/>
        <v>-0.47480798753736769</v>
      </c>
      <c r="FY55">
        <f t="shared" si="159"/>
        <v>1.6644067485169405</v>
      </c>
      <c r="FZ55">
        <f t="shared" si="160"/>
        <v>-0.46659452866269208</v>
      </c>
      <c r="GA55">
        <f t="shared" si="161"/>
        <v>4.7272469429698297E-11</v>
      </c>
      <c r="GB55">
        <f t="shared" si="162"/>
        <v>-0.34091882931730283</v>
      </c>
      <c r="GC55">
        <f t="shared" si="163"/>
        <v>5.4177383982374475E-7</v>
      </c>
      <c r="GD55">
        <f t="shared" si="164"/>
        <v>3.5355896983165224E-12</v>
      </c>
      <c r="GE55">
        <f t="shared" si="165"/>
        <v>-0.38265980995191207</v>
      </c>
      <c r="GF55">
        <f t="shared" si="166"/>
        <v>1.4223175573555238E-9</v>
      </c>
      <c r="GG55">
        <f t="shared" si="167"/>
        <v>5.7386370536872456E-4</v>
      </c>
      <c r="GJ55">
        <f t="shared" si="168"/>
        <v>0.27745985116529542</v>
      </c>
      <c r="GK55">
        <f t="shared" si="169"/>
        <v>0.97902783257957138</v>
      </c>
      <c r="GL55">
        <f t="shared" si="170"/>
        <v>3.6385323024100115E-2</v>
      </c>
      <c r="GM55">
        <f t="shared" si="171"/>
        <v>2.8897390462188335E-2</v>
      </c>
      <c r="GN55">
        <f t="shared" si="172"/>
        <v>0.94760648303314121</v>
      </c>
      <c r="GO55">
        <f t="shared" si="173"/>
        <v>0.96755542037993159</v>
      </c>
      <c r="GP55">
        <f t="shared" si="174"/>
        <v>0.66162199983370185</v>
      </c>
      <c r="GQ55">
        <f t="shared" si="175"/>
        <v>0.31964425469107671</v>
      </c>
      <c r="GR55">
        <f t="shared" si="176"/>
        <v>0.38342584571434435</v>
      </c>
      <c r="GS55">
        <f t="shared" si="177"/>
        <v>0.55236690505680441</v>
      </c>
    </row>
    <row r="56" spans="1:201">
      <c r="A56">
        <v>55</v>
      </c>
      <c r="B56">
        <v>0.16342220742388069</v>
      </c>
      <c r="C56">
        <v>0.82791960518181584</v>
      </c>
      <c r="D56">
        <v>0.52626098055297832</v>
      </c>
      <c r="E56">
        <v>0.31926159488112482</v>
      </c>
      <c r="F56">
        <v>0.84784429447386267</v>
      </c>
      <c r="G56">
        <v>0.47163962581222507</v>
      </c>
      <c r="H56">
        <v>0.21765632819622915</v>
      </c>
      <c r="I56">
        <v>0.20932009550504205</v>
      </c>
      <c r="J56">
        <v>0.62397140324679001</v>
      </c>
      <c r="K56">
        <v>0.8774578880564583</v>
      </c>
      <c r="M56">
        <v>0.18763236438660602</v>
      </c>
      <c r="S56">
        <f t="shared" si="136"/>
        <v>0.41615076950639196</v>
      </c>
      <c r="T56">
        <f t="shared" si="134"/>
        <v>0.79737350666172357</v>
      </c>
      <c r="U56">
        <f t="shared" si="134"/>
        <v>0.83150572025200686</v>
      </c>
      <c r="V56">
        <f t="shared" si="134"/>
        <v>0.86197462624826482</v>
      </c>
      <c r="W56">
        <f t="shared" si="134"/>
        <v>0.19779740980622229</v>
      </c>
      <c r="X56">
        <f t="shared" si="134"/>
        <v>0.4178660765967166</v>
      </c>
      <c r="Y56">
        <f t="shared" si="134"/>
        <v>0.17609738945268072</v>
      </c>
      <c r="Z56">
        <f t="shared" si="134"/>
        <v>0.20932009550504205</v>
      </c>
      <c r="AA56">
        <f t="shared" si="134"/>
        <v>0.42853379028440752</v>
      </c>
      <c r="AB56">
        <f t="shared" si="134"/>
        <v>0.39000124500429556</v>
      </c>
      <c r="BM56">
        <f t="shared" si="137"/>
        <v>1.3353408939646946E-7</v>
      </c>
      <c r="BN56">
        <f t="shared" si="135"/>
        <v>3.4272543632220695E-6</v>
      </c>
      <c r="BO56">
        <f t="shared" si="135"/>
        <v>1.3847530982629112E-6</v>
      </c>
      <c r="BP56">
        <f t="shared" si="135"/>
        <v>5.0963982983019734E-7</v>
      </c>
      <c r="BQ56">
        <f t="shared" si="135"/>
        <v>3.5941997383594104E-6</v>
      </c>
      <c r="BR56">
        <f t="shared" si="135"/>
        <v>1.1122196831814786E-6</v>
      </c>
      <c r="BS56">
        <f t="shared" si="135"/>
        <v>2.3687138601932313E-7</v>
      </c>
      <c r="BT56">
        <f t="shared" si="135"/>
        <v>2.1907451191119966E-7</v>
      </c>
      <c r="BU56">
        <f t="shared" si="135"/>
        <v>1.9467015603488413E-6</v>
      </c>
      <c r="BV56">
        <f t="shared" si="135"/>
        <v>3.8496617265625011E-6</v>
      </c>
      <c r="EN56">
        <v>0.49339276486335959</v>
      </c>
      <c r="EO56">
        <v>0.84298475491351366</v>
      </c>
      <c r="EP56">
        <v>0.38930796264769385</v>
      </c>
      <c r="EQ56">
        <v>0.66166439004849842</v>
      </c>
      <c r="ER56">
        <v>0.29640491829946392</v>
      </c>
      <c r="ES56">
        <v>0.90506236145829355</v>
      </c>
      <c r="ET56">
        <v>0.79880647315034548</v>
      </c>
      <c r="EU56">
        <v>0.84784429447386267</v>
      </c>
      <c r="EV56">
        <v>0.84682341333497058</v>
      </c>
      <c r="EW56">
        <v>0.89830713576888654</v>
      </c>
      <c r="EZ56">
        <v>-4.227950042256329</v>
      </c>
      <c r="FA56">
        <v>14.725987553050411</v>
      </c>
      <c r="FB56">
        <v>-4.0885720340603449</v>
      </c>
      <c r="FC56">
        <v>4.2257215368934535E-10</v>
      </c>
      <c r="FD56">
        <v>-3.0519529286522076</v>
      </c>
      <c r="FE56">
        <v>4.8336034078605956E-6</v>
      </c>
      <c r="FF56">
        <v>3.1610227814538698E-11</v>
      </c>
      <c r="FG56">
        <v>-3.3626196881714931</v>
      </c>
      <c r="FH56">
        <v>1.2698015281821259E-8</v>
      </c>
      <c r="FI56">
        <v>5.1022933343566942E-3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X56">
        <f t="shared" si="158"/>
        <v>-0.42279500422563282</v>
      </c>
      <c r="FY56">
        <f t="shared" si="159"/>
        <v>1.4725987553050408</v>
      </c>
      <c r="FZ56">
        <f t="shared" si="160"/>
        <v>-0.40885720340603438</v>
      </c>
      <c r="GA56">
        <f t="shared" si="161"/>
        <v>4.2257215368934527E-11</v>
      </c>
      <c r="GB56">
        <f t="shared" si="162"/>
        <v>-0.30519529286522068</v>
      </c>
      <c r="GC56">
        <f t="shared" si="163"/>
        <v>4.8336034078605941E-7</v>
      </c>
      <c r="GD56">
        <f t="shared" si="164"/>
        <v>3.1610227814538689E-12</v>
      </c>
      <c r="GE56">
        <f t="shared" si="165"/>
        <v>-0.33626196881714926</v>
      </c>
      <c r="GF56">
        <f t="shared" si="166"/>
        <v>1.2698015281821255E-9</v>
      </c>
      <c r="GG56">
        <f t="shared" si="167"/>
        <v>5.1022933343566933E-4</v>
      </c>
      <c r="GJ56">
        <f t="shared" si="168"/>
        <v>0.49381555986758524</v>
      </c>
      <c r="GK56">
        <f t="shared" si="169"/>
        <v>0.84151215615820862</v>
      </c>
      <c r="GL56">
        <f t="shared" si="170"/>
        <v>0.3897168198510999</v>
      </c>
      <c r="GM56">
        <f t="shared" si="171"/>
        <v>0.66166439004845612</v>
      </c>
      <c r="GN56">
        <f t="shared" si="172"/>
        <v>0.29671011359232913</v>
      </c>
      <c r="GO56">
        <f t="shared" si="173"/>
        <v>0.9050623609749332</v>
      </c>
      <c r="GP56">
        <f t="shared" si="174"/>
        <v>0.79880647315034237</v>
      </c>
      <c r="GQ56">
        <f t="shared" si="175"/>
        <v>0.84818055644267987</v>
      </c>
      <c r="GR56">
        <f t="shared" si="176"/>
        <v>0.84682341333370081</v>
      </c>
      <c r="GS56">
        <f t="shared" si="177"/>
        <v>0.89830662553955309</v>
      </c>
    </row>
    <row r="57" spans="1:201">
      <c r="A57">
        <v>56</v>
      </c>
      <c r="B57">
        <v>0.57038470794811125</v>
      </c>
      <c r="C57">
        <v>7.9798667883220098E-2</v>
      </c>
      <c r="D57">
        <v>0.21632588927367635</v>
      </c>
      <c r="E57">
        <v>0.38342584571576666</v>
      </c>
      <c r="F57">
        <v>0.84682341333497058</v>
      </c>
      <c r="G57">
        <v>0.76565161061422593</v>
      </c>
      <c r="H57">
        <v>0.18729908954158336</v>
      </c>
      <c r="I57">
        <v>0.42853379028440752</v>
      </c>
      <c r="J57">
        <v>0.87028464208788092</v>
      </c>
      <c r="K57">
        <v>0.75982087483603911</v>
      </c>
      <c r="M57">
        <v>0.48195724664745487</v>
      </c>
      <c r="S57">
        <f t="shared" si="136"/>
        <v>0.35410526197576564</v>
      </c>
      <c r="T57">
        <f t="shared" si="134"/>
        <v>0.61914122589401988</v>
      </c>
      <c r="U57">
        <f t="shared" si="134"/>
        <v>0.79714616693881624</v>
      </c>
      <c r="V57">
        <f t="shared" si="134"/>
        <v>0.26280074522421382</v>
      </c>
      <c r="W57">
        <f t="shared" si="134"/>
        <v>0.54905030078837003</v>
      </c>
      <c r="X57">
        <f t="shared" si="134"/>
        <v>8.8506209962927684E-2</v>
      </c>
      <c r="Y57">
        <f t="shared" si="134"/>
        <v>0.46964341589710856</v>
      </c>
      <c r="Z57">
        <f t="shared" si="134"/>
        <v>0.62397140324679001</v>
      </c>
      <c r="AA57">
        <f t="shared" si="134"/>
        <v>0.87028464208788092</v>
      </c>
      <c r="AB57">
        <f t="shared" si="134"/>
        <v>0.30175467585363602</v>
      </c>
      <c r="BM57">
        <f t="shared" si="137"/>
        <v>1.6266935753052608E-6</v>
      </c>
      <c r="BN57">
        <f t="shared" si="135"/>
        <v>3.1839136979682319E-8</v>
      </c>
      <c r="BO57">
        <f t="shared" si="135"/>
        <v>2.3398445185023442E-7</v>
      </c>
      <c r="BP57">
        <f t="shared" si="135"/>
        <v>7.3507689581425457E-7</v>
      </c>
      <c r="BQ57">
        <f t="shared" si="135"/>
        <v>3.5855494668614523E-6</v>
      </c>
      <c r="BR57">
        <f t="shared" si="135"/>
        <v>2.9311119441807915E-6</v>
      </c>
      <c r="BS57">
        <f t="shared" si="135"/>
        <v>1.7540474471553031E-7</v>
      </c>
      <c r="BT57">
        <f t="shared" si="135"/>
        <v>9.1820604707760301E-7</v>
      </c>
      <c r="BU57">
        <f t="shared" si="135"/>
        <v>3.7869767912701553E-6</v>
      </c>
      <c r="BV57">
        <f t="shared" si="135"/>
        <v>2.8866388091830193E-6</v>
      </c>
      <c r="EN57">
        <v>0.58445155886715128</v>
      </c>
      <c r="EO57">
        <v>0.56204501056676737</v>
      </c>
      <c r="EP57">
        <v>0.91831321763886553</v>
      </c>
      <c r="EQ57">
        <v>0.44810837249994195</v>
      </c>
      <c r="ER57">
        <v>0.35222968704514646</v>
      </c>
      <c r="ES57">
        <v>9.5069802169840401E-2</v>
      </c>
      <c r="ET57">
        <v>0.53558801283964108</v>
      </c>
      <c r="EU57">
        <v>0.47163962581222507</v>
      </c>
      <c r="EV57">
        <v>0.76565161061422593</v>
      </c>
      <c r="EW57">
        <v>0.38408248668253275</v>
      </c>
      <c r="EZ57">
        <v>-3.3727324928644005</v>
      </c>
      <c r="FA57">
        <v>12.470845674970175</v>
      </c>
      <c r="FB57">
        <v>-3.4448821091455799</v>
      </c>
      <c r="FC57">
        <v>3.6763718527598122E-10</v>
      </c>
      <c r="FD57">
        <v>-2.6489666052866174</v>
      </c>
      <c r="FE57">
        <v>4.211659072125186E-6</v>
      </c>
      <c r="FF57">
        <v>2.7494249005225969E-11</v>
      </c>
      <c r="FG57">
        <v>-3.0086909353987612</v>
      </c>
      <c r="FH57">
        <v>1.1069702187915712E-8</v>
      </c>
      <c r="FI57">
        <v>4.4222446012793072E-3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X57">
        <f t="shared" si="158"/>
        <v>-0.33727324928643998</v>
      </c>
      <c r="FY57">
        <f t="shared" si="159"/>
        <v>1.2470845674970172</v>
      </c>
      <c r="FZ57">
        <f t="shared" si="160"/>
        <v>-0.34448821091455789</v>
      </c>
      <c r="GA57">
        <f t="shared" si="161"/>
        <v>3.6763718527598114E-11</v>
      </c>
      <c r="GB57">
        <f t="shared" si="162"/>
        <v>-0.26489666052866168</v>
      </c>
      <c r="GC57">
        <f t="shared" si="163"/>
        <v>4.2116590721251848E-7</v>
      </c>
      <c r="GD57">
        <f t="shared" si="164"/>
        <v>2.7494249005225962E-12</v>
      </c>
      <c r="GE57">
        <f t="shared" si="165"/>
        <v>-0.30086909353987606</v>
      </c>
      <c r="GF57">
        <f t="shared" si="166"/>
        <v>1.1069702187915709E-9</v>
      </c>
      <c r="GG57">
        <f t="shared" si="167"/>
        <v>4.4222446012793062E-4</v>
      </c>
      <c r="GJ57">
        <f t="shared" si="168"/>
        <v>0.58478883211643773</v>
      </c>
      <c r="GK57">
        <f t="shared" si="169"/>
        <v>0.56079792599927036</v>
      </c>
      <c r="GL57">
        <f t="shared" si="170"/>
        <v>0.91865770584978013</v>
      </c>
      <c r="GM57">
        <f t="shared" si="171"/>
        <v>0.44810837249990521</v>
      </c>
      <c r="GN57">
        <f t="shared" si="172"/>
        <v>0.3524945837056751</v>
      </c>
      <c r="GO57">
        <f t="shared" si="173"/>
        <v>9.5069801748674493E-2</v>
      </c>
      <c r="GP57">
        <f t="shared" si="174"/>
        <v>0.53558801283963831</v>
      </c>
      <c r="GQ57">
        <f t="shared" si="175"/>
        <v>0.47194049490576495</v>
      </c>
      <c r="GR57">
        <f t="shared" si="176"/>
        <v>0.76565161061311893</v>
      </c>
      <c r="GS57">
        <f t="shared" si="177"/>
        <v>0.38408204445807265</v>
      </c>
    </row>
    <row r="58" spans="1:201">
      <c r="A58">
        <v>57</v>
      </c>
      <c r="B58">
        <v>0.31933173461976128</v>
      </c>
      <c r="C58">
        <v>0.8326249713099998</v>
      </c>
      <c r="D58">
        <v>0.91192983735151967</v>
      </c>
      <c r="E58">
        <v>0.55236747892050975</v>
      </c>
      <c r="F58">
        <v>0.89830713576888654</v>
      </c>
      <c r="G58">
        <v>0.38408248668253275</v>
      </c>
      <c r="H58">
        <v>0.8030999860316419</v>
      </c>
      <c r="I58">
        <v>0.39000124500429556</v>
      </c>
      <c r="J58">
        <v>0.30175467585363602</v>
      </c>
      <c r="K58">
        <v>0.8605360309737744</v>
      </c>
      <c r="M58">
        <v>0.18293389667137294</v>
      </c>
      <c r="S58">
        <f t="shared" si="136"/>
        <v>0.33051925496312839</v>
      </c>
      <c r="T58">
        <f t="shared" si="134"/>
        <v>0.69336103701300456</v>
      </c>
      <c r="U58">
        <f t="shared" si="134"/>
        <v>0.2199536316361077</v>
      </c>
      <c r="V58">
        <f t="shared" si="134"/>
        <v>8.0590262412049363E-2</v>
      </c>
      <c r="W58">
        <f t="shared" si="134"/>
        <v>0.78528818953139856</v>
      </c>
      <c r="X58">
        <f t="shared" si="134"/>
        <v>0.48816669585740979</v>
      </c>
      <c r="Y58">
        <f t="shared" si="134"/>
        <v>0.20411088978246661</v>
      </c>
      <c r="Z58">
        <f t="shared" si="134"/>
        <v>0.8774578880564583</v>
      </c>
      <c r="AA58">
        <f t="shared" si="134"/>
        <v>0.75982087483603911</v>
      </c>
      <c r="AB58">
        <f t="shared" si="134"/>
        <v>0.8605360309737744</v>
      </c>
      <c r="BM58">
        <f t="shared" si="137"/>
        <v>5.0986378367632828E-7</v>
      </c>
      <c r="BN58">
        <f t="shared" si="135"/>
        <v>3.4663217142448903E-6</v>
      </c>
      <c r="BO58">
        <f t="shared" si="135"/>
        <v>4.1580801412598459E-6</v>
      </c>
      <c r="BP58">
        <f t="shared" si="135"/>
        <v>1.5255491588449991E-6</v>
      </c>
      <c r="BQ58">
        <f t="shared" si="135"/>
        <v>4.0347785508665039E-6</v>
      </c>
      <c r="BR58">
        <f t="shared" si="135"/>
        <v>7.3759678288118978E-7</v>
      </c>
      <c r="BS58">
        <f t="shared" si="135"/>
        <v>3.2248479378201174E-6</v>
      </c>
      <c r="BT58">
        <f t="shared" si="135"/>
        <v>7.6050485552450281E-7</v>
      </c>
      <c r="BU58">
        <f t="shared" si="135"/>
        <v>4.5527942199766479E-7</v>
      </c>
      <c r="BV58">
        <f t="shared" si="135"/>
        <v>3.7026113030204842E-6</v>
      </c>
      <c r="EN58">
        <v>2.4574650748654614E-2</v>
      </c>
      <c r="EO58">
        <v>0.75153712225129521</v>
      </c>
      <c r="EP58">
        <v>0.10657928293794949</v>
      </c>
      <c r="EQ58">
        <v>0.45109575170941452</v>
      </c>
      <c r="ER58">
        <v>0.28347304169185694</v>
      </c>
      <c r="ES58">
        <v>0.51653787876912682</v>
      </c>
      <c r="ET58">
        <v>0.25096598745755117</v>
      </c>
      <c r="EU58">
        <v>0.21765632819622915</v>
      </c>
      <c r="EV58">
        <v>0.18729908954158336</v>
      </c>
      <c r="EW58">
        <v>0.8030999860316419</v>
      </c>
      <c r="EZ58">
        <v>-3.6020268421264658</v>
      </c>
      <c r="FA58">
        <v>12.598816984617738</v>
      </c>
      <c r="FB58">
        <v>-3.4350948482697339</v>
      </c>
      <c r="FC58">
        <v>3.7074846757378739E-10</v>
      </c>
      <c r="FD58">
        <v>-2.6828477766181122</v>
      </c>
      <c r="FE58">
        <v>4.2282109842231471E-6</v>
      </c>
      <c r="FF58">
        <v>2.7740006273397958E-11</v>
      </c>
      <c r="FG58">
        <v>-2.8832818993937792</v>
      </c>
      <c r="FH58">
        <v>1.112186565317481E-8</v>
      </c>
      <c r="FI58">
        <v>4.4301420590140235E-3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X58">
        <f t="shared" si="158"/>
        <v>-0.36020268421264651</v>
      </c>
      <c r="FY58">
        <f t="shared" si="159"/>
        <v>1.2598816984617736</v>
      </c>
      <c r="FZ58">
        <f t="shared" si="160"/>
        <v>-0.3435094848269733</v>
      </c>
      <c r="GA58">
        <f t="shared" si="161"/>
        <v>3.7074846757378731E-11</v>
      </c>
      <c r="GB58">
        <f t="shared" si="162"/>
        <v>-0.26828477766181119</v>
      </c>
      <c r="GC58">
        <f t="shared" si="163"/>
        <v>4.2282109842231462E-7</v>
      </c>
      <c r="GD58">
        <f t="shared" si="164"/>
        <v>2.7740006273397951E-12</v>
      </c>
      <c r="GE58">
        <f t="shared" si="165"/>
        <v>-0.28832818993937787</v>
      </c>
      <c r="GF58">
        <f t="shared" si="166"/>
        <v>1.1121865653174808E-9</v>
      </c>
      <c r="GG58">
        <f t="shared" si="167"/>
        <v>4.4301420590140225E-4</v>
      </c>
      <c r="GJ58">
        <f t="shared" si="168"/>
        <v>2.4934853432867259E-2</v>
      </c>
      <c r="GK58">
        <f t="shared" si="169"/>
        <v>0.7502772405528334</v>
      </c>
      <c r="GL58">
        <f t="shared" si="170"/>
        <v>0.10692279242277647</v>
      </c>
      <c r="GM58">
        <f t="shared" si="171"/>
        <v>0.45109575170937743</v>
      </c>
      <c r="GN58">
        <f t="shared" si="172"/>
        <v>0.28374132646951877</v>
      </c>
      <c r="GO58">
        <f t="shared" si="173"/>
        <v>0.51653787834630571</v>
      </c>
      <c r="GP58">
        <f t="shared" si="174"/>
        <v>0.25096598745754839</v>
      </c>
      <c r="GQ58">
        <f t="shared" si="175"/>
        <v>0.21794465638616853</v>
      </c>
      <c r="GR58">
        <f t="shared" si="176"/>
        <v>0.18729908954047117</v>
      </c>
      <c r="GS58">
        <f t="shared" si="177"/>
        <v>0.80309954301743602</v>
      </c>
    </row>
    <row r="59" spans="1:201">
      <c r="EN59">
        <v>0.41615076950639196</v>
      </c>
      <c r="EO59">
        <v>0.79737350666172357</v>
      </c>
      <c r="EP59">
        <v>0.83150572025200686</v>
      </c>
      <c r="EQ59">
        <v>0.86197462624826482</v>
      </c>
      <c r="ER59">
        <v>0.19779740980622229</v>
      </c>
      <c r="ES59">
        <v>0.4178660765967166</v>
      </c>
      <c r="ET59">
        <v>0.17609738945268072</v>
      </c>
      <c r="EU59">
        <v>0.20932009550504205</v>
      </c>
      <c r="EV59">
        <v>0.42853379028440752</v>
      </c>
      <c r="EW59">
        <v>0.39000124500429556</v>
      </c>
      <c r="EZ59">
        <v>-5.2502503401140492</v>
      </c>
      <c r="FA59">
        <v>18.552776681347027</v>
      </c>
      <c r="FB59">
        <v>-5.1584212252977153</v>
      </c>
      <c r="FC59">
        <v>5.3388762049239865E-10</v>
      </c>
      <c r="FD59">
        <v>-3.8521213883023164</v>
      </c>
      <c r="FE59">
        <v>6.1126529787238424E-6</v>
      </c>
      <c r="FF59">
        <v>3.9932855493713552E-11</v>
      </c>
      <c r="FG59">
        <v>-4.2984415029249048</v>
      </c>
      <c r="FH59">
        <v>1.6056674036385437E-8</v>
      </c>
      <c r="FI59">
        <v>6.4516460084827389E-3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X59">
        <f t="shared" si="158"/>
        <v>-0.52502503401140477</v>
      </c>
      <c r="FY59">
        <f t="shared" si="159"/>
        <v>1.8552776681347023</v>
      </c>
      <c r="FZ59">
        <f t="shared" si="160"/>
        <v>-0.51584212252977146</v>
      </c>
      <c r="GA59">
        <f t="shared" si="161"/>
        <v>5.338876204923985E-11</v>
      </c>
      <c r="GB59">
        <f t="shared" si="162"/>
        <v>-0.38521213883023153</v>
      </c>
      <c r="GC59">
        <f t="shared" si="163"/>
        <v>6.1126529787238409E-7</v>
      </c>
      <c r="GD59">
        <f t="shared" si="164"/>
        <v>3.9932855493713545E-12</v>
      </c>
      <c r="GE59">
        <f t="shared" si="165"/>
        <v>-0.4298441502924904</v>
      </c>
      <c r="GF59">
        <f t="shared" si="166"/>
        <v>1.6056674036385432E-9</v>
      </c>
      <c r="GG59">
        <f t="shared" si="167"/>
        <v>6.4516460084827374E-4</v>
      </c>
      <c r="GJ59">
        <f t="shared" si="168"/>
        <v>0.41667579454040338</v>
      </c>
      <c r="GK59">
        <f t="shared" si="169"/>
        <v>0.79551822899358893</v>
      </c>
      <c r="GL59">
        <f t="shared" si="170"/>
        <v>0.83202156237453662</v>
      </c>
      <c r="GM59">
        <f t="shared" si="171"/>
        <v>0.86197462624821142</v>
      </c>
      <c r="GN59">
        <f t="shared" si="172"/>
        <v>0.19818262194505251</v>
      </c>
      <c r="GO59">
        <f t="shared" si="173"/>
        <v>0.41786607598545128</v>
      </c>
      <c r="GP59">
        <f t="shared" si="174"/>
        <v>0.17609738945267672</v>
      </c>
      <c r="GQ59">
        <f t="shared" si="175"/>
        <v>0.20974993965533453</v>
      </c>
      <c r="GR59">
        <f t="shared" si="176"/>
        <v>0.42853379028280186</v>
      </c>
      <c r="GS59">
        <f t="shared" si="177"/>
        <v>0.39000059983969471</v>
      </c>
    </row>
    <row r="60" spans="1:201">
      <c r="EN60">
        <v>0.35410526197576564</v>
      </c>
      <c r="EO60">
        <v>0.61914122589401988</v>
      </c>
      <c r="EP60">
        <v>0.79714616693881624</v>
      </c>
      <c r="EQ60">
        <v>0.26280074522421382</v>
      </c>
      <c r="ER60">
        <v>0.54905030078837003</v>
      </c>
      <c r="ES60">
        <v>8.8506209962927684E-2</v>
      </c>
      <c r="ET60">
        <v>0.46964341589710856</v>
      </c>
      <c r="EU60">
        <v>0.62397140324679001</v>
      </c>
      <c r="EV60">
        <v>0.87028464208788092</v>
      </c>
      <c r="EW60">
        <v>0.30175467585363602</v>
      </c>
      <c r="EZ60">
        <v>-3.4603236862798918</v>
      </c>
      <c r="FA60">
        <v>12.483856893385024</v>
      </c>
      <c r="FB60">
        <v>-3.3832394713764202</v>
      </c>
      <c r="FC60">
        <v>3.6505006574538302E-10</v>
      </c>
      <c r="FD60">
        <v>-2.6281012039661706</v>
      </c>
      <c r="FE60">
        <v>4.1867713547749E-6</v>
      </c>
      <c r="FF60">
        <v>2.7298116379645803E-11</v>
      </c>
      <c r="FG60">
        <v>-3.0166049952462917</v>
      </c>
      <c r="FH60">
        <v>1.0999801417924746E-8</v>
      </c>
      <c r="FI60">
        <v>4.4082653202442363E-3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X60">
        <f t="shared" si="158"/>
        <v>-0.34603236862798908</v>
      </c>
      <c r="FY60">
        <f t="shared" si="159"/>
        <v>1.2483856893385021</v>
      </c>
      <c r="FZ60">
        <f t="shared" si="160"/>
        <v>-0.33832394713764197</v>
      </c>
      <c r="GA60">
        <f t="shared" si="161"/>
        <v>3.6505006574538293E-11</v>
      </c>
      <c r="GB60">
        <f t="shared" si="162"/>
        <v>-0.262810120396617</v>
      </c>
      <c r="GC60">
        <f t="shared" si="163"/>
        <v>4.1867713547748991E-7</v>
      </c>
      <c r="GD60">
        <f t="shared" si="164"/>
        <v>2.7298116379645796E-12</v>
      </c>
      <c r="GE60">
        <f t="shared" si="165"/>
        <v>-0.30166049952462909</v>
      </c>
      <c r="GF60">
        <f t="shared" si="166"/>
        <v>1.0999801417924743E-9</v>
      </c>
      <c r="GG60">
        <f t="shared" si="167"/>
        <v>4.4082653202442355E-4</v>
      </c>
      <c r="GJ60">
        <f t="shared" si="168"/>
        <v>0.35445129434439365</v>
      </c>
      <c r="GK60">
        <f t="shared" si="169"/>
        <v>0.61789284020468138</v>
      </c>
      <c r="GL60">
        <f t="shared" si="170"/>
        <v>0.79748449088595386</v>
      </c>
      <c r="GM60">
        <f t="shared" si="171"/>
        <v>0.26280074522417729</v>
      </c>
      <c r="GN60">
        <f t="shared" si="172"/>
        <v>0.54931311090876667</v>
      </c>
      <c r="GO60">
        <f t="shared" si="173"/>
        <v>8.850620954425055E-2</v>
      </c>
      <c r="GP60">
        <f t="shared" si="174"/>
        <v>0.46964341589710584</v>
      </c>
      <c r="GQ60">
        <f t="shared" si="175"/>
        <v>0.62427306374631464</v>
      </c>
      <c r="GR60">
        <f t="shared" si="176"/>
        <v>0.87028464208678091</v>
      </c>
      <c r="GS60">
        <f t="shared" si="177"/>
        <v>0.30175423502710402</v>
      </c>
    </row>
    <row r="61" spans="1:201">
      <c r="EN61">
        <v>0.33051925496312839</v>
      </c>
      <c r="EO61">
        <v>0.69336103701300456</v>
      </c>
      <c r="EP61">
        <v>0.2199536316361077</v>
      </c>
      <c r="EQ61">
        <v>8.0590262412049363E-2</v>
      </c>
      <c r="ER61">
        <v>0.78528818953139856</v>
      </c>
      <c r="ES61">
        <v>0.48816669585740979</v>
      </c>
      <c r="ET61">
        <v>0.20411088978246661</v>
      </c>
      <c r="EU61">
        <v>0.8774578880564583</v>
      </c>
      <c r="EV61">
        <v>0.75982087483603911</v>
      </c>
      <c r="EW61">
        <v>0.8605360309737744</v>
      </c>
      <c r="EZ61">
        <v>-3.9846285752458379</v>
      </c>
      <c r="FA61">
        <v>13.800071364344261</v>
      </c>
      <c r="FB61">
        <v>-3.8742471830054921</v>
      </c>
      <c r="FC61">
        <v>3.9075397947304409E-10</v>
      </c>
      <c r="FD61">
        <v>-2.820910317530533</v>
      </c>
      <c r="FE61">
        <v>4.4739758808736031E-6</v>
      </c>
      <c r="FF61">
        <v>2.9228385559354145E-11</v>
      </c>
      <c r="FG61">
        <v>-3.1250294268312158</v>
      </c>
      <c r="FH61">
        <v>1.1746474247908861E-8</v>
      </c>
      <c r="FI61">
        <v>4.7396521264791852E-3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X61">
        <f t="shared" si="158"/>
        <v>-0.39846285752458371</v>
      </c>
      <c r="FY61">
        <f t="shared" si="159"/>
        <v>1.3800071364344257</v>
      </c>
      <c r="FZ61">
        <f t="shared" si="160"/>
        <v>-0.38742471830054914</v>
      </c>
      <c r="GA61">
        <f t="shared" si="161"/>
        <v>3.9075397947304403E-11</v>
      </c>
      <c r="GB61">
        <f t="shared" si="162"/>
        <v>-0.28209103175305322</v>
      </c>
      <c r="GC61">
        <f t="shared" si="163"/>
        <v>4.4739758808736021E-7</v>
      </c>
      <c r="GD61">
        <f t="shared" si="164"/>
        <v>2.922838555935414E-12</v>
      </c>
      <c r="GE61">
        <f t="shared" si="165"/>
        <v>-0.31250294268312151</v>
      </c>
      <c r="GF61">
        <f t="shared" si="166"/>
        <v>1.1746474247908857E-9</v>
      </c>
      <c r="GG61">
        <f t="shared" si="167"/>
        <v>4.7396521264791839E-4</v>
      </c>
      <c r="GJ61">
        <f t="shared" si="168"/>
        <v>0.33091771782065299</v>
      </c>
      <c r="GK61">
        <f t="shared" si="169"/>
        <v>0.69198102987657018</v>
      </c>
      <c r="GL61">
        <f t="shared" si="170"/>
        <v>0.22034105635440826</v>
      </c>
      <c r="GM61">
        <f t="shared" si="171"/>
        <v>8.0590262412010283E-2</v>
      </c>
      <c r="GN61">
        <f t="shared" si="172"/>
        <v>0.78557028056315159</v>
      </c>
      <c r="GO61">
        <f t="shared" si="173"/>
        <v>0.48816669541001223</v>
      </c>
      <c r="GP61">
        <f t="shared" si="174"/>
        <v>0.20411088978246369</v>
      </c>
      <c r="GQ61">
        <f t="shared" si="175"/>
        <v>0.87777039099914145</v>
      </c>
      <c r="GR61">
        <f t="shared" si="176"/>
        <v>0.75982087483486449</v>
      </c>
      <c r="GS61">
        <f t="shared" si="177"/>
        <v>0.86053555700856177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S61"/>
  <sheetViews>
    <sheetView topLeftCell="BM1" workbookViewId="0">
      <selection activeCell="H4" sqref="H4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22.562951283161802</v>
      </c>
      <c r="EN2" t="s">
        <v>10</v>
      </c>
    </row>
    <row r="3" spans="1:201">
      <c r="A3">
        <v>2</v>
      </c>
      <c r="C3" t="s">
        <v>98</v>
      </c>
      <c r="H3" t="s">
        <v>93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22.562951283161802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1.7489873157133438</v>
      </c>
      <c r="O7">
        <v>2.3036363666705033</v>
      </c>
      <c r="P7">
        <v>1.988019821277752</v>
      </c>
      <c r="Q7">
        <v>2.2773319512579455</v>
      </c>
      <c r="S7">
        <f>N7+$M23</f>
        <v>1.8647705004025412</v>
      </c>
      <c r="T7">
        <f t="shared" ref="T7:V16" si="0">O7+$M23</f>
        <v>2.419419551359701</v>
      </c>
      <c r="U7">
        <f t="shared" si="0"/>
        <v>2.1038030059669497</v>
      </c>
      <c r="V7">
        <f t="shared" si="0"/>
        <v>2.3931151359471432</v>
      </c>
      <c r="X7">
        <f xml:space="preserve"> IF(S7&gt;0,S7,0)</f>
        <v>1.8647705004025412</v>
      </c>
      <c r="Y7">
        <f t="shared" ref="Y7:AA16" si="1" xml:space="preserve"> IF(T7&gt;0,T7,0)</f>
        <v>2.419419551359701</v>
      </c>
      <c r="Z7">
        <f t="shared" si="1"/>
        <v>2.1038030059669497</v>
      </c>
      <c r="AA7">
        <f t="shared" si="1"/>
        <v>2.3931151359471432</v>
      </c>
      <c r="AC7">
        <f t="array" ref="AC7:AF16">MMULT(B36:K45,X7:AA16)</f>
        <v>10.504804866819025</v>
      </c>
      <c r="AD7">
        <v>13.838614944942233</v>
      </c>
      <c r="AE7">
        <v>11.920423039769975</v>
      </c>
      <c r="AF7">
        <v>13.63460607295835</v>
      </c>
      <c r="AH7">
        <f>AC7+$M36</f>
        <v>11.417937267892954</v>
      </c>
      <c r="AI7">
        <f t="shared" ref="AI7:AK16" si="2">AD7+$M36</f>
        <v>14.751747346016161</v>
      </c>
      <c r="AJ7">
        <f t="shared" si="2"/>
        <v>12.833555440843904</v>
      </c>
      <c r="AK7">
        <f t="shared" si="2"/>
        <v>14.547738474032279</v>
      </c>
      <c r="AM7">
        <f xml:space="preserve"> IF(AH7&gt;0,AH7,0)</f>
        <v>11.417937267892954</v>
      </c>
      <c r="AN7">
        <f t="shared" ref="AN7:AP16" si="3" xml:space="preserve"> IF(AI7&gt;0,AI7,0)</f>
        <v>14.751747346016161</v>
      </c>
      <c r="AO7">
        <f t="shared" si="3"/>
        <v>12.833555440843904</v>
      </c>
      <c r="AP7">
        <f t="shared" si="3"/>
        <v>14.547738474032279</v>
      </c>
      <c r="AR7">
        <f t="array" ref="AR7:AU16">MMULT(B49:K58,AM7:AP16)</f>
        <v>38.936326297483355</v>
      </c>
      <c r="AS7">
        <v>52.645699536103777</v>
      </c>
      <c r="AT7">
        <v>43.622925639603352</v>
      </c>
      <c r="AU7">
        <v>51.729702426579173</v>
      </c>
      <c r="AW7">
        <f>AR7+$M49</f>
        <v>39.833006509532069</v>
      </c>
      <c r="AX7">
        <f t="shared" ref="AX7:AZ16" si="4">AS7+$M49</f>
        <v>53.542379748152491</v>
      </c>
      <c r="AY7">
        <f t="shared" si="4"/>
        <v>44.519605851652067</v>
      </c>
      <c r="AZ7">
        <f t="shared" si="4"/>
        <v>52.626382638627888</v>
      </c>
      <c r="BB7">
        <f>EXP(AW7-AW$20)</f>
        <v>5.8927378126126696E-18</v>
      </c>
      <c r="BC7">
        <f t="shared" ref="BC7:BE16" si="5">EXP(AX7-AX$20)</f>
        <v>2.0820305435949515E-24</v>
      </c>
      <c r="BD7">
        <f t="shared" si="5"/>
        <v>7.7126057728067869E-20</v>
      </c>
      <c r="BE7">
        <f t="shared" si="5"/>
        <v>1.0176016371562077E-23</v>
      </c>
      <c r="BG7">
        <f>BB7/BB$20</f>
        <v>5.8858552900305358E-18</v>
      </c>
      <c r="BH7">
        <f t="shared" ref="BH7:BJ16" si="6">BC7/BC$20</f>
        <v>2.0817550215215519E-24</v>
      </c>
      <c r="BI7">
        <f t="shared" si="6"/>
        <v>7.7089841145310744E-20</v>
      </c>
      <c r="BJ7">
        <f t="shared" si="6"/>
        <v>1.0174801439391746E-23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5.8858552900305358E-18</v>
      </c>
      <c r="BZ7">
        <f>$BH$7-$BM$7</f>
        <v>-1</v>
      </c>
      <c r="CA7">
        <f>$BI$7-$BN$7</f>
        <v>7.7089841145310744E-20</v>
      </c>
      <c r="CB7">
        <f>$BJ$7-$BO$7</f>
        <v>1.0174801439391746E-23</v>
      </c>
      <c r="CD7">
        <f t="array" ref="CD7:CM16">(1/4)*(MMULT($AM$7:$AP$16,$BY$23:$CH$26))</f>
        <v>-3.6879368365040404</v>
      </c>
      <c r="CE7">
        <v>13.381981848176345</v>
      </c>
      <c r="CF7">
        <v>-3.6369346184190503</v>
      </c>
      <c r="CG7">
        <v>4.7317282765353843E-10</v>
      </c>
      <c r="CH7">
        <v>-2.8544460145164878</v>
      </c>
      <c r="CI7">
        <v>5.4083066575995107E-6</v>
      </c>
      <c r="CJ7">
        <v>3.5448621100024195E-11</v>
      </c>
      <c r="CK7">
        <v>-3.2083888581392119</v>
      </c>
      <c r="CL7">
        <v>1.4270333486186009E-8</v>
      </c>
      <c r="CM7">
        <v>5.7190563168323079E-3</v>
      </c>
      <c r="CO7">
        <f>(1/4)*SUM($BY$7:$CB$7)</f>
        <v>-0.25</v>
      </c>
      <c r="CR7">
        <f t="array" ref="CR7:CU16">MMULT(S49:AB58,BY7:CB16)</f>
        <v>-0.77200927568515509</v>
      </c>
      <c r="CS7">
        <v>-0.13295449651045665</v>
      </c>
      <c r="CT7">
        <v>-5.9195758762941461E-2</v>
      </c>
      <c r="CU7">
        <v>-0.15980317401936422</v>
      </c>
      <c r="CW7">
        <f>IF($AH$7&gt;0,$CR$7,0)</f>
        <v>-0.77200927568515509</v>
      </c>
      <c r="CX7">
        <f>IF($AI$7&gt;0,$CS$7,0)</f>
        <v>-0.13295449651045665</v>
      </c>
      <c r="CY7">
        <f>IF($AJ$7&gt;0,$CT$7,0)</f>
        <v>-5.9195758762941461E-2</v>
      </c>
      <c r="CZ7">
        <f>IF($AK$7&gt;0,$CU$7,0)</f>
        <v>-0.15980317401936422</v>
      </c>
      <c r="DB7">
        <f t="array" ref="DB7:DK16">(1/4)*(MMULT($X$7:$AA$16,$CW$23:$DF$26))</f>
        <v>-0.56706411034437509</v>
      </c>
      <c r="DC7">
        <v>0.11094818014010593</v>
      </c>
      <c r="DD7">
        <v>0.18713643313964198</v>
      </c>
      <c r="DE7">
        <v>1.349362051627597</v>
      </c>
      <c r="DF7">
        <v>0.73113078615340144</v>
      </c>
      <c r="DG7">
        <v>-8.4933901641924353E-2</v>
      </c>
      <c r="DH7">
        <v>1.3211548307964602</v>
      </c>
      <c r="DI7">
        <v>0.79348069797667209</v>
      </c>
      <c r="DJ7">
        <v>8.0216975562866014E-2</v>
      </c>
      <c r="DK7">
        <v>0.35937456481703861</v>
      </c>
      <c r="DM7">
        <f>(1/4)*SUM($CW$7:$CZ$7)</f>
        <v>-0.28099067624447938</v>
      </c>
      <c r="DO7">
        <f t="array" ref="DO7:DR16">MMULT(S36:AB45,CW7:CZ16)</f>
        <v>0.35230956743004682</v>
      </c>
      <c r="DP7">
        <v>1.1734341375643083</v>
      </c>
      <c r="DQ7">
        <v>0.510564529319251</v>
      </c>
      <c r="DR7">
        <v>0.40263598736402906</v>
      </c>
      <c r="DT7">
        <f>IF($S$7&gt;0,$DO$7,0)</f>
        <v>0.35230956743004682</v>
      </c>
      <c r="DU7">
        <f>IF($T$7&gt;0,$DP$7,0)</f>
        <v>1.1734341375643083</v>
      </c>
      <c r="DV7">
        <f>IF($U$7&gt;0,$DQ$7,0)</f>
        <v>0.510564529319251</v>
      </c>
      <c r="DW7">
        <f>IF($V$7&gt;0,$DR$7,0)</f>
        <v>0.40263598736402906</v>
      </c>
      <c r="DY7">
        <f t="array" ref="DY7:EH16">(1/4)*(MMULT($C$7:$F$16,$DT$23:$EC$26))</f>
        <v>0.20217198183844695</v>
      </c>
      <c r="DZ7">
        <v>0.68460495181493908</v>
      </c>
      <c r="EA7">
        <v>0.46168588943850197</v>
      </c>
      <c r="EB7">
        <v>0.19881659493089199</v>
      </c>
      <c r="EC7">
        <v>0.45216171132947258</v>
      </c>
      <c r="ED7">
        <v>0.45926344081959691</v>
      </c>
      <c r="EE7">
        <v>0.27433369780288686</v>
      </c>
      <c r="EF7">
        <v>0.28973212501042411</v>
      </c>
      <c r="EG7">
        <v>0.50764749952140864</v>
      </c>
      <c r="EH7">
        <v>0.27717407618139012</v>
      </c>
      <c r="EJ7">
        <f>(1/4)*SUM($DT$7:$DW$7)</f>
        <v>0.6097360554194089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1.8324401012235676</v>
      </c>
      <c r="O8">
        <v>3.2137442362081257</v>
      </c>
      <c r="P8">
        <v>1.5512867822353356</v>
      </c>
      <c r="Q8">
        <v>2.6758142547469026</v>
      </c>
      <c r="S8">
        <f t="shared" ref="S8:S16" si="8">N8+$M24</f>
        <v>1.9263363298508458</v>
      </c>
      <c r="T8">
        <f t="shared" si="0"/>
        <v>3.3076404648354041</v>
      </c>
      <c r="U8">
        <f t="shared" si="0"/>
        <v>1.6451830108626138</v>
      </c>
      <c r="V8">
        <f t="shared" si="0"/>
        <v>2.769710483374181</v>
      </c>
      <c r="X8">
        <f t="shared" ref="X8:X16" si="9" xml:space="preserve"> IF(S8&gt;0,S8,0)</f>
        <v>1.9263363298508458</v>
      </c>
      <c r="Y8">
        <f t="shared" si="1"/>
        <v>3.3076404648354041</v>
      </c>
      <c r="Z8">
        <f t="shared" si="1"/>
        <v>1.6451830108626138</v>
      </c>
      <c r="AA8">
        <f t="shared" si="1"/>
        <v>2.769710483374181</v>
      </c>
      <c r="AC8">
        <v>9.7117194343154374</v>
      </c>
      <c r="AD8">
        <v>13.878452739758409</v>
      </c>
      <c r="AE8">
        <v>10.962239689032117</v>
      </c>
      <c r="AF8">
        <v>13.529251080282494</v>
      </c>
      <c r="AH8">
        <f t="shared" ref="AH8:AH16" si="10">AC8+$M37</f>
        <v>10.538883951824067</v>
      </c>
      <c r="AI8">
        <f t="shared" si="2"/>
        <v>14.705617257267038</v>
      </c>
      <c r="AJ8">
        <f t="shared" si="2"/>
        <v>11.789404206540747</v>
      </c>
      <c r="AK8">
        <f t="shared" si="2"/>
        <v>14.356415597791123</v>
      </c>
      <c r="AM8">
        <f t="shared" ref="AM8:AM16" si="11" xml:space="preserve"> IF(AH8&gt;0,AH8,0)</f>
        <v>10.538883951824067</v>
      </c>
      <c r="AN8">
        <f t="shared" si="3"/>
        <v>14.705617257267038</v>
      </c>
      <c r="AO8">
        <f t="shared" si="3"/>
        <v>11.789404206540747</v>
      </c>
      <c r="AP8">
        <f t="shared" si="3"/>
        <v>14.356415597791123</v>
      </c>
      <c r="AR8">
        <v>78.672748628774542</v>
      </c>
      <c r="AS8">
        <v>107.23800949849895</v>
      </c>
      <c r="AT8">
        <v>87.695382766820217</v>
      </c>
      <c r="AU8">
        <v>104.73532241393701</v>
      </c>
      <c r="AW8">
        <f t="shared" ref="AW8:AW16" si="12">AR8+$M50</f>
        <v>79.505817469885429</v>
      </c>
      <c r="AX8">
        <f t="shared" si="4"/>
        <v>108.07107833960984</v>
      </c>
      <c r="AY8">
        <f t="shared" si="4"/>
        <v>88.528451607931103</v>
      </c>
      <c r="AZ8">
        <f t="shared" si="4"/>
        <v>105.5683912550479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0.99883203312263402</v>
      </c>
      <c r="BH8">
        <f t="shared" si="6"/>
        <v>0.99986766665155458</v>
      </c>
      <c r="BI8">
        <f t="shared" si="6"/>
        <v>0.99953042351931409</v>
      </c>
      <c r="BJ8">
        <f t="shared" si="6"/>
        <v>0.99988060827282799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0.99883203312263402</v>
      </c>
      <c r="BZ8">
        <f>$BH$8-$BM$8</f>
        <v>0.99986766665155458</v>
      </c>
      <c r="CA8">
        <f>$BI$8-$BN$8</f>
        <v>0.99953042351931409</v>
      </c>
      <c r="CB8">
        <f>$BJ$8-$BO$8</f>
        <v>0.99988060827282799</v>
      </c>
      <c r="CD8">
        <v>-3.6764043143167595</v>
      </c>
      <c r="CE8">
        <v>12.842203959569829</v>
      </c>
      <c r="CF8">
        <v>-3.589103899365651</v>
      </c>
      <c r="CG8">
        <v>4.3660197259429163E-10</v>
      </c>
      <c r="CH8">
        <v>-2.634685611589179</v>
      </c>
      <c r="CI8">
        <v>4.996184487881031E-6</v>
      </c>
      <c r="CJ8">
        <v>3.2709037684424757E-11</v>
      </c>
      <c r="CK8">
        <v>-2.9473510497236211</v>
      </c>
      <c r="CL8">
        <v>1.3163957032913832E-8</v>
      </c>
      <c r="CM8">
        <v>5.3359056076231447E-3</v>
      </c>
      <c r="CO8">
        <f>(1/4)*SUM($BY$8:$CB$8)</f>
        <v>0.99952768289158267</v>
      </c>
      <c r="CR8">
        <v>-5.6735478386995296E-2</v>
      </c>
      <c r="CS8">
        <v>0.29791155629840788</v>
      </c>
      <c r="CT8">
        <v>-0.16953233397999146</v>
      </c>
      <c r="CU8">
        <v>7.7506073213081617E-2</v>
      </c>
      <c r="CW8">
        <f>IF($AH$8&gt;0,$CR$8,0)</f>
        <v>-5.6735478386995296E-2</v>
      </c>
      <c r="CX8">
        <f>IF($AI$8&gt;0,$CS$8,0)</f>
        <v>0.29791155629840788</v>
      </c>
      <c r="CY8">
        <f>IF($AJ$8&gt;0,$CT$8,0)</f>
        <v>-0.16953233397999146</v>
      </c>
      <c r="CZ8">
        <f>IF($AK$8&gt;0,$CU$8,0)</f>
        <v>7.7506073213081617E-2</v>
      </c>
      <c r="DB8">
        <v>-0.61672789259094252</v>
      </c>
      <c r="DC8">
        <v>0.20296259329850957</v>
      </c>
      <c r="DD8">
        <v>0.26879769765399841</v>
      </c>
      <c r="DE8">
        <v>1.5187774624712458</v>
      </c>
      <c r="DF8">
        <v>0.86002490332206194</v>
      </c>
      <c r="DG8">
        <v>-0.1309359800804285</v>
      </c>
      <c r="DH8">
        <v>1.4889384152494112</v>
      </c>
      <c r="DI8">
        <v>0.81619860806742139</v>
      </c>
      <c r="DJ8">
        <v>0.12359271066396674</v>
      </c>
      <c r="DK8">
        <v>0.50381694079943373</v>
      </c>
      <c r="DM8">
        <f>(1/4)*SUM($CW$8:$CZ$8)</f>
        <v>3.7287454286125683E-2</v>
      </c>
      <c r="DO8">
        <v>0.9270651427279144</v>
      </c>
      <c r="DP8">
        <v>2.4218456561995758</v>
      </c>
      <c r="DQ8">
        <v>1.2948095166973559</v>
      </c>
      <c r="DR8">
        <v>2.0347000135167717</v>
      </c>
      <c r="DT8">
        <f>IF($S$8&gt;0,$DO$8,0)</f>
        <v>0.9270651427279144</v>
      </c>
      <c r="DU8">
        <f>IF($T$8&gt;0,$DP$8,0)</f>
        <v>2.4218456561995758</v>
      </c>
      <c r="DV8">
        <f>IF($U$8&gt;0,$DQ$8,0)</f>
        <v>1.2948095166973559</v>
      </c>
      <c r="DW8">
        <f>IF($V$8&gt;0,$DR$8,0)</f>
        <v>2.0347000135167717</v>
      </c>
      <c r="DY8">
        <v>0.30200660785240141</v>
      </c>
      <c r="DZ8">
        <v>0.82241482820569811</v>
      </c>
      <c r="EA8">
        <v>0.62271398390867327</v>
      </c>
      <c r="EB8">
        <v>0.30383821732976235</v>
      </c>
      <c r="EC8">
        <v>0.52082432914693111</v>
      </c>
      <c r="ED8">
        <v>0.6075834680330463</v>
      </c>
      <c r="EE8">
        <v>0.5289502811886182</v>
      </c>
      <c r="EF8">
        <v>0.41256221291640682</v>
      </c>
      <c r="EG8">
        <v>0.61693593608435737</v>
      </c>
      <c r="EH8">
        <v>0.34872219543903271</v>
      </c>
      <c r="EJ8">
        <f>(1/4)*SUM($DT$8:$DW$8)</f>
        <v>1.6696050822854045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1.2355756185822813</v>
      </c>
      <c r="O9">
        <v>2.6976354034828884</v>
      </c>
      <c r="P9">
        <v>1.2639501412243062</v>
      </c>
      <c r="Q9">
        <v>2.4385816836784358</v>
      </c>
      <c r="S9">
        <f t="shared" si="8"/>
        <v>2.1491358783610286</v>
      </c>
      <c r="T9">
        <f t="shared" si="0"/>
        <v>3.6111956632616362</v>
      </c>
      <c r="U9">
        <f t="shared" si="0"/>
        <v>2.1775104010030537</v>
      </c>
      <c r="V9">
        <f t="shared" si="0"/>
        <v>3.3521419434571831</v>
      </c>
      <c r="X9">
        <f t="shared" si="9"/>
        <v>2.1491358783610286</v>
      </c>
      <c r="Y9">
        <f t="shared" si="1"/>
        <v>3.6111956632616362</v>
      </c>
      <c r="Z9">
        <f t="shared" si="1"/>
        <v>2.1775104010030537</v>
      </c>
      <c r="AA9">
        <f t="shared" si="1"/>
        <v>3.3521419434571831</v>
      </c>
      <c r="AC9">
        <v>10.87533397482307</v>
      </c>
      <c r="AD9">
        <v>14.632937610772291</v>
      </c>
      <c r="AE9">
        <v>12.162436949605482</v>
      </c>
      <c r="AF9">
        <v>14.055580587769079</v>
      </c>
      <c r="AH9">
        <f t="shared" si="10"/>
        <v>11.052357743506729</v>
      </c>
      <c r="AI9">
        <f t="shared" si="2"/>
        <v>14.809961379455951</v>
      </c>
      <c r="AJ9">
        <f t="shared" si="2"/>
        <v>12.339460718289141</v>
      </c>
      <c r="AK9">
        <f t="shared" si="2"/>
        <v>14.232604356452738</v>
      </c>
      <c r="AM9">
        <f t="shared" si="11"/>
        <v>11.052357743506729</v>
      </c>
      <c r="AN9">
        <f t="shared" si="3"/>
        <v>14.809961379455951</v>
      </c>
      <c r="AO9">
        <f t="shared" si="3"/>
        <v>12.339460718289141</v>
      </c>
      <c r="AP9">
        <f t="shared" si="3"/>
        <v>14.232604356452738</v>
      </c>
      <c r="AR9">
        <v>54.281312096746561</v>
      </c>
      <c r="AS9">
        <v>72.804593406606315</v>
      </c>
      <c r="AT9">
        <v>60.946031985268732</v>
      </c>
      <c r="AU9">
        <v>71.585436344188082</v>
      </c>
      <c r="AW9">
        <f t="shared" si="12"/>
        <v>55.214564903750087</v>
      </c>
      <c r="AX9">
        <f t="shared" si="4"/>
        <v>73.737846213609842</v>
      </c>
      <c r="AY9">
        <f t="shared" si="4"/>
        <v>61.879284792272259</v>
      </c>
      <c r="AZ9">
        <f t="shared" si="4"/>
        <v>72.518689151191609</v>
      </c>
      <c r="BB9">
        <f t="shared" si="13"/>
        <v>2.8212596138476812E-11</v>
      </c>
      <c r="BC9">
        <f t="shared" si="5"/>
        <v>1.2281933505401602E-15</v>
      </c>
      <c r="BD9">
        <f t="shared" si="5"/>
        <v>2.6694015274625882E-12</v>
      </c>
      <c r="BE9">
        <f t="shared" si="5"/>
        <v>4.4329899605584909E-15</v>
      </c>
      <c r="BG9">
        <f t="shared" si="14"/>
        <v>2.8179644760662568E-11</v>
      </c>
      <c r="BH9">
        <f t="shared" si="6"/>
        <v>1.2280308196015448E-15</v>
      </c>
      <c r="BI9">
        <f t="shared" si="6"/>
        <v>2.6681480392877847E-12</v>
      </c>
      <c r="BJ9">
        <f t="shared" si="6"/>
        <v>4.4324606982305638E-15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2.8179644760662568E-11</v>
      </c>
      <c r="BZ9">
        <f>$BH$9-$BM$9</f>
        <v>1.2280308196015448E-15</v>
      </c>
      <c r="CA9">
        <f>$BI$9-$BN$9</f>
        <v>2.6681480392877847E-12</v>
      </c>
      <c r="CB9">
        <f>$BJ$9-$BO$9</f>
        <v>-0.99999999999999556</v>
      </c>
      <c r="CD9">
        <v>-3.7024903448639876</v>
      </c>
      <c r="CE9">
        <v>13.103005495602432</v>
      </c>
      <c r="CF9">
        <v>-3.5581510890270702</v>
      </c>
      <c r="CG9">
        <v>4.5778348177048419E-10</v>
      </c>
      <c r="CH9">
        <v>-2.7630524107391388</v>
      </c>
      <c r="CI9">
        <v>5.2318317264134094E-6</v>
      </c>
      <c r="CJ9">
        <v>3.4297379915939716E-11</v>
      </c>
      <c r="CK9">
        <v>-3.0848651775682256</v>
      </c>
      <c r="CL9">
        <v>1.3800003935767555E-8</v>
      </c>
      <c r="CM9">
        <v>5.5482804721787892E-3</v>
      </c>
      <c r="CO9">
        <f>(1/4)*SUM($BY$9:$CB$9)</f>
        <v>-0.24999999999228664</v>
      </c>
      <c r="CR9">
        <v>-0.260852367125188</v>
      </c>
      <c r="CS9">
        <v>0.37151328920009496</v>
      </c>
      <c r="CT9">
        <v>5.0876531963840871E-2</v>
      </c>
      <c r="CU9">
        <v>9.5730795369257812E-2</v>
      </c>
      <c r="CW9">
        <f>IF($AH$9&gt;0,$CR$9,0)</f>
        <v>-0.260852367125188</v>
      </c>
      <c r="CX9">
        <f>IF($AI$9&gt;0,$CS$9,0)</f>
        <v>0.37151328920009496</v>
      </c>
      <c r="CY9">
        <f>IF($AJ$9&gt;0,$CT$9,0)</f>
        <v>5.0876531963840871E-2</v>
      </c>
      <c r="CZ9">
        <f>IF($AK$9&gt;0,$CU$9,0)</f>
        <v>9.5730795369257812E-2</v>
      </c>
      <c r="DB9">
        <v>-0.7009649591854108</v>
      </c>
      <c r="DC9">
        <v>0.21113440157633659</v>
      </c>
      <c r="DD9">
        <v>0.30317184740383452</v>
      </c>
      <c r="DE9">
        <v>1.7987112572350044</v>
      </c>
      <c r="DF9">
        <v>0.98166230089098694</v>
      </c>
      <c r="DG9">
        <v>-0.16146349083857517</v>
      </c>
      <c r="DH9">
        <v>1.7344986739080408</v>
      </c>
      <c r="DI9">
        <v>0.95079695066506209</v>
      </c>
      <c r="DJ9">
        <v>0.12035703667997005</v>
      </c>
      <c r="DK9">
        <v>0.56997998841334818</v>
      </c>
      <c r="DM9">
        <f>(1/4)*SUM($CW$9:$CZ$9)</f>
        <v>6.4317062352001408E-2</v>
      </c>
      <c r="DO9">
        <v>0.44833845660472099</v>
      </c>
      <c r="DP9">
        <v>1.8852827713720788</v>
      </c>
      <c r="DQ9">
        <v>0.86658256010698054</v>
      </c>
      <c r="DR9">
        <v>1.5149637725743492</v>
      </c>
      <c r="DT9">
        <f>IF($S$9&gt;0,$DO$9,0)</f>
        <v>0.44833845660472099</v>
      </c>
      <c r="DU9">
        <f>IF($T$9&gt;0,$DP$9,0)</f>
        <v>1.8852827713720788</v>
      </c>
      <c r="DV9">
        <f>IF($U$9&gt;0,$DQ$9,0)</f>
        <v>0.86658256010698054</v>
      </c>
      <c r="DW9">
        <f>IF($V$9&gt;0,$DR$9,0)</f>
        <v>1.5149637725743492</v>
      </c>
      <c r="DY9">
        <v>0.40905189895795946</v>
      </c>
      <c r="DZ9">
        <v>0.9517313959641398</v>
      </c>
      <c r="EA9">
        <v>0.66194872976686892</v>
      </c>
      <c r="EB9">
        <v>0.3730272731922869</v>
      </c>
      <c r="EC9">
        <v>0.77466510804376176</v>
      </c>
      <c r="ED9">
        <v>0.70733749416972358</v>
      </c>
      <c r="EE9">
        <v>0.50170562063046709</v>
      </c>
      <c r="EF9">
        <v>0.48280019210944219</v>
      </c>
      <c r="EG9">
        <v>0.82223557535431069</v>
      </c>
      <c r="EH9">
        <v>0.4340079077439864</v>
      </c>
      <c r="EJ9">
        <f>(1/4)*SUM($DT$9:$DW$9)</f>
        <v>1.1787918901645322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2.9315889820084982</v>
      </c>
      <c r="O10">
        <v>3.7951135495130273</v>
      </c>
      <c r="P10">
        <v>3.2984269646837889</v>
      </c>
      <c r="Q10">
        <v>4.0085516688559659</v>
      </c>
      <c r="S10">
        <f t="shared" si="8"/>
        <v>3.6515418899537559</v>
      </c>
      <c r="T10">
        <f t="shared" si="0"/>
        <v>4.5150664574582855</v>
      </c>
      <c r="U10">
        <f t="shared" si="0"/>
        <v>4.0183798726290467</v>
      </c>
      <c r="V10">
        <f t="shared" si="0"/>
        <v>4.7285045768012237</v>
      </c>
      <c r="X10">
        <f t="shared" si="9"/>
        <v>3.6515418899537559</v>
      </c>
      <c r="Y10">
        <f t="shared" si="1"/>
        <v>4.5150664574582855</v>
      </c>
      <c r="Z10">
        <f t="shared" si="1"/>
        <v>4.0183798726290467</v>
      </c>
      <c r="AA10">
        <f t="shared" si="1"/>
        <v>4.7285045768012237</v>
      </c>
      <c r="AC10">
        <v>13.046082862664869</v>
      </c>
      <c r="AD10">
        <v>18.399527327693804</v>
      </c>
      <c r="AE10">
        <v>14.714899209256654</v>
      </c>
      <c r="AF10">
        <v>18.071023160745007</v>
      </c>
      <c r="AH10">
        <f t="shared" si="10"/>
        <v>13.630809394141254</v>
      </c>
      <c r="AI10">
        <f t="shared" si="2"/>
        <v>18.984253859170188</v>
      </c>
      <c r="AJ10">
        <f t="shared" si="2"/>
        <v>15.299625740733038</v>
      </c>
      <c r="AK10">
        <f t="shared" si="2"/>
        <v>18.655749692221391</v>
      </c>
      <c r="AM10">
        <f t="shared" si="11"/>
        <v>13.630809394141254</v>
      </c>
      <c r="AN10">
        <f t="shared" si="3"/>
        <v>18.984253859170188</v>
      </c>
      <c r="AO10">
        <f t="shared" si="3"/>
        <v>15.299625740733038</v>
      </c>
      <c r="AP10">
        <f t="shared" si="3"/>
        <v>18.655749692221391</v>
      </c>
      <c r="AR10">
        <v>56.626804841076549</v>
      </c>
      <c r="AS10">
        <v>76.801229664568183</v>
      </c>
      <c r="AT10">
        <v>63.094414416180463</v>
      </c>
      <c r="AU10">
        <v>74.913106939729317</v>
      </c>
      <c r="AW10">
        <f t="shared" si="12"/>
        <v>56.901998318745342</v>
      </c>
      <c r="AX10">
        <f t="shared" si="4"/>
        <v>77.076423142236976</v>
      </c>
      <c r="AY10">
        <f t="shared" si="4"/>
        <v>63.369607893849256</v>
      </c>
      <c r="AZ10">
        <f t="shared" si="4"/>
        <v>75.188300417398111</v>
      </c>
      <c r="BB10">
        <f t="shared" si="13"/>
        <v>1.5250569883948033E-10</v>
      </c>
      <c r="BC10">
        <f t="shared" si="5"/>
        <v>3.4609257273582078E-14</v>
      </c>
      <c r="BD10">
        <f t="shared" si="5"/>
        <v>1.1848217115181798E-11</v>
      </c>
      <c r="BE10">
        <f t="shared" si="5"/>
        <v>6.3987359578126095E-14</v>
      </c>
      <c r="BG10">
        <f t="shared" si="14"/>
        <v>1.5232757723462626E-10</v>
      </c>
      <c r="BH10">
        <f t="shared" si="6"/>
        <v>3.4604677314679855E-14</v>
      </c>
      <c r="BI10">
        <f t="shared" si="6"/>
        <v>1.1842653471086449E-11</v>
      </c>
      <c r="BJ10">
        <f t="shared" si="6"/>
        <v>6.3979720016748889E-14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1.5232757723462626E-10</v>
      </c>
      <c r="BZ10">
        <f>$BH$10-$BM$10</f>
        <v>3.4604677314679855E-14</v>
      </c>
      <c r="CA10">
        <f>$BI$10-$BN$10</f>
        <v>1.1842653471086449E-11</v>
      </c>
      <c r="CB10">
        <f>$BJ$10-$BO$10</f>
        <v>6.3979720016748889E-14</v>
      </c>
      <c r="CD10">
        <v>-4.746063464792547</v>
      </c>
      <c r="CE10">
        <v>16.635648603978076</v>
      </c>
      <c r="CF10">
        <v>-4.663937422949088</v>
      </c>
      <c r="CG10">
        <v>5.6484671756555094E-10</v>
      </c>
      <c r="CH10">
        <v>-3.4076565456336025</v>
      </c>
      <c r="CI10">
        <v>6.4659283276346574E-6</v>
      </c>
      <c r="CJ10">
        <v>4.2315477821594619E-11</v>
      </c>
      <c r="CK10">
        <v>-3.8249064327099633</v>
      </c>
      <c r="CL10">
        <v>1.7034680121553563E-8</v>
      </c>
      <c r="CM10">
        <v>6.908778536950288E-3</v>
      </c>
      <c r="CO10">
        <f>(1/4)*SUM($BY$10:$CB$10)</f>
        <v>4.1067203775761038E-11</v>
      </c>
      <c r="CR10">
        <v>3.0927263418795703E-2</v>
      </c>
      <c r="CS10">
        <v>0.70151157095683836</v>
      </c>
      <c r="CT10">
        <v>0.65918472719860999</v>
      </c>
      <c r="CU10">
        <v>0.94259164688710151</v>
      </c>
      <c r="CW10">
        <f>IF($AH$10&gt;0,$CR$10,0)</f>
        <v>3.0927263418795703E-2</v>
      </c>
      <c r="CX10">
        <f>IF($AI$10&gt;0,$CS$10,0)</f>
        <v>0.70151157095683836</v>
      </c>
      <c r="CY10">
        <f>IF($AJ$10&gt;0,$CT$10,0)</f>
        <v>0.65918472719860999</v>
      </c>
      <c r="CZ10">
        <f>IF($AK$10&gt;0,$CU$10,0)</f>
        <v>0.94259164688710151</v>
      </c>
      <c r="DB10">
        <v>-1.1032059206139384</v>
      </c>
      <c r="DC10">
        <v>0.20579025061209547</v>
      </c>
      <c r="DD10">
        <v>0.34549964524828791</v>
      </c>
      <c r="DE10">
        <v>2.5965517794852704</v>
      </c>
      <c r="DF10">
        <v>1.4172867526828612</v>
      </c>
      <c r="DG10">
        <v>-0.17101671161050469</v>
      </c>
      <c r="DH10">
        <v>2.5400306424882526</v>
      </c>
      <c r="DI10">
        <v>1.517488260299465</v>
      </c>
      <c r="DJ10">
        <v>0.14068453505514131</v>
      </c>
      <c r="DK10">
        <v>0.69332147216664208</v>
      </c>
      <c r="DM10">
        <f>(1/4)*SUM($CW$10:$CZ$10)</f>
        <v>0.58355380211533636</v>
      </c>
      <c r="DO10">
        <v>9.077366728909575E-2</v>
      </c>
      <c r="DP10">
        <v>1.0648169862693755</v>
      </c>
      <c r="DQ10">
        <v>0.70876453455476296</v>
      </c>
      <c r="DR10">
        <v>0.51781237845197914</v>
      </c>
      <c r="DT10">
        <f>IF($S$10&gt;0,$DO$10,0)</f>
        <v>9.077366728909575E-2</v>
      </c>
      <c r="DU10">
        <f>IF($T$10&gt;0,$DP$10,0)</f>
        <v>1.0648169862693755</v>
      </c>
      <c r="DV10">
        <f>IF($U$10&gt;0,$DQ$10,0)</f>
        <v>0.70876453455476296</v>
      </c>
      <c r="DW10">
        <f>IF($V$10&gt;0,$DR$10,0)</f>
        <v>0.51781237845197914</v>
      </c>
      <c r="DY10">
        <v>0.20974880491141948</v>
      </c>
      <c r="DZ10">
        <v>0.67501817905746164</v>
      </c>
      <c r="EA10">
        <v>0.45846302825152024</v>
      </c>
      <c r="EB10">
        <v>0.25190858142950689</v>
      </c>
      <c r="EC10">
        <v>0.52308706496359236</v>
      </c>
      <c r="ED10">
        <v>0.45319709535874242</v>
      </c>
      <c r="EE10">
        <v>0.29333624446802631</v>
      </c>
      <c r="EF10">
        <v>0.33560895512888023</v>
      </c>
      <c r="EG10">
        <v>0.48382843276033799</v>
      </c>
      <c r="EH10">
        <v>0.25438755779671474</v>
      </c>
      <c r="EJ10">
        <f>(1/4)*SUM($DT$10:$DW$10)</f>
        <v>0.59554189164130333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1.9307518899045946</v>
      </c>
      <c r="O11">
        <v>2.2357026181458917</v>
      </c>
      <c r="P11">
        <v>2.2152137799465792</v>
      </c>
      <c r="Q11">
        <v>2.2226876618664964</v>
      </c>
      <c r="S11">
        <f t="shared" si="8"/>
        <v>1.9599577232168919</v>
      </c>
      <c r="T11">
        <f t="shared" si="0"/>
        <v>2.2649084514581888</v>
      </c>
      <c r="U11">
        <f t="shared" si="0"/>
        <v>2.2444196132588763</v>
      </c>
      <c r="V11">
        <f t="shared" si="0"/>
        <v>2.2518934951787934</v>
      </c>
      <c r="X11">
        <f t="shared" si="9"/>
        <v>1.9599577232168919</v>
      </c>
      <c r="Y11">
        <f t="shared" si="1"/>
        <v>2.2649084514581888</v>
      </c>
      <c r="Z11">
        <f t="shared" si="1"/>
        <v>2.2444196132588763</v>
      </c>
      <c r="AA11">
        <f t="shared" si="1"/>
        <v>2.2518934951787934</v>
      </c>
      <c r="AC11">
        <v>11.828891450605937</v>
      </c>
      <c r="AD11">
        <v>16.531480000232911</v>
      </c>
      <c r="AE11">
        <v>13.071010973827647</v>
      </c>
      <c r="AF11">
        <v>15.973987495734095</v>
      </c>
      <c r="AH11">
        <f t="shared" si="10"/>
        <v>12.203877092319377</v>
      </c>
      <c r="AI11">
        <f t="shared" si="2"/>
        <v>16.906465641946351</v>
      </c>
      <c r="AJ11">
        <f t="shared" si="2"/>
        <v>13.445996615541087</v>
      </c>
      <c r="AK11">
        <f t="shared" si="2"/>
        <v>16.348973137447537</v>
      </c>
      <c r="AM11">
        <f t="shared" si="11"/>
        <v>12.203877092319377</v>
      </c>
      <c r="AN11">
        <f t="shared" si="3"/>
        <v>16.906465641946351</v>
      </c>
      <c r="AO11">
        <f t="shared" si="3"/>
        <v>13.445996615541087</v>
      </c>
      <c r="AP11">
        <f t="shared" si="3"/>
        <v>16.348973137447537</v>
      </c>
      <c r="AR11">
        <v>67.823406774807125</v>
      </c>
      <c r="AS11">
        <v>92.002165608971382</v>
      </c>
      <c r="AT11">
        <v>75.885427125217333</v>
      </c>
      <c r="AU11">
        <v>89.935875305261916</v>
      </c>
      <c r="AW11">
        <f t="shared" si="12"/>
        <v>67.902120955943161</v>
      </c>
      <c r="AX11">
        <f t="shared" si="4"/>
        <v>92.080879790107417</v>
      </c>
      <c r="AY11">
        <f t="shared" si="4"/>
        <v>75.964141306353369</v>
      </c>
      <c r="AZ11">
        <f t="shared" si="4"/>
        <v>90.014589486397952</v>
      </c>
      <c r="BB11">
        <f t="shared" si="13"/>
        <v>9.1322677117409184E-6</v>
      </c>
      <c r="BC11">
        <f t="shared" si="5"/>
        <v>1.1364360590645541E-7</v>
      </c>
      <c r="BD11">
        <f t="shared" si="5"/>
        <v>3.494534779014811E-6</v>
      </c>
      <c r="BE11">
        <f t="shared" si="5"/>
        <v>1.7582058440439796E-7</v>
      </c>
      <c r="BG11">
        <f t="shared" si="14"/>
        <v>9.1216015255383669E-6</v>
      </c>
      <c r="BH11">
        <f t="shared" si="6"/>
        <v>1.1362856706755639E-7</v>
      </c>
      <c r="BI11">
        <f t="shared" si="6"/>
        <v>3.4928938276716469E-6</v>
      </c>
      <c r="BJ11">
        <f t="shared" si="6"/>
        <v>1.7579959288115353E-7</v>
      </c>
      <c r="BL11">
        <v>1</v>
      </c>
      <c r="BM11">
        <v>0</v>
      </c>
      <c r="BN11">
        <v>0</v>
      </c>
      <c r="BO11">
        <v>0</v>
      </c>
      <c r="BQ11">
        <f t="shared" si="15"/>
        <v>11.604865163424504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-0.99999087839847445</v>
      </c>
      <c r="BZ11">
        <f>$BH$11-$BM$11</f>
        <v>1.1362856706755639E-7</v>
      </c>
      <c r="CA11">
        <f>$BI$11-$BN$11</f>
        <v>3.4928938276716469E-6</v>
      </c>
      <c r="CB11">
        <f>$BJ$11-$BO$11</f>
        <v>1.7579959288115353E-7</v>
      </c>
      <c r="CD11">
        <v>-4.2266164104865878</v>
      </c>
      <c r="CE11">
        <v>14.720138904478972</v>
      </c>
      <c r="CF11">
        <v>-4.0872432842669166</v>
      </c>
      <c r="CG11">
        <v>5.0496358858634673E-10</v>
      </c>
      <c r="CH11">
        <v>-3.0509285031941507</v>
      </c>
      <c r="CI11">
        <v>5.7690536553351579E-6</v>
      </c>
      <c r="CJ11">
        <v>3.7835824815978825E-11</v>
      </c>
      <c r="CK11">
        <v>-3.3614991516753658</v>
      </c>
      <c r="CL11">
        <v>1.5209004359072833E-8</v>
      </c>
      <c r="CM11">
        <v>6.1426603385871777E-3</v>
      </c>
      <c r="CO11">
        <f>(1/4)*SUM($BY$11:$CB$11)</f>
        <v>-0.24999677401912171</v>
      </c>
      <c r="CR11">
        <v>0.54486289913860741</v>
      </c>
      <c r="CS11">
        <v>0.34770404383354009</v>
      </c>
      <c r="CT11">
        <v>-6.6438303582553523E-3</v>
      </c>
      <c r="CU11">
        <v>0.45180201146040511</v>
      </c>
      <c r="CW11">
        <f>IF($AH$11&gt;0,$CR$11,0)</f>
        <v>0.54486289913860741</v>
      </c>
      <c r="CX11">
        <f>IF($AI$11&gt;0,$CS$11,0)</f>
        <v>0.34770404383354009</v>
      </c>
      <c r="CY11">
        <f>IF($AJ$11&gt;0,$CT$11,0)</f>
        <v>-6.6438303582553523E-3</v>
      </c>
      <c r="CZ11">
        <f>IF($AK$11&gt;0,$CU$11,0)</f>
        <v>0.45180201146040511</v>
      </c>
      <c r="DB11">
        <v>-0.57673878878812945</v>
      </c>
      <c r="DC11">
        <v>8.9394247310368075E-2</v>
      </c>
      <c r="DD11">
        <v>0.16498695463661636</v>
      </c>
      <c r="DE11">
        <v>1.3128946858429196</v>
      </c>
      <c r="DF11">
        <v>0.71448113557474535</v>
      </c>
      <c r="DG11">
        <v>-6.3298342200907437E-2</v>
      </c>
      <c r="DH11">
        <v>1.3002400039527622</v>
      </c>
      <c r="DI11">
        <v>0.81492824490324933</v>
      </c>
      <c r="DJ11">
        <v>7.7778073986924448E-2</v>
      </c>
      <c r="DK11">
        <v>0.32002351065603596</v>
      </c>
      <c r="DM11">
        <f>(1/4)*SUM($CW$11:$CZ$11)</f>
        <v>0.33443128101857433</v>
      </c>
      <c r="DO11">
        <v>0.74485579817909942</v>
      </c>
      <c r="DP11">
        <v>1.7805828223598164</v>
      </c>
      <c r="DQ11">
        <v>1.3928521341291922</v>
      </c>
      <c r="DR11">
        <v>0.87519286422617282</v>
      </c>
      <c r="DT11">
        <f>IF($S$11&gt;0,$DO$11,0)</f>
        <v>0.74485579817909942</v>
      </c>
      <c r="DU11">
        <f>IF($T$11&gt;0,$DP$11,0)</f>
        <v>1.7805828223598164</v>
      </c>
      <c r="DV11">
        <f>IF($U$11&gt;0,$DQ$11,0)</f>
        <v>1.3928521341291922</v>
      </c>
      <c r="DW11">
        <f>IF($V$11&gt;0,$DR$11,0)</f>
        <v>0.87519286422617282</v>
      </c>
      <c r="DY11">
        <v>0.39064647377184769</v>
      </c>
      <c r="DZ11">
        <v>1.0860765826342114</v>
      </c>
      <c r="EA11">
        <v>0.78972301620904828</v>
      </c>
      <c r="EB11">
        <v>0.39984824277226971</v>
      </c>
      <c r="EC11">
        <v>0.74869247349577173</v>
      </c>
      <c r="ED11">
        <v>0.78320831865375984</v>
      </c>
      <c r="EE11">
        <v>0.61718681349841797</v>
      </c>
      <c r="EF11">
        <v>0.53908434477941292</v>
      </c>
      <c r="EG11">
        <v>0.82398533035329602</v>
      </c>
      <c r="EH11">
        <v>0.45353395845961508</v>
      </c>
      <c r="EJ11">
        <f>(1/4)*SUM($DT$11:$DW$11)</f>
        <v>1.1983709047235702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1.9703474870172419</v>
      </c>
      <c r="O12">
        <v>3.0375775305277477</v>
      </c>
      <c r="P12">
        <v>2.6807484718689047</v>
      </c>
      <c r="Q12">
        <v>3.3934831402208383</v>
      </c>
      <c r="S12">
        <f t="shared" si="8"/>
        <v>2.0735400305855576</v>
      </c>
      <c r="T12">
        <f t="shared" si="0"/>
        <v>3.1407700740960633</v>
      </c>
      <c r="U12">
        <f t="shared" si="0"/>
        <v>2.7839410154372204</v>
      </c>
      <c r="V12">
        <f t="shared" si="0"/>
        <v>3.4966756837891539</v>
      </c>
      <c r="X12">
        <f t="shared" si="9"/>
        <v>2.0735400305855576</v>
      </c>
      <c r="Y12">
        <f t="shared" si="1"/>
        <v>3.1407700740960633</v>
      </c>
      <c r="Z12">
        <f t="shared" si="1"/>
        <v>2.7839410154372204</v>
      </c>
      <c r="AA12">
        <f t="shared" si="1"/>
        <v>3.4966756837891539</v>
      </c>
      <c r="AC12">
        <v>9.7549797575288864</v>
      </c>
      <c r="AD12">
        <v>12.649735259969031</v>
      </c>
      <c r="AE12">
        <v>11.193694690450142</v>
      </c>
      <c r="AF12">
        <v>12.938329260978774</v>
      </c>
      <c r="AH12">
        <f t="shared" si="10"/>
        <v>10.595103551778706</v>
      </c>
      <c r="AI12">
        <f t="shared" si="2"/>
        <v>13.489859054218851</v>
      </c>
      <c r="AJ12">
        <f t="shared" si="2"/>
        <v>12.033818484699962</v>
      </c>
      <c r="AK12">
        <f t="shared" si="2"/>
        <v>13.778453055228594</v>
      </c>
      <c r="AM12">
        <f t="shared" si="11"/>
        <v>10.595103551778706</v>
      </c>
      <c r="AN12">
        <f t="shared" si="3"/>
        <v>13.489859054218851</v>
      </c>
      <c r="AO12">
        <f t="shared" si="3"/>
        <v>12.033818484699962</v>
      </c>
      <c r="AP12">
        <f t="shared" si="3"/>
        <v>13.778453055228594</v>
      </c>
      <c r="AR12">
        <v>65.209206450750457</v>
      </c>
      <c r="AS12">
        <v>89.127666346984853</v>
      </c>
      <c r="AT12">
        <v>72.554704496195285</v>
      </c>
      <c r="AU12">
        <v>86.849114981543607</v>
      </c>
      <c r="AW12">
        <f t="shared" si="12"/>
        <v>66.117069503025292</v>
      </c>
      <c r="AX12">
        <f t="shared" si="4"/>
        <v>90.035529399259687</v>
      </c>
      <c r="AY12">
        <f t="shared" si="4"/>
        <v>73.462567548470119</v>
      </c>
      <c r="AZ12">
        <f t="shared" si="4"/>
        <v>87.756978033818442</v>
      </c>
      <c r="BB12">
        <f t="shared" si="13"/>
        <v>1.5322888395368778E-6</v>
      </c>
      <c r="BC12">
        <f t="shared" si="5"/>
        <v>1.4698080346683425E-8</v>
      </c>
      <c r="BD12">
        <f t="shared" si="5"/>
        <v>2.8639780687145244E-7</v>
      </c>
      <c r="BE12">
        <f t="shared" si="5"/>
        <v>1.8390838181983113E-8</v>
      </c>
      <c r="BG12">
        <f t="shared" si="14"/>
        <v>1.5304991769257411E-6</v>
      </c>
      <c r="BH12">
        <f t="shared" si="6"/>
        <v>1.4696135300495428E-8</v>
      </c>
      <c r="BI12">
        <f t="shared" si="6"/>
        <v>2.8626332119722559E-7</v>
      </c>
      <c r="BJ12">
        <f t="shared" si="6"/>
        <v>1.8388642468048425E-8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1.5304991769257411E-6</v>
      </c>
      <c r="BZ12">
        <f>$BH$12-$BM$12</f>
        <v>1.4696135300495428E-8</v>
      </c>
      <c r="CA12">
        <f>$BI$12-$BN$12</f>
        <v>2.8626332119722559E-7</v>
      </c>
      <c r="CB12">
        <f>$BJ$12-$BO$12</f>
        <v>1.8388642468048425E-8</v>
      </c>
      <c r="CD12">
        <v>-3.3724647635547127</v>
      </c>
      <c r="CE12">
        <v>12.468944606563849</v>
      </c>
      <c r="CF12">
        <v>-3.4446132637244609</v>
      </c>
      <c r="CG12">
        <v>4.3944678765725482E-10</v>
      </c>
      <c r="CH12">
        <v>-2.6487402298839715</v>
      </c>
      <c r="CI12">
        <v>5.0280634880989698E-6</v>
      </c>
      <c r="CJ12">
        <v>3.2918794594422583E-11</v>
      </c>
      <c r="CK12">
        <v>-3.0084546192503114</v>
      </c>
      <c r="CL12">
        <v>1.3263011870098316E-8</v>
      </c>
      <c r="CM12">
        <v>5.3232280507409377E-3</v>
      </c>
      <c r="CO12">
        <f>(1/4)*SUM($BY$12:$CB$12)</f>
        <v>4.6246181897287764E-7</v>
      </c>
      <c r="CR12">
        <v>0.20809621523811206</v>
      </c>
      <c r="CS12">
        <v>-2.4014299357360148E-2</v>
      </c>
      <c r="CT12">
        <v>8.8774256668996632E-2</v>
      </c>
      <c r="CU12">
        <v>-0.35788088913051685</v>
      </c>
      <c r="CW12">
        <f>IF($AH$12&gt;0,$CR$12,0)</f>
        <v>0.20809621523811206</v>
      </c>
      <c r="CX12">
        <f>IF($AI$12&gt;0,$CS$12,0)</f>
        <v>-2.4014299357360148E-2</v>
      </c>
      <c r="CY12">
        <f>IF($AJ$12&gt;0,$CT$12,0)</f>
        <v>8.8774256668996632E-2</v>
      </c>
      <c r="CZ12">
        <f>IF($AK$12&gt;0,$CU$12,0)</f>
        <v>-0.35788088913051685</v>
      </c>
      <c r="DB12">
        <v>-0.68548725362975005</v>
      </c>
      <c r="DC12">
        <v>0.15426849967500816</v>
      </c>
      <c r="DD12">
        <v>0.2755817009890989</v>
      </c>
      <c r="DE12">
        <v>1.8496210394098995</v>
      </c>
      <c r="DF12">
        <v>0.94579064089651133</v>
      </c>
      <c r="DG12">
        <v>-0.16204466718053925</v>
      </c>
      <c r="DH12">
        <v>1.7443308392926595</v>
      </c>
      <c r="DI12">
        <v>0.98242617571896373</v>
      </c>
      <c r="DJ12">
        <v>8.0610097949031845E-2</v>
      </c>
      <c r="DK12">
        <v>0.51816660775168188</v>
      </c>
      <c r="DM12">
        <f>(1/4)*SUM($CW$12:$CZ$12)</f>
        <v>-2.1256179145192081E-2</v>
      </c>
      <c r="DO12">
        <v>0.60817617730024442</v>
      </c>
      <c r="DP12">
        <v>1.9506935005517043</v>
      </c>
      <c r="DQ12">
        <v>0.89620399242310456</v>
      </c>
      <c r="DR12">
        <v>1.3274157060007032</v>
      </c>
      <c r="DT12">
        <f>IF($S$12&gt;0,$DO$12,0)</f>
        <v>0.60817617730024442</v>
      </c>
      <c r="DU12">
        <f>IF($T$12&gt;0,$DP$12,0)</f>
        <v>1.9506935005517043</v>
      </c>
      <c r="DV12">
        <f>IF($U$12&gt;0,$DQ$12,0)</f>
        <v>0.89620399242310456</v>
      </c>
      <c r="DW12">
        <f>IF($V$12&gt;0,$DR$12,0)</f>
        <v>1.3274157060007032</v>
      </c>
      <c r="DY12">
        <v>0.24627778342874332</v>
      </c>
      <c r="DZ12">
        <v>0.64052068418169283</v>
      </c>
      <c r="EA12">
        <v>0.48760776929244742</v>
      </c>
      <c r="EB12">
        <v>0.24055509682119103</v>
      </c>
      <c r="EC12">
        <v>0.41013856808825805</v>
      </c>
      <c r="ED12">
        <v>0.48010749937211561</v>
      </c>
      <c r="EE12">
        <v>0.42360677266335506</v>
      </c>
      <c r="EF12">
        <v>0.3243818013500171</v>
      </c>
      <c r="EG12">
        <v>0.49234989172631682</v>
      </c>
      <c r="EH12">
        <v>0.27796943468043744</v>
      </c>
      <c r="EJ12">
        <f>(1/4)*SUM($DT$12:$DW$12)</f>
        <v>1.1956223440689391</v>
      </c>
      <c r="EN12">
        <f>Sheet31!GJ12</f>
        <v>0.1157831846891975</v>
      </c>
      <c r="EO12">
        <f>Sheet31!GK12</f>
        <v>9.3896228627278269E-2</v>
      </c>
      <c r="EP12">
        <f>Sheet31!GL12</f>
        <v>0.91356025977874755</v>
      </c>
      <c r="EQ12">
        <f>Sheet31!GM12</f>
        <v>0.7199529079452579</v>
      </c>
      <c r="ER12">
        <f>Sheet31!GN12</f>
        <v>2.9205833312297213E-2</v>
      </c>
      <c r="ES12">
        <f>Sheet31!GO12</f>
        <v>0.10319254356831548</v>
      </c>
      <c r="ET12">
        <f>Sheet31!GP12</f>
        <v>0.6763238009694329</v>
      </c>
      <c r="EU12">
        <f>Sheet31!GQ12</f>
        <v>0.5181508064245971</v>
      </c>
      <c r="EV12">
        <f>Sheet31!GR12</f>
        <v>0.65023724525390758</v>
      </c>
      <c r="EW12">
        <f>Sheet31!GS12</f>
        <v>0.23215431448265503</v>
      </c>
      <c r="EZ12">
        <f t="array" ref="EZ12:FI12">TRANSPOSE(EJ7:EJ16)</f>
        <v>0.6097360554194089</v>
      </c>
      <c r="FA12">
        <v>1.6696050822854045</v>
      </c>
      <c r="FB12">
        <v>1.1787918901645322</v>
      </c>
      <c r="FC12">
        <v>0.59554189164130333</v>
      </c>
      <c r="FD12">
        <v>1.1983709047235702</v>
      </c>
      <c r="FE12">
        <v>1.1956223440689391</v>
      </c>
      <c r="FF12">
        <v>0.86515611377418722</v>
      </c>
      <c r="FG12">
        <v>0.80526018263311494</v>
      </c>
      <c r="FH12">
        <v>1.3112537330974208</v>
      </c>
      <c r="FI12">
        <v>0.71131180231645486</v>
      </c>
      <c r="FL12">
        <f>Sheet31!FX12</f>
        <v>6.1655406550186947E-2</v>
      </c>
      <c r="FM12">
        <f>Sheet31!FY12</f>
        <v>0.1680779371459466</v>
      </c>
      <c r="FN12">
        <f>Sheet31!FZ12</f>
        <v>0.11877705170056768</v>
      </c>
      <c r="FO12">
        <f>Sheet31!GA12</f>
        <v>6.0277846475900627E-2</v>
      </c>
      <c r="FP12">
        <f>Sheet31!GB12</f>
        <v>0.12082288064295674</v>
      </c>
      <c r="FQ12">
        <f>Sheet31!GC12</f>
        <v>0.12065443200242711</v>
      </c>
      <c r="FR12">
        <f>Sheet31!GD12</f>
        <v>8.7547093316467026E-2</v>
      </c>
      <c r="FS12">
        <f>Sheet31!GE12</f>
        <v>8.138235495361977E-2</v>
      </c>
      <c r="FT12">
        <f>Sheet31!GF12</f>
        <v>0.13210070428470272</v>
      </c>
      <c r="FU12">
        <f>Sheet31!GG12</f>
        <v>7.1767121482234797E-2</v>
      </c>
      <c r="FX12">
        <f>($EV$10*FL12)+((1-$EV$10)*EZ12)</f>
        <v>0.11646347143710913</v>
      </c>
      <c r="FY12">
        <f t="shared" ref="FY12:GG12" si="16">($EV$10*FM12)+((1-$EV$10)*FA12)</f>
        <v>0.31823065165989239</v>
      </c>
      <c r="FZ12">
        <f t="shared" si="16"/>
        <v>0.22477853554696411</v>
      </c>
      <c r="GA12">
        <f t="shared" si="16"/>
        <v>0.11380425099244089</v>
      </c>
      <c r="GB12">
        <f t="shared" si="16"/>
        <v>0.22857768305101805</v>
      </c>
      <c r="GC12">
        <f t="shared" si="16"/>
        <v>0.22815122320907827</v>
      </c>
      <c r="GD12">
        <f t="shared" si="16"/>
        <v>0.16530799536223903</v>
      </c>
      <c r="GE12">
        <f t="shared" si="16"/>
        <v>0.15377013772156928</v>
      </c>
      <c r="GF12">
        <f t="shared" si="16"/>
        <v>0.2500160071659745</v>
      </c>
      <c r="GG12">
        <f t="shared" si="16"/>
        <v>0.13572158956565678</v>
      </c>
      <c r="GJ12">
        <f>EN12-($EU$10*FX12)</f>
        <v>0.11566672121776039</v>
      </c>
      <c r="GK12">
        <f t="shared" ref="GK12:GS12" si="17">EO12-($EU$10*FY12)</f>
        <v>9.3577997975618374E-2</v>
      </c>
      <c r="GL12">
        <f t="shared" si="17"/>
        <v>0.91333548124320063</v>
      </c>
      <c r="GM12">
        <f t="shared" si="17"/>
        <v>0.71983910369426551</v>
      </c>
      <c r="GN12">
        <f t="shared" si="17"/>
        <v>2.8977255629246194E-2</v>
      </c>
      <c r="GO12">
        <f t="shared" si="17"/>
        <v>0.1029643923451064</v>
      </c>
      <c r="GP12">
        <f t="shared" si="17"/>
        <v>0.67615849297407071</v>
      </c>
      <c r="GQ12">
        <f t="shared" si="17"/>
        <v>0.51799703628687555</v>
      </c>
      <c r="GR12">
        <f t="shared" si="17"/>
        <v>0.64998722924674157</v>
      </c>
      <c r="GS12">
        <f t="shared" si="17"/>
        <v>0.23201859289308938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1.6707083021992777</v>
      </c>
      <c r="O13">
        <v>2.3055558807344818</v>
      </c>
      <c r="P13">
        <v>2.1108003288527457</v>
      </c>
      <c r="Q13">
        <v>1.8563478320676714</v>
      </c>
      <c r="S13">
        <f t="shared" si="8"/>
        <v>2.3470321031687105</v>
      </c>
      <c r="T13">
        <f t="shared" si="0"/>
        <v>2.9818796817039148</v>
      </c>
      <c r="U13">
        <f t="shared" si="0"/>
        <v>2.7871241298221787</v>
      </c>
      <c r="V13">
        <f t="shared" si="0"/>
        <v>2.5326716330371042</v>
      </c>
      <c r="X13">
        <f t="shared" si="9"/>
        <v>2.3470321031687105</v>
      </c>
      <c r="Y13">
        <f t="shared" si="1"/>
        <v>2.9818796817039148</v>
      </c>
      <c r="Z13">
        <f t="shared" si="1"/>
        <v>2.7871241298221787</v>
      </c>
      <c r="AA13">
        <f t="shared" si="1"/>
        <v>2.5326716330371042</v>
      </c>
      <c r="AC13">
        <v>10.357932222219949</v>
      </c>
      <c r="AD13">
        <v>14.032689373412973</v>
      </c>
      <c r="AE13">
        <v>11.158918465098052</v>
      </c>
      <c r="AF13">
        <v>13.364999338367292</v>
      </c>
      <c r="AH13">
        <f t="shared" si="10"/>
        <v>10.725736272096297</v>
      </c>
      <c r="AI13">
        <f t="shared" si="2"/>
        <v>14.400493423289321</v>
      </c>
      <c r="AJ13">
        <f t="shared" si="2"/>
        <v>11.5267225149744</v>
      </c>
      <c r="AK13">
        <f t="shared" si="2"/>
        <v>13.73280338824364</v>
      </c>
      <c r="AM13">
        <f t="shared" si="11"/>
        <v>10.725736272096297</v>
      </c>
      <c r="AN13">
        <f t="shared" si="3"/>
        <v>14.400493423289321</v>
      </c>
      <c r="AO13">
        <f t="shared" si="3"/>
        <v>11.5267225149744</v>
      </c>
      <c r="AP13">
        <f t="shared" si="3"/>
        <v>13.73280338824364</v>
      </c>
      <c r="AR13">
        <v>53.384698917633358</v>
      </c>
      <c r="AS13">
        <v>72.155677574106818</v>
      </c>
      <c r="AT13">
        <v>59.724633357750619</v>
      </c>
      <c r="AU13">
        <v>70.764403310660725</v>
      </c>
      <c r="AW13">
        <f t="shared" si="12"/>
        <v>54.320794941394453</v>
      </c>
      <c r="AX13">
        <f t="shared" si="4"/>
        <v>73.091773597867913</v>
      </c>
      <c r="AY13">
        <f t="shared" si="4"/>
        <v>60.660729381511715</v>
      </c>
      <c r="AZ13">
        <f t="shared" si="4"/>
        <v>71.700499334421821</v>
      </c>
      <c r="BB13">
        <f t="shared" si="13"/>
        <v>1.1542069611729347E-11</v>
      </c>
      <c r="BC13">
        <f t="shared" si="5"/>
        <v>6.4369623635653229E-16</v>
      </c>
      <c r="BD13">
        <f t="shared" si="5"/>
        <v>7.89227144482172E-13</v>
      </c>
      <c r="BE13">
        <f t="shared" si="5"/>
        <v>1.9559665579122807E-15</v>
      </c>
      <c r="BG13">
        <f t="shared" si="14"/>
        <v>1.1528588856726595E-11</v>
      </c>
      <c r="BH13">
        <f t="shared" si="6"/>
        <v>6.4361105387819347E-16</v>
      </c>
      <c r="BI13">
        <f t="shared" si="6"/>
        <v>7.8885654197720428E-13</v>
      </c>
      <c r="BJ13">
        <f t="shared" si="6"/>
        <v>1.9557330316866408E-15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1.1528588856726595E-11</v>
      </c>
      <c r="BZ13">
        <f>$BH$13-$BM$13</f>
        <v>6.4361105387819347E-16</v>
      </c>
      <c r="CA13">
        <f>$BI$13-$BN$13</f>
        <v>7.8885654197720428E-13</v>
      </c>
      <c r="CB13">
        <f>$BJ$13-$BO$13</f>
        <v>1.9557330316866408E-15</v>
      </c>
      <c r="CD13">
        <v>-3.6001233558223302</v>
      </c>
      <c r="CE13">
        <v>12.591067591870164</v>
      </c>
      <c r="CF13">
        <v>-3.4332008469776398</v>
      </c>
      <c r="CG13">
        <v>4.4292733653302578E-10</v>
      </c>
      <c r="CH13">
        <v>-2.681398531014338</v>
      </c>
      <c r="CI13">
        <v>5.0448919043385828E-6</v>
      </c>
      <c r="CJ13">
        <v>3.3195415036030917E-11</v>
      </c>
      <c r="CK13">
        <v>-2.8816806268066002</v>
      </c>
      <c r="CL13">
        <v>1.3317521085606318E-8</v>
      </c>
      <c r="CM13">
        <v>5.3307100651941598E-3</v>
      </c>
      <c r="CO13">
        <f>(1/4)*SUM($BY$13:$CB$13)</f>
        <v>3.080011185697341E-12</v>
      </c>
      <c r="CR13">
        <v>0.46659242975187964</v>
      </c>
      <c r="CS13">
        <v>0.72534931404547076</v>
      </c>
      <c r="CT13">
        <v>0.53235549172504715</v>
      </c>
      <c r="CU13">
        <v>0.64336065810009935</v>
      </c>
      <c r="CW13">
        <f>IF($AH$13&gt;0,$CR$13,0)</f>
        <v>0.46659242975187964</v>
      </c>
      <c r="CX13">
        <f>IF($AI$13&gt;0,$CS$13,0)</f>
        <v>0.72534931404547076</v>
      </c>
      <c r="CY13">
        <f>IF($AJ$13&gt;0,$CT$13,0)</f>
        <v>0.53235549172504715</v>
      </c>
      <c r="CZ13">
        <f>IF($AK$13&gt;0,$CU$13,0)</f>
        <v>0.64336065810009935</v>
      </c>
      <c r="DB13">
        <v>-0.69452493976306251</v>
      </c>
      <c r="DC13">
        <v>0.119741550425566</v>
      </c>
      <c r="DD13">
        <v>0.21995823210906909</v>
      </c>
      <c r="DE13">
        <v>1.5972287912044112</v>
      </c>
      <c r="DF13">
        <v>0.86034282448158539</v>
      </c>
      <c r="DG13">
        <v>-6.0542289162520441E-2</v>
      </c>
      <c r="DH13">
        <v>1.5927934796564123</v>
      </c>
      <c r="DI13">
        <v>1.0174638467515584</v>
      </c>
      <c r="DJ13">
        <v>0.11809672727464857</v>
      </c>
      <c r="DK13">
        <v>0.38361940365287917</v>
      </c>
      <c r="DM13">
        <f>(1/4)*SUM($CW$13:$CZ$13)</f>
        <v>0.5919144734056242</v>
      </c>
      <c r="DO13">
        <v>-5.0541093667109259E-2</v>
      </c>
      <c r="DP13">
        <v>1.8325148457473066</v>
      </c>
      <c r="DQ13">
        <v>0.62108930955835484</v>
      </c>
      <c r="DR13">
        <v>1.0575613934581969</v>
      </c>
      <c r="DT13">
        <f>IF($S$13&gt;0,$DO$13,0)</f>
        <v>-5.0541093667109259E-2</v>
      </c>
      <c r="DU13">
        <f>IF($T$13&gt;0,$DP$13,0)</f>
        <v>1.8325148457473066</v>
      </c>
      <c r="DV13">
        <f>IF($U$13&gt;0,$DQ$13,0)</f>
        <v>0.62108930955835484</v>
      </c>
      <c r="DW13">
        <f>IF($V$13&gt;0,$DR$13,0)</f>
        <v>1.0575613934581969</v>
      </c>
      <c r="DY13">
        <v>0.23144877247195894</v>
      </c>
      <c r="DZ13">
        <v>0.68386736013526539</v>
      </c>
      <c r="EA13">
        <v>0.46782885621788495</v>
      </c>
      <c r="EB13">
        <v>0.25824039608242982</v>
      </c>
      <c r="EC13">
        <v>0.53469025102487189</v>
      </c>
      <c r="ED13">
        <v>0.47090609183006965</v>
      </c>
      <c r="EE13">
        <v>0.3137247536623351</v>
      </c>
      <c r="EF13">
        <v>0.34177455641674509</v>
      </c>
      <c r="EG13">
        <v>0.5131081840996764</v>
      </c>
      <c r="EH13">
        <v>0.27033849324381398</v>
      </c>
      <c r="EJ13">
        <f>(1/4)*SUM($DT$13:$DW$13)</f>
        <v>0.86515611377418722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2.0232684752004118</v>
      </c>
      <c r="O14">
        <v>2.6249187918001078</v>
      </c>
      <c r="P14">
        <v>2.6771541676838218</v>
      </c>
      <c r="Q14">
        <v>2.923199681715885</v>
      </c>
      <c r="S14">
        <f t="shared" si="8"/>
        <v>2.541419281625009</v>
      </c>
      <c r="T14">
        <f t="shared" si="0"/>
        <v>3.143069598224705</v>
      </c>
      <c r="U14">
        <f t="shared" si="0"/>
        <v>3.195304974108419</v>
      </c>
      <c r="V14">
        <f t="shared" si="0"/>
        <v>3.4413504881404822</v>
      </c>
      <c r="X14">
        <f t="shared" si="9"/>
        <v>2.541419281625009</v>
      </c>
      <c r="Y14">
        <f t="shared" si="1"/>
        <v>3.143069598224705</v>
      </c>
      <c r="Z14">
        <f t="shared" si="1"/>
        <v>3.195304974108419</v>
      </c>
      <c r="AA14">
        <f t="shared" si="1"/>
        <v>3.4413504881404822</v>
      </c>
      <c r="AC14">
        <v>14.675060579687564</v>
      </c>
      <c r="AD14">
        <v>20.266040885855226</v>
      </c>
      <c r="AE14">
        <v>16.459696622079967</v>
      </c>
      <c r="AF14">
        <v>19.898736515663941</v>
      </c>
      <c r="AH14">
        <f t="shared" si="10"/>
        <v>15.404128950195908</v>
      </c>
      <c r="AI14">
        <f t="shared" si="2"/>
        <v>20.99510925636357</v>
      </c>
      <c r="AJ14">
        <f t="shared" si="2"/>
        <v>17.188764992588311</v>
      </c>
      <c r="AK14">
        <f t="shared" si="2"/>
        <v>20.627804886172285</v>
      </c>
      <c r="AM14">
        <f t="shared" si="11"/>
        <v>15.404128950195908</v>
      </c>
      <c r="AN14">
        <f t="shared" si="3"/>
        <v>20.99510925636357</v>
      </c>
      <c r="AO14">
        <f t="shared" si="3"/>
        <v>17.188764992588311</v>
      </c>
      <c r="AP14">
        <f t="shared" si="3"/>
        <v>20.627804886172285</v>
      </c>
      <c r="AR14">
        <v>58.158835044620425</v>
      </c>
      <c r="AS14">
        <v>79.336773862474331</v>
      </c>
      <c r="AT14">
        <v>64.956366192945154</v>
      </c>
      <c r="AU14">
        <v>77.465883707946404</v>
      </c>
      <c r="AW14">
        <f t="shared" si="12"/>
        <v>58.346492409007013</v>
      </c>
      <c r="AX14">
        <f t="shared" si="4"/>
        <v>79.524431226860926</v>
      </c>
      <c r="AY14">
        <f t="shared" si="4"/>
        <v>65.144023557331749</v>
      </c>
      <c r="AZ14">
        <f t="shared" si="4"/>
        <v>77.653541072332999</v>
      </c>
      <c r="BB14">
        <f t="shared" si="13"/>
        <v>6.4657943182518074E-10</v>
      </c>
      <c r="BC14">
        <f t="shared" si="5"/>
        <v>4.0026598241563907E-13</v>
      </c>
      <c r="BD14">
        <f t="shared" si="5"/>
        <v>6.9866974188999252E-11</v>
      </c>
      <c r="BE14">
        <f t="shared" si="5"/>
        <v>7.5289532852575879E-13</v>
      </c>
      <c r="BG14">
        <f t="shared" si="14"/>
        <v>6.4582424846522279E-10</v>
      </c>
      <c r="BH14">
        <f t="shared" si="6"/>
        <v>4.0021301387791719E-13</v>
      </c>
      <c r="BI14">
        <f t="shared" si="6"/>
        <v>6.9834166301143407E-11</v>
      </c>
      <c r="BJ14">
        <f t="shared" si="6"/>
        <v>7.5280543905210637E-13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23.384897737365602</v>
      </c>
      <c r="BT14">
        <f t="shared" si="7"/>
        <v>0</v>
      </c>
      <c r="BY14">
        <f>$BG$14-$BL$14</f>
        <v>6.4582424846522279E-10</v>
      </c>
      <c r="BZ14">
        <f>$BH$14-$BM$14</f>
        <v>4.0021301387791719E-13</v>
      </c>
      <c r="CA14">
        <f>$BI$14-$BN$14</f>
        <v>-0.99999999993016586</v>
      </c>
      <c r="CB14">
        <f>$BJ$14-$BO$14</f>
        <v>7.5280543905210637E-13</v>
      </c>
      <c r="CD14">
        <v>-5.2487773140908924</v>
      </c>
      <c r="CE14">
        <v>18.546125997699253</v>
      </c>
      <c r="CF14">
        <v>-5.1569512214230553</v>
      </c>
      <c r="CG14">
        <v>6.3802012998961371E-10</v>
      </c>
      <c r="CH14">
        <v>-3.8509805973336868</v>
      </c>
      <c r="CI14">
        <v>7.2960959822056091E-6</v>
      </c>
      <c r="CJ14">
        <v>4.7800298559875495E-11</v>
      </c>
      <c r="CK14">
        <v>-4.2971912453539147</v>
      </c>
      <c r="CL14">
        <v>1.9233213709524053E-8</v>
      </c>
      <c r="CM14">
        <v>7.7670644872771637E-3</v>
      </c>
      <c r="CO14">
        <f>(1/4)*SUM($BY$14:$CB$14)</f>
        <v>-0.24999999982079715</v>
      </c>
      <c r="CR14">
        <v>0.59686026897937439</v>
      </c>
      <c r="CS14">
        <v>0.37878874956099373</v>
      </c>
      <c r="CT14">
        <v>0.58557720579379968</v>
      </c>
      <c r="CU14">
        <v>-3.6551782040123187E-2</v>
      </c>
      <c r="CW14">
        <f>IF($AH$14&gt;0,$CR$14,0)</f>
        <v>0.59686026897937439</v>
      </c>
      <c r="CX14">
        <f>IF($AI$14&gt;0,$CS$14,0)</f>
        <v>0.37878874956099373</v>
      </c>
      <c r="CY14">
        <f>IF($AJ$14&gt;0,$CT$14,0)</f>
        <v>0.58557720579379968</v>
      </c>
      <c r="CZ14">
        <f>IF($AK$14&gt;0,$CU$14,0)</f>
        <v>-3.6551782040123187E-2</v>
      </c>
      <c r="DB14">
        <v>-0.77974293202204636</v>
      </c>
      <c r="DC14">
        <v>0.12929654242090466</v>
      </c>
      <c r="DD14">
        <v>0.24919153604383032</v>
      </c>
      <c r="DE14">
        <v>1.9083958242159507</v>
      </c>
      <c r="DF14">
        <v>1.0027907738893</v>
      </c>
      <c r="DG14">
        <v>-0.12363790724792281</v>
      </c>
      <c r="DH14">
        <v>1.8451745100518218</v>
      </c>
      <c r="DI14">
        <v>1.1131854660865093</v>
      </c>
      <c r="DJ14">
        <v>9.0553490575374346E-2</v>
      </c>
      <c r="DK14">
        <v>0.48182762116907141</v>
      </c>
      <c r="DM14">
        <f>(1/4)*SUM($CW$14:$CZ$14)</f>
        <v>0.38116861057351115</v>
      </c>
      <c r="DO14">
        <v>0.19794577617087711</v>
      </c>
      <c r="DP14">
        <v>1.3536630072581775</v>
      </c>
      <c r="DQ14">
        <v>0.83606893192430276</v>
      </c>
      <c r="DR14">
        <v>0.8333630151791025</v>
      </c>
      <c r="DT14">
        <f>IF($S$14&gt;0,$DO$14,0)</f>
        <v>0.19794577617087711</v>
      </c>
      <c r="DU14">
        <f>IF($T$14&gt;0,$DP$14,0)</f>
        <v>1.3536630072581775</v>
      </c>
      <c r="DV14">
        <f>IF($U$14&gt;0,$DQ$14,0)</f>
        <v>0.83606893192430276</v>
      </c>
      <c r="DW14">
        <f>IF($V$14&gt;0,$DR$14,0)</f>
        <v>0.8333630151791025</v>
      </c>
      <c r="DY14">
        <v>0.1858194610626086</v>
      </c>
      <c r="DZ14">
        <v>0.43807298831677111</v>
      </c>
      <c r="EA14">
        <v>0.32910182949062172</v>
      </c>
      <c r="EB14">
        <v>0.17524583177521505</v>
      </c>
      <c r="EC14">
        <v>0.31131767970114838</v>
      </c>
      <c r="ED14">
        <v>0.33479387529806004</v>
      </c>
      <c r="EE14">
        <v>0.28865621475993769</v>
      </c>
      <c r="EF14">
        <v>0.22944436480803226</v>
      </c>
      <c r="EG14">
        <v>0.35818261844799809</v>
      </c>
      <c r="EH14">
        <v>0.19750940587683449</v>
      </c>
      <c r="EJ14">
        <f>(1/4)*SUM($DT$14:$DW$14)</f>
        <v>0.80526018263311494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2.1499165162342719</v>
      </c>
      <c r="O15">
        <v>3.1109446736588038</v>
      </c>
      <c r="P15">
        <v>2.4977228034829539</v>
      </c>
      <c r="Q15">
        <v>2.9429851077220404</v>
      </c>
      <c r="S15">
        <f t="shared" si="8"/>
        <v>2.8001537614881795</v>
      </c>
      <c r="T15">
        <f t="shared" si="0"/>
        <v>3.7611819189127114</v>
      </c>
      <c r="U15">
        <f t="shared" si="0"/>
        <v>3.1479600487368615</v>
      </c>
      <c r="V15">
        <f t="shared" si="0"/>
        <v>3.5932223529759479</v>
      </c>
      <c r="X15">
        <f t="shared" si="9"/>
        <v>2.8001537614881795</v>
      </c>
      <c r="Y15">
        <f t="shared" si="1"/>
        <v>3.7611819189127114</v>
      </c>
      <c r="Z15">
        <f t="shared" si="1"/>
        <v>3.1479600487368615</v>
      </c>
      <c r="AA15">
        <f t="shared" si="1"/>
        <v>3.5932223529759479</v>
      </c>
      <c r="AC15">
        <v>10.306697603213443</v>
      </c>
      <c r="AD15">
        <v>13.635038362177161</v>
      </c>
      <c r="AE15">
        <v>11.860470327901881</v>
      </c>
      <c r="AF15">
        <v>13.326715281386294</v>
      </c>
      <c r="AH15">
        <f t="shared" si="10"/>
        <v>10.511028423284094</v>
      </c>
      <c r="AI15">
        <f t="shared" si="2"/>
        <v>13.839369182247811</v>
      </c>
      <c r="AJ15">
        <f t="shared" si="2"/>
        <v>12.064801147972531</v>
      </c>
      <c r="AK15">
        <f t="shared" si="2"/>
        <v>13.531046101456944</v>
      </c>
      <c r="AM15">
        <f t="shared" si="11"/>
        <v>10.511028423284094</v>
      </c>
      <c r="AN15">
        <f t="shared" si="3"/>
        <v>13.839369182247811</v>
      </c>
      <c r="AO15">
        <f t="shared" si="3"/>
        <v>12.064801147972531</v>
      </c>
      <c r="AP15">
        <f t="shared" si="3"/>
        <v>13.531046101456944</v>
      </c>
      <c r="AR15">
        <v>59.746901856087</v>
      </c>
      <c r="AS15">
        <v>80.562060379074822</v>
      </c>
      <c r="AT15">
        <v>66.916889581969471</v>
      </c>
      <c r="AU15">
        <v>79.029575986108853</v>
      </c>
      <c r="AW15">
        <f t="shared" si="12"/>
        <v>60.228859102734354</v>
      </c>
      <c r="AX15">
        <f t="shared" si="4"/>
        <v>81.044017625722176</v>
      </c>
      <c r="AY15">
        <f t="shared" si="4"/>
        <v>67.398846828616826</v>
      </c>
      <c r="AZ15">
        <f t="shared" si="4"/>
        <v>79.511533232756207</v>
      </c>
      <c r="BB15">
        <f t="shared" si="13"/>
        <v>4.2474018636290279E-9</v>
      </c>
      <c r="BC15">
        <f t="shared" si="5"/>
        <v>1.8293494320596127E-12</v>
      </c>
      <c r="BD15">
        <f t="shared" si="5"/>
        <v>6.6608436494818059E-10</v>
      </c>
      <c r="BE15">
        <f t="shared" si="5"/>
        <v>4.8267004309948585E-12</v>
      </c>
      <c r="BG15">
        <f t="shared" si="14"/>
        <v>4.242441038937447E-9</v>
      </c>
      <c r="BH15">
        <f t="shared" si="6"/>
        <v>1.8291073481237914E-12</v>
      </c>
      <c r="BI15">
        <f t="shared" si="6"/>
        <v>6.6577158739624835E-10</v>
      </c>
      <c r="BJ15">
        <f t="shared" si="6"/>
        <v>4.82612416289386E-12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4.242441038937447E-9</v>
      </c>
      <c r="BZ15">
        <f>$BH$15-$BM$15</f>
        <v>1.8291073481237914E-12</v>
      </c>
      <c r="CA15">
        <f>$BI$15-$BN$15</f>
        <v>6.6577158739624835E-10</v>
      </c>
      <c r="CB15">
        <f>$BJ$15-$BO$15</f>
        <v>4.82612416289386E-12</v>
      </c>
      <c r="CD15">
        <v>-3.4598422955619528</v>
      </c>
      <c r="CE15">
        <v>12.481214017505984</v>
      </c>
      <c r="CF15">
        <v>-3.3827615252821199</v>
      </c>
      <c r="CG15">
        <v>4.363358431505149E-10</v>
      </c>
      <c r="CH15">
        <v>-2.6277216133754115</v>
      </c>
      <c r="CI15">
        <v>4.9982583019090717E-6</v>
      </c>
      <c r="CJ15">
        <v>3.268252318786E-11</v>
      </c>
      <c r="CK15">
        <v>-3.0162002850814988</v>
      </c>
      <c r="CL15">
        <v>1.317885908917207E-8</v>
      </c>
      <c r="CM15">
        <v>5.3066898888180433E-3</v>
      </c>
      <c r="CO15">
        <f>(1/4)*SUM($BY$15:$CB$15)</f>
        <v>1.2287169644611782E-9</v>
      </c>
      <c r="CR15">
        <v>6.8212424264121399E-2</v>
      </c>
      <c r="CS15">
        <v>0.26339973517709842</v>
      </c>
      <c r="CT15">
        <v>-6.5278707414518928E-3</v>
      </c>
      <c r="CU15">
        <v>-0.17962935541297584</v>
      </c>
      <c r="CW15">
        <f>IF($AH$15&gt;0,$CR$15,0)</f>
        <v>6.8212424264121399E-2</v>
      </c>
      <c r="CX15">
        <f>IF($AI$15&gt;0,$CS$15,0)</f>
        <v>0.26339973517709842</v>
      </c>
      <c r="CY15">
        <f>IF($AJ$15&gt;0,$CT$15,0)</f>
        <v>-6.5278707414518928E-3</v>
      </c>
      <c r="CZ15">
        <f>IF($AK$15&gt;0,$CU$15,0)</f>
        <v>-0.17962935541297584</v>
      </c>
      <c r="DB15">
        <v>-0.85559123653252855</v>
      </c>
      <c r="DC15">
        <v>0.1766117590480123</v>
      </c>
      <c r="DD15">
        <v>0.29276041320148349</v>
      </c>
      <c r="DE15">
        <v>2.0467855727168662</v>
      </c>
      <c r="DF15">
        <v>1.1089971583696301</v>
      </c>
      <c r="DG15">
        <v>-0.12852713646604344</v>
      </c>
      <c r="DH15">
        <v>2.0055682473804763</v>
      </c>
      <c r="DI15">
        <v>1.2020072230559939</v>
      </c>
      <c r="DJ15">
        <v>0.12892547658998288</v>
      </c>
      <c r="DK15">
        <v>0.55169053488243791</v>
      </c>
      <c r="DM15">
        <f>(1/4)*SUM($CW$15:$CZ$15)</f>
        <v>3.6363733321698018E-2</v>
      </c>
      <c r="DO15">
        <v>0.9997013914980073</v>
      </c>
      <c r="DP15">
        <v>2.0944398822741603</v>
      </c>
      <c r="DQ15">
        <v>0.96939859551200325</v>
      </c>
      <c r="DR15">
        <v>1.1814750631055131</v>
      </c>
      <c r="DT15">
        <f>IF($S$15&gt;0,$DO$15,0)</f>
        <v>0.9997013914980073</v>
      </c>
      <c r="DU15">
        <f>IF($T$15&gt;0,$DP$15,0)</f>
        <v>2.0944398822741603</v>
      </c>
      <c r="DV15">
        <f>IF($U$15&gt;0,$DQ$15,0)</f>
        <v>0.96939859551200325</v>
      </c>
      <c r="DW15">
        <f>IF($V$15&gt;0,$DR$15,0)</f>
        <v>1.1814750631055131</v>
      </c>
      <c r="DY15">
        <v>0.3634085279092204</v>
      </c>
      <c r="DZ15">
        <v>1.0160163000986149</v>
      </c>
      <c r="EA15">
        <v>0.71904430647881634</v>
      </c>
      <c r="EB15">
        <v>0.31709558718118713</v>
      </c>
      <c r="EC15">
        <v>0.65813525447875709</v>
      </c>
      <c r="ED15">
        <v>0.72969377165536775</v>
      </c>
      <c r="EE15">
        <v>0.51860536651914146</v>
      </c>
      <c r="EF15">
        <v>0.45015396766688542</v>
      </c>
      <c r="EG15">
        <v>0.80996480193264331</v>
      </c>
      <c r="EH15">
        <v>0.44899909228474844</v>
      </c>
      <c r="EJ15">
        <f>(1/4)*SUM($DT$15:$DW$15)</f>
        <v>1.3112537330974208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1.7777324530005707</v>
      </c>
      <c r="O16">
        <v>2.2689529022834867</v>
      </c>
      <c r="P16">
        <v>1.7603253548104205</v>
      </c>
      <c r="Q16">
        <v>2.3624773261348864</v>
      </c>
      <c r="S16">
        <f t="shared" si="8"/>
        <v>2.0098867674832257</v>
      </c>
      <c r="T16">
        <f t="shared" si="0"/>
        <v>2.5011072167661417</v>
      </c>
      <c r="U16">
        <f t="shared" si="0"/>
        <v>1.9924796692930755</v>
      </c>
      <c r="V16">
        <f t="shared" si="0"/>
        <v>2.5946316406175414</v>
      </c>
      <c r="X16">
        <f t="shared" si="9"/>
        <v>2.0098867674832257</v>
      </c>
      <c r="Y16">
        <f t="shared" si="1"/>
        <v>2.5011072167661417</v>
      </c>
      <c r="Z16">
        <f t="shared" si="1"/>
        <v>1.9924796692930755</v>
      </c>
      <c r="AA16">
        <f t="shared" si="1"/>
        <v>2.5946316406175414</v>
      </c>
      <c r="AC16">
        <v>10.812868570269234</v>
      </c>
      <c r="AD16">
        <v>15.466788814960811</v>
      </c>
      <c r="AE16">
        <v>12.028963378997751</v>
      </c>
      <c r="AF16">
        <v>15.025268160551052</v>
      </c>
      <c r="AH16">
        <f t="shared" si="10"/>
        <v>11.281075213366297</v>
      </c>
      <c r="AI16">
        <f t="shared" si="2"/>
        <v>15.934995458057873</v>
      </c>
      <c r="AJ16">
        <f t="shared" si="2"/>
        <v>12.497170022094814</v>
      </c>
      <c r="AK16">
        <f t="shared" si="2"/>
        <v>15.493474803648114</v>
      </c>
      <c r="AM16">
        <f t="shared" si="11"/>
        <v>11.281075213366297</v>
      </c>
      <c r="AN16">
        <f t="shared" si="3"/>
        <v>15.934995458057873</v>
      </c>
      <c r="AO16">
        <f t="shared" si="3"/>
        <v>12.497170022094814</v>
      </c>
      <c r="AP16">
        <f t="shared" si="3"/>
        <v>15.493474803648114</v>
      </c>
      <c r="AR16">
        <v>72.562395066984791</v>
      </c>
      <c r="AS16">
        <v>98.957120176715932</v>
      </c>
      <c r="AT16">
        <v>80.674225878458543</v>
      </c>
      <c r="AU16">
        <v>96.350848298785479</v>
      </c>
      <c r="AW16">
        <f t="shared" si="12"/>
        <v>72.745328924656846</v>
      </c>
      <c r="AX16">
        <f t="shared" si="4"/>
        <v>99.140054034387987</v>
      </c>
      <c r="AY16">
        <f t="shared" si="4"/>
        <v>80.857159736130598</v>
      </c>
      <c r="AZ16">
        <f t="shared" si="4"/>
        <v>96.533782156457534</v>
      </c>
      <c r="BB16">
        <f t="shared" si="13"/>
        <v>1.1586629763406667E-3</v>
      </c>
      <c r="BC16">
        <f t="shared" si="5"/>
        <v>1.3222251892566032E-4</v>
      </c>
      <c r="BD16">
        <f t="shared" si="5"/>
        <v>4.6601540250430578E-4</v>
      </c>
      <c r="BE16">
        <f t="shared" si="5"/>
        <v>1.1921176618600458E-4</v>
      </c>
      <c r="BG16">
        <f t="shared" si="14"/>
        <v>1.1573096963622706E-3</v>
      </c>
      <c r="BH16">
        <f t="shared" si="6"/>
        <v>1.3220502147699099E-4</v>
      </c>
      <c r="BI16">
        <f t="shared" si="6"/>
        <v>4.6579657263165242E-4</v>
      </c>
      <c r="BJ16">
        <f t="shared" si="6"/>
        <v>1.1919753328734041E-4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1.1573096963622706E-3</v>
      </c>
      <c r="BZ16">
        <f>$BH$16-$BM$16</f>
        <v>1.3220502147699099E-4</v>
      </c>
      <c r="CA16">
        <f>$BI$16-$BN$16</f>
        <v>4.6579657263165242E-4</v>
      </c>
      <c r="CB16">
        <f>$BJ$16-$BO$16</f>
        <v>1.1919753328734041E-4</v>
      </c>
      <c r="CD16">
        <v>-3.9837488645144683</v>
      </c>
      <c r="CE16">
        <v>13.795928168459042</v>
      </c>
      <c r="CF16">
        <v>-3.8733687008241962</v>
      </c>
      <c r="CG16">
        <v>4.6699030083761555E-10</v>
      </c>
      <c r="CH16">
        <v>-2.8202310315470309</v>
      </c>
      <c r="CI16">
        <v>5.3405611357505401E-6</v>
      </c>
      <c r="CJ16">
        <v>3.4988477341127397E-11</v>
      </c>
      <c r="CK16">
        <v>-3.1242925034796127</v>
      </c>
      <c r="CL16">
        <v>1.4070869355624447E-8</v>
      </c>
      <c r="CM16">
        <v>5.7075767722800982E-3</v>
      </c>
      <c r="CO16">
        <f>(1/4)*SUM($BY$16:$CB$16)</f>
        <v>4.6862720593956363E-4</v>
      </c>
      <c r="CR16">
        <v>-9.3393638856038214E-2</v>
      </c>
      <c r="CS16">
        <v>0.36108560345010227</v>
      </c>
      <c r="CT16">
        <v>-0.18571058039952745</v>
      </c>
      <c r="CU16">
        <v>0.47166007751152877</v>
      </c>
      <c r="CW16">
        <f>IF($AH$16&gt;0,$CR$16,0)</f>
        <v>-9.3393638856038214E-2</v>
      </c>
      <c r="CX16">
        <f>IF($AI$16&gt;0,$CS$16,0)</f>
        <v>0.36108560345010227</v>
      </c>
      <c r="CY16">
        <f>IF($AJ$16&gt;0,$CT$16,0)</f>
        <v>-0.18571058039952745</v>
      </c>
      <c r="CZ16">
        <f>IF($AK$16&gt;0,$CU$16,0)</f>
        <v>0.47166007751152877</v>
      </c>
      <c r="DB16">
        <v>-0.60419034893075163</v>
      </c>
      <c r="DC16">
        <v>0.12359670932871822</v>
      </c>
      <c r="DD16">
        <v>0.18866686350498604</v>
      </c>
      <c r="DE16">
        <v>1.3939515571779526</v>
      </c>
      <c r="DF16">
        <v>0.78094498042920812</v>
      </c>
      <c r="DG16">
        <v>-9.8375171249662441E-2</v>
      </c>
      <c r="DH16">
        <v>1.3704914420838408</v>
      </c>
      <c r="DI16">
        <v>0.8047312747395704</v>
      </c>
      <c r="DJ16">
        <v>7.9202892144445966E-2</v>
      </c>
      <c r="DK16">
        <v>0.39229069366610214</v>
      </c>
      <c r="DM16">
        <f>(1/4)*SUM($CW$16:$CZ$16)</f>
        <v>0.13841036542651636</v>
      </c>
      <c r="DO16">
        <v>0.50921179832881058</v>
      </c>
      <c r="DP16">
        <v>1.1565377229217315</v>
      </c>
      <c r="DQ16">
        <v>0.45887497044904835</v>
      </c>
      <c r="DR16">
        <v>0.72062271756622853</v>
      </c>
      <c r="DT16">
        <f>IF($S$16&gt;0,$DO$16,0)</f>
        <v>0.50921179832881058</v>
      </c>
      <c r="DU16">
        <f>IF($T$16&gt;0,$DP$16,0)</f>
        <v>1.1565377229217315</v>
      </c>
      <c r="DV16">
        <f>IF($U$16&gt;0,$DQ$16,0)</f>
        <v>0.45887497044904835</v>
      </c>
      <c r="DW16">
        <f>IF($V$16&gt;0,$DR$16,0)</f>
        <v>0.72062271756622853</v>
      </c>
      <c r="DY16">
        <v>0.35623196759295789</v>
      </c>
      <c r="DZ16">
        <v>1.0228104144552703</v>
      </c>
      <c r="EA16">
        <v>0.74951803022018249</v>
      </c>
      <c r="EB16">
        <v>0.36984983459169135</v>
      </c>
      <c r="EC16">
        <v>0.67933439379177163</v>
      </c>
      <c r="ED16">
        <v>0.7345000946077509</v>
      </c>
      <c r="EE16">
        <v>0.5888305699040921</v>
      </c>
      <c r="EF16">
        <v>0.50347619359138196</v>
      </c>
      <c r="EG16">
        <v>0.75959581779490426</v>
      </c>
      <c r="EH16">
        <v>0.42206632299377345</v>
      </c>
      <c r="EJ16">
        <f>(1/4)*SUM($DT$16:$DW$16)</f>
        <v>0.71131180231645486</v>
      </c>
      <c r="EN16">
        <f>Sheet31!GJ16</f>
        <v>0.62663932499473174</v>
      </c>
      <c r="EO16">
        <f>Sheet31!GK16</f>
        <v>0.24248820256779621</v>
      </c>
      <c r="EP16">
        <f>Sheet31!GL16</f>
        <v>5.576334950828199E-2</v>
      </c>
      <c r="EQ16">
        <f>Sheet31!GM16</f>
        <v>0.99160388441473113</v>
      </c>
      <c r="ER16">
        <f>Sheet31!GN16</f>
        <v>0.62997464390850211</v>
      </c>
      <c r="ES16">
        <f>Sheet31!GO16</f>
        <v>0.9445387320757348</v>
      </c>
      <c r="ET16">
        <f>Sheet31!GP16</f>
        <v>0.23694308516100962</v>
      </c>
      <c r="EU16">
        <f>Sheet31!GQ16</f>
        <v>0.67318002923524023</v>
      </c>
      <c r="EV16">
        <f>Sheet31!GR16</f>
        <v>0.96730749461904642</v>
      </c>
      <c r="EW16">
        <f>Sheet31!GS16</f>
        <v>0.99762335452056183</v>
      </c>
      <c r="EZ16">
        <f t="array" ref="EZ16:FI25">(1/4)*(MMULT($C$7:$F$16,$DT$23:$EC$26))</f>
        <v>0.20217198183844695</v>
      </c>
      <c r="FA16">
        <v>0.68460495181493908</v>
      </c>
      <c r="FB16">
        <v>0.46168588943850197</v>
      </c>
      <c r="FC16">
        <v>0.19881659493089199</v>
      </c>
      <c r="FD16">
        <v>0.45216171132947258</v>
      </c>
      <c r="FE16">
        <v>0.45926344081959691</v>
      </c>
      <c r="FF16">
        <v>0.27433369780288686</v>
      </c>
      <c r="FG16">
        <v>0.28973212501042411</v>
      </c>
      <c r="FH16">
        <v>0.50764749952140864</v>
      </c>
      <c r="FI16">
        <v>0.27717407618139012</v>
      </c>
      <c r="FL16">
        <f>Sheet31!FX16</f>
        <v>2.0528678721332072E-2</v>
      </c>
      <c r="FM16">
        <f>Sheet31!FY16</f>
        <v>6.8970755566254052E-2</v>
      </c>
      <c r="FN16">
        <f>Sheet31!FZ16</f>
        <v>4.6578464922286164E-2</v>
      </c>
      <c r="FO16">
        <f>Sheet31!GA16</f>
        <v>2.0211953351119128E-2</v>
      </c>
      <c r="FP16">
        <f>Sheet31!GB16</f>
        <v>4.5666623435880904E-2</v>
      </c>
      <c r="FQ16">
        <f>Sheet31!GC16</f>
        <v>4.642523154110053E-2</v>
      </c>
      <c r="FR16">
        <f>Sheet31!GD16</f>
        <v>2.7904294716070505E-2</v>
      </c>
      <c r="FS16">
        <f>Sheet31!GE16</f>
        <v>2.9364506442561139E-2</v>
      </c>
      <c r="FT16">
        <f>Sheet31!GF16</f>
        <v>5.1209979831426986E-2</v>
      </c>
      <c r="FU16">
        <f>Sheet31!GG16</f>
        <v>2.8007670176251647E-2</v>
      </c>
      <c r="FX16">
        <f>($EV$10*FL16)+((1-$EV$10)*EZ16)</f>
        <v>3.8693009033043554E-2</v>
      </c>
      <c r="FY16">
        <f t="shared" ref="FY16:GG25" si="18">($EV$10*FM16)+((1-$EV$10)*FA16)</f>
        <v>0.13053417519112254</v>
      </c>
      <c r="FZ16">
        <f t="shared" si="18"/>
        <v>8.8089207373907741E-2</v>
      </c>
      <c r="GA16">
        <f t="shared" si="18"/>
        <v>3.8072417509096408E-2</v>
      </c>
      <c r="GB16">
        <f t="shared" si="18"/>
        <v>8.6316132225240066E-2</v>
      </c>
      <c r="GC16">
        <f t="shared" si="18"/>
        <v>8.7709052468950166E-2</v>
      </c>
      <c r="GD16">
        <f t="shared" si="18"/>
        <v>5.2547235024752136E-2</v>
      </c>
      <c r="GE16">
        <f t="shared" si="18"/>
        <v>5.5401268299347425E-2</v>
      </c>
      <c r="GF16">
        <f t="shared" si="18"/>
        <v>9.6853731800425141E-2</v>
      </c>
      <c r="GG16">
        <f t="shared" si="18"/>
        <v>5.2924310776765487E-2</v>
      </c>
      <c r="GJ16">
        <f>EN16-($EU$10*FX16)</f>
        <v>0.62660063198569871</v>
      </c>
      <c r="GK16">
        <f t="shared" ref="GK16:GS25" si="19">EO16-($EU$10*FY16)</f>
        <v>0.24235766839260509</v>
      </c>
      <c r="GL16">
        <f t="shared" si="19"/>
        <v>5.567526030090808E-2</v>
      </c>
      <c r="GM16">
        <f t="shared" si="19"/>
        <v>0.99156581199722205</v>
      </c>
      <c r="GN16">
        <f t="shared" si="19"/>
        <v>0.6298883277762769</v>
      </c>
      <c r="GO16">
        <f t="shared" si="19"/>
        <v>0.94445102302326589</v>
      </c>
      <c r="GP16">
        <f t="shared" si="19"/>
        <v>0.23689053792598486</v>
      </c>
      <c r="GQ16">
        <f t="shared" si="19"/>
        <v>0.67312462796694084</v>
      </c>
      <c r="GR16">
        <f t="shared" si="19"/>
        <v>0.96721064088724595</v>
      </c>
      <c r="GS16">
        <f t="shared" si="19"/>
        <v>0.99757043020978509</v>
      </c>
    </row>
    <row r="17" spans="1:201">
      <c r="A17">
        <v>16</v>
      </c>
      <c r="BQ17">
        <f>SUM(BQ7:BQ16)</f>
        <v>11.604865163424504</v>
      </c>
      <c r="BR17">
        <f t="shared" ref="BR17:BT17" si="20">SUM(BR7:BR16)</f>
        <v>27.631021115928547</v>
      </c>
      <c r="BS17">
        <f t="shared" si="20"/>
        <v>23.384897737365602</v>
      </c>
      <c r="BT17">
        <f t="shared" si="20"/>
        <v>27.631021115928547</v>
      </c>
      <c r="EN17">
        <f>Sheet31!GJ17</f>
        <v>0.14068155909826283</v>
      </c>
      <c r="EO17">
        <f>Sheet31!GK17</f>
        <v>0.91172291281796025</v>
      </c>
      <c r="EP17">
        <f>Sheet31!GL17</f>
        <v>0.55241567842440631</v>
      </c>
      <c r="EQ17">
        <f>Sheet31!GM17</f>
        <v>0.96700180451468387</v>
      </c>
      <c r="ER17">
        <f>Sheet31!GN17</f>
        <v>0.29030979373469129</v>
      </c>
      <c r="ES17">
        <f>Sheet31!GO17</f>
        <v>0.50653625814873315</v>
      </c>
      <c r="ET17">
        <f>Sheet31!GP17</f>
        <v>0.55621605577589084</v>
      </c>
      <c r="EU17">
        <f>Sheet31!GQ17</f>
        <v>0.21112914353860959</v>
      </c>
      <c r="EV17">
        <f>Sheet31!GR17</f>
        <v>0.26756897914370131</v>
      </c>
      <c r="EW17">
        <f>Sheet31!GS17</f>
        <v>0.58917875297647637</v>
      </c>
      <c r="EZ17">
        <v>0.30200660785240141</v>
      </c>
      <c r="FA17">
        <v>0.82241482820569811</v>
      </c>
      <c r="FB17">
        <v>0.62271398390867327</v>
      </c>
      <c r="FC17">
        <v>0.30383821732976235</v>
      </c>
      <c r="FD17">
        <v>0.52082432914693111</v>
      </c>
      <c r="FE17">
        <v>0.6075834680330463</v>
      </c>
      <c r="FF17">
        <v>0.5289502811886182</v>
      </c>
      <c r="FG17">
        <v>0.41256221291640682</v>
      </c>
      <c r="FH17">
        <v>0.61693593608435737</v>
      </c>
      <c r="FI17">
        <v>0.34872219543903271</v>
      </c>
      <c r="FL17">
        <f>Sheet31!FX17</f>
        <v>3.046824337784235E-2</v>
      </c>
      <c r="FM17">
        <f>Sheet31!FY17</f>
        <v>8.268063984240985E-2</v>
      </c>
      <c r="FN17">
        <f>Sheet31!FZ17</f>
        <v>6.2624879650513401E-2</v>
      </c>
      <c r="FO17">
        <f>Sheet31!GA17</f>
        <v>3.0668885448228947E-2</v>
      </c>
      <c r="FP17">
        <f>Sheet31!GB17</f>
        <v>5.2468869244674456E-2</v>
      </c>
      <c r="FQ17">
        <f>Sheet31!GC17</f>
        <v>6.1187373876035067E-2</v>
      </c>
      <c r="FR17">
        <f>Sheet31!GD17</f>
        <v>5.3300236432656974E-2</v>
      </c>
      <c r="FS17">
        <f>Sheet31!GE17</f>
        <v>4.1592350936462012E-2</v>
      </c>
      <c r="FT17">
        <f>Sheet31!GF17</f>
        <v>6.207723966392846E-2</v>
      </c>
      <c r="FU17">
        <f>Sheet31!GG17</f>
        <v>3.5122561694450743E-2</v>
      </c>
      <c r="FX17">
        <f t="shared" ref="FX17:FX25" si="21">($EV$10*FL17)+((1-$EV$10)*EZ17)</f>
        <v>5.7622079825298253E-2</v>
      </c>
      <c r="FY17">
        <f t="shared" si="18"/>
        <v>0.15665405867873866</v>
      </c>
      <c r="FZ17">
        <f t="shared" si="18"/>
        <v>0.11863379007632938</v>
      </c>
      <c r="GA17">
        <f t="shared" si="18"/>
        <v>5.7985818636382275E-2</v>
      </c>
      <c r="GB17">
        <f t="shared" si="18"/>
        <v>9.9304415234900106E-2</v>
      </c>
      <c r="GC17">
        <f t="shared" si="18"/>
        <v>0.11582698329173619</v>
      </c>
      <c r="GD17">
        <f t="shared" si="18"/>
        <v>0.10086524090825308</v>
      </c>
      <c r="GE17">
        <f t="shared" si="18"/>
        <v>7.8689337134456486E-2</v>
      </c>
      <c r="GF17">
        <f t="shared" si="18"/>
        <v>0.11756310930597133</v>
      </c>
      <c r="GG17">
        <f t="shared" si="18"/>
        <v>6.6482525068908935E-2</v>
      </c>
      <c r="GJ17">
        <f t="shared" ref="GJ17:GJ25" si="22">EN17-($EU$10*FX17)</f>
        <v>0.14062393701843753</v>
      </c>
      <c r="GK17">
        <f t="shared" si="19"/>
        <v>0.91156625875928154</v>
      </c>
      <c r="GL17">
        <f t="shared" si="19"/>
        <v>0.55229704463432994</v>
      </c>
      <c r="GM17">
        <f t="shared" si="19"/>
        <v>0.96694381869604751</v>
      </c>
      <c r="GN17">
        <f t="shared" si="19"/>
        <v>0.29021048931945637</v>
      </c>
      <c r="GO17">
        <f t="shared" si="19"/>
        <v>0.50642043116544144</v>
      </c>
      <c r="GP17">
        <f t="shared" si="19"/>
        <v>0.5561151905349826</v>
      </c>
      <c r="GQ17">
        <f t="shared" si="19"/>
        <v>0.21105045420147514</v>
      </c>
      <c r="GR17">
        <f t="shared" si="19"/>
        <v>0.26745141603439532</v>
      </c>
      <c r="GS17">
        <f t="shared" si="19"/>
        <v>0.58911227045140746</v>
      </c>
    </row>
    <row r="18" spans="1:201">
      <c r="A18">
        <v>17</v>
      </c>
      <c r="EN18">
        <f>Sheet31!GJ18</f>
        <v>0.45587736957847363</v>
      </c>
      <c r="EO18">
        <f>Sheet31!GK18</f>
        <v>0.61862078833275369</v>
      </c>
      <c r="EP18">
        <f>Sheet31!GL18</f>
        <v>2.7662477681036839E-2</v>
      </c>
      <c r="EQ18">
        <f>Sheet31!GM18</f>
        <v>0.88274904309031543</v>
      </c>
      <c r="ER18">
        <f>Sheet31!GN18</f>
        <v>0.77737466622161433</v>
      </c>
      <c r="ES18">
        <f>Sheet31!GO18</f>
        <v>0.45416251197860075</v>
      </c>
      <c r="ET18">
        <f>Sheet31!GP18</f>
        <v>0.99204575446835908</v>
      </c>
      <c r="EU18">
        <f>Sheet31!GQ18</f>
        <v>0.69468077116873628</v>
      </c>
      <c r="EV18">
        <f>Sheet31!GR18</f>
        <v>0.89226860423016252</v>
      </c>
      <c r="EW18">
        <f>Sheet31!GS18</f>
        <v>0.721657015272402</v>
      </c>
      <c r="EZ18">
        <v>0.40905189895795946</v>
      </c>
      <c r="FA18">
        <v>0.9517313959641398</v>
      </c>
      <c r="FB18">
        <v>0.66194872976686892</v>
      </c>
      <c r="FC18">
        <v>0.3730272731922869</v>
      </c>
      <c r="FD18">
        <v>0.77466510804376176</v>
      </c>
      <c r="FE18">
        <v>0.70733749416972358</v>
      </c>
      <c r="FF18">
        <v>0.50170562063046709</v>
      </c>
      <c r="FG18">
        <v>0.48280019210944219</v>
      </c>
      <c r="FH18">
        <v>0.82223557535431069</v>
      </c>
      <c r="FI18">
        <v>0.4340079077439864</v>
      </c>
      <c r="FL18">
        <f>Sheet31!FX18</f>
        <v>4.1309789948800864E-2</v>
      </c>
      <c r="FM18">
        <f>Sheet31!FY18</f>
        <v>9.5836140314730867E-2</v>
      </c>
      <c r="FN18">
        <f>Sheet31!FZ18</f>
        <v>6.672724309405037E-2</v>
      </c>
      <c r="FO18">
        <f>Sheet31!GA18</f>
        <v>3.7731756498703223E-2</v>
      </c>
      <c r="FP18">
        <f>Sheet31!GB18</f>
        <v>7.8051781381598073E-2</v>
      </c>
      <c r="FQ18">
        <f>Sheet31!GC18</f>
        <v>7.1381723235240627E-2</v>
      </c>
      <c r="FR18">
        <f>Sheet31!GD18</f>
        <v>5.078267788869141E-2</v>
      </c>
      <c r="FS18">
        <f>Sheet31!GE18</f>
        <v>4.8788111876347726E-2</v>
      </c>
      <c r="FT18">
        <f>Sheet31!GF18</f>
        <v>8.2802140247586739E-2</v>
      </c>
      <c r="FU18">
        <f>Sheet31!GG18</f>
        <v>4.3777874279616331E-2</v>
      </c>
      <c r="FX18">
        <f t="shared" si="21"/>
        <v>7.8084000849716714E-2</v>
      </c>
      <c r="FY18">
        <f t="shared" si="18"/>
        <v>0.18142566587967174</v>
      </c>
      <c r="FZ18">
        <f t="shared" si="18"/>
        <v>0.12624939176133221</v>
      </c>
      <c r="GA18">
        <f t="shared" si="18"/>
        <v>7.1261308168061588E-2</v>
      </c>
      <c r="GB18">
        <f t="shared" si="18"/>
        <v>0.14771311404781445</v>
      </c>
      <c r="GC18">
        <f t="shared" si="18"/>
        <v>0.1349773003286889</v>
      </c>
      <c r="GD18">
        <f t="shared" si="18"/>
        <v>9.5874972162868971E-2</v>
      </c>
      <c r="GE18">
        <f t="shared" si="18"/>
        <v>9.218931989965716E-2</v>
      </c>
      <c r="GF18">
        <f t="shared" si="18"/>
        <v>0.15674548375825911</v>
      </c>
      <c r="GG18">
        <f t="shared" si="18"/>
        <v>8.2800877626053329E-2</v>
      </c>
      <c r="GJ18">
        <f t="shared" si="22"/>
        <v>0.45579928557762389</v>
      </c>
      <c r="GK18">
        <f t="shared" si="19"/>
        <v>0.61843936266687405</v>
      </c>
      <c r="GL18">
        <f t="shared" si="19"/>
        <v>2.7536228289275506E-2</v>
      </c>
      <c r="GM18">
        <f t="shared" si="19"/>
        <v>0.8826777817821474</v>
      </c>
      <c r="GN18">
        <f t="shared" si="19"/>
        <v>0.77722695310756651</v>
      </c>
      <c r="GO18">
        <f t="shared" si="19"/>
        <v>0.45402753467827206</v>
      </c>
      <c r="GP18">
        <f t="shared" si="19"/>
        <v>0.99194987949619617</v>
      </c>
      <c r="GQ18">
        <f t="shared" si="19"/>
        <v>0.69458858184883665</v>
      </c>
      <c r="GR18">
        <f t="shared" si="19"/>
        <v>0.89211185874640431</v>
      </c>
      <c r="GS18">
        <f t="shared" si="19"/>
        <v>0.72157421439477598</v>
      </c>
    </row>
    <row r="19" spans="1:201">
      <c r="A19">
        <v>18</v>
      </c>
      <c r="BN19" t="s">
        <v>35</v>
      </c>
      <c r="BO19">
        <f>BS21+BS34+BS47</f>
        <v>5.1640069296647021E-4</v>
      </c>
      <c r="EN19">
        <f>Sheet31!GJ19</f>
        <v>0.15776989455138266</v>
      </c>
      <c r="EO19">
        <f>Sheet31!GK19</f>
        <v>0.12331046617960585</v>
      </c>
      <c r="EP19">
        <f>Sheet31!GL19</f>
        <v>1.0817491036080382E-2</v>
      </c>
      <c r="EQ19">
        <f>Sheet31!GM19</f>
        <v>0.92274952518636866</v>
      </c>
      <c r="ER19">
        <f>Sheet31!GN19</f>
        <v>0.66128785313751859</v>
      </c>
      <c r="ES19">
        <f>Sheet31!GO19</f>
        <v>0.75258568991660801</v>
      </c>
      <c r="ET19">
        <f>Sheet31!GP19</f>
        <v>0.33652151229643723</v>
      </c>
      <c r="EU19">
        <f>Sheet31!GQ19</f>
        <v>0.96400065763190657</v>
      </c>
      <c r="EV19">
        <f>Sheet31!GR19</f>
        <v>0.1283079730911926</v>
      </c>
      <c r="EW19">
        <f>Sheet31!GS19</f>
        <v>0.12052049204131771</v>
      </c>
      <c r="EZ19">
        <v>0.20974880491141948</v>
      </c>
      <c r="FA19">
        <v>0.67501817905746164</v>
      </c>
      <c r="FB19">
        <v>0.45846302825152024</v>
      </c>
      <c r="FC19">
        <v>0.25190858142950689</v>
      </c>
      <c r="FD19">
        <v>0.52308706496359236</v>
      </c>
      <c r="FE19">
        <v>0.45319709535874242</v>
      </c>
      <c r="FF19">
        <v>0.29333624446802631</v>
      </c>
      <c r="FG19">
        <v>0.33560895512888023</v>
      </c>
      <c r="FH19">
        <v>0.48382843276033799</v>
      </c>
      <c r="FI19">
        <v>0.25438755779671474</v>
      </c>
      <c r="FL19">
        <f>Sheet31!FX19</f>
        <v>2.1290147110302218E-2</v>
      </c>
      <c r="FM19">
        <f>Sheet31!FY19</f>
        <v>6.801795350152369E-2</v>
      </c>
      <c r="FN19">
        <f>Sheet31!FZ19</f>
        <v>4.6260775780451825E-2</v>
      </c>
      <c r="FO19">
        <f>Sheet31!GA19</f>
        <v>2.5524788001466063E-2</v>
      </c>
      <c r="FP19">
        <f>Sheet31!GB19</f>
        <v>5.2764666707679785E-2</v>
      </c>
      <c r="FQ19">
        <f>Sheet31!GC19</f>
        <v>4.5824470569546992E-2</v>
      </c>
      <c r="FR19">
        <f>Sheet31!GD19</f>
        <v>2.9810456394395512E-2</v>
      </c>
      <c r="FS19">
        <f>Sheet31!GE19</f>
        <v>3.3956748367947799E-2</v>
      </c>
      <c r="FT19">
        <f>Sheet31!GF19</f>
        <v>4.8833193764558955E-2</v>
      </c>
      <c r="FU19">
        <f>Sheet31!GG19</f>
        <v>2.5732471530654739E-2</v>
      </c>
      <c r="FX19">
        <f t="shared" si="21"/>
        <v>4.0136012890413936E-2</v>
      </c>
      <c r="FY19">
        <f t="shared" si="18"/>
        <v>0.12871797605711749</v>
      </c>
      <c r="FZ19">
        <f t="shared" si="18"/>
        <v>8.7481001027558652E-2</v>
      </c>
      <c r="GA19">
        <f t="shared" si="18"/>
        <v>4.816316734427014E-2</v>
      </c>
      <c r="GB19">
        <f t="shared" si="18"/>
        <v>9.9796906533271029E-2</v>
      </c>
      <c r="GC19">
        <f t="shared" si="18"/>
        <v>8.6561733048466524E-2</v>
      </c>
      <c r="GD19">
        <f t="shared" si="18"/>
        <v>5.6163035201758582E-2</v>
      </c>
      <c r="GE19">
        <f t="shared" si="18"/>
        <v>6.4121969044041036E-2</v>
      </c>
      <c r="GF19">
        <f t="shared" si="18"/>
        <v>9.2332717664136851E-2</v>
      </c>
      <c r="GG19">
        <f t="shared" si="18"/>
        <v>4.8597980157260731E-2</v>
      </c>
      <c r="GJ19">
        <f t="shared" si="22"/>
        <v>0.15772975853849225</v>
      </c>
      <c r="GK19">
        <f t="shared" si="19"/>
        <v>0.12318174820354874</v>
      </c>
      <c r="GL19">
        <f t="shared" si="19"/>
        <v>1.0730010035052823E-2</v>
      </c>
      <c r="GM19">
        <f t="shared" si="19"/>
        <v>0.92270136201902442</v>
      </c>
      <c r="GN19">
        <f t="shared" si="19"/>
        <v>0.66118805623098531</v>
      </c>
      <c r="GO19">
        <f t="shared" si="19"/>
        <v>0.75249912818355957</v>
      </c>
      <c r="GP19">
        <f t="shared" si="19"/>
        <v>0.33646534926123545</v>
      </c>
      <c r="GQ19">
        <f t="shared" si="19"/>
        <v>0.96393653566286253</v>
      </c>
      <c r="GR19">
        <f t="shared" si="19"/>
        <v>0.12821564037352848</v>
      </c>
      <c r="GS19">
        <f t="shared" si="19"/>
        <v>0.12047189406116045</v>
      </c>
    </row>
    <row r="20" spans="1:201">
      <c r="A20">
        <v>19</v>
      </c>
      <c r="AV20" t="s">
        <v>67</v>
      </c>
      <c r="AW20">
        <f>MAX(AW7:AW16)</f>
        <v>79.505817469885429</v>
      </c>
      <c r="AX20">
        <f>MAX(AX7:AX16)</f>
        <v>108.07107833960984</v>
      </c>
      <c r="AY20">
        <f>MAX(AY7:AY16)</f>
        <v>88.528451607931103</v>
      </c>
      <c r="AZ20">
        <f>MAX(AZ7:AZ16)</f>
        <v>105.5683912550479</v>
      </c>
      <c r="BB20">
        <f>SUM(BB7:BB16)</f>
        <v>1.0011693326191338</v>
      </c>
      <c r="BC20">
        <f t="shared" ref="BC20:BE20" si="23">SUM(BC7:BC16)</f>
        <v>1.0001323508628783</v>
      </c>
      <c r="BD20">
        <f t="shared" si="23"/>
        <v>1.0004697970863483</v>
      </c>
      <c r="BE20">
        <f t="shared" si="23"/>
        <v>1.0001194059832585</v>
      </c>
      <c r="BG20">
        <f>IF(BG7&lt;0.000000000001,0.000000000001,BG7)</f>
        <v>9.9999999999999998E-13</v>
      </c>
      <c r="BH20">
        <f t="shared" ref="BH20:BJ20" si="24">IF(BH7&lt;0.000000000001,0.000000000001,BH7)</f>
        <v>9.9999999999999998E-13</v>
      </c>
      <c r="BI20">
        <f t="shared" si="24"/>
        <v>9.9999999999999998E-13</v>
      </c>
      <c r="BJ20">
        <f t="shared" si="24"/>
        <v>9.9999999999999998E-13</v>
      </c>
      <c r="EN20">
        <f>Sheet31!GJ20</f>
        <v>0.43288278016898252</v>
      </c>
      <c r="EO20">
        <f>Sheet31!GK20</f>
        <v>0.8481067948049712</v>
      </c>
      <c r="EP20">
        <f>Sheet31!GL20</f>
        <v>0.37337912291798009</v>
      </c>
      <c r="EQ20">
        <f>Sheet31!GM20</f>
        <v>0.35567248090885217</v>
      </c>
      <c r="ER20">
        <f>Sheet31!GN20</f>
        <v>0.4983603261286817</v>
      </c>
      <c r="ES20">
        <f>Sheet31!GO20</f>
        <v>0.4617599189872415</v>
      </c>
      <c r="ET20">
        <f>Sheet31!GP20</f>
        <v>1.2255795914844839E-3</v>
      </c>
      <c r="EU20">
        <f>Sheet31!GQ20</f>
        <v>0.5391013881655784</v>
      </c>
      <c r="EV20">
        <f>Sheet31!GR20</f>
        <v>0.53494984368747189</v>
      </c>
      <c r="EW20">
        <f>Sheet31!GS20</f>
        <v>0.15148367992051801</v>
      </c>
      <c r="EZ20">
        <v>0.39064647377184769</v>
      </c>
      <c r="FA20">
        <v>1.0860765826342114</v>
      </c>
      <c r="FB20">
        <v>0.78972301620904828</v>
      </c>
      <c r="FC20">
        <v>0.39984824277226971</v>
      </c>
      <c r="FD20">
        <v>0.74869247349577173</v>
      </c>
      <c r="FE20">
        <v>0.78320831865375984</v>
      </c>
      <c r="FF20">
        <v>0.61718681349841797</v>
      </c>
      <c r="FG20">
        <v>0.53908434477941292</v>
      </c>
      <c r="FH20">
        <v>0.82398533035329602</v>
      </c>
      <c r="FI20">
        <v>0.45353395845961508</v>
      </c>
      <c r="FL20">
        <f>Sheet31!FX20</f>
        <v>3.9473943598690032E-2</v>
      </c>
      <c r="FM20">
        <f>Sheet31!FY20</f>
        <v>0.10927871142166276</v>
      </c>
      <c r="FN20">
        <f>Sheet31!FZ20</f>
        <v>7.9511826312904835E-2</v>
      </c>
      <c r="FO20">
        <f>Sheet31!GA20</f>
        <v>4.0419742799990881E-2</v>
      </c>
      <c r="FP20">
        <f>Sheet31!GB20</f>
        <v>7.5460777923697445E-2</v>
      </c>
      <c r="FQ20">
        <f>Sheet31!GC20</f>
        <v>7.8976664867628305E-2</v>
      </c>
      <c r="FR20">
        <f>Sheet31!GD20</f>
        <v>6.2338125676263109E-2</v>
      </c>
      <c r="FS20">
        <f>Sheet31!GE20</f>
        <v>5.4422500285432593E-2</v>
      </c>
      <c r="FT20">
        <f>Sheet31!GF20</f>
        <v>8.2984430313333982E-2</v>
      </c>
      <c r="FU20">
        <f>Sheet31!GG20</f>
        <v>4.5735561922474577E-2</v>
      </c>
      <c r="FX20">
        <f t="shared" si="21"/>
        <v>7.45911966160058E-2</v>
      </c>
      <c r="FY20">
        <f t="shared" si="18"/>
        <v>0.20695849854291759</v>
      </c>
      <c r="FZ20">
        <f t="shared" si="18"/>
        <v>0.15053294530251915</v>
      </c>
      <c r="GA20">
        <f t="shared" si="18"/>
        <v>7.6362592797218756E-2</v>
      </c>
      <c r="GB20">
        <f t="shared" si="18"/>
        <v>0.14278394748090487</v>
      </c>
      <c r="GC20">
        <f t="shared" si="18"/>
        <v>0.14939983024624146</v>
      </c>
      <c r="GD20">
        <f t="shared" si="18"/>
        <v>0.11782299445847857</v>
      </c>
      <c r="GE20">
        <f t="shared" si="18"/>
        <v>0.10288868473483062</v>
      </c>
      <c r="GF20">
        <f t="shared" si="18"/>
        <v>0.15708452031733017</v>
      </c>
      <c r="GG20">
        <f t="shared" si="18"/>
        <v>8.6515401576188616E-2</v>
      </c>
      <c r="GJ20">
        <f t="shared" si="22"/>
        <v>0.4328081889723665</v>
      </c>
      <c r="GK20">
        <f t="shared" si="19"/>
        <v>0.84789983630642829</v>
      </c>
      <c r="GL20">
        <f t="shared" si="19"/>
        <v>0.37322858997267755</v>
      </c>
      <c r="GM20">
        <f t="shared" si="19"/>
        <v>0.35559611831605498</v>
      </c>
      <c r="GN20">
        <f t="shared" si="19"/>
        <v>0.49821754218120079</v>
      </c>
      <c r="GO20">
        <f t="shared" si="19"/>
        <v>0.46161051915699525</v>
      </c>
      <c r="GP20">
        <f t="shared" si="19"/>
        <v>1.1077565970260053E-3</v>
      </c>
      <c r="GQ20">
        <f t="shared" si="19"/>
        <v>0.53899849948084355</v>
      </c>
      <c r="GR20">
        <f t="shared" si="19"/>
        <v>0.53479275916715452</v>
      </c>
      <c r="GS20">
        <f t="shared" si="19"/>
        <v>0.15139716451894181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0.99883203312263402</v>
      </c>
      <c r="BH21">
        <f t="shared" si="25"/>
        <v>0.99986766665155458</v>
      </c>
      <c r="BI21">
        <f t="shared" si="25"/>
        <v>0.99953042351931409</v>
      </c>
      <c r="BJ21">
        <f t="shared" si="25"/>
        <v>0.99988060827282799</v>
      </c>
      <c r="BL21">
        <v>1.0000000000000001E-5</v>
      </c>
      <c r="BS21">
        <f>SUM(BM23:BV32)</f>
        <v>1.8441089510609225E-4</v>
      </c>
      <c r="EN21">
        <f>Sheet31!GJ21</f>
        <v>0.51074839190714016</v>
      </c>
      <c r="EO21">
        <f>Sheet31!GK21</f>
        <v>0.57075375881592305</v>
      </c>
      <c r="EP21">
        <f>Sheet31!GL21</f>
        <v>0.79180789336317858</v>
      </c>
      <c r="EQ21">
        <f>Sheet31!GM21</f>
        <v>0.81187526374940222</v>
      </c>
      <c r="ER21">
        <f>Sheet31!GN21</f>
        <v>0.45696919140390879</v>
      </c>
      <c r="ES21">
        <f>Sheet31!GO21</f>
        <v>0.95795990240927176</v>
      </c>
      <c r="ET21">
        <f>Sheet31!GP21</f>
        <v>5.8290839517101144E-2</v>
      </c>
      <c r="EU21">
        <f>Sheet31!GQ21</f>
        <v>0.77878361697799758</v>
      </c>
      <c r="EV21">
        <f>Sheet31!GR21</f>
        <v>0.88713866600371771</v>
      </c>
      <c r="EW21">
        <f>Sheet31!GS21</f>
        <v>0.53432484440960337</v>
      </c>
      <c r="EZ21">
        <v>0.24627778342874332</v>
      </c>
      <c r="FA21">
        <v>0.64052068418169283</v>
      </c>
      <c r="FB21">
        <v>0.48760776929244742</v>
      </c>
      <c r="FC21">
        <v>0.24055509682119103</v>
      </c>
      <c r="FD21">
        <v>0.41013856808825805</v>
      </c>
      <c r="FE21">
        <v>0.48010749937211561</v>
      </c>
      <c r="FF21">
        <v>0.42360677266335506</v>
      </c>
      <c r="FG21">
        <v>0.3243818013500171</v>
      </c>
      <c r="FH21">
        <v>0.49234989172631682</v>
      </c>
      <c r="FI21">
        <v>0.27796943468043744</v>
      </c>
      <c r="FL21">
        <f>Sheet31!FX21</f>
        <v>2.4831022380818048E-2</v>
      </c>
      <c r="FM21">
        <f>Sheet31!FY21</f>
        <v>6.4385712265502298E-2</v>
      </c>
      <c r="FN21">
        <f>Sheet31!FZ21</f>
        <v>4.902935141799266E-2</v>
      </c>
      <c r="FO21">
        <f>Sheet31!GA21</f>
        <v>2.4272117508095922E-2</v>
      </c>
      <c r="FP21">
        <f>Sheet31!GB21</f>
        <v>4.130736714582383E-2</v>
      </c>
      <c r="FQ21">
        <f>Sheet31!GC21</f>
        <v>4.8336650618788744E-2</v>
      </c>
      <c r="FR21">
        <f>Sheet31!GD21</f>
        <v>4.2668496562629034E-2</v>
      </c>
      <c r="FS21">
        <f>Sheet31!GE21</f>
        <v>3.2693492874519677E-2</v>
      </c>
      <c r="FT21">
        <f>Sheet31!GF21</f>
        <v>4.9526483501836249E-2</v>
      </c>
      <c r="FU21">
        <f>Sheet31!GG21</f>
        <v>2.798714028351677E-2</v>
      </c>
      <c r="FX21">
        <f t="shared" si="21"/>
        <v>4.6975698485610569E-2</v>
      </c>
      <c r="FY21">
        <f t="shared" si="18"/>
        <v>0.12199920945712134</v>
      </c>
      <c r="FZ21">
        <f t="shared" si="18"/>
        <v>9.2887193205438118E-2</v>
      </c>
      <c r="GA21">
        <f t="shared" si="18"/>
        <v>4.5900415439405429E-2</v>
      </c>
      <c r="GB21">
        <f t="shared" si="18"/>
        <v>7.8190487240067247E-2</v>
      </c>
      <c r="GC21">
        <f t="shared" si="18"/>
        <v>9.1513735494121423E-2</v>
      </c>
      <c r="GD21">
        <f t="shared" si="18"/>
        <v>8.0762324172701627E-2</v>
      </c>
      <c r="GE21">
        <f t="shared" si="18"/>
        <v>6.1862323722069415E-2</v>
      </c>
      <c r="GF21">
        <f t="shared" si="18"/>
        <v>9.3808824324284307E-2</v>
      </c>
      <c r="GG21">
        <f t="shared" si="18"/>
        <v>5.2985369723208831E-2</v>
      </c>
      <c r="GJ21">
        <f t="shared" si="22"/>
        <v>0.5107014162086545</v>
      </c>
      <c r="GK21">
        <f t="shared" si="19"/>
        <v>0.57063175960646595</v>
      </c>
      <c r="GL21">
        <f t="shared" si="19"/>
        <v>0.79171500616997315</v>
      </c>
      <c r="GM21">
        <f t="shared" si="19"/>
        <v>0.81182936333396283</v>
      </c>
      <c r="GN21">
        <f t="shared" si="19"/>
        <v>0.45689100091666873</v>
      </c>
      <c r="GO21">
        <f t="shared" si="19"/>
        <v>0.95786838867377766</v>
      </c>
      <c r="GP21">
        <f t="shared" si="19"/>
        <v>5.8210077192928443E-2</v>
      </c>
      <c r="GQ21">
        <f t="shared" si="19"/>
        <v>0.77872175465427551</v>
      </c>
      <c r="GR21">
        <f t="shared" si="19"/>
        <v>0.88704485717939341</v>
      </c>
      <c r="GS21">
        <f t="shared" si="19"/>
        <v>0.53427185903988017</v>
      </c>
    </row>
    <row r="22" spans="1:201">
      <c r="A22">
        <v>21</v>
      </c>
      <c r="BG22">
        <f t="shared" si="25"/>
        <v>2.8179644760662568E-11</v>
      </c>
      <c r="BH22">
        <f t="shared" si="25"/>
        <v>9.9999999999999998E-13</v>
      </c>
      <c r="BI22">
        <f t="shared" si="25"/>
        <v>2.6681480392877847E-12</v>
      </c>
      <c r="BJ22">
        <f t="shared" si="25"/>
        <v>9.9999999999999998E-13</v>
      </c>
      <c r="EN22">
        <f>Sheet31!GJ22</f>
        <v>0.7528760523502841</v>
      </c>
      <c r="EO22">
        <f>Sheet31!GK22</f>
        <v>3.8501016048970771E-2</v>
      </c>
      <c r="EP22">
        <f>Sheet31!GL22</f>
        <v>0.49280073774495864</v>
      </c>
      <c r="EQ22">
        <f>Sheet31!GM22</f>
        <v>0.65064382714716495</v>
      </c>
      <c r="ER22">
        <f>Sheet31!GN22</f>
        <v>0.32793024362892426</v>
      </c>
      <c r="ES22">
        <f>Sheet31!GO22</f>
        <v>0.35276891911340202</v>
      </c>
      <c r="ET22">
        <f>Sheet31!GP22</f>
        <v>0.63207014607385426</v>
      </c>
      <c r="EU22">
        <f>Sheet31!GQ22</f>
        <v>0.20354922858404728</v>
      </c>
      <c r="EV22">
        <f>Sheet31!GR22</f>
        <v>0.54457889478220733</v>
      </c>
      <c r="EW22">
        <f>Sheet31!GS22</f>
        <v>0.23508164734954676</v>
      </c>
      <c r="EZ22">
        <v>0.23144877247195894</v>
      </c>
      <c r="FA22">
        <v>0.68386736013526539</v>
      </c>
      <c r="FB22">
        <v>0.46782885621788495</v>
      </c>
      <c r="FC22">
        <v>0.25824039608242982</v>
      </c>
      <c r="FD22">
        <v>0.53469025102487189</v>
      </c>
      <c r="FE22">
        <v>0.47090609183006965</v>
      </c>
      <c r="FF22">
        <v>0.3137247536623351</v>
      </c>
      <c r="FG22">
        <v>0.34177455641674509</v>
      </c>
      <c r="FH22">
        <v>0.5131081840996764</v>
      </c>
      <c r="FI22">
        <v>0.27033849324381398</v>
      </c>
      <c r="FL22">
        <f>Sheet31!FX22</f>
        <v>2.34563422985971E-2</v>
      </c>
      <c r="FM22">
        <f>Sheet31!FY22</f>
        <v>6.8896760157807435E-2</v>
      </c>
      <c r="FN22">
        <f>Sheet31!FZ22</f>
        <v>4.7192454719545938E-2</v>
      </c>
      <c r="FO22">
        <f>Sheet31!GA22</f>
        <v>2.615404009970863E-2</v>
      </c>
      <c r="FP22">
        <f>Sheet31!GB22</f>
        <v>5.3919497874331958E-2</v>
      </c>
      <c r="FQ22">
        <f>Sheet31!GC22</f>
        <v>4.7589320815367389E-2</v>
      </c>
      <c r="FR22">
        <f>Sheet31!GD22</f>
        <v>3.1843591990583967E-2</v>
      </c>
      <c r="FS22">
        <f>Sheet31!GE22</f>
        <v>3.4568548074872169E-2</v>
      </c>
      <c r="FT22">
        <f>Sheet31!GF22</f>
        <v>5.1755856294622996E-2</v>
      </c>
      <c r="FU22">
        <f>Sheet31!GG22</f>
        <v>2.7324059550265567E-2</v>
      </c>
      <c r="FX22">
        <f t="shared" si="21"/>
        <v>4.425558531593328E-2</v>
      </c>
      <c r="FY22">
        <f t="shared" si="18"/>
        <v>0.13039382015555323</v>
      </c>
      <c r="FZ22">
        <f t="shared" si="18"/>
        <v>8.9256094869379826E-2</v>
      </c>
      <c r="GA22">
        <f t="shared" si="18"/>
        <v>4.9362675697980744E-2</v>
      </c>
      <c r="GB22">
        <f t="shared" si="18"/>
        <v>0.10199657318938593</v>
      </c>
      <c r="GC22">
        <f t="shared" si="18"/>
        <v>8.9920997916837608E-2</v>
      </c>
      <c r="GD22">
        <f t="shared" si="18"/>
        <v>6.0031708157759073E-2</v>
      </c>
      <c r="GE22">
        <f t="shared" si="18"/>
        <v>6.5289148909059458E-2</v>
      </c>
      <c r="GF22">
        <f t="shared" si="18"/>
        <v>9.7891089075128335E-2</v>
      </c>
      <c r="GG22">
        <f t="shared" si="18"/>
        <v>5.1625502919620404E-2</v>
      </c>
      <c r="GJ22">
        <f t="shared" si="22"/>
        <v>0.75283179676496814</v>
      </c>
      <c r="GK22">
        <f t="shared" si="19"/>
        <v>3.8370622228815217E-2</v>
      </c>
      <c r="GL22">
        <f t="shared" si="19"/>
        <v>0.49271148165008927</v>
      </c>
      <c r="GM22">
        <f t="shared" si="19"/>
        <v>0.65059446447146696</v>
      </c>
      <c r="GN22">
        <f t="shared" si="19"/>
        <v>0.32782824705573488</v>
      </c>
      <c r="GO22">
        <f t="shared" si="19"/>
        <v>0.3526789981154852</v>
      </c>
      <c r="GP22">
        <f t="shared" si="19"/>
        <v>0.63201011436569654</v>
      </c>
      <c r="GQ22">
        <f t="shared" si="19"/>
        <v>0.20348393943513823</v>
      </c>
      <c r="GR22">
        <f t="shared" si="19"/>
        <v>0.54448100369313224</v>
      </c>
      <c r="GS22">
        <f t="shared" si="19"/>
        <v>0.23503002184662714</v>
      </c>
    </row>
    <row r="23" spans="1:201">
      <c r="A23">
        <v>22</v>
      </c>
      <c r="B23">
        <f t="array" ref="B23:K32">TRANSPOSE(EN16:EW25)</f>
        <v>0.62663932499473174</v>
      </c>
      <c r="C23">
        <v>0.14068155909826283</v>
      </c>
      <c r="D23">
        <v>0.45587736957847363</v>
      </c>
      <c r="E23">
        <v>0.15776989455138266</v>
      </c>
      <c r="F23">
        <v>0.43288278016898252</v>
      </c>
      <c r="G23">
        <v>0.51074839190714016</v>
      </c>
      <c r="H23">
        <v>0.7528760523502841</v>
      </c>
      <c r="I23">
        <v>0.95234656525301831</v>
      </c>
      <c r="J23">
        <v>0.38203846795989832</v>
      </c>
      <c r="K23">
        <v>0.39057848055510808</v>
      </c>
      <c r="M23">
        <f t="array" ref="M23:M32">TRANSPOSE(EN12:EW12)</f>
        <v>0.1157831846891975</v>
      </c>
      <c r="S23">
        <f>EN16</f>
        <v>0.62663932499473174</v>
      </c>
      <c r="T23">
        <f t="shared" ref="T23:AB32" si="26">EO16</f>
        <v>0.24248820256779621</v>
      </c>
      <c r="U23">
        <f t="shared" si="26"/>
        <v>5.576334950828199E-2</v>
      </c>
      <c r="V23">
        <f t="shared" si="26"/>
        <v>0.99160388441473113</v>
      </c>
      <c r="W23">
        <f t="shared" si="26"/>
        <v>0.62997464390850211</v>
      </c>
      <c r="X23">
        <f t="shared" si="26"/>
        <v>0.9445387320757348</v>
      </c>
      <c r="Y23">
        <f t="shared" si="26"/>
        <v>0.23694308516100962</v>
      </c>
      <c r="Z23">
        <f t="shared" si="26"/>
        <v>0.67318002923524023</v>
      </c>
      <c r="AA23">
        <f t="shared" si="26"/>
        <v>0.96730749461904642</v>
      </c>
      <c r="AB23">
        <f t="shared" si="26"/>
        <v>0.99762335452056183</v>
      </c>
      <c r="BG23">
        <f t="shared" si="25"/>
        <v>1.5232757723462626E-10</v>
      </c>
      <c r="BH23">
        <f t="shared" si="25"/>
        <v>9.9999999999999998E-13</v>
      </c>
      <c r="BI23">
        <f t="shared" si="25"/>
        <v>1.1842653471086449E-11</v>
      </c>
      <c r="BJ23">
        <f t="shared" si="25"/>
        <v>9.9999999999999998E-13</v>
      </c>
      <c r="BM23">
        <f>0.5*$BL$21*B23*B23</f>
        <v>1.9633842181492653E-6</v>
      </c>
      <c r="BN23">
        <f t="shared" ref="BN23:BV32" si="27">0.5*$BL$21*C23*C23</f>
        <v>9.8956505351590084E-8</v>
      </c>
      <c r="BO23">
        <f t="shared" si="27"/>
        <v>1.0391208804689412E-6</v>
      </c>
      <c r="BP23">
        <f t="shared" si="27"/>
        <v>1.2445669813377202E-7</v>
      </c>
      <c r="BQ23">
        <f t="shared" si="27"/>
        <v>9.3693750683413833E-7</v>
      </c>
      <c r="BR23">
        <f t="shared" si="27"/>
        <v>1.3043195991786484E-6</v>
      </c>
      <c r="BS23">
        <f t="shared" si="27"/>
        <v>2.834111751012739E-6</v>
      </c>
      <c r="BT23">
        <f t="shared" si="27"/>
        <v>4.5348199017461076E-6</v>
      </c>
      <c r="BU23">
        <f t="shared" si="27"/>
        <v>7.2976695500573131E-7</v>
      </c>
      <c r="BV23">
        <f t="shared" si="27"/>
        <v>7.6275774736368478E-7</v>
      </c>
      <c r="BY23">
        <f>$BG$7-$BL$7</f>
        <v>5.8858552900305358E-18</v>
      </c>
      <c r="BZ23">
        <f>$BG$8-$BL$8</f>
        <v>0.99883203312263402</v>
      </c>
      <c r="CA23">
        <f>$BG$9-$BL$9</f>
        <v>2.8179644760662568E-11</v>
      </c>
      <c r="CB23">
        <f>$BG$10-$BL$10</f>
        <v>1.5232757723462626E-10</v>
      </c>
      <c r="CC23">
        <f>$BG$11-$BL$11</f>
        <v>-0.99999087839847445</v>
      </c>
      <c r="CD23">
        <f>$BG$12-$BL$12</f>
        <v>1.5304991769257411E-6</v>
      </c>
      <c r="CE23">
        <f>$BG$13-$BL$13</f>
        <v>1.1528588856726595E-11</v>
      </c>
      <c r="CF23">
        <f>$BG$14-$BL$14</f>
        <v>6.4582424846522279E-10</v>
      </c>
      <c r="CG23">
        <f>$BG$15-$BL$15</f>
        <v>4.242441038937447E-9</v>
      </c>
      <c r="CH23">
        <f>$BG$16-$BL$16</f>
        <v>1.1573096963622706E-3</v>
      </c>
      <c r="CW23">
        <f>IF($AH$7&gt;0,$CR$7,0)</f>
        <v>-0.77200927568515509</v>
      </c>
      <c r="CX23">
        <f>IF($AH$8&gt;0,$CR$8,0)</f>
        <v>-5.6735478386995296E-2</v>
      </c>
      <c r="CY23">
        <f>IF($AH$9&gt;0,$CR$9,0)</f>
        <v>-0.260852367125188</v>
      </c>
      <c r="CZ23">
        <f>IF($AH$10&gt;0,$CR$10,0)</f>
        <v>3.0927263418795703E-2</v>
      </c>
      <c r="DA23">
        <f>IF($AH$11&gt;0,$CR$11,0)</f>
        <v>0.54486289913860741</v>
      </c>
      <c r="DB23">
        <f>IF($AH$12&gt;0,$CR$12,0)</f>
        <v>0.20809621523811206</v>
      </c>
      <c r="DC23">
        <f>IF($AH$13&gt;0,$CR$13,0)</f>
        <v>0.46659242975187964</v>
      </c>
      <c r="DD23">
        <f>IF($AH$14&gt;0,$CR$14,0)</f>
        <v>0.59686026897937439</v>
      </c>
      <c r="DE23">
        <f>IF($AH$15&gt;0,$CR$15,0)</f>
        <v>6.8212424264121399E-2</v>
      </c>
      <c r="DF23">
        <f>IF($AH$16&gt;0,$CR$16,0)</f>
        <v>-9.3393638856038214E-2</v>
      </c>
      <c r="DT23">
        <f>IF($S$7&gt;0,$DO$7,0)</f>
        <v>0.35230956743004682</v>
      </c>
      <c r="DU23">
        <f>IF($S$8&gt;0,$DO$8,0)</f>
        <v>0.9270651427279144</v>
      </c>
      <c r="DV23">
        <f>IF($S$9&gt;0,$DO$9,0)</f>
        <v>0.44833845660472099</v>
      </c>
      <c r="DW23">
        <f>IF($S$10&gt;0,$DO$10,0)</f>
        <v>9.077366728909575E-2</v>
      </c>
      <c r="DX23">
        <f>IF($S$11&gt;0,$DO$11,0)</f>
        <v>0.74485579817909942</v>
      </c>
      <c r="DY23">
        <f>IF($S$12&gt;0,$DO$12,0)</f>
        <v>0.60817617730024442</v>
      </c>
      <c r="DZ23">
        <f>IF($S$13&gt;0,$DO$13,0)</f>
        <v>-5.0541093667109259E-2</v>
      </c>
      <c r="EA23">
        <f>IF($S$14&gt;0,$DO$14,0)</f>
        <v>0.19794577617087711</v>
      </c>
      <c r="EB23">
        <f>IF($S$15&gt;0,$DO$15,0)</f>
        <v>0.9997013914980073</v>
      </c>
      <c r="EC23">
        <f>IF($S$16&gt;0,$DO$16,0)</f>
        <v>0.50921179832881058</v>
      </c>
      <c r="EN23">
        <f>Sheet31!GJ23</f>
        <v>0.95234656525301831</v>
      </c>
      <c r="EO23">
        <f>Sheet31!GK23</f>
        <v>0.44433454019000701</v>
      </c>
      <c r="EP23">
        <f>Sheet31!GL23</f>
        <v>0.86798698344201819</v>
      </c>
      <c r="EQ23">
        <f>Sheet31!GM23</f>
        <v>0.79167509633678046</v>
      </c>
      <c r="ER23">
        <f>Sheet31!GN23</f>
        <v>0.54496833237072939</v>
      </c>
      <c r="ES23">
        <f>Sheet31!GO23</f>
        <v>0.86320168354534155</v>
      </c>
      <c r="ET23">
        <f>Sheet31!GP23</f>
        <v>0.7312316144095925</v>
      </c>
      <c r="EU23">
        <f>Sheet31!GQ23</f>
        <v>0.40123627443037685</v>
      </c>
      <c r="EV23">
        <f>Sheet31!GR23</f>
        <v>0.74434411311691961</v>
      </c>
      <c r="EW23">
        <f>Sheet31!GS23</f>
        <v>0.14489256246434706</v>
      </c>
      <c r="EZ23">
        <v>0.1858194610626086</v>
      </c>
      <c r="FA23">
        <v>0.43807298831677111</v>
      </c>
      <c r="FB23">
        <v>0.32910182949062172</v>
      </c>
      <c r="FC23">
        <v>0.17524583177521505</v>
      </c>
      <c r="FD23">
        <v>0.31131767970114838</v>
      </c>
      <c r="FE23">
        <v>0.33479387529806004</v>
      </c>
      <c r="FF23">
        <v>0.28865621475993769</v>
      </c>
      <c r="FG23">
        <v>0.22944436480803226</v>
      </c>
      <c r="FH23">
        <v>0.35818261844799809</v>
      </c>
      <c r="FI23">
        <v>0.19750940587683449</v>
      </c>
      <c r="FL23">
        <f>Sheet31!FX23</f>
        <v>1.8728429985702628E-2</v>
      </c>
      <c r="FM23">
        <f>Sheet31!FY23</f>
        <v>4.404767881143451E-2</v>
      </c>
      <c r="FN23">
        <f>Sheet31!FZ23</f>
        <v>3.3103536441419376E-2</v>
      </c>
      <c r="FO23">
        <f>Sheet31!GA23</f>
        <v>1.7680496716660464E-2</v>
      </c>
      <c r="FP23">
        <f>Sheet31!GB23</f>
        <v>3.1343418309320893E-2</v>
      </c>
      <c r="FQ23">
        <f>Sheet31!GC23</f>
        <v>3.3714193746774396E-2</v>
      </c>
      <c r="FR23">
        <f>Sheet31!GD23</f>
        <v>2.9087454744885003E-2</v>
      </c>
      <c r="FS23">
        <f>Sheet31!GE23</f>
        <v>2.3128415266700481E-2</v>
      </c>
      <c r="FT23">
        <f>Sheet31!GF23</f>
        <v>3.6028220427097274E-2</v>
      </c>
      <c r="FU23">
        <f>Sheet31!GG23</f>
        <v>1.9887880469189472E-2</v>
      </c>
      <c r="FX23">
        <f t="shared" si="21"/>
        <v>3.5437533093393224E-2</v>
      </c>
      <c r="FY23">
        <f t="shared" si="18"/>
        <v>8.3450209761968167E-2</v>
      </c>
      <c r="FZ23">
        <f t="shared" si="18"/>
        <v>6.2703365746339612E-2</v>
      </c>
      <c r="GA23">
        <f t="shared" si="18"/>
        <v>3.3437030222515915E-2</v>
      </c>
      <c r="GB23">
        <f t="shared" si="18"/>
        <v>5.9340844448503634E-2</v>
      </c>
      <c r="GC23">
        <f t="shared" si="18"/>
        <v>6.3822161901902957E-2</v>
      </c>
      <c r="GD23">
        <f t="shared" si="18"/>
        <v>5.5044330746390265E-2</v>
      </c>
      <c r="GE23">
        <f t="shared" si="18"/>
        <v>4.3760010220833659E-2</v>
      </c>
      <c r="GF23">
        <f t="shared" si="18"/>
        <v>6.8243660229187347E-2</v>
      </c>
      <c r="GG23">
        <f t="shared" si="18"/>
        <v>3.7650033009953968E-2</v>
      </c>
      <c r="GJ23">
        <f t="shared" si="22"/>
        <v>0.95231112771992488</v>
      </c>
      <c r="GK23">
        <f t="shared" si="19"/>
        <v>0.44425108998024504</v>
      </c>
      <c r="GL23">
        <f t="shared" si="19"/>
        <v>0.86792428007627187</v>
      </c>
      <c r="GM23">
        <f t="shared" si="19"/>
        <v>0.79164165930655794</v>
      </c>
      <c r="GN23">
        <f t="shared" si="19"/>
        <v>0.54490899152628092</v>
      </c>
      <c r="GO23">
        <f t="shared" si="19"/>
        <v>0.86313786138343962</v>
      </c>
      <c r="GP23">
        <f t="shared" si="19"/>
        <v>0.73117657007884607</v>
      </c>
      <c r="GQ23">
        <f t="shared" si="19"/>
        <v>0.40119251442015602</v>
      </c>
      <c r="GR23">
        <f t="shared" si="19"/>
        <v>0.74427586945669044</v>
      </c>
      <c r="GS23">
        <f t="shared" si="19"/>
        <v>0.14485491243133711</v>
      </c>
    </row>
    <row r="24" spans="1:201">
      <c r="A24">
        <v>23</v>
      </c>
      <c r="B24">
        <v>0.24248820256779621</v>
      </c>
      <c r="C24">
        <v>0.91172291281796025</v>
      </c>
      <c r="D24">
        <v>0.61862078833275369</v>
      </c>
      <c r="E24">
        <v>0.12331046617960585</v>
      </c>
      <c r="F24">
        <v>0.8481067948049712</v>
      </c>
      <c r="G24">
        <v>0.57075375881592305</v>
      </c>
      <c r="H24">
        <v>3.8501016048970771E-2</v>
      </c>
      <c r="I24">
        <v>0.44433454019000701</v>
      </c>
      <c r="J24">
        <v>0.88503912938586282</v>
      </c>
      <c r="K24">
        <v>0.2337354631521342</v>
      </c>
      <c r="M24">
        <v>9.3896228627278269E-2</v>
      </c>
      <c r="S24">
        <f t="shared" ref="S24:S32" si="28">EN17</f>
        <v>0.14068155909826283</v>
      </c>
      <c r="T24">
        <f t="shared" si="26"/>
        <v>0.91172291281796025</v>
      </c>
      <c r="U24">
        <f t="shared" si="26"/>
        <v>0.55241567842440631</v>
      </c>
      <c r="V24">
        <f t="shared" si="26"/>
        <v>0.96700180451468387</v>
      </c>
      <c r="W24">
        <f t="shared" si="26"/>
        <v>0.29030979373469129</v>
      </c>
      <c r="X24">
        <f t="shared" si="26"/>
        <v>0.50653625814873315</v>
      </c>
      <c r="Y24">
        <f t="shared" si="26"/>
        <v>0.55621605577589084</v>
      </c>
      <c r="Z24">
        <f t="shared" si="26"/>
        <v>0.21112914353860959</v>
      </c>
      <c r="AA24">
        <f t="shared" si="26"/>
        <v>0.26756897914370131</v>
      </c>
      <c r="AB24">
        <f t="shared" si="26"/>
        <v>0.58917875297647637</v>
      </c>
      <c r="BG24">
        <f t="shared" si="25"/>
        <v>9.1216015255383669E-6</v>
      </c>
      <c r="BH24">
        <f t="shared" si="25"/>
        <v>1.1362856706755639E-7</v>
      </c>
      <c r="BI24">
        <f t="shared" si="25"/>
        <v>3.4928938276716469E-6</v>
      </c>
      <c r="BJ24">
        <f t="shared" si="25"/>
        <v>1.7579959288115353E-7</v>
      </c>
      <c r="BM24">
        <f t="shared" ref="BM24:BM32" si="29">0.5*$BL$21*B24*B24</f>
        <v>2.9400264192280286E-7</v>
      </c>
      <c r="BN24">
        <f t="shared" si="27"/>
        <v>4.1561933487863296E-6</v>
      </c>
      <c r="BO24">
        <f t="shared" si="27"/>
        <v>1.9134583987871884E-6</v>
      </c>
      <c r="BP24">
        <f t="shared" si="27"/>
        <v>7.6027355347158598E-8</v>
      </c>
      <c r="BQ24">
        <f t="shared" si="27"/>
        <v>3.5964256769718081E-6</v>
      </c>
      <c r="BR24">
        <f t="shared" si="27"/>
        <v>1.6287992660125243E-6</v>
      </c>
      <c r="BS24">
        <f t="shared" si="27"/>
        <v>7.4116411840155249E-9</v>
      </c>
      <c r="BT24">
        <f t="shared" si="27"/>
        <v>9.8716591802932479E-7</v>
      </c>
      <c r="BU24">
        <f t="shared" si="27"/>
        <v>3.9164713027204303E-6</v>
      </c>
      <c r="BV24">
        <f t="shared" si="27"/>
        <v>2.7316133367471342E-7</v>
      </c>
      <c r="BY24">
        <f>$BH$7-$BM$7</f>
        <v>-1</v>
      </c>
      <c r="BZ24">
        <f>$BH$8-$BM$8</f>
        <v>0.99986766665155458</v>
      </c>
      <c r="CA24">
        <f>$BH$9-$BM$9</f>
        <v>1.2280308196015448E-15</v>
      </c>
      <c r="CB24">
        <f>$BH$10-$BM$10</f>
        <v>3.4604677314679855E-14</v>
      </c>
      <c r="CC24">
        <f>$BH$11-$BM$11</f>
        <v>1.1362856706755639E-7</v>
      </c>
      <c r="CD24">
        <f>$BH$12-$BM$12</f>
        <v>1.4696135300495428E-8</v>
      </c>
      <c r="CE24">
        <f>$BH$13-$BM$13</f>
        <v>6.4361105387819347E-16</v>
      </c>
      <c r="CF24">
        <f>$BH$14-$BM$14</f>
        <v>4.0021301387791719E-13</v>
      </c>
      <c r="CG24">
        <f>$BH$15-$BM$15</f>
        <v>1.8291073481237914E-12</v>
      </c>
      <c r="CH24">
        <f>$BH$16-$BM$16</f>
        <v>1.3220502147699099E-4</v>
      </c>
      <c r="CW24">
        <f>IF($AI$7&gt;0,$CS$7,0)</f>
        <v>-0.13295449651045665</v>
      </c>
      <c r="CX24">
        <f>IF($AI$8&gt;0,$CS$8,0)</f>
        <v>0.29791155629840788</v>
      </c>
      <c r="CY24">
        <f>IF($AI$9&gt;0,$CS$9,0)</f>
        <v>0.37151328920009496</v>
      </c>
      <c r="CZ24">
        <f>IF($AI$10&gt;0,$CS$10,0)</f>
        <v>0.70151157095683836</v>
      </c>
      <c r="DA24">
        <f>IF($AI$11&gt;0,$CS$11,0)</f>
        <v>0.34770404383354009</v>
      </c>
      <c r="DB24">
        <f>IF($AI$12&gt;0,$CS$12,0)</f>
        <v>-2.4014299357360148E-2</v>
      </c>
      <c r="DC24">
        <f>IF($AI$13&gt;0,$CS$13,0)</f>
        <v>0.72534931404547076</v>
      </c>
      <c r="DD24">
        <f>IF($AI$14&gt;0,$CS$14,0)</f>
        <v>0.37878874956099373</v>
      </c>
      <c r="DE24">
        <f>IF($AI$15&gt;0,$CS$15,0)</f>
        <v>0.26339973517709842</v>
      </c>
      <c r="DF24">
        <f>IF($AI$16&gt;0,$CS$16,0)</f>
        <v>0.36108560345010227</v>
      </c>
      <c r="DT24">
        <f>IF($T$7&gt;0,$DP$7,0)</f>
        <v>1.1734341375643083</v>
      </c>
      <c r="DU24">
        <f>IF($T$8&gt;0,$DP$8,0)</f>
        <v>2.4218456561995758</v>
      </c>
      <c r="DV24">
        <f>IF($T$9&gt;0,$DP$9,0)</f>
        <v>1.8852827713720788</v>
      </c>
      <c r="DW24">
        <f>IF($T$10&gt;0,$DP$10,0)</f>
        <v>1.0648169862693755</v>
      </c>
      <c r="DX24">
        <f>IF($T$11&gt;0,$DP$11,0)</f>
        <v>1.7805828223598164</v>
      </c>
      <c r="DY24">
        <f>IF($T$12&gt;0,$DP$12,0)</f>
        <v>1.9506935005517043</v>
      </c>
      <c r="DZ24">
        <f>IF($T$13&gt;0,$DP$13,0)</f>
        <v>1.8325148457473066</v>
      </c>
      <c r="EA24">
        <f>IF($T$14&gt;0,$DP$14,0)</f>
        <v>1.3536630072581775</v>
      </c>
      <c r="EB24">
        <f>IF($T$15&gt;0,$DP$15,0)</f>
        <v>2.0944398822741603</v>
      </c>
      <c r="EC24">
        <f>IF($T$16&gt;0,$DP$16,0)</f>
        <v>1.1565377229217315</v>
      </c>
      <c r="EN24">
        <f>Sheet31!GJ24</f>
        <v>0.38203846795989832</v>
      </c>
      <c r="EO24">
        <f>Sheet31!GK24</f>
        <v>0.88503912938586282</v>
      </c>
      <c r="EP24">
        <f>Sheet31!GL24</f>
        <v>0.72231010078143942</v>
      </c>
      <c r="EQ24">
        <f>Sheet31!GM24</f>
        <v>0.80874999738507625</v>
      </c>
      <c r="ER24">
        <f>Sheet31!GN24</f>
        <v>0.38553529190708785</v>
      </c>
      <c r="ES24">
        <f>Sheet31!GO24</f>
        <v>0.139058245504637</v>
      </c>
      <c r="ET24">
        <f>Sheet31!GP24</f>
        <v>0.20696730254638762</v>
      </c>
      <c r="EU24">
        <f>Sheet31!GQ24</f>
        <v>0.27400778362713019</v>
      </c>
      <c r="EV24">
        <f>Sheet31!GR24</f>
        <v>0.12064931795180758</v>
      </c>
      <c r="EW24">
        <f>Sheet31!GS24</f>
        <v>0.24019186334119952</v>
      </c>
      <c r="EZ24">
        <v>0.3634085279092204</v>
      </c>
      <c r="FA24">
        <v>1.0160163000986149</v>
      </c>
      <c r="FB24">
        <v>0.71904430647881634</v>
      </c>
      <c r="FC24">
        <v>0.31709558718118713</v>
      </c>
      <c r="FD24">
        <v>0.65813525447875709</v>
      </c>
      <c r="FE24">
        <v>0.72969377165536775</v>
      </c>
      <c r="FF24">
        <v>0.51860536651914146</v>
      </c>
      <c r="FG24">
        <v>0.45015396766688542</v>
      </c>
      <c r="FH24">
        <v>0.80996480193264331</v>
      </c>
      <c r="FI24">
        <v>0.44899909228474844</v>
      </c>
      <c r="FL24">
        <f>Sheet31!FX24</f>
        <v>3.6741711201212966E-2</v>
      </c>
      <c r="FM24">
        <f>Sheet31!FY24</f>
        <v>0.10225895609063455</v>
      </c>
      <c r="FN24">
        <f>Sheet31!FZ24</f>
        <v>7.2432764312871739E-2</v>
      </c>
      <c r="FO24">
        <f>Sheet31!GA24</f>
        <v>3.2135459896849912E-2</v>
      </c>
      <c r="FP24">
        <f>Sheet31!GB24</f>
        <v>6.6393036909958611E-2</v>
      </c>
      <c r="FQ24">
        <f>Sheet31!GC24</f>
        <v>7.3611724933338632E-2</v>
      </c>
      <c r="FR24">
        <f>Sheet31!GD24</f>
        <v>5.2466882085156673E-2</v>
      </c>
      <c r="FS24">
        <f>Sheet31!GE24</f>
        <v>4.5519039908238093E-2</v>
      </c>
      <c r="FT24">
        <f>Sheet31!GF24</f>
        <v>8.1570260131313452E-2</v>
      </c>
      <c r="FU24">
        <f>Sheet31!GG24</f>
        <v>4.5273951715318499E-2</v>
      </c>
      <c r="FX24">
        <f t="shared" si="21"/>
        <v>6.9408392872013697E-2</v>
      </c>
      <c r="FY24">
        <f t="shared" si="18"/>
        <v>0.19363469049143256</v>
      </c>
      <c r="FZ24">
        <f t="shared" si="18"/>
        <v>0.13709391852946617</v>
      </c>
      <c r="GA24">
        <f t="shared" si="18"/>
        <v>6.0631472625283629E-2</v>
      </c>
      <c r="GB24">
        <f t="shared" si="18"/>
        <v>0.12556725866683843</v>
      </c>
      <c r="GC24">
        <f t="shared" si="18"/>
        <v>0.13921992960554153</v>
      </c>
      <c r="GD24">
        <f t="shared" si="18"/>
        <v>9.9080730528555136E-2</v>
      </c>
      <c r="GE24">
        <f t="shared" si="18"/>
        <v>8.5982532684102816E-2</v>
      </c>
      <c r="GF24">
        <f t="shared" si="18"/>
        <v>0.15440971431144643</v>
      </c>
      <c r="GG24">
        <f t="shared" si="18"/>
        <v>8.5646465772261482E-2</v>
      </c>
      <c r="GJ24">
        <f t="shared" si="22"/>
        <v>0.38196905956702631</v>
      </c>
      <c r="GK24">
        <f t="shared" si="19"/>
        <v>0.88484549469537144</v>
      </c>
      <c r="GL24">
        <f t="shared" si="19"/>
        <v>0.72217300686290997</v>
      </c>
      <c r="GM24">
        <f t="shared" si="19"/>
        <v>0.808689365912451</v>
      </c>
      <c r="GN24">
        <f t="shared" si="19"/>
        <v>0.38540972464842099</v>
      </c>
      <c r="GO24">
        <f t="shared" si="19"/>
        <v>0.13891902557503144</v>
      </c>
      <c r="GP24">
        <f t="shared" si="19"/>
        <v>0.20686822181585907</v>
      </c>
      <c r="GQ24">
        <f t="shared" si="19"/>
        <v>0.27392180109444608</v>
      </c>
      <c r="GR24">
        <f t="shared" si="19"/>
        <v>0.12049490823749613</v>
      </c>
      <c r="GS24">
        <f t="shared" si="19"/>
        <v>0.24010621687542727</v>
      </c>
    </row>
    <row r="25" spans="1:201">
      <c r="A25">
        <v>24</v>
      </c>
      <c r="B25">
        <v>5.576334950828199E-2</v>
      </c>
      <c r="C25">
        <v>0.55241567842440631</v>
      </c>
      <c r="D25">
        <v>2.7662477681036839E-2</v>
      </c>
      <c r="E25">
        <v>1.0817491036080382E-2</v>
      </c>
      <c r="F25">
        <v>0.37337912291798009</v>
      </c>
      <c r="G25">
        <v>0.79180789336317858</v>
      </c>
      <c r="H25">
        <v>0.49280073774495864</v>
      </c>
      <c r="I25">
        <v>0.86798698344201819</v>
      </c>
      <c r="J25">
        <v>0.72231010078143942</v>
      </c>
      <c r="K25">
        <v>0.66417947779145392</v>
      </c>
      <c r="M25">
        <v>0.91356025977874755</v>
      </c>
      <c r="S25">
        <f t="shared" si="28"/>
        <v>0.45587736957847363</v>
      </c>
      <c r="T25">
        <f t="shared" si="26"/>
        <v>0.61862078833275369</v>
      </c>
      <c r="U25">
        <f t="shared" si="26"/>
        <v>2.7662477681036839E-2</v>
      </c>
      <c r="V25">
        <f t="shared" si="26"/>
        <v>0.88274904309031543</v>
      </c>
      <c r="W25">
        <f t="shared" si="26"/>
        <v>0.77737466622161433</v>
      </c>
      <c r="X25">
        <f t="shared" si="26"/>
        <v>0.45416251197860075</v>
      </c>
      <c r="Y25">
        <f t="shared" si="26"/>
        <v>0.99204575446835908</v>
      </c>
      <c r="Z25">
        <f t="shared" si="26"/>
        <v>0.69468077116873628</v>
      </c>
      <c r="AA25">
        <f t="shared" si="26"/>
        <v>0.89226860423016252</v>
      </c>
      <c r="AB25">
        <f t="shared" si="26"/>
        <v>0.721657015272402</v>
      </c>
      <c r="BG25">
        <f t="shared" si="25"/>
        <v>1.5304991769257411E-6</v>
      </c>
      <c r="BH25">
        <f t="shared" si="25"/>
        <v>1.4696135300495428E-8</v>
      </c>
      <c r="BI25">
        <f t="shared" si="25"/>
        <v>2.8626332119722559E-7</v>
      </c>
      <c r="BJ25">
        <f t="shared" si="25"/>
        <v>1.8388642468048425E-8</v>
      </c>
      <c r="BM25">
        <f t="shared" si="29"/>
        <v>1.5547755741914067E-8</v>
      </c>
      <c r="BN25">
        <f t="shared" si="27"/>
        <v>1.5258154088454855E-6</v>
      </c>
      <c r="BO25">
        <f t="shared" si="27"/>
        <v>3.8260633572693064E-9</v>
      </c>
      <c r="BP25">
        <f t="shared" si="27"/>
        <v>5.850905615783971E-10</v>
      </c>
      <c r="BQ25">
        <f t="shared" si="27"/>
        <v>6.9705984715500046E-7</v>
      </c>
      <c r="BR25">
        <f t="shared" si="27"/>
        <v>3.1347986999611741E-6</v>
      </c>
      <c r="BS25">
        <f t="shared" si="27"/>
        <v>1.2142628356098776E-6</v>
      </c>
      <c r="BT25">
        <f t="shared" si="27"/>
        <v>3.7670070171238723E-6</v>
      </c>
      <c r="BU25">
        <f t="shared" si="27"/>
        <v>2.608659408454466E-6</v>
      </c>
      <c r="BV25">
        <f t="shared" si="27"/>
        <v>2.2056718935966423E-6</v>
      </c>
      <c r="BY25">
        <f>$BI$7-$BN$7</f>
        <v>7.7089841145310744E-20</v>
      </c>
      <c r="BZ25">
        <f>$BI$8-$BN$8</f>
        <v>0.99953042351931409</v>
      </c>
      <c r="CA25">
        <f>$BI$9-$BN$9</f>
        <v>2.6681480392877847E-12</v>
      </c>
      <c r="CB25">
        <f>$BI$10-$BN$10</f>
        <v>1.1842653471086449E-11</v>
      </c>
      <c r="CC25">
        <f>$BI$11-$BN$11</f>
        <v>3.4928938276716469E-6</v>
      </c>
      <c r="CD25">
        <f>$BI$12-$BN$12</f>
        <v>2.8626332119722559E-7</v>
      </c>
      <c r="CE25">
        <f>$BI$13-$BN$13</f>
        <v>7.8885654197720428E-13</v>
      </c>
      <c r="CF25">
        <f>$BI$14-$BN$14</f>
        <v>-0.99999999993016586</v>
      </c>
      <c r="CG25">
        <f>$BI$15-$BN$15</f>
        <v>6.6577158739624835E-10</v>
      </c>
      <c r="CH25">
        <f>$BI$16-$BN$16</f>
        <v>4.6579657263165242E-4</v>
      </c>
      <c r="CW25">
        <f>IF($AJ$7&gt;0,$CT$7,0)</f>
        <v>-5.9195758762941461E-2</v>
      </c>
      <c r="CX25">
        <f>IF($AJ$8&gt;0,$CT$8,0)</f>
        <v>-0.16953233397999146</v>
      </c>
      <c r="CY25">
        <f>IF($AJ$9&gt;0,$CT$9,0)</f>
        <v>5.0876531963840871E-2</v>
      </c>
      <c r="CZ25">
        <f>IF($AJ$10&gt;0,$CT$10,0)</f>
        <v>0.65918472719860999</v>
      </c>
      <c r="DA25">
        <f>IF($AJ$11&gt;0,$CT$11,0)</f>
        <v>-6.6438303582553523E-3</v>
      </c>
      <c r="DB25">
        <f>IF($AJ$12&gt;0,$CT$12,0)</f>
        <v>8.8774256668996632E-2</v>
      </c>
      <c r="DC25">
        <f>IF($AJ$13&gt;0,$CT$13,0)</f>
        <v>0.53235549172504715</v>
      </c>
      <c r="DD25">
        <f>IF($AJ$14&gt;0,$CT$14,0)</f>
        <v>0.58557720579379968</v>
      </c>
      <c r="DE25">
        <f>IF($AJ$15&gt;0,$CT$15,0)</f>
        <v>-6.5278707414518928E-3</v>
      </c>
      <c r="DF25">
        <f>IF($AJ$16&gt;0,$CT$16,0)</f>
        <v>-0.18571058039952745</v>
      </c>
      <c r="DT25">
        <f>IF($U$7&gt;0,$DQ$7,0)</f>
        <v>0.510564529319251</v>
      </c>
      <c r="DU25">
        <f>IF($U$8&gt;0,$DQ$8,0)</f>
        <v>1.2948095166973559</v>
      </c>
      <c r="DV25">
        <f>IF($U$9&gt;0,$DQ$9,0)</f>
        <v>0.86658256010698054</v>
      </c>
      <c r="DW25">
        <f>IF($U$10&gt;0,$DQ$10,0)</f>
        <v>0.70876453455476296</v>
      </c>
      <c r="DX25">
        <f>IF($U$11&gt;0,$DQ$11,0)</f>
        <v>1.3928521341291922</v>
      </c>
      <c r="DY25">
        <f>IF($U$12&gt;0,$DQ$12,0)</f>
        <v>0.89620399242310456</v>
      </c>
      <c r="DZ25">
        <f>IF($U$13&gt;0,$DQ$13,0)</f>
        <v>0.62108930955835484</v>
      </c>
      <c r="EA25">
        <f>IF($U$14&gt;0,$DQ$14,0)</f>
        <v>0.83606893192430276</v>
      </c>
      <c r="EB25">
        <f>IF($U$15&gt;0,$DQ$15,0)</f>
        <v>0.96939859551200325</v>
      </c>
      <c r="EC25">
        <f>IF($U$16&gt;0,$DQ$16,0)</f>
        <v>0.45887497044904835</v>
      </c>
      <c r="EN25">
        <f>Sheet31!GJ25</f>
        <v>0.39057848055510808</v>
      </c>
      <c r="EO25">
        <f>Sheet31!GK25</f>
        <v>0.2337354631521342</v>
      </c>
      <c r="EP25">
        <f>Sheet31!GL25</f>
        <v>0.66417947779145392</v>
      </c>
      <c r="EQ25">
        <f>Sheet31!GM25</f>
        <v>0.61308681163321443</v>
      </c>
      <c r="ER25">
        <f>Sheet31!GN25</f>
        <v>0.10155930331700282</v>
      </c>
      <c r="ES25">
        <f>Sheet31!GO25</f>
        <v>0.98795879416277821</v>
      </c>
      <c r="ET25">
        <f>Sheet31!GP25</f>
        <v>0.60439467067799668</v>
      </c>
      <c r="EU25">
        <f>Sheet31!GQ25</f>
        <v>0.77013923049258703</v>
      </c>
      <c r="EV25">
        <f>Sheet31!GR25</f>
        <v>0.87893593374820733</v>
      </c>
      <c r="EW25">
        <f>Sheet31!GS25</f>
        <v>0.63216615830981804</v>
      </c>
      <c r="EZ25">
        <v>0.35623196759295789</v>
      </c>
      <c r="FA25">
        <v>1.0228104144552703</v>
      </c>
      <c r="FB25">
        <v>0.74951803022018249</v>
      </c>
      <c r="FC25">
        <v>0.36984983459169135</v>
      </c>
      <c r="FD25">
        <v>0.67933439379177163</v>
      </c>
      <c r="FE25">
        <v>0.7345000946077509</v>
      </c>
      <c r="FF25">
        <v>0.5888305699040921</v>
      </c>
      <c r="FG25">
        <v>0.50347619359138196</v>
      </c>
      <c r="FH25">
        <v>0.75959581779490426</v>
      </c>
      <c r="FI25">
        <v>0.42206632299377345</v>
      </c>
      <c r="FL25">
        <f>Sheet31!FX25</f>
        <v>3.5998959483098447E-2</v>
      </c>
      <c r="FM25">
        <f>Sheet31!FY25</f>
        <v>0.1028972084316182</v>
      </c>
      <c r="FN25">
        <f>Sheet31!FZ25</f>
        <v>7.5447335677147412E-2</v>
      </c>
      <c r="FO25">
        <f>Sheet31!GA25</f>
        <v>3.738446785142352E-2</v>
      </c>
      <c r="FP25">
        <f>Sheet31!GB25</f>
        <v>6.8476404604152011E-2</v>
      </c>
      <c r="FQ25">
        <f>Sheet31!GC25</f>
        <v>7.4052186519621269E-2</v>
      </c>
      <c r="FR25">
        <f>Sheet31!GD25</f>
        <v>5.9451787456959192E-2</v>
      </c>
      <c r="FS25">
        <f>Sheet31!GE25</f>
        <v>5.0819592593775421E-2</v>
      </c>
      <c r="FT25">
        <f>Sheet31!GF25</f>
        <v>7.6497614317570406E-2</v>
      </c>
      <c r="FU25">
        <f>Sheet31!GG25</f>
        <v>4.255762799532134E-2</v>
      </c>
      <c r="FX25">
        <f t="shared" si="21"/>
        <v>6.8022260294084383E-2</v>
      </c>
      <c r="FY25">
        <f t="shared" si="18"/>
        <v>0.1948885290339834</v>
      </c>
      <c r="FZ25">
        <f t="shared" si="18"/>
        <v>0.14285440513145092</v>
      </c>
      <c r="GA25">
        <f t="shared" si="18"/>
        <v>7.0631004525450292E-2</v>
      </c>
      <c r="GB25">
        <f t="shared" si="18"/>
        <v>0.12956220352291395</v>
      </c>
      <c r="GC25">
        <f t="shared" si="18"/>
        <v>0.14009697732843421</v>
      </c>
      <c r="GD25">
        <f t="shared" si="18"/>
        <v>0.11238966570167247</v>
      </c>
      <c r="GE25">
        <f t="shared" si="18"/>
        <v>9.6085252693536072E-2</v>
      </c>
      <c r="GF25">
        <f t="shared" si="18"/>
        <v>0.14480743466530377</v>
      </c>
      <c r="GG25">
        <f t="shared" si="18"/>
        <v>8.0508497495166545E-2</v>
      </c>
      <c r="GJ25">
        <f t="shared" si="22"/>
        <v>0.39051045829481401</v>
      </c>
      <c r="GK25">
        <f t="shared" si="19"/>
        <v>0.23354057462310021</v>
      </c>
      <c r="GL25">
        <f t="shared" si="19"/>
        <v>0.66403662338632252</v>
      </c>
      <c r="GM25">
        <f t="shared" si="19"/>
        <v>0.61301618062868901</v>
      </c>
      <c r="GN25">
        <f t="shared" si="19"/>
        <v>0.1014297411134799</v>
      </c>
      <c r="GO25">
        <f t="shared" si="19"/>
        <v>0.98781869718544979</v>
      </c>
      <c r="GP25">
        <f t="shared" si="19"/>
        <v>0.60428228101229498</v>
      </c>
      <c r="GQ25">
        <f t="shared" si="19"/>
        <v>0.77004314523989348</v>
      </c>
      <c r="GR25">
        <f t="shared" si="19"/>
        <v>0.87879112631354206</v>
      </c>
      <c r="GS25">
        <f t="shared" si="19"/>
        <v>0.63208564981232285</v>
      </c>
    </row>
    <row r="26" spans="1:201">
      <c r="A26">
        <v>25</v>
      </c>
      <c r="B26">
        <v>0.99160388441473113</v>
      </c>
      <c r="C26">
        <v>0.96700180451468387</v>
      </c>
      <c r="D26">
        <v>0.88274904309031543</v>
      </c>
      <c r="E26">
        <v>0.92274952518636866</v>
      </c>
      <c r="F26">
        <v>0.35567248090885217</v>
      </c>
      <c r="G26">
        <v>0.81187526374940222</v>
      </c>
      <c r="H26">
        <v>0.65064382714716495</v>
      </c>
      <c r="I26">
        <v>0.79167509633678046</v>
      </c>
      <c r="J26">
        <v>0.80874999738507625</v>
      </c>
      <c r="K26">
        <v>0.61308681163321443</v>
      </c>
      <c r="M26">
        <v>0.7199529079452579</v>
      </c>
      <c r="S26">
        <f t="shared" si="28"/>
        <v>0.15776989455138266</v>
      </c>
      <c r="T26">
        <f t="shared" si="26"/>
        <v>0.12331046617960585</v>
      </c>
      <c r="U26">
        <f t="shared" si="26"/>
        <v>1.0817491036080382E-2</v>
      </c>
      <c r="V26">
        <f t="shared" si="26"/>
        <v>0.92274952518636866</v>
      </c>
      <c r="W26">
        <f t="shared" si="26"/>
        <v>0.66128785313751859</v>
      </c>
      <c r="X26">
        <f t="shared" si="26"/>
        <v>0.75258568991660801</v>
      </c>
      <c r="Y26">
        <f t="shared" si="26"/>
        <v>0.33652151229643723</v>
      </c>
      <c r="Z26">
        <f t="shared" si="26"/>
        <v>0.96400065763190657</v>
      </c>
      <c r="AA26">
        <f t="shared" si="26"/>
        <v>0.1283079730911926</v>
      </c>
      <c r="AB26">
        <f t="shared" si="26"/>
        <v>0.12052049204131771</v>
      </c>
      <c r="BG26">
        <f t="shared" si="25"/>
        <v>1.1528588856726595E-11</v>
      </c>
      <c r="BH26">
        <f t="shared" si="25"/>
        <v>9.9999999999999998E-13</v>
      </c>
      <c r="BI26">
        <f t="shared" si="25"/>
        <v>9.9999999999999998E-13</v>
      </c>
      <c r="BJ26">
        <f t="shared" si="25"/>
        <v>9.9999999999999998E-13</v>
      </c>
      <c r="BM26">
        <f t="shared" si="29"/>
        <v>4.9163913179319181E-6</v>
      </c>
      <c r="BN26">
        <f t="shared" si="27"/>
        <v>4.6754624496732743E-6</v>
      </c>
      <c r="BO26">
        <f t="shared" si="27"/>
        <v>3.8962293653843384E-6</v>
      </c>
      <c r="BP26">
        <f t="shared" si="27"/>
        <v>4.257333431158344E-6</v>
      </c>
      <c r="BQ26">
        <f t="shared" si="27"/>
        <v>6.3251456837928917E-7</v>
      </c>
      <c r="BR26">
        <f t="shared" si="27"/>
        <v>3.2957072194408075E-6</v>
      </c>
      <c r="BS26">
        <f t="shared" si="27"/>
        <v>2.1166869490235496E-6</v>
      </c>
      <c r="BT26">
        <f t="shared" si="27"/>
        <v>3.1337472907992531E-6</v>
      </c>
      <c r="BU26">
        <f t="shared" si="27"/>
        <v>3.2703827913518045E-6</v>
      </c>
      <c r="BV26">
        <f t="shared" si="27"/>
        <v>1.8793771929929028E-6</v>
      </c>
      <c r="BY26">
        <f>$BJ$7-$BO$7</f>
        <v>1.0174801439391746E-23</v>
      </c>
      <c r="BZ26">
        <f>$BJ$8-$BO$8</f>
        <v>0.99988060827282799</v>
      </c>
      <c r="CA26">
        <f>$BJ$9-$BO$9</f>
        <v>-0.99999999999999556</v>
      </c>
      <c r="CB26">
        <f>$BJ$10-$BO$10</f>
        <v>6.3979720016748889E-14</v>
      </c>
      <c r="CC26">
        <f>$BJ$11-$BO$11</f>
        <v>1.7579959288115353E-7</v>
      </c>
      <c r="CD26">
        <f>$BJ$12-$BO$12</f>
        <v>1.8388642468048425E-8</v>
      </c>
      <c r="CE26">
        <f>$BJ$13-$BO$13</f>
        <v>1.9557330316866408E-15</v>
      </c>
      <c r="CF26">
        <f>$BJ$14-$BO$14</f>
        <v>7.5280543905210637E-13</v>
      </c>
      <c r="CG26">
        <f>$BJ$15-$BO$15</f>
        <v>4.82612416289386E-12</v>
      </c>
      <c r="CH26">
        <f>$BJ$16-$BO$16</f>
        <v>1.1919753328734041E-4</v>
      </c>
      <c r="CW26">
        <f>IF($AK$7&gt;0,$CU$7,0)</f>
        <v>-0.15980317401936422</v>
      </c>
      <c r="CX26">
        <f>IF($AK$8&gt;0,$CU$8,0)</f>
        <v>7.7506073213081617E-2</v>
      </c>
      <c r="CY26">
        <f>IF($AK$9&gt;0,$CU$9,0)</f>
        <v>9.5730795369257812E-2</v>
      </c>
      <c r="CZ26">
        <f>IF($AK$10&gt;0,$CU$10,0)</f>
        <v>0.94259164688710151</v>
      </c>
      <c r="DA26">
        <f>IF($AK$11&gt;0,$CU$11,0)</f>
        <v>0.45180201146040511</v>
      </c>
      <c r="DB26">
        <f>IF($AK$12&gt;0,$CU$12,0)</f>
        <v>-0.35788088913051685</v>
      </c>
      <c r="DC26">
        <f>IF($AK$13&gt;0,$CU$13,0)</f>
        <v>0.64336065810009935</v>
      </c>
      <c r="DD26">
        <f>IF($AK$14&gt;0,$CU$14,0)</f>
        <v>-3.6551782040123187E-2</v>
      </c>
      <c r="DE26">
        <f>IF($AK$15&gt;0,$CU$15,0)</f>
        <v>-0.17962935541297584</v>
      </c>
      <c r="DF26">
        <f>IF($AK$16&gt;0,$CU$16,0)</f>
        <v>0.47166007751152877</v>
      </c>
      <c r="DT26">
        <f>IF($V$7&gt;0,$DR$7,0)</f>
        <v>0.40263598736402906</v>
      </c>
      <c r="DU26">
        <f>IF($V$8&gt;0,$DR$8,0)</f>
        <v>2.0347000135167717</v>
      </c>
      <c r="DV26">
        <f>IF($V$9&gt;0,$DR$9,0)</f>
        <v>1.5149637725743492</v>
      </c>
      <c r="DW26">
        <f>IF($V$10&gt;0,$DR$10,0)</f>
        <v>0.51781237845197914</v>
      </c>
      <c r="DX26">
        <f>IF($V$11&gt;0,$DR$11,0)</f>
        <v>0.87519286422617282</v>
      </c>
      <c r="DY26">
        <f>IF($V$12&gt;0,$DR$12,0)</f>
        <v>1.3274157060007032</v>
      </c>
      <c r="DZ26">
        <f>IF($V$13&gt;0,$DR$13,0)</f>
        <v>1.0575613934581969</v>
      </c>
      <c r="EA26">
        <f>IF($V$14&gt;0,$DR$14,0)</f>
        <v>0.8333630151791025</v>
      </c>
      <c r="EB26">
        <f>IF($V$15&gt;0,$DR$15,0)</f>
        <v>1.1814750631055131</v>
      </c>
      <c r="EC26">
        <f>IF($V$16&gt;0,$DR$16,0)</f>
        <v>0.72062271756622853</v>
      </c>
    </row>
    <row r="27" spans="1:201">
      <c r="A27">
        <v>26</v>
      </c>
      <c r="B27">
        <v>0.62997464390850211</v>
      </c>
      <c r="C27">
        <v>0.29030979373469129</v>
      </c>
      <c r="D27">
        <v>0.77737466622161433</v>
      </c>
      <c r="E27">
        <v>0.66128785313751859</v>
      </c>
      <c r="F27">
        <v>0.4983603261286817</v>
      </c>
      <c r="G27">
        <v>0.45696919140390879</v>
      </c>
      <c r="H27">
        <v>0.32793024362892426</v>
      </c>
      <c r="I27">
        <v>0.54496833237072939</v>
      </c>
      <c r="J27">
        <v>0.38553529190708785</v>
      </c>
      <c r="K27">
        <v>0.10155930331700282</v>
      </c>
      <c r="M27">
        <v>2.9205833312297213E-2</v>
      </c>
      <c r="S27">
        <f t="shared" si="28"/>
        <v>0.43288278016898252</v>
      </c>
      <c r="T27">
        <f t="shared" si="26"/>
        <v>0.8481067948049712</v>
      </c>
      <c r="U27">
        <f t="shared" si="26"/>
        <v>0.37337912291798009</v>
      </c>
      <c r="V27">
        <f t="shared" si="26"/>
        <v>0.35567248090885217</v>
      </c>
      <c r="W27">
        <f t="shared" si="26"/>
        <v>0.4983603261286817</v>
      </c>
      <c r="X27">
        <f t="shared" si="26"/>
        <v>0.4617599189872415</v>
      </c>
      <c r="Y27">
        <f t="shared" si="26"/>
        <v>1.2255795914844839E-3</v>
      </c>
      <c r="Z27">
        <f t="shared" si="26"/>
        <v>0.5391013881655784</v>
      </c>
      <c r="AA27">
        <f t="shared" si="26"/>
        <v>0.53494984368747189</v>
      </c>
      <c r="AB27">
        <f t="shared" si="26"/>
        <v>0.15148367992051801</v>
      </c>
      <c r="BG27">
        <f t="shared" si="25"/>
        <v>6.4582424846522279E-10</v>
      </c>
      <c r="BH27">
        <f t="shared" si="25"/>
        <v>9.9999999999999998E-13</v>
      </c>
      <c r="BI27">
        <f t="shared" si="25"/>
        <v>6.9834166301143407E-11</v>
      </c>
      <c r="BJ27">
        <f t="shared" si="25"/>
        <v>9.9999999999999998E-13</v>
      </c>
      <c r="BM27">
        <f t="shared" si="29"/>
        <v>1.9843402598382202E-6</v>
      </c>
      <c r="BN27">
        <f t="shared" si="27"/>
        <v>4.2139888169139506E-7</v>
      </c>
      <c r="BO27">
        <f t="shared" si="27"/>
        <v>3.0215568584158318E-6</v>
      </c>
      <c r="BP27">
        <f t="shared" si="27"/>
        <v>2.1865081235361419E-6</v>
      </c>
      <c r="BQ27">
        <f t="shared" si="27"/>
        <v>1.2418150732954299E-6</v>
      </c>
      <c r="BR27">
        <f t="shared" si="27"/>
        <v>1.0441042094617113E-6</v>
      </c>
      <c r="BS27">
        <f t="shared" si="27"/>
        <v>5.376912234326281E-7</v>
      </c>
      <c r="BT27">
        <f t="shared" si="27"/>
        <v>1.4849524164346689E-6</v>
      </c>
      <c r="BU27">
        <f t="shared" si="27"/>
        <v>7.4318730652941713E-7</v>
      </c>
      <c r="BV27">
        <f t="shared" si="27"/>
        <v>5.1571460451174899E-8</v>
      </c>
    </row>
    <row r="28" spans="1:201">
      <c r="A28">
        <v>27</v>
      </c>
      <c r="B28">
        <v>0.9445387320757348</v>
      </c>
      <c r="C28">
        <v>0.50653625814873315</v>
      </c>
      <c r="D28">
        <v>0.45416251197860075</v>
      </c>
      <c r="E28">
        <v>0.75258568991660801</v>
      </c>
      <c r="F28">
        <v>0.4617599189872415</v>
      </c>
      <c r="G28">
        <v>0.95795990240927176</v>
      </c>
      <c r="H28">
        <v>0.35276891911340202</v>
      </c>
      <c r="I28">
        <v>0.86320168354534155</v>
      </c>
      <c r="J28">
        <v>0.139058245504637</v>
      </c>
      <c r="K28">
        <v>0.98795879416277821</v>
      </c>
      <c r="M28">
        <v>0.10319254356831548</v>
      </c>
      <c r="S28">
        <f t="shared" si="28"/>
        <v>0.51074839190714016</v>
      </c>
      <c r="T28">
        <f t="shared" si="26"/>
        <v>0.57075375881592305</v>
      </c>
      <c r="U28">
        <f t="shared" si="26"/>
        <v>0.79180789336317858</v>
      </c>
      <c r="V28">
        <f t="shared" si="26"/>
        <v>0.81187526374940222</v>
      </c>
      <c r="W28">
        <f t="shared" si="26"/>
        <v>0.45696919140390879</v>
      </c>
      <c r="X28">
        <f t="shared" si="26"/>
        <v>0.95795990240927176</v>
      </c>
      <c r="Y28">
        <f t="shared" si="26"/>
        <v>5.8290839517101144E-2</v>
      </c>
      <c r="Z28">
        <f t="shared" si="26"/>
        <v>0.77878361697799758</v>
      </c>
      <c r="AA28">
        <f t="shared" si="26"/>
        <v>0.88713866600371771</v>
      </c>
      <c r="AB28">
        <f t="shared" si="26"/>
        <v>0.53432484440960337</v>
      </c>
      <c r="BG28">
        <f t="shared" si="25"/>
        <v>4.242441038937447E-9</v>
      </c>
      <c r="BH28">
        <f t="shared" si="25"/>
        <v>1.8291073481237914E-12</v>
      </c>
      <c r="BI28">
        <f t="shared" si="25"/>
        <v>6.6577158739624835E-10</v>
      </c>
      <c r="BJ28">
        <f t="shared" si="25"/>
        <v>4.82612416289386E-12</v>
      </c>
      <c r="BM28">
        <f t="shared" si="29"/>
        <v>4.4607670819561842E-6</v>
      </c>
      <c r="BN28">
        <f t="shared" si="27"/>
        <v>1.2828949040966003E-6</v>
      </c>
      <c r="BO28">
        <f t="shared" si="27"/>
        <v>1.0313179364335634E-6</v>
      </c>
      <c r="BP28">
        <f t="shared" si="27"/>
        <v>2.8319261033362847E-6</v>
      </c>
      <c r="BQ28">
        <f t="shared" si="27"/>
        <v>1.0661111139155192E-6</v>
      </c>
      <c r="BR28">
        <f t="shared" si="27"/>
        <v>4.5884358731199077E-6</v>
      </c>
      <c r="BS28">
        <f t="shared" si="27"/>
        <v>6.2222955146218998E-7</v>
      </c>
      <c r="BT28">
        <f t="shared" si="27"/>
        <v>3.7255857323775601E-6</v>
      </c>
      <c r="BU28">
        <f t="shared" si="27"/>
        <v>9.6685978214139481E-8</v>
      </c>
      <c r="BV28">
        <f t="shared" si="27"/>
        <v>4.8803128948178544E-6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0.23694308516100962</v>
      </c>
      <c r="C29">
        <v>0.55621605577589084</v>
      </c>
      <c r="D29">
        <v>0.99204575446835908</v>
      </c>
      <c r="E29">
        <v>0.33652151229643723</v>
      </c>
      <c r="F29">
        <v>1.2255795914844839E-3</v>
      </c>
      <c r="G29">
        <v>5.8290839517101144E-2</v>
      </c>
      <c r="H29">
        <v>0.63207014607385426</v>
      </c>
      <c r="I29">
        <v>0.7312316144095925</v>
      </c>
      <c r="J29">
        <v>0.20696730254638762</v>
      </c>
      <c r="K29">
        <v>0.60439467067799668</v>
      </c>
      <c r="M29">
        <v>0.6763238009694329</v>
      </c>
      <c r="S29">
        <f t="shared" si="28"/>
        <v>0.7528760523502841</v>
      </c>
      <c r="T29">
        <f t="shared" si="26"/>
        <v>3.8501016048970771E-2</v>
      </c>
      <c r="U29">
        <f t="shared" si="26"/>
        <v>0.49280073774495864</v>
      </c>
      <c r="V29">
        <f t="shared" si="26"/>
        <v>0.65064382714716495</v>
      </c>
      <c r="W29">
        <f t="shared" si="26"/>
        <v>0.32793024362892426</v>
      </c>
      <c r="X29">
        <f t="shared" si="26"/>
        <v>0.35276891911340202</v>
      </c>
      <c r="Y29">
        <f t="shared" si="26"/>
        <v>0.63207014607385426</v>
      </c>
      <c r="Z29">
        <f t="shared" si="26"/>
        <v>0.20354922858404728</v>
      </c>
      <c r="AA29">
        <f t="shared" si="26"/>
        <v>0.54457889478220733</v>
      </c>
      <c r="AB29">
        <f t="shared" si="26"/>
        <v>0.23508164734954676</v>
      </c>
      <c r="BG29">
        <f t="shared" si="25"/>
        <v>1.1573096963622706E-3</v>
      </c>
      <c r="BH29">
        <f t="shared" si="25"/>
        <v>1.3220502147699099E-4</v>
      </c>
      <c r="BI29">
        <f t="shared" si="25"/>
        <v>4.6579657263165242E-4</v>
      </c>
      <c r="BJ29">
        <f t="shared" si="25"/>
        <v>1.1919753328734041E-4</v>
      </c>
      <c r="BM29">
        <f t="shared" si="29"/>
        <v>2.8071012802808731E-7</v>
      </c>
      <c r="BN29">
        <f t="shared" si="27"/>
        <v>1.5468815035144447E-6</v>
      </c>
      <c r="BO29">
        <f t="shared" si="27"/>
        <v>4.9207738947934792E-6</v>
      </c>
      <c r="BP29">
        <f t="shared" si="27"/>
        <v>5.6623364119140576E-7</v>
      </c>
      <c r="BQ29">
        <f t="shared" si="27"/>
        <v>7.5102266753163733E-12</v>
      </c>
      <c r="BR29">
        <f t="shared" si="27"/>
        <v>1.6989109858042204E-8</v>
      </c>
      <c r="BS29">
        <f t="shared" si="27"/>
        <v>1.9975633477891174E-6</v>
      </c>
      <c r="BT29">
        <f t="shared" si="27"/>
        <v>2.6734983695602952E-6</v>
      </c>
      <c r="BU29">
        <f t="shared" si="27"/>
        <v>2.1417732161663977E-7</v>
      </c>
      <c r="BV29">
        <f t="shared" si="27"/>
        <v>1.8264645897198204E-6</v>
      </c>
    </row>
    <row r="30" spans="1:201">
      <c r="A30">
        <v>29</v>
      </c>
      <c r="B30">
        <v>0.67318002923524023</v>
      </c>
      <c r="C30">
        <v>0.21112914353860959</v>
      </c>
      <c r="D30">
        <v>0.69468077116873628</v>
      </c>
      <c r="E30">
        <v>0.96400065763190657</v>
      </c>
      <c r="F30">
        <v>0.5391013881655784</v>
      </c>
      <c r="G30">
        <v>0.77878361697799758</v>
      </c>
      <c r="H30">
        <v>0.20354922858404728</v>
      </c>
      <c r="I30">
        <v>0.40123627443037685</v>
      </c>
      <c r="J30">
        <v>0.27400778362713019</v>
      </c>
      <c r="K30">
        <v>0.77013923049258703</v>
      </c>
      <c r="M30">
        <v>0.5181508064245971</v>
      </c>
      <c r="S30">
        <f t="shared" si="28"/>
        <v>0.95234656525301831</v>
      </c>
      <c r="T30">
        <f t="shared" si="26"/>
        <v>0.44433454019000701</v>
      </c>
      <c r="U30">
        <f t="shared" si="26"/>
        <v>0.86798698344201819</v>
      </c>
      <c r="V30">
        <f t="shared" si="26"/>
        <v>0.79167509633678046</v>
      </c>
      <c r="W30">
        <f t="shared" si="26"/>
        <v>0.54496833237072939</v>
      </c>
      <c r="X30">
        <f t="shared" si="26"/>
        <v>0.86320168354534155</v>
      </c>
      <c r="Y30">
        <f t="shared" si="26"/>
        <v>0.7312316144095925</v>
      </c>
      <c r="Z30">
        <f t="shared" si="26"/>
        <v>0.40123627443037685</v>
      </c>
      <c r="AA30">
        <f t="shared" si="26"/>
        <v>0.74434411311691961</v>
      </c>
      <c r="AB30">
        <f t="shared" si="26"/>
        <v>0.14489256246434706</v>
      </c>
      <c r="BM30">
        <f t="shared" si="29"/>
        <v>2.265856758805795E-6</v>
      </c>
      <c r="BN30">
        <f t="shared" si="27"/>
        <v>2.2287757625673409E-7</v>
      </c>
      <c r="BO30">
        <f t="shared" si="27"/>
        <v>2.4129068691579509E-6</v>
      </c>
      <c r="BP30">
        <f t="shared" si="27"/>
        <v>4.646486339573742E-6</v>
      </c>
      <c r="BQ30">
        <f t="shared" si="27"/>
        <v>1.4531515336102684E-6</v>
      </c>
      <c r="BR30">
        <f t="shared" si="27"/>
        <v>3.0325196103666627E-6</v>
      </c>
      <c r="BS30">
        <f t="shared" si="27"/>
        <v>2.0716144228580366E-7</v>
      </c>
      <c r="BT30">
        <f t="shared" si="27"/>
        <v>8.0495273959384358E-7</v>
      </c>
      <c r="BU30">
        <f t="shared" si="27"/>
        <v>3.75401327441261E-7</v>
      </c>
      <c r="BV30">
        <f t="shared" si="27"/>
        <v>2.9655721717185706E-6</v>
      </c>
      <c r="EN30">
        <f>Sheet31!GJ30</f>
        <v>0.91313240107392923</v>
      </c>
      <c r="EO30">
        <f>Sheet31!GK30</f>
        <v>0.82716451750862874</v>
      </c>
      <c r="EP30">
        <f>Sheet31!GL30</f>
        <v>0.17702376868365838</v>
      </c>
      <c r="EQ30">
        <f>Sheet31!GM30</f>
        <v>0.58472653147638531</v>
      </c>
      <c r="ER30">
        <f>Sheet31!GN30</f>
        <v>0.37498564171344029</v>
      </c>
      <c r="ES30">
        <f>Sheet31!GO30</f>
        <v>0.84012379424981987</v>
      </c>
      <c r="ET30">
        <f>Sheet31!GP30</f>
        <v>0.3678040498763484</v>
      </c>
      <c r="EU30">
        <f>Sheet31!GQ30</f>
        <v>0.72906837050834361</v>
      </c>
      <c r="EV30">
        <f>Sheet31!GR30</f>
        <v>0.20433082007064995</v>
      </c>
      <c r="EW30">
        <f>Sheet31!GS30</f>
        <v>0.46820664309706228</v>
      </c>
      <c r="EZ30">
        <f t="array" ref="EZ30:FI30">TRANSPOSE(DM7:DM16)</f>
        <v>-0.28099067624447938</v>
      </c>
      <c r="FA30">
        <v>3.7287454286125683E-2</v>
      </c>
      <c r="FB30">
        <v>6.4317062352001408E-2</v>
      </c>
      <c r="FC30">
        <v>0.58355380211533636</v>
      </c>
      <c r="FD30">
        <v>0.33443128101857433</v>
      </c>
      <c r="FE30">
        <v>-2.1256179145192081E-2</v>
      </c>
      <c r="FF30">
        <v>0.5919144734056242</v>
      </c>
      <c r="FG30">
        <v>0.38116861057351115</v>
      </c>
      <c r="FH30">
        <v>3.6363733321698018E-2</v>
      </c>
      <c r="FI30">
        <v>0.13841036542651636</v>
      </c>
      <c r="FL30">
        <f>Sheet31!FX30</f>
        <v>-2.7933571800052546E-2</v>
      </c>
      <c r="FM30">
        <f>Sheet31!FY30</f>
        <v>3.8878978708998513E-3</v>
      </c>
      <c r="FN30">
        <f>Sheet31!FZ30</f>
        <v>6.592846801221598E-3</v>
      </c>
      <c r="FO30">
        <f>Sheet31!GA30</f>
        <v>5.8566737038526814E-2</v>
      </c>
      <c r="FP30">
        <f>Sheet31!GB30</f>
        <v>3.3626745235459443E-2</v>
      </c>
      <c r="FQ30">
        <f>Sheet31!GC30</f>
        <v>-1.9683640651075637E-3</v>
      </c>
      <c r="FR30">
        <f>Sheet31!GD30</f>
        <v>5.934851004150575E-2</v>
      </c>
      <c r="FS30">
        <f>Sheet31!GE30</f>
        <v>3.8351943363726777E-2</v>
      </c>
      <c r="FT30">
        <f>Sheet31!GF30</f>
        <v>3.7948776938689032E-3</v>
      </c>
      <c r="FU30">
        <f>Sheet31!GG30</f>
        <v>1.4012165192933334E-2</v>
      </c>
      <c r="FX30">
        <f t="shared" ref="FX30:GG30" si="30">($EV$10*FL30)+((1-$EV$10)*EZ30)</f>
        <v>-5.3239282244495229E-2</v>
      </c>
      <c r="FY30">
        <f t="shared" si="30"/>
        <v>7.2278535124224337E-3</v>
      </c>
      <c r="FZ30">
        <f t="shared" si="30"/>
        <v>1.2365268356299579E-2</v>
      </c>
      <c r="GA30">
        <f t="shared" si="30"/>
        <v>0.11106544354620776</v>
      </c>
      <c r="GB30">
        <f t="shared" si="30"/>
        <v>6.3707198813770932E-2</v>
      </c>
      <c r="GC30">
        <f t="shared" si="30"/>
        <v>-3.897145573116015E-3</v>
      </c>
      <c r="GD30">
        <f t="shared" si="30"/>
        <v>0.11260510637791758</v>
      </c>
      <c r="GE30">
        <f t="shared" si="30"/>
        <v>7.2633610084705202E-2</v>
      </c>
      <c r="GF30">
        <f t="shared" si="30"/>
        <v>7.0517632566518135E-3</v>
      </c>
      <c r="GG30">
        <f t="shared" si="30"/>
        <v>2.6451985216291635E-2</v>
      </c>
      <c r="GJ30">
        <f t="shared" ref="GJ30:GS30" si="31">EN30-($EU$10*FX30)</f>
        <v>0.91318564035617378</v>
      </c>
      <c r="GK30">
        <f t="shared" si="31"/>
        <v>0.82715728965511637</v>
      </c>
      <c r="GL30">
        <f t="shared" si="31"/>
        <v>0.17701140341530208</v>
      </c>
      <c r="GM30">
        <f t="shared" si="31"/>
        <v>0.58461546603283909</v>
      </c>
      <c r="GN30">
        <f t="shared" si="31"/>
        <v>0.37492193451462652</v>
      </c>
      <c r="GO30">
        <f t="shared" si="31"/>
        <v>0.84012769139539301</v>
      </c>
      <c r="GP30">
        <f t="shared" si="31"/>
        <v>0.36769144476997051</v>
      </c>
      <c r="GQ30">
        <f t="shared" si="31"/>
        <v>0.72899573689825892</v>
      </c>
      <c r="GR30">
        <f t="shared" si="31"/>
        <v>0.20432376830739329</v>
      </c>
      <c r="GS30">
        <f t="shared" si="31"/>
        <v>0.468180191111846</v>
      </c>
    </row>
    <row r="31" spans="1:201">
      <c r="A31">
        <v>30</v>
      </c>
      <c r="B31">
        <v>0.96730749461904642</v>
      </c>
      <c r="C31">
        <v>0.26756897914370131</v>
      </c>
      <c r="D31">
        <v>0.89226860423016252</v>
      </c>
      <c r="E31">
        <v>0.1283079730911926</v>
      </c>
      <c r="F31">
        <v>0.53494984368747189</v>
      </c>
      <c r="G31">
        <v>0.88713866600371771</v>
      </c>
      <c r="H31">
        <v>0.54457889478220733</v>
      </c>
      <c r="I31">
        <v>0.74434411311691961</v>
      </c>
      <c r="J31">
        <v>0.12064931795180758</v>
      </c>
      <c r="K31">
        <v>0.87893593374820733</v>
      </c>
      <c r="M31">
        <v>0.65023724525390758</v>
      </c>
      <c r="S31">
        <f t="shared" si="28"/>
        <v>0.38203846795989832</v>
      </c>
      <c r="T31">
        <f t="shared" si="26"/>
        <v>0.88503912938586282</v>
      </c>
      <c r="U31">
        <f t="shared" si="26"/>
        <v>0.72231010078143942</v>
      </c>
      <c r="V31">
        <f t="shared" si="26"/>
        <v>0.80874999738507625</v>
      </c>
      <c r="W31">
        <f t="shared" si="26"/>
        <v>0.38553529190708785</v>
      </c>
      <c r="X31">
        <f t="shared" si="26"/>
        <v>0.139058245504637</v>
      </c>
      <c r="Y31">
        <f t="shared" si="26"/>
        <v>0.20696730254638762</v>
      </c>
      <c r="Z31">
        <f t="shared" si="26"/>
        <v>0.27400778362713019</v>
      </c>
      <c r="AA31">
        <f t="shared" si="26"/>
        <v>0.12064931795180758</v>
      </c>
      <c r="AB31">
        <f t="shared" si="26"/>
        <v>0.24019186334119952</v>
      </c>
      <c r="BM31">
        <f t="shared" si="29"/>
        <v>4.6784189457308831E-6</v>
      </c>
      <c r="BN31">
        <f t="shared" si="27"/>
        <v>3.579657930000124E-7</v>
      </c>
      <c r="BO31">
        <f t="shared" si="27"/>
        <v>3.9807163104742122E-6</v>
      </c>
      <c r="BP31">
        <f t="shared" si="27"/>
        <v>8.2314679793851024E-8</v>
      </c>
      <c r="BQ31">
        <f t="shared" si="27"/>
        <v>1.4308566763062531E-6</v>
      </c>
      <c r="BR31">
        <f t="shared" si="27"/>
        <v>3.9350750635942797E-6</v>
      </c>
      <c r="BS31">
        <f t="shared" si="27"/>
        <v>1.4828308632110523E-6</v>
      </c>
      <c r="BT31">
        <f t="shared" si="27"/>
        <v>2.7702407936590681E-6</v>
      </c>
      <c r="BU31">
        <f t="shared" si="27"/>
        <v>7.2781289611181809E-8</v>
      </c>
      <c r="BV31">
        <f t="shared" si="27"/>
        <v>3.8626418781691658E-6</v>
      </c>
    </row>
    <row r="32" spans="1:201">
      <c r="A32">
        <v>31</v>
      </c>
      <c r="B32">
        <v>0.99762335452056183</v>
      </c>
      <c r="C32">
        <v>0.58917875297647637</v>
      </c>
      <c r="D32">
        <v>0.721657015272402</v>
      </c>
      <c r="E32">
        <v>0.12052049204131771</v>
      </c>
      <c r="F32">
        <v>0.15148367992051801</v>
      </c>
      <c r="G32">
        <v>0.53432484440960337</v>
      </c>
      <c r="H32">
        <v>0.23508164734954676</v>
      </c>
      <c r="I32">
        <v>0.14489256246434706</v>
      </c>
      <c r="J32">
        <v>0.24019186334119952</v>
      </c>
      <c r="K32">
        <v>0.63216615830981804</v>
      </c>
      <c r="M32">
        <v>0.23215431448265503</v>
      </c>
      <c r="S32">
        <f t="shared" si="28"/>
        <v>0.39057848055510808</v>
      </c>
      <c r="T32">
        <f t="shared" si="26"/>
        <v>0.2337354631521342</v>
      </c>
      <c r="U32">
        <f t="shared" si="26"/>
        <v>0.66417947779145392</v>
      </c>
      <c r="V32">
        <f t="shared" si="26"/>
        <v>0.61308681163321443</v>
      </c>
      <c r="W32">
        <f t="shared" si="26"/>
        <v>0.10155930331700282</v>
      </c>
      <c r="X32">
        <f t="shared" si="26"/>
        <v>0.98795879416277821</v>
      </c>
      <c r="Y32">
        <f t="shared" si="26"/>
        <v>0.60439467067799668</v>
      </c>
      <c r="Z32">
        <f t="shared" si="26"/>
        <v>0.77013923049258703</v>
      </c>
      <c r="AA32">
        <f t="shared" si="26"/>
        <v>0.87893593374820733</v>
      </c>
      <c r="AB32">
        <f t="shared" si="26"/>
        <v>0.63216615830981804</v>
      </c>
      <c r="BG32">
        <f>IF(BG20&gt;(1-0.000000000001),(1-0.000000000001),BG20)</f>
        <v>9.9999999999999998E-13</v>
      </c>
      <c r="BH32">
        <f t="shared" ref="BH32:BJ32" si="32">IF(BH20&gt;(1-0.000000000001),(1-0.000000000001),BH20)</f>
        <v>9.9999999999999998E-13</v>
      </c>
      <c r="BI32">
        <f t="shared" si="32"/>
        <v>9.9999999999999998E-13</v>
      </c>
      <c r="BJ32">
        <f t="shared" si="32"/>
        <v>9.9999999999999998E-13</v>
      </c>
      <c r="BM32">
        <f t="shared" si="29"/>
        <v>4.9762617874242937E-6</v>
      </c>
      <c r="BN32">
        <f t="shared" si="27"/>
        <v>1.7356580147945789E-6</v>
      </c>
      <c r="BO32">
        <f t="shared" si="27"/>
        <v>2.6039442384593594E-6</v>
      </c>
      <c r="BP32">
        <f t="shared" si="27"/>
        <v>7.2625945009406622E-8</v>
      </c>
      <c r="BQ32">
        <f t="shared" si="27"/>
        <v>1.1473652641130977E-7</v>
      </c>
      <c r="BR32">
        <f t="shared" si="27"/>
        <v>1.4275151967667344E-6</v>
      </c>
      <c r="BS32">
        <f t="shared" si="27"/>
        <v>2.7631690460288334E-7</v>
      </c>
      <c r="BT32">
        <f t="shared" si="27"/>
        <v>1.0496927328742359E-7</v>
      </c>
      <c r="BU32">
        <f t="shared" si="27"/>
        <v>2.8846065607658737E-7</v>
      </c>
      <c r="BV32">
        <f t="shared" si="27"/>
        <v>1.9981702585609697E-6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0.99883203312263402</v>
      </c>
      <c r="BH33">
        <f t="shared" si="33"/>
        <v>0.99986766665155458</v>
      </c>
      <c r="BI33">
        <f t="shared" si="33"/>
        <v>0.99953042351931409</v>
      </c>
      <c r="BJ33">
        <f t="shared" si="33"/>
        <v>0.99988060827282799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2.8179644760662568E-11</v>
      </c>
      <c r="BH34">
        <f t="shared" si="33"/>
        <v>9.9999999999999998E-13</v>
      </c>
      <c r="BI34">
        <f t="shared" si="33"/>
        <v>2.6681480392877847E-12</v>
      </c>
      <c r="BJ34">
        <f t="shared" si="33"/>
        <v>9.9999999999999998E-13</v>
      </c>
      <c r="BS34">
        <f>SUM(BM36:BV45)</f>
        <v>1.5960757841505325E-4</v>
      </c>
      <c r="EN34">
        <f>Sheet31!GJ34</f>
        <v>9.436298751186116E-2</v>
      </c>
      <c r="EO34">
        <f>Sheet31!GK34</f>
        <v>0.18985705908462613</v>
      </c>
      <c r="EP34">
        <f>Sheet31!GL34</f>
        <v>0.63087936410246293</v>
      </c>
      <c r="EQ34">
        <f>Sheet31!GM34</f>
        <v>0.34812338556157174</v>
      </c>
      <c r="ER34">
        <f>Sheet31!GN34</f>
        <v>0.24826857563036933</v>
      </c>
      <c r="ES34">
        <f>Sheet31!GO34</f>
        <v>0.86931728655782903</v>
      </c>
      <c r="ET34">
        <f>Sheet31!GP34</f>
        <v>0.30163227056880465</v>
      </c>
      <c r="EU34">
        <f>Sheet31!GQ34</f>
        <v>0.1940809516561981</v>
      </c>
      <c r="EV34">
        <f>Sheet31!GR34</f>
        <v>0.68050817345029935</v>
      </c>
      <c r="EW34">
        <f>Sheet31!GS34</f>
        <v>0.31524048846980635</v>
      </c>
      <c r="EZ34">
        <f t="array" ref="EZ34:FI43">(1/4)*(MMULT($X$7:$AA$16,$CW$23:$DF$26))</f>
        <v>-0.56706411034437509</v>
      </c>
      <c r="FA34">
        <v>0.11094818014010593</v>
      </c>
      <c r="FB34">
        <v>0.18713643313964198</v>
      </c>
      <c r="FC34">
        <v>1.349362051627597</v>
      </c>
      <c r="FD34">
        <v>0.73113078615340144</v>
      </c>
      <c r="FE34">
        <v>-8.4933901641924353E-2</v>
      </c>
      <c r="FF34">
        <v>1.3211548307964602</v>
      </c>
      <c r="FG34">
        <v>0.79348069797667209</v>
      </c>
      <c r="FH34">
        <v>8.0216975562866014E-2</v>
      </c>
      <c r="FI34">
        <v>0.35937456481703861</v>
      </c>
      <c r="FL34">
        <f>Sheet31!FX34</f>
        <v>-5.6347319110348626E-2</v>
      </c>
      <c r="FM34">
        <f>Sheet31!FY34</f>
        <v>1.1446543184533536E-2</v>
      </c>
      <c r="FN34">
        <f>Sheet31!FZ34</f>
        <v>1.9070484527897762E-2</v>
      </c>
      <c r="FO34">
        <f>Sheet31!GA34</f>
        <v>0.13541338618059265</v>
      </c>
      <c r="FP34">
        <f>Sheet31!GB34</f>
        <v>7.3524256164875457E-2</v>
      </c>
      <c r="FQ34">
        <f>Sheet31!GC34</f>
        <v>-8.1484366502524615E-3</v>
      </c>
      <c r="FR34">
        <f>Sheet31!GD34</f>
        <v>0.13247351310557956</v>
      </c>
      <c r="FS34">
        <f>Sheet31!GE34</f>
        <v>7.9872333865957462E-2</v>
      </c>
      <c r="FT34">
        <f>Sheet31!GF34</f>
        <v>8.3707815879036484E-3</v>
      </c>
      <c r="FU34">
        <f>Sheet31!GG34</f>
        <v>3.6317884230435166E-2</v>
      </c>
      <c r="FX34">
        <f t="shared" ref="FX34:GG43" si="34">($EV$10*FL34)+((1-$EV$10)*EZ34)</f>
        <v>-0.10741899823375126</v>
      </c>
      <c r="FY34">
        <f t="shared" si="34"/>
        <v>2.1396706880090773E-2</v>
      </c>
      <c r="FZ34">
        <f t="shared" si="34"/>
        <v>3.5877079389072183E-2</v>
      </c>
      <c r="GA34">
        <f t="shared" si="34"/>
        <v>0.25680825272529306</v>
      </c>
      <c r="GB34">
        <f t="shared" si="34"/>
        <v>0.13928490916372804</v>
      </c>
      <c r="GC34">
        <f t="shared" si="34"/>
        <v>-1.582698314941965E-2</v>
      </c>
      <c r="GD34">
        <f t="shared" si="34"/>
        <v>0.25134164487466759</v>
      </c>
      <c r="GE34">
        <f t="shared" si="34"/>
        <v>0.15123317027702893</v>
      </c>
      <c r="GF34">
        <f t="shared" si="34"/>
        <v>1.5555400985399884E-2</v>
      </c>
      <c r="GG34">
        <f t="shared" si="34"/>
        <v>6.8623552289095502E-2</v>
      </c>
      <c r="GJ34">
        <f t="shared" ref="GJ34:GS43" si="35">EN34-($EU$10*FX34)</f>
        <v>9.4470406510094918E-2</v>
      </c>
      <c r="GK34">
        <f t="shared" si="35"/>
        <v>0.18983566237774605</v>
      </c>
      <c r="GL34">
        <f t="shared" si="35"/>
        <v>0.6308434870230738</v>
      </c>
      <c r="GM34">
        <f t="shared" si="35"/>
        <v>0.34786657730884646</v>
      </c>
      <c r="GN34">
        <f t="shared" si="35"/>
        <v>0.2481292907212056</v>
      </c>
      <c r="GO34">
        <f t="shared" si="35"/>
        <v>0.86933311354097842</v>
      </c>
      <c r="GP34">
        <f t="shared" si="35"/>
        <v>0.30138092892392998</v>
      </c>
      <c r="GQ34">
        <f t="shared" si="35"/>
        <v>0.19392971848592108</v>
      </c>
      <c r="GR34">
        <f t="shared" si="35"/>
        <v>0.68049261804931394</v>
      </c>
      <c r="GS34">
        <f t="shared" si="35"/>
        <v>0.31517186491751725</v>
      </c>
    </row>
    <row r="35" spans="1:201">
      <c r="A35">
        <v>34</v>
      </c>
      <c r="BG35">
        <f t="shared" si="33"/>
        <v>1.5232757723462626E-10</v>
      </c>
      <c r="BH35">
        <f t="shared" si="33"/>
        <v>9.9999999999999998E-13</v>
      </c>
      <c r="BI35">
        <f t="shared" si="33"/>
        <v>1.1842653471086449E-11</v>
      </c>
      <c r="BJ35">
        <f t="shared" si="33"/>
        <v>9.9999999999999998E-13</v>
      </c>
      <c r="EN35">
        <f>Sheet31!GJ35</f>
        <v>0.53345186743851347</v>
      </c>
      <c r="EO35">
        <f>Sheet31!GK35</f>
        <v>0.27457995873420915</v>
      </c>
      <c r="EP35">
        <f>Sheet31!GL35</f>
        <v>0.34470381568126485</v>
      </c>
      <c r="EQ35">
        <f>Sheet31!GM35</f>
        <v>0.76851670318066245</v>
      </c>
      <c r="ER35">
        <f>Sheet31!GN35</f>
        <v>0.91792807624986428</v>
      </c>
      <c r="ES35">
        <f>Sheet31!GO35</f>
        <v>0.11759710794253919</v>
      </c>
      <c r="ET35">
        <f>Sheet31!GP35</f>
        <v>0.96324238064395462</v>
      </c>
      <c r="EU35">
        <f>Sheet31!GQ35</f>
        <v>0.85905610350820349</v>
      </c>
      <c r="EV35">
        <f>Sheet31!GR35</f>
        <v>0.27984136474219429</v>
      </c>
      <c r="EW35">
        <f>Sheet31!GS35</f>
        <v>0.91292232634819304</v>
      </c>
      <c r="EZ35">
        <v>-0.61672789259094252</v>
      </c>
      <c r="FA35">
        <v>0.20296259329850957</v>
      </c>
      <c r="FB35">
        <v>0.26879769765399841</v>
      </c>
      <c r="FC35">
        <v>1.5187774624712458</v>
      </c>
      <c r="FD35">
        <v>0.86002490332206194</v>
      </c>
      <c r="FE35">
        <v>-0.1309359800804285</v>
      </c>
      <c r="FF35">
        <v>1.4889384152494112</v>
      </c>
      <c r="FG35">
        <v>0.81619860806742139</v>
      </c>
      <c r="FH35">
        <v>0.12359271066396674</v>
      </c>
      <c r="FI35">
        <v>0.50381694079943373</v>
      </c>
      <c r="FL35">
        <f>Sheet31!FX35</f>
        <v>-6.1285623938515173E-2</v>
      </c>
      <c r="FM35">
        <f>Sheet31!FY35</f>
        <v>2.0686182412666222E-2</v>
      </c>
      <c r="FN35">
        <f>Sheet31!FZ35</f>
        <v>2.7276400482164714E-2</v>
      </c>
      <c r="FO35">
        <f>Sheet31!GA35</f>
        <v>0.15242418947871492</v>
      </c>
      <c r="FP35">
        <f>Sheet31!GB35</f>
        <v>8.6467522157697596E-2</v>
      </c>
      <c r="FQ35">
        <f>Sheet31!GC35</f>
        <v>-1.2715260101597039E-2</v>
      </c>
      <c r="FR35">
        <f>Sheet31!GD35</f>
        <v>0.14930905000673456</v>
      </c>
      <c r="FS35">
        <f>Sheet31!GE35</f>
        <v>8.2209525986382051E-2</v>
      </c>
      <c r="FT35">
        <f>Sheet31!GF35</f>
        <v>1.2744547655395788E-2</v>
      </c>
      <c r="FU35">
        <f>Sheet31!GG35</f>
        <v>5.0807301283367481E-2</v>
      </c>
      <c r="FX35">
        <f t="shared" si="34"/>
        <v>-0.11682985080375789</v>
      </c>
      <c r="FY35">
        <f t="shared" si="34"/>
        <v>3.8913823501250555E-2</v>
      </c>
      <c r="FZ35">
        <f t="shared" si="34"/>
        <v>5.142853019934808E-2</v>
      </c>
      <c r="GA35">
        <f t="shared" si="34"/>
        <v>0.28905951677796798</v>
      </c>
      <c r="GB35">
        <f t="shared" si="34"/>
        <v>0.16382326027413402</v>
      </c>
      <c r="GC35">
        <f t="shared" si="34"/>
        <v>-2.4537332099480183E-2</v>
      </c>
      <c r="GD35">
        <f t="shared" si="34"/>
        <v>0.28327198653100216</v>
      </c>
      <c r="GE35">
        <f t="shared" si="34"/>
        <v>0.15560843419448597</v>
      </c>
      <c r="GF35">
        <f t="shared" si="34"/>
        <v>2.3829363956252882E-2</v>
      </c>
      <c r="GG35">
        <f t="shared" si="34"/>
        <v>9.6108265234974094E-2</v>
      </c>
      <c r="GJ35">
        <f t="shared" si="35"/>
        <v>0.53356869728931722</v>
      </c>
      <c r="GK35">
        <f t="shared" si="35"/>
        <v>0.27454104491070791</v>
      </c>
      <c r="GL35">
        <f t="shared" si="35"/>
        <v>0.3446523871510655</v>
      </c>
      <c r="GM35">
        <f t="shared" si="35"/>
        <v>0.76822764366388452</v>
      </c>
      <c r="GN35">
        <f t="shared" si="35"/>
        <v>0.91776425298959019</v>
      </c>
      <c r="GO35">
        <f t="shared" si="35"/>
        <v>0.11762164527463867</v>
      </c>
      <c r="GP35">
        <f t="shared" si="35"/>
        <v>0.96295910865742362</v>
      </c>
      <c r="GQ35">
        <f t="shared" si="35"/>
        <v>0.85890049507400901</v>
      </c>
      <c r="GR35">
        <f t="shared" si="35"/>
        <v>0.27981753537823806</v>
      </c>
      <c r="GS35">
        <f t="shared" si="35"/>
        <v>0.91282621808295805</v>
      </c>
    </row>
    <row r="36" spans="1:201">
      <c r="A36">
        <v>35</v>
      </c>
      <c r="B36">
        <f t="array" ref="B36:K45">TRANSPOSE(EN34:EW43)</f>
        <v>9.436298751186116E-2</v>
      </c>
      <c r="C36">
        <v>0.53345186743851347</v>
      </c>
      <c r="D36">
        <v>6.582245932926456E-2</v>
      </c>
      <c r="E36">
        <v>0.68703475524633373</v>
      </c>
      <c r="F36">
        <v>0.73543762483130126</v>
      </c>
      <c r="G36">
        <v>0.49536430970021916</v>
      </c>
      <c r="H36">
        <v>0.80970023141470404</v>
      </c>
      <c r="I36">
        <v>0.4993510892986216</v>
      </c>
      <c r="J36">
        <v>0.14499598616981224</v>
      </c>
      <c r="K36">
        <v>0.30200003937050368</v>
      </c>
      <c r="M36">
        <f t="array" ref="M36:M45">TRANSPOSE(EN30:EW30)</f>
        <v>0.91313240107392923</v>
      </c>
      <c r="S36">
        <f>EN34</f>
        <v>9.436298751186116E-2</v>
      </c>
      <c r="T36">
        <f t="shared" ref="T36:AB45" si="36">EO34</f>
        <v>0.18985705908462613</v>
      </c>
      <c r="U36">
        <f t="shared" si="36"/>
        <v>0.63087936410246293</v>
      </c>
      <c r="V36">
        <f t="shared" si="36"/>
        <v>0.34812338556157174</v>
      </c>
      <c r="W36">
        <f t="shared" si="36"/>
        <v>0.24826857563036933</v>
      </c>
      <c r="X36">
        <f t="shared" si="36"/>
        <v>0.86931728655782903</v>
      </c>
      <c r="Y36">
        <f t="shared" si="36"/>
        <v>0.30163227056880465</v>
      </c>
      <c r="Z36">
        <f t="shared" si="36"/>
        <v>0.1940809516561981</v>
      </c>
      <c r="AA36">
        <f t="shared" si="36"/>
        <v>0.68050817345029935</v>
      </c>
      <c r="AB36">
        <f t="shared" si="36"/>
        <v>0.31524048846980635</v>
      </c>
      <c r="BG36">
        <f t="shared" si="33"/>
        <v>9.1216015255383669E-6</v>
      </c>
      <c r="BH36">
        <f t="shared" si="33"/>
        <v>1.1362856706755639E-7</v>
      </c>
      <c r="BI36">
        <f t="shared" si="33"/>
        <v>3.4928938276716469E-6</v>
      </c>
      <c r="BJ36">
        <f t="shared" si="33"/>
        <v>1.7579959288115353E-7</v>
      </c>
      <c r="BM36">
        <f>0.5*$BL$21*B36*B36</f>
        <v>4.4521867060818329E-8</v>
      </c>
      <c r="BN36">
        <f t="shared" ref="BN36:BV45" si="37">0.5*$BL$21*C36*C36</f>
        <v>1.4228544743681868E-6</v>
      </c>
      <c r="BO36">
        <f t="shared" si="37"/>
        <v>2.1662980760763436E-8</v>
      </c>
      <c r="BP36">
        <f t="shared" si="37"/>
        <v>2.3600837745819488E-6</v>
      </c>
      <c r="BQ36">
        <f t="shared" si="37"/>
        <v>2.7043425000875291E-6</v>
      </c>
      <c r="BR36">
        <f t="shared" si="37"/>
        <v>1.2269289966238734E-6</v>
      </c>
      <c r="BS36">
        <f t="shared" si="37"/>
        <v>3.2780723237651271E-6</v>
      </c>
      <c r="BT36">
        <f t="shared" si="37"/>
        <v>1.2467575519186E-6</v>
      </c>
      <c r="BU36">
        <f t="shared" si="37"/>
        <v>1.0511918002678192E-7</v>
      </c>
      <c r="BV36">
        <f t="shared" si="37"/>
        <v>4.5602011889892889E-7</v>
      </c>
      <c r="EN36">
        <f>Sheet31!GJ36</f>
        <v>6.582245932926456E-2</v>
      </c>
      <c r="EO36">
        <f>Sheet31!GK36</f>
        <v>0.84983719876163721</v>
      </c>
      <c r="EP36">
        <f>Sheet31!GL36</f>
        <v>0.54599875365530925</v>
      </c>
      <c r="EQ36">
        <f>Sheet31!GM36</f>
        <v>0.98797884546138592</v>
      </c>
      <c r="ER36">
        <f>Sheet31!GN36</f>
        <v>0.40045696022637112</v>
      </c>
      <c r="ES36">
        <f>Sheet31!GO36</f>
        <v>0.24696197666062433</v>
      </c>
      <c r="ET36">
        <f>Sheet31!GP36</f>
        <v>9.603808161256476E-2</v>
      </c>
      <c r="EU36">
        <f>Sheet31!GQ36</f>
        <v>0.6908899247482021</v>
      </c>
      <c r="EV36">
        <f>Sheet31!GR36</f>
        <v>3.6429274787707411E-2</v>
      </c>
      <c r="EW36">
        <f>Sheet31!GS36</f>
        <v>0.74958851633643853</v>
      </c>
      <c r="EZ36">
        <v>-0.7009649591854108</v>
      </c>
      <c r="FA36">
        <v>0.21113440157633659</v>
      </c>
      <c r="FB36">
        <v>0.30317184740383452</v>
      </c>
      <c r="FC36">
        <v>1.7987112572350044</v>
      </c>
      <c r="FD36">
        <v>0.98166230089098694</v>
      </c>
      <c r="FE36">
        <v>-0.16146349083857517</v>
      </c>
      <c r="FF36">
        <v>1.7344986739080408</v>
      </c>
      <c r="FG36">
        <v>0.95079695066506209</v>
      </c>
      <c r="FH36">
        <v>0.12035703667997005</v>
      </c>
      <c r="FI36">
        <v>0.56997998841334818</v>
      </c>
      <c r="FL36">
        <f>Sheet31!FX36</f>
        <v>-6.9636810800745436E-2</v>
      </c>
      <c r="FM36">
        <f>Sheet31!FY36</f>
        <v>2.1568228150464448E-2</v>
      </c>
      <c r="FN36">
        <f>Sheet31!FZ36</f>
        <v>3.0779036072291158E-2</v>
      </c>
      <c r="FO36">
        <f>Sheet31!GA36</f>
        <v>0.18049449281262323</v>
      </c>
      <c r="FP36">
        <f>Sheet31!GB36</f>
        <v>9.8701411306647641E-2</v>
      </c>
      <c r="FQ36">
        <f>Sheet31!GC36</f>
        <v>-1.5702771450435988E-2</v>
      </c>
      <c r="FR36">
        <f>Sheet31!GD36</f>
        <v>0.17391997634687897</v>
      </c>
      <c r="FS36">
        <f>Sheet31!GE36</f>
        <v>9.5759980636373837E-2</v>
      </c>
      <c r="FT36">
        <f>Sheet31!GF36</f>
        <v>1.2485486363341625E-2</v>
      </c>
      <c r="FU36">
        <f>Sheet31!GG36</f>
        <v>5.7491570524762045E-2</v>
      </c>
      <c r="FX36">
        <f t="shared" si="34"/>
        <v>-0.13276962563921196</v>
      </c>
      <c r="FY36">
        <f t="shared" si="34"/>
        <v>4.0524845493051659E-2</v>
      </c>
      <c r="FZ36">
        <f t="shared" si="34"/>
        <v>5.8018317205445494E-2</v>
      </c>
      <c r="GA36">
        <f t="shared" si="34"/>
        <v>0.3423161692548613</v>
      </c>
      <c r="GB36">
        <f t="shared" si="34"/>
        <v>0.18699750026508155</v>
      </c>
      <c r="GC36">
        <f t="shared" si="34"/>
        <v>-3.0278843389249903E-2</v>
      </c>
      <c r="GD36">
        <f t="shared" si="34"/>
        <v>0.32997784610299508</v>
      </c>
      <c r="GE36">
        <f t="shared" si="34"/>
        <v>0.18126367763924264</v>
      </c>
      <c r="GF36">
        <f t="shared" si="34"/>
        <v>2.3272641395004463E-2</v>
      </c>
      <c r="GG36">
        <f t="shared" si="34"/>
        <v>0.10874041231362065</v>
      </c>
      <c r="GJ36">
        <f t="shared" si="35"/>
        <v>6.5955228954903772E-2</v>
      </c>
      <c r="GK36">
        <f t="shared" si="35"/>
        <v>0.84979667391614411</v>
      </c>
      <c r="GL36">
        <f t="shared" si="35"/>
        <v>0.54594073533810383</v>
      </c>
      <c r="GM36">
        <f t="shared" si="35"/>
        <v>0.98763652929213108</v>
      </c>
      <c r="GN36">
        <f t="shared" si="35"/>
        <v>0.40026996272610604</v>
      </c>
      <c r="GO36">
        <f t="shared" si="35"/>
        <v>0.24699225550401357</v>
      </c>
      <c r="GP36">
        <f t="shared" si="35"/>
        <v>9.5708103766461772E-2</v>
      </c>
      <c r="GQ36">
        <f t="shared" si="35"/>
        <v>0.69070866107056283</v>
      </c>
      <c r="GR36">
        <f t="shared" si="35"/>
        <v>3.6406002146312406E-2</v>
      </c>
      <c r="GS36">
        <f t="shared" si="35"/>
        <v>0.74947977592412496</v>
      </c>
    </row>
    <row r="37" spans="1:201">
      <c r="A37">
        <v>36</v>
      </c>
      <c r="B37">
        <v>0.18985705908462613</v>
      </c>
      <c r="C37">
        <v>0.27457995873420915</v>
      </c>
      <c r="D37">
        <v>0.84983719876163721</v>
      </c>
      <c r="E37">
        <v>0.12495542916577211</v>
      </c>
      <c r="F37">
        <v>1.8624843827652112E-2</v>
      </c>
      <c r="G37">
        <v>0.79405725504534264</v>
      </c>
      <c r="H37">
        <v>0.45978314292442801</v>
      </c>
      <c r="I37">
        <v>0.17259166326696648</v>
      </c>
      <c r="J37">
        <v>0.9588797641227379</v>
      </c>
      <c r="K37">
        <v>0.32851247433944147</v>
      </c>
      <c r="M37">
        <v>0.82716451750862874</v>
      </c>
      <c r="S37">
        <f t="shared" ref="S37:S45" si="38">EN35</f>
        <v>0.53345186743851347</v>
      </c>
      <c r="T37">
        <f t="shared" si="36"/>
        <v>0.27457995873420915</v>
      </c>
      <c r="U37">
        <f t="shared" si="36"/>
        <v>0.34470381568126485</v>
      </c>
      <c r="V37">
        <f t="shared" si="36"/>
        <v>0.76851670318066245</v>
      </c>
      <c r="W37">
        <f t="shared" si="36"/>
        <v>0.91792807624986428</v>
      </c>
      <c r="X37">
        <f t="shared" si="36"/>
        <v>0.11759710794253919</v>
      </c>
      <c r="Y37">
        <f t="shared" si="36"/>
        <v>0.96324238064395462</v>
      </c>
      <c r="Z37">
        <f t="shared" si="36"/>
        <v>0.85905610350820349</v>
      </c>
      <c r="AA37">
        <f t="shared" si="36"/>
        <v>0.27984136474219429</v>
      </c>
      <c r="AB37">
        <f t="shared" si="36"/>
        <v>0.91292232634819304</v>
      </c>
      <c r="BG37">
        <f t="shared" si="33"/>
        <v>1.5304991769257411E-6</v>
      </c>
      <c r="BH37">
        <f t="shared" si="33"/>
        <v>1.4696135300495428E-8</v>
      </c>
      <c r="BI37">
        <f t="shared" si="33"/>
        <v>2.8626332119722559E-7</v>
      </c>
      <c r="BJ37">
        <f t="shared" si="33"/>
        <v>1.8388642468048425E-8</v>
      </c>
      <c r="BM37">
        <f t="shared" ref="BM37:BM45" si="39">0.5*$BL$21*B37*B37</f>
        <v>1.802285144213161E-7</v>
      </c>
      <c r="BN37">
        <f t="shared" si="37"/>
        <v>3.7697076869239999E-7</v>
      </c>
      <c r="BO37">
        <f t="shared" si="37"/>
        <v>3.6111163219951327E-6</v>
      </c>
      <c r="BP37">
        <f t="shared" si="37"/>
        <v>7.8069296390011461E-8</v>
      </c>
      <c r="BQ37">
        <f t="shared" si="37"/>
        <v>1.7344240380221552E-9</v>
      </c>
      <c r="BR37">
        <f t="shared" si="37"/>
        <v>3.1526346214507221E-6</v>
      </c>
      <c r="BS37">
        <f t="shared" si="37"/>
        <v>1.057002692587325E-6</v>
      </c>
      <c r="BT37">
        <f t="shared" si="37"/>
        <v>1.4893941114628975E-7</v>
      </c>
      <c r="BU37">
        <f t="shared" si="37"/>
        <v>4.5972520102203872E-6</v>
      </c>
      <c r="BV37">
        <f t="shared" si="37"/>
        <v>5.3960222898311104E-7</v>
      </c>
      <c r="EN37">
        <f>Sheet31!GJ37</f>
        <v>0.68703475524633373</v>
      </c>
      <c r="EO37">
        <f>Sheet31!GK37</f>
        <v>0.12495542916577211</v>
      </c>
      <c r="EP37">
        <f>Sheet31!GL37</f>
        <v>0.33071668513437669</v>
      </c>
      <c r="EQ37">
        <f>Sheet31!GM37</f>
        <v>0.43056331346685739</v>
      </c>
      <c r="ER37">
        <f>Sheet31!GN37</f>
        <v>0.26376375113721684</v>
      </c>
      <c r="ES37">
        <f>Sheet31!GO37</f>
        <v>0.23468295739169273</v>
      </c>
      <c r="ET37">
        <f>Sheet31!GP37</f>
        <v>0.14884569343899615</v>
      </c>
      <c r="EU37">
        <f>Sheet31!GQ37</f>
        <v>0.73922393828280619</v>
      </c>
      <c r="EV37">
        <f>Sheet31!GR37</f>
        <v>0.40261549536694846</v>
      </c>
      <c r="EW37">
        <f>Sheet31!GS37</f>
        <v>0.31550763877198618</v>
      </c>
      <c r="EZ37">
        <v>-1.1032059206139384</v>
      </c>
      <c r="FA37">
        <v>0.20579025061209547</v>
      </c>
      <c r="FB37">
        <v>0.34549964524828791</v>
      </c>
      <c r="FC37">
        <v>2.5965517794852704</v>
      </c>
      <c r="FD37">
        <v>1.4172867526828612</v>
      </c>
      <c r="FE37">
        <v>-0.17101671161050469</v>
      </c>
      <c r="FF37">
        <v>2.5400306424882526</v>
      </c>
      <c r="FG37">
        <v>1.517488260299465</v>
      </c>
      <c r="FH37">
        <v>0.14068453505514131</v>
      </c>
      <c r="FI37">
        <v>0.69332147216664208</v>
      </c>
      <c r="FL37">
        <f>Sheet31!FX37</f>
        <v>-0.10962403630644199</v>
      </c>
      <c r="FM37">
        <f>Sheet31!FY37</f>
        <v>2.1255266698786645E-2</v>
      </c>
      <c r="FN37">
        <f>Sheet31!FZ37</f>
        <v>3.5235441412913911E-2</v>
      </c>
      <c r="FO37">
        <f>Sheet31!GA37</f>
        <v>0.26056256084474649</v>
      </c>
      <c r="FP37">
        <f>Sheet31!GB37</f>
        <v>0.1425139791941927</v>
      </c>
      <c r="FQ37">
        <f>Sheet31!GC37</f>
        <v>-1.6436608485236485E-2</v>
      </c>
      <c r="FR37">
        <f>Sheet31!GD37</f>
        <v>0.25468099597845084</v>
      </c>
      <c r="FS37">
        <f>Sheet31!GE37</f>
        <v>0.15275156028120052</v>
      </c>
      <c r="FT37">
        <f>Sheet31!GF37</f>
        <v>1.4739974379542784E-2</v>
      </c>
      <c r="FU37">
        <f>Sheet31!GG37</f>
        <v>7.0061523054687408E-2</v>
      </c>
      <c r="FX37">
        <f t="shared" si="34"/>
        <v>-0.20898222473719161</v>
      </c>
      <c r="FY37">
        <f t="shared" si="34"/>
        <v>3.9708765090117518E-2</v>
      </c>
      <c r="FZ37">
        <f t="shared" si="34"/>
        <v>6.6261861796451299E-2</v>
      </c>
      <c r="GA37">
        <f t="shared" si="34"/>
        <v>0.49416148270879884</v>
      </c>
      <c r="GB37">
        <f t="shared" si="34"/>
        <v>0.26999125654305955</v>
      </c>
      <c r="GC37">
        <f t="shared" si="34"/>
        <v>-3.1894618797763299E-2</v>
      </c>
      <c r="GD37">
        <f t="shared" si="34"/>
        <v>0.48321596062943095</v>
      </c>
      <c r="GE37">
        <f t="shared" si="34"/>
        <v>0.28922523028302694</v>
      </c>
      <c r="GF37">
        <f t="shared" si="34"/>
        <v>2.7334430447102633E-2</v>
      </c>
      <c r="GG37">
        <f t="shared" si="34"/>
        <v>0.13238751796588288</v>
      </c>
      <c r="GJ37">
        <f t="shared" si="35"/>
        <v>0.68724373747107093</v>
      </c>
      <c r="GK37">
        <f t="shared" si="35"/>
        <v>0.124915720400682</v>
      </c>
      <c r="GL37">
        <f t="shared" si="35"/>
        <v>0.33065042327258026</v>
      </c>
      <c r="GM37">
        <f t="shared" si="35"/>
        <v>0.43006915198414858</v>
      </c>
      <c r="GN37">
        <f t="shared" si="35"/>
        <v>0.26349375988067381</v>
      </c>
      <c r="GO37">
        <f t="shared" si="35"/>
        <v>0.2347148520104905</v>
      </c>
      <c r="GP37">
        <f t="shared" si="35"/>
        <v>0.14836247747836673</v>
      </c>
      <c r="GQ37">
        <f t="shared" si="35"/>
        <v>0.73893471305252312</v>
      </c>
      <c r="GR37">
        <f t="shared" si="35"/>
        <v>0.40258816093650135</v>
      </c>
      <c r="GS37">
        <f t="shared" si="35"/>
        <v>0.31537525125402027</v>
      </c>
    </row>
    <row r="38" spans="1:201">
      <c r="A38">
        <v>37</v>
      </c>
      <c r="B38">
        <v>0.63087936410246293</v>
      </c>
      <c r="C38">
        <v>0.34470381568126485</v>
      </c>
      <c r="D38">
        <v>0.54599875365530925</v>
      </c>
      <c r="E38">
        <v>0.33071668513437669</v>
      </c>
      <c r="F38">
        <v>0.70599536035724431</v>
      </c>
      <c r="G38">
        <v>0.3131495753739183</v>
      </c>
      <c r="H38">
        <v>0.95115180337701899</v>
      </c>
      <c r="I38">
        <v>0.1800940217297349</v>
      </c>
      <c r="J38">
        <v>0.41251800124451377</v>
      </c>
      <c r="K38">
        <v>0.385882740910717</v>
      </c>
      <c r="M38">
        <v>0.17702376868365838</v>
      </c>
      <c r="S38">
        <f t="shared" si="38"/>
        <v>6.582245932926456E-2</v>
      </c>
      <c r="T38">
        <f t="shared" si="36"/>
        <v>0.84983719876163721</v>
      </c>
      <c r="U38">
        <f t="shared" si="36"/>
        <v>0.54599875365530925</v>
      </c>
      <c r="V38">
        <f t="shared" si="36"/>
        <v>0.98797884546138592</v>
      </c>
      <c r="W38">
        <f t="shared" si="36"/>
        <v>0.40045696022637112</v>
      </c>
      <c r="X38">
        <f t="shared" si="36"/>
        <v>0.24696197666062433</v>
      </c>
      <c r="Y38">
        <f t="shared" si="36"/>
        <v>9.603808161256476E-2</v>
      </c>
      <c r="Z38">
        <f t="shared" si="36"/>
        <v>0.6908899247482021</v>
      </c>
      <c r="AA38">
        <f t="shared" si="36"/>
        <v>3.6429274787707411E-2</v>
      </c>
      <c r="AB38">
        <f t="shared" si="36"/>
        <v>0.74958851633643853</v>
      </c>
      <c r="BG38">
        <f t="shared" si="33"/>
        <v>1.1528588856726595E-11</v>
      </c>
      <c r="BH38">
        <f t="shared" si="33"/>
        <v>9.9999999999999998E-13</v>
      </c>
      <c r="BI38">
        <f t="shared" si="33"/>
        <v>9.9999999999999998E-13</v>
      </c>
      <c r="BJ38">
        <f t="shared" si="33"/>
        <v>9.9999999999999998E-13</v>
      </c>
      <c r="BM38">
        <f t="shared" si="39"/>
        <v>1.9900438602516402E-6</v>
      </c>
      <c r="BN38">
        <f t="shared" si="37"/>
        <v>5.9410360272611708E-7</v>
      </c>
      <c r="BO38">
        <f t="shared" si="37"/>
        <v>1.4905731949657556E-6</v>
      </c>
      <c r="BP38">
        <f t="shared" si="37"/>
        <v>5.4686762913135226E-7</v>
      </c>
      <c r="BQ38">
        <f t="shared" si="37"/>
        <v>2.4921472442297764E-6</v>
      </c>
      <c r="BR38">
        <f t="shared" si="37"/>
        <v>4.9031328278432678E-7</v>
      </c>
      <c r="BS38">
        <f t="shared" si="37"/>
        <v>4.5234487653367773E-6</v>
      </c>
      <c r="BT38">
        <f t="shared" si="37"/>
        <v>1.6216928331395114E-7</v>
      </c>
      <c r="BU38">
        <f t="shared" si="37"/>
        <v>8.5085550675384327E-7</v>
      </c>
      <c r="BV38">
        <f t="shared" si="37"/>
        <v>7.4452744866383768E-7</v>
      </c>
      <c r="EN38">
        <f>Sheet31!GJ38</f>
        <v>0.73543762483130126</v>
      </c>
      <c r="EO38">
        <f>Sheet31!GK38</f>
        <v>1.8624843827652112E-2</v>
      </c>
      <c r="EP38">
        <f>Sheet31!GL38</f>
        <v>0.70599536035724431</v>
      </c>
      <c r="EQ38">
        <f>Sheet31!GM38</f>
        <v>0.40989971935598257</v>
      </c>
      <c r="ER38">
        <f>Sheet31!GN38</f>
        <v>0.53678003205352065</v>
      </c>
      <c r="ES38">
        <f>Sheet31!GO38</f>
        <v>0.73780047432426021</v>
      </c>
      <c r="ET38">
        <f>Sheet31!GP38</f>
        <v>0.99404470667694511</v>
      </c>
      <c r="EU38">
        <f>Sheet31!GQ38</f>
        <v>0.93275221167418831</v>
      </c>
      <c r="EV38">
        <f>Sheet31!GR38</f>
        <v>0.28777886644468764</v>
      </c>
      <c r="EW38">
        <f>Sheet31!GS38</f>
        <v>1.0824461324393546E-2</v>
      </c>
      <c r="EZ38">
        <v>-0.57673878878812945</v>
      </c>
      <c r="FA38">
        <v>8.9394247310368075E-2</v>
      </c>
      <c r="FB38">
        <v>0.16498695463661636</v>
      </c>
      <c r="FC38">
        <v>1.3128946858429196</v>
      </c>
      <c r="FD38">
        <v>0.71448113557474535</v>
      </c>
      <c r="FE38">
        <v>-6.3298342200907437E-2</v>
      </c>
      <c r="FF38">
        <v>1.3002400039527622</v>
      </c>
      <c r="FG38">
        <v>0.81492824490324933</v>
      </c>
      <c r="FH38">
        <v>7.7778073986924448E-2</v>
      </c>
      <c r="FI38">
        <v>0.32002351065603596</v>
      </c>
      <c r="FL38">
        <f>Sheet31!FX38</f>
        <v>-5.732288935411245E-2</v>
      </c>
      <c r="FM38">
        <f>Sheet31!FY38</f>
        <v>9.2889421475265219E-3</v>
      </c>
      <c r="FN38">
        <f>Sheet31!FZ38</f>
        <v>1.6853944203972588E-2</v>
      </c>
      <c r="FO38">
        <f>Sheet31!GA38</f>
        <v>0.1317748589464339</v>
      </c>
      <c r="FP38">
        <f>Sheet31!GB38</f>
        <v>7.1862319437688199E-2</v>
      </c>
      <c r="FQ38">
        <f>Sheet31!GC38</f>
        <v>-5.9881220292025816E-3</v>
      </c>
      <c r="FR38">
        <f>Sheet31!GD38</f>
        <v>0.13039076399223698</v>
      </c>
      <c r="FS38">
        <f>Sheet31!GE38</f>
        <v>8.2020261652193949E-2</v>
      </c>
      <c r="FT38">
        <f>Sheet31!GF38</f>
        <v>8.1249940185016238E-3</v>
      </c>
      <c r="FU38">
        <f>Sheet31!GG38</f>
        <v>3.2382460086717482E-2</v>
      </c>
      <c r="FX38">
        <f t="shared" si="34"/>
        <v>-0.10926447929751414</v>
      </c>
      <c r="FY38">
        <f t="shared" si="34"/>
        <v>1.7299472663810676E-2</v>
      </c>
      <c r="FZ38">
        <f t="shared" si="34"/>
        <v>3.1667245247236964E-2</v>
      </c>
      <c r="GA38">
        <f t="shared" si="34"/>
        <v>0.24988684163608244</v>
      </c>
      <c r="GB38">
        <f t="shared" si="34"/>
        <v>0.13612420105139389</v>
      </c>
      <c r="GC38">
        <f t="shared" si="34"/>
        <v>-1.1719144046373066E-2</v>
      </c>
      <c r="GD38">
        <f t="shared" si="34"/>
        <v>0.24737568798828949</v>
      </c>
      <c r="GE38">
        <f t="shared" si="34"/>
        <v>0.15531105997729946</v>
      </c>
      <c r="GF38">
        <f t="shared" si="34"/>
        <v>1.5090302015343905E-2</v>
      </c>
      <c r="GG38">
        <f t="shared" si="34"/>
        <v>6.1146565143649328E-2</v>
      </c>
      <c r="GJ38">
        <f t="shared" si="35"/>
        <v>0.73554688931059875</v>
      </c>
      <c r="GK38">
        <f t="shared" si="35"/>
        <v>1.8607544354988303E-2</v>
      </c>
      <c r="GL38">
        <f t="shared" si="35"/>
        <v>0.70596369311199703</v>
      </c>
      <c r="GM38">
        <f t="shared" si="35"/>
        <v>0.4096498325143465</v>
      </c>
      <c r="GN38">
        <f t="shared" si="35"/>
        <v>0.53664390785246929</v>
      </c>
      <c r="GO38">
        <f t="shared" si="35"/>
        <v>0.73781219346830662</v>
      </c>
      <c r="GP38">
        <f t="shared" si="35"/>
        <v>0.99379733098895684</v>
      </c>
      <c r="GQ38">
        <f t="shared" si="35"/>
        <v>0.93259690061421097</v>
      </c>
      <c r="GR38">
        <f t="shared" si="35"/>
        <v>0.28776377614267229</v>
      </c>
      <c r="GS38">
        <f t="shared" si="35"/>
        <v>1.0763314759249897E-2</v>
      </c>
    </row>
    <row r="39" spans="1:201">
      <c r="A39">
        <v>38</v>
      </c>
      <c r="B39">
        <v>0.34812338556157174</v>
      </c>
      <c r="C39">
        <v>0.76851670318066245</v>
      </c>
      <c r="D39">
        <v>0.98797884546138592</v>
      </c>
      <c r="E39">
        <v>0.43056331346685739</v>
      </c>
      <c r="F39">
        <v>0.40989971935598257</v>
      </c>
      <c r="G39">
        <v>0.87572483305973103</v>
      </c>
      <c r="H39">
        <v>0.57814164464075402</v>
      </c>
      <c r="I39">
        <v>0.8063490142268116</v>
      </c>
      <c r="J39">
        <v>0.28392430712664907</v>
      </c>
      <c r="K39">
        <v>0.19927190802124503</v>
      </c>
      <c r="M39">
        <v>0.58472653147638531</v>
      </c>
      <c r="S39">
        <f t="shared" si="38"/>
        <v>0.68703475524633373</v>
      </c>
      <c r="T39">
        <f t="shared" si="36"/>
        <v>0.12495542916577211</v>
      </c>
      <c r="U39">
        <f t="shared" si="36"/>
        <v>0.33071668513437669</v>
      </c>
      <c r="V39">
        <f t="shared" si="36"/>
        <v>0.43056331346685739</v>
      </c>
      <c r="W39">
        <f t="shared" si="36"/>
        <v>0.26376375113721684</v>
      </c>
      <c r="X39">
        <f t="shared" si="36"/>
        <v>0.23468295739169273</v>
      </c>
      <c r="Y39">
        <f t="shared" si="36"/>
        <v>0.14884569343899615</v>
      </c>
      <c r="Z39">
        <f t="shared" si="36"/>
        <v>0.73922393828280619</v>
      </c>
      <c r="AA39">
        <f t="shared" si="36"/>
        <v>0.40261549536694846</v>
      </c>
      <c r="AB39">
        <f t="shared" si="36"/>
        <v>0.31550763877198618</v>
      </c>
      <c r="BG39">
        <f t="shared" si="33"/>
        <v>6.4582424846522279E-10</v>
      </c>
      <c r="BH39">
        <f t="shared" si="33"/>
        <v>9.9999999999999998E-13</v>
      </c>
      <c r="BI39">
        <f t="shared" si="33"/>
        <v>6.9834166301143407E-11</v>
      </c>
      <c r="BJ39">
        <f t="shared" si="33"/>
        <v>9.9999999999999998E-13</v>
      </c>
      <c r="BM39">
        <f t="shared" si="39"/>
        <v>6.0594945787425377E-7</v>
      </c>
      <c r="BN39">
        <f t="shared" si="37"/>
        <v>2.9530896153383722E-6</v>
      </c>
      <c r="BO39">
        <f t="shared" si="37"/>
        <v>4.8805109953960661E-6</v>
      </c>
      <c r="BP39">
        <f t="shared" si="37"/>
        <v>9.2692383451779656E-7</v>
      </c>
      <c r="BQ39">
        <f t="shared" si="37"/>
        <v>8.4008889964056653E-7</v>
      </c>
      <c r="BR39">
        <f t="shared" si="37"/>
        <v>3.8344699161874696E-6</v>
      </c>
      <c r="BS39">
        <f t="shared" si="37"/>
        <v>1.6712388063395797E-6</v>
      </c>
      <c r="BT39">
        <f t="shared" si="37"/>
        <v>3.2509936637227544E-6</v>
      </c>
      <c r="BU39">
        <f t="shared" si="37"/>
        <v>4.0306506088673878E-7</v>
      </c>
      <c r="BV39">
        <f t="shared" si="37"/>
        <v>1.985464666321377E-7</v>
      </c>
      <c r="EN39">
        <f>Sheet31!GJ39</f>
        <v>0.49536430970021916</v>
      </c>
      <c r="EO39">
        <f>Sheet31!GK39</f>
        <v>0.79405725504534264</v>
      </c>
      <c r="EP39">
        <f>Sheet31!GL39</f>
        <v>0.3131495753739183</v>
      </c>
      <c r="EQ39">
        <f>Sheet31!GM39</f>
        <v>0.87572483305973103</v>
      </c>
      <c r="ER39">
        <f>Sheet31!GN39</f>
        <v>0.88090641454290763</v>
      </c>
      <c r="ES39">
        <f>Sheet31!GO39</f>
        <v>0.34154935661796371</v>
      </c>
      <c r="ET39">
        <f>Sheet31!GP39</f>
        <v>0.10621828617663008</v>
      </c>
      <c r="EU39">
        <f>Sheet31!GQ39</f>
        <v>0.84929327281972911</v>
      </c>
      <c r="EV39">
        <f>Sheet31!GR39</f>
        <v>0.54207050462361395</v>
      </c>
      <c r="EW39">
        <f>Sheet31!GS39</f>
        <v>0.58075776736508911</v>
      </c>
      <c r="EZ39">
        <v>-0.68548725362975005</v>
      </c>
      <c r="FA39">
        <v>0.15426849967500816</v>
      </c>
      <c r="FB39">
        <v>0.2755817009890989</v>
      </c>
      <c r="FC39">
        <v>1.8496210394098995</v>
      </c>
      <c r="FD39">
        <v>0.94579064089651133</v>
      </c>
      <c r="FE39">
        <v>-0.16204466718053925</v>
      </c>
      <c r="FF39">
        <v>1.7443308392926595</v>
      </c>
      <c r="FG39">
        <v>0.98242617571896373</v>
      </c>
      <c r="FH39">
        <v>8.0610097949031845E-2</v>
      </c>
      <c r="FI39">
        <v>0.51816660775168188</v>
      </c>
      <c r="FL39">
        <f>Sheet31!FX39</f>
        <v>-6.8081164546352671E-2</v>
      </c>
      <c r="FM39">
        <f>Sheet31!FY39</f>
        <v>1.5889051953477815E-2</v>
      </c>
      <c r="FN39">
        <f>Sheet31!FZ39</f>
        <v>2.8027605496164759E-2</v>
      </c>
      <c r="FO39">
        <f>Sheet31!GA39</f>
        <v>0.1855956798099645</v>
      </c>
      <c r="FP39">
        <f>Sheet31!GB39</f>
        <v>9.5122897421828598E-2</v>
      </c>
      <c r="FQ39">
        <f>Sheet31!GC39</f>
        <v>-1.5753013506557504E-2</v>
      </c>
      <c r="FR39">
        <f>Sheet31!GD39</f>
        <v>0.17491068307241453</v>
      </c>
      <c r="FS39">
        <f>Sheet31!GE39</f>
        <v>9.8934333523780046E-2</v>
      </c>
      <c r="FT39">
        <f>Sheet31!GF39</f>
        <v>8.5186557826108303E-3</v>
      </c>
      <c r="FU39">
        <f>Sheet31!GG39</f>
        <v>5.2318115941674556E-2</v>
      </c>
      <c r="FX39">
        <f t="shared" si="34"/>
        <v>-0.1298217734546924</v>
      </c>
      <c r="FY39">
        <f t="shared" si="34"/>
        <v>2.9726996725630846E-2</v>
      </c>
      <c r="FZ39">
        <f t="shared" si="34"/>
        <v>5.2783015045458168E-2</v>
      </c>
      <c r="GA39">
        <f t="shared" si="34"/>
        <v>0.35199821576995793</v>
      </c>
      <c r="GB39">
        <f t="shared" si="34"/>
        <v>0.18018967176929684</v>
      </c>
      <c r="GC39">
        <f t="shared" si="34"/>
        <v>-3.0382178873955674E-2</v>
      </c>
      <c r="GD39">
        <f t="shared" si="34"/>
        <v>0.33185269869443901</v>
      </c>
      <c r="GE39">
        <f t="shared" si="34"/>
        <v>0.18728351774329838</v>
      </c>
      <c r="GF39">
        <f t="shared" si="34"/>
        <v>1.5727799999252931E-2</v>
      </c>
      <c r="GG39">
        <f t="shared" si="34"/>
        <v>9.8902965122675282E-2</v>
      </c>
      <c r="GJ39">
        <f t="shared" si="35"/>
        <v>0.49549413147367388</v>
      </c>
      <c r="GK39">
        <f t="shared" si="35"/>
        <v>0.79402752804861698</v>
      </c>
      <c r="GL39">
        <f t="shared" si="35"/>
        <v>0.31309679235887283</v>
      </c>
      <c r="GM39">
        <f t="shared" si="35"/>
        <v>0.87537283484396111</v>
      </c>
      <c r="GN39">
        <f t="shared" si="35"/>
        <v>0.88072622487113839</v>
      </c>
      <c r="GO39">
        <f t="shared" si="35"/>
        <v>0.34157973879683767</v>
      </c>
      <c r="GP39">
        <f t="shared" si="35"/>
        <v>0.10588643347793564</v>
      </c>
      <c r="GQ39">
        <f t="shared" si="35"/>
        <v>0.84910598930198578</v>
      </c>
      <c r="GR39">
        <f t="shared" si="35"/>
        <v>0.54205477682361469</v>
      </c>
      <c r="GS39">
        <f t="shared" si="35"/>
        <v>0.58065886439996639</v>
      </c>
    </row>
    <row r="40" spans="1:201">
      <c r="A40">
        <v>39</v>
      </c>
      <c r="B40">
        <v>0.24826857563036933</v>
      </c>
      <c r="C40">
        <v>0.91792807624986428</v>
      </c>
      <c r="D40">
        <v>0.40045696022637112</v>
      </c>
      <c r="E40">
        <v>0.26376375113721684</v>
      </c>
      <c r="F40">
        <v>0.53678003205352065</v>
      </c>
      <c r="G40">
        <v>0.88090641454290763</v>
      </c>
      <c r="H40">
        <v>0.73616119292970139</v>
      </c>
      <c r="I40">
        <v>0.10197296021611191</v>
      </c>
      <c r="J40">
        <v>0.50737528443473234</v>
      </c>
      <c r="K40">
        <v>0.7401256902857003</v>
      </c>
      <c r="M40">
        <v>0.37498564171344029</v>
      </c>
      <c r="S40">
        <f t="shared" si="38"/>
        <v>0.73543762483130126</v>
      </c>
      <c r="T40">
        <f t="shared" si="36"/>
        <v>1.8624843827652112E-2</v>
      </c>
      <c r="U40">
        <f t="shared" si="36"/>
        <v>0.70599536035724431</v>
      </c>
      <c r="V40">
        <f t="shared" si="36"/>
        <v>0.40989971935598257</v>
      </c>
      <c r="W40">
        <f t="shared" si="36"/>
        <v>0.53678003205352065</v>
      </c>
      <c r="X40">
        <f t="shared" si="36"/>
        <v>0.73780047432426021</v>
      </c>
      <c r="Y40">
        <f t="shared" si="36"/>
        <v>0.99404470667694511</v>
      </c>
      <c r="Z40">
        <f t="shared" si="36"/>
        <v>0.93275221167418831</v>
      </c>
      <c r="AA40">
        <f t="shared" si="36"/>
        <v>0.28777886644468764</v>
      </c>
      <c r="AB40">
        <f t="shared" si="36"/>
        <v>1.0824461324393546E-2</v>
      </c>
      <c r="BG40">
        <f t="shared" si="33"/>
        <v>4.242441038937447E-9</v>
      </c>
      <c r="BH40">
        <f t="shared" si="33"/>
        <v>1.8291073481237914E-12</v>
      </c>
      <c r="BI40">
        <f t="shared" si="33"/>
        <v>6.6577158739624835E-10</v>
      </c>
      <c r="BJ40">
        <f t="shared" si="33"/>
        <v>4.82612416289386E-12</v>
      </c>
      <c r="BM40">
        <f t="shared" si="39"/>
        <v>3.081864282276621E-7</v>
      </c>
      <c r="BN40">
        <f t="shared" si="37"/>
        <v>4.2129597658388834E-6</v>
      </c>
      <c r="BO40">
        <f t="shared" si="37"/>
        <v>8.0182888496872686E-7</v>
      </c>
      <c r="BP40">
        <f t="shared" si="37"/>
        <v>3.4785658206987835E-7</v>
      </c>
      <c r="BQ40">
        <f t="shared" si="37"/>
        <v>1.4406640140568934E-6</v>
      </c>
      <c r="BR40">
        <f t="shared" si="37"/>
        <v>3.8799805559142052E-6</v>
      </c>
      <c r="BS40">
        <f t="shared" si="37"/>
        <v>2.7096665098784054E-6</v>
      </c>
      <c r="BT40">
        <f t="shared" si="37"/>
        <v>5.1992423076183717E-8</v>
      </c>
      <c r="BU40">
        <f t="shared" si="37"/>
        <v>1.287148396276128E-6</v>
      </c>
      <c r="BV40">
        <f t="shared" si="37"/>
        <v>2.7389301871044219E-6</v>
      </c>
      <c r="EN40">
        <f>Sheet31!GJ40</f>
        <v>0.80970023141470404</v>
      </c>
      <c r="EO40">
        <f>Sheet31!GK40</f>
        <v>0.45978314292442801</v>
      </c>
      <c r="EP40">
        <f>Sheet31!GL40</f>
        <v>0.95115180337701899</v>
      </c>
      <c r="EQ40">
        <f>Sheet31!GM40</f>
        <v>0.57814164464075402</v>
      </c>
      <c r="ER40">
        <f>Sheet31!GN40</f>
        <v>0.73616119292970139</v>
      </c>
      <c r="ES40">
        <f>Sheet31!GO40</f>
        <v>9.7335683335379231E-2</v>
      </c>
      <c r="ET40">
        <f>Sheet31!GP40</f>
        <v>0.31804592280638672</v>
      </c>
      <c r="EU40">
        <f>Sheet31!GQ40</f>
        <v>0.39332408866794988</v>
      </c>
      <c r="EV40">
        <f>Sheet31!GR40</f>
        <v>0.97286994535183247</v>
      </c>
      <c r="EW40">
        <f>Sheet31!GS40</f>
        <v>0.42840600051164368</v>
      </c>
      <c r="EZ40">
        <v>-0.69452493976306251</v>
      </c>
      <c r="FA40">
        <v>0.119741550425566</v>
      </c>
      <c r="FB40">
        <v>0.21995823210906909</v>
      </c>
      <c r="FC40">
        <v>1.5972287912044112</v>
      </c>
      <c r="FD40">
        <v>0.86034282448158539</v>
      </c>
      <c r="FE40">
        <v>-6.0542289162520441E-2</v>
      </c>
      <c r="FF40">
        <v>1.5927934796564123</v>
      </c>
      <c r="FG40">
        <v>1.0174638467515584</v>
      </c>
      <c r="FH40">
        <v>0.11809672727464857</v>
      </c>
      <c r="FI40">
        <v>0.38361940365287917</v>
      </c>
      <c r="FL40">
        <f>Sheet31!FX40</f>
        <v>-6.9018787347845528E-2</v>
      </c>
      <c r="FM40">
        <f>Sheet31!FY40</f>
        <v>1.2400382143892165E-2</v>
      </c>
      <c r="FN40">
        <f>Sheet31!FZ40</f>
        <v>2.2428483474475108E-2</v>
      </c>
      <c r="FO40">
        <f>Sheet31!GA40</f>
        <v>0.16030445161128087</v>
      </c>
      <c r="FP40">
        <f>Sheet31!GB40</f>
        <v>8.6534001433064292E-2</v>
      </c>
      <c r="FQ40">
        <f>Sheet31!GC40</f>
        <v>-5.6365718764621944E-3</v>
      </c>
      <c r="FR40">
        <f>Sheet31!GD40</f>
        <v>0.1597161887188433</v>
      </c>
      <c r="FS40">
        <f>Sheet31!GE40</f>
        <v>0.10238332153122283</v>
      </c>
      <c r="FT40">
        <f>Sheet31!GF40</f>
        <v>1.2233034316783365E-2</v>
      </c>
      <c r="FU40">
        <f>Sheet31!GG40</f>
        <v>3.8823591381952446E-2</v>
      </c>
      <c r="FX40">
        <f t="shared" si="34"/>
        <v>-0.13156940258936722</v>
      </c>
      <c r="FY40">
        <f t="shared" si="34"/>
        <v>2.3134498972059547E-2</v>
      </c>
      <c r="FZ40">
        <f t="shared" si="34"/>
        <v>4.2181458337934505E-2</v>
      </c>
      <c r="GA40">
        <f t="shared" si="34"/>
        <v>0.3039968855705939</v>
      </c>
      <c r="GB40">
        <f t="shared" si="34"/>
        <v>0.16391488373791638</v>
      </c>
      <c r="GC40">
        <f t="shared" si="34"/>
        <v>-1.1127143605068019E-2</v>
      </c>
      <c r="GD40">
        <f t="shared" si="34"/>
        <v>0.30302391781260019</v>
      </c>
      <c r="GE40">
        <f t="shared" si="34"/>
        <v>0.19389137405325635</v>
      </c>
      <c r="GF40">
        <f t="shared" si="34"/>
        <v>2.2819403612569886E-2</v>
      </c>
      <c r="GG40">
        <f t="shared" si="34"/>
        <v>7.330317260904512E-2</v>
      </c>
      <c r="GJ40">
        <f t="shared" si="35"/>
        <v>0.80983180081729345</v>
      </c>
      <c r="GK40">
        <f t="shared" si="35"/>
        <v>0.45976000842545595</v>
      </c>
      <c r="GL40">
        <f t="shared" si="35"/>
        <v>0.95110962191868109</v>
      </c>
      <c r="GM40">
        <f t="shared" si="35"/>
        <v>0.57783764775518343</v>
      </c>
      <c r="GN40">
        <f t="shared" si="35"/>
        <v>0.73599727804596349</v>
      </c>
      <c r="GO40">
        <f t="shared" si="35"/>
        <v>9.7346810478984303E-2</v>
      </c>
      <c r="GP40">
        <f t="shared" si="35"/>
        <v>0.3177428988885741</v>
      </c>
      <c r="GQ40">
        <f t="shared" si="35"/>
        <v>0.39313019729389664</v>
      </c>
      <c r="GR40">
        <f t="shared" si="35"/>
        <v>0.97284712594821987</v>
      </c>
      <c r="GS40">
        <f t="shared" si="35"/>
        <v>0.42833269733903462</v>
      </c>
    </row>
    <row r="41" spans="1:201">
      <c r="A41">
        <v>40</v>
      </c>
      <c r="B41">
        <v>0.86931728655782903</v>
      </c>
      <c r="C41">
        <v>0.11759710794253919</v>
      </c>
      <c r="D41">
        <v>0.24696197666062433</v>
      </c>
      <c r="E41">
        <v>0.23468295739169273</v>
      </c>
      <c r="F41">
        <v>0.73780047432426021</v>
      </c>
      <c r="G41">
        <v>0.34154935661796371</v>
      </c>
      <c r="H41">
        <v>9.7335683335379231E-2</v>
      </c>
      <c r="I41">
        <v>0.96714202489339096</v>
      </c>
      <c r="J41">
        <v>0.15501920741995304</v>
      </c>
      <c r="K41">
        <v>0.61941124684578386</v>
      </c>
      <c r="M41">
        <v>0.84012379424981987</v>
      </c>
      <c r="S41">
        <f t="shared" si="38"/>
        <v>0.49536430970021916</v>
      </c>
      <c r="T41">
        <f t="shared" si="36"/>
        <v>0.79405725504534264</v>
      </c>
      <c r="U41">
        <f t="shared" si="36"/>
        <v>0.3131495753739183</v>
      </c>
      <c r="V41">
        <f t="shared" si="36"/>
        <v>0.87572483305973103</v>
      </c>
      <c r="W41">
        <f t="shared" si="36"/>
        <v>0.88090641454290763</v>
      </c>
      <c r="X41">
        <f t="shared" si="36"/>
        <v>0.34154935661796371</v>
      </c>
      <c r="Y41">
        <f t="shared" si="36"/>
        <v>0.10621828617663008</v>
      </c>
      <c r="Z41">
        <f t="shared" si="36"/>
        <v>0.84929327281972911</v>
      </c>
      <c r="AA41">
        <f t="shared" si="36"/>
        <v>0.54207050462361395</v>
      </c>
      <c r="AB41">
        <f t="shared" si="36"/>
        <v>0.58075776736508911</v>
      </c>
      <c r="BG41">
        <f t="shared" si="33"/>
        <v>1.1573096963622706E-3</v>
      </c>
      <c r="BH41">
        <f t="shared" si="33"/>
        <v>1.3220502147699099E-4</v>
      </c>
      <c r="BI41">
        <f t="shared" si="33"/>
        <v>4.6579657263165242E-4</v>
      </c>
      <c r="BJ41">
        <f t="shared" si="33"/>
        <v>1.1919753328734041E-4</v>
      </c>
      <c r="BM41">
        <f t="shared" si="39"/>
        <v>3.7785627235413338E-6</v>
      </c>
      <c r="BN41">
        <f t="shared" si="37"/>
        <v>6.9145398982246076E-8</v>
      </c>
      <c r="BO41">
        <f t="shared" si="37"/>
        <v>3.0495108958061379E-7</v>
      </c>
      <c r="BP41">
        <f t="shared" si="37"/>
        <v>2.7538045245055537E-7</v>
      </c>
      <c r="BQ41">
        <f t="shared" si="37"/>
        <v>2.7217476995655169E-6</v>
      </c>
      <c r="BR41">
        <f t="shared" si="37"/>
        <v>5.8327981503072478E-7</v>
      </c>
      <c r="BS41">
        <f t="shared" si="37"/>
        <v>4.7371176251826116E-8</v>
      </c>
      <c r="BT41">
        <f t="shared" si="37"/>
        <v>4.6768184815744428E-6</v>
      </c>
      <c r="BU41">
        <f t="shared" si="37"/>
        <v>1.2015477334555212E-7</v>
      </c>
      <c r="BV41">
        <f t="shared" si="37"/>
        <v>1.918351463595243E-6</v>
      </c>
      <c r="EN41">
        <f>Sheet31!GJ41</f>
        <v>0.4993510892986216</v>
      </c>
      <c r="EO41">
        <f>Sheet31!GK41</f>
        <v>0.17259166326696648</v>
      </c>
      <c r="EP41">
        <f>Sheet31!GL41</f>
        <v>0.1800940217297349</v>
      </c>
      <c r="EQ41">
        <f>Sheet31!GM41</f>
        <v>0.8063490142268116</v>
      </c>
      <c r="ER41">
        <f>Sheet31!GN41</f>
        <v>0.10197296021611191</v>
      </c>
      <c r="ES41">
        <f>Sheet31!GO41</f>
        <v>0.96714202489339096</v>
      </c>
      <c r="ET41">
        <f>Sheet31!GP41</f>
        <v>0.2165875501339187</v>
      </c>
      <c r="EU41">
        <f>Sheet31!GQ41</f>
        <v>0.51210174985541201</v>
      </c>
      <c r="EV41">
        <f>Sheet31!GR41</f>
        <v>0.3532500371778694</v>
      </c>
      <c r="EW41">
        <f>Sheet31!GS41</f>
        <v>0.77463429443704279</v>
      </c>
      <c r="EZ41">
        <v>-0.77974293202204636</v>
      </c>
      <c r="FA41">
        <v>0.12929654242090466</v>
      </c>
      <c r="FB41">
        <v>0.24919153604383032</v>
      </c>
      <c r="FC41">
        <v>1.9083958242159507</v>
      </c>
      <c r="FD41">
        <v>1.0027907738893</v>
      </c>
      <c r="FE41">
        <v>-0.12363790724792281</v>
      </c>
      <c r="FF41">
        <v>1.8451745100518218</v>
      </c>
      <c r="FG41">
        <v>1.1131854660865093</v>
      </c>
      <c r="FH41">
        <v>9.0553490575374346E-2</v>
      </c>
      <c r="FI41">
        <v>0.48182762116907141</v>
      </c>
      <c r="FL41">
        <f>Sheet31!FX41</f>
        <v>-7.7470175129056976E-2</v>
      </c>
      <c r="FM41">
        <f>Sheet31!FY41</f>
        <v>1.3422778846559078E-2</v>
      </c>
      <c r="FN41">
        <f>Sheet31!FZ41</f>
        <v>2.5419482900992451E-2</v>
      </c>
      <c r="FO41">
        <f>Sheet31!GA41</f>
        <v>0.19150808947643425</v>
      </c>
      <c r="FP41">
        <f>Sheet31!GB41</f>
        <v>0.10085518013181291</v>
      </c>
      <c r="FQ41">
        <f>Sheet31!GC41</f>
        <v>-1.1879837680109754E-2</v>
      </c>
      <c r="FR41">
        <f>Sheet31!GD41</f>
        <v>0.18501870094824452</v>
      </c>
      <c r="FS41">
        <f>Sheet31!GE41</f>
        <v>0.11205330789030277</v>
      </c>
      <c r="FT41">
        <f>Sheet31!GF41</f>
        <v>9.5449198788132156E-3</v>
      </c>
      <c r="FU41">
        <f>Sheet31!GG41</f>
        <v>4.8715988887990128E-2</v>
      </c>
      <c r="FX41">
        <f t="shared" si="34"/>
        <v>-0.14769745081835589</v>
      </c>
      <c r="FY41">
        <f t="shared" si="34"/>
        <v>2.5010155203993634E-2</v>
      </c>
      <c r="FZ41">
        <f t="shared" si="34"/>
        <v>4.7796688215276231E-2</v>
      </c>
      <c r="GA41">
        <f t="shared" si="34"/>
        <v>0.36319686295038583</v>
      </c>
      <c r="GB41">
        <f t="shared" si="34"/>
        <v>0.1910487395075616</v>
      </c>
      <c r="GC41">
        <f t="shared" si="34"/>
        <v>-2.3055644636891057E-2</v>
      </c>
      <c r="GD41">
        <f t="shared" si="34"/>
        <v>0.35103428185860219</v>
      </c>
      <c r="GE41">
        <f t="shared" si="34"/>
        <v>0.21216652370992339</v>
      </c>
      <c r="GF41">
        <f t="shared" si="34"/>
        <v>1.7645776948469326E-2</v>
      </c>
      <c r="GG41">
        <f t="shared" si="34"/>
        <v>9.2027152116098243E-2</v>
      </c>
      <c r="GJ41">
        <f t="shared" si="35"/>
        <v>0.49949878674943993</v>
      </c>
      <c r="GK41">
        <f t="shared" si="35"/>
        <v>0.1725666531117625</v>
      </c>
      <c r="GL41">
        <f t="shared" si="35"/>
        <v>0.18004622504151963</v>
      </c>
      <c r="GM41">
        <f t="shared" si="35"/>
        <v>0.80598581736386121</v>
      </c>
      <c r="GN41">
        <f t="shared" si="35"/>
        <v>0.10178191147660434</v>
      </c>
      <c r="GO41">
        <f t="shared" si="35"/>
        <v>0.96716508053802785</v>
      </c>
      <c r="GP41">
        <f t="shared" si="35"/>
        <v>0.21623651585206011</v>
      </c>
      <c r="GQ41">
        <f t="shared" si="35"/>
        <v>0.51188958333170209</v>
      </c>
      <c r="GR41">
        <f t="shared" si="35"/>
        <v>0.35323239140092094</v>
      </c>
      <c r="GS41">
        <f t="shared" si="35"/>
        <v>0.7745422672849267</v>
      </c>
    </row>
    <row r="42" spans="1:201">
      <c r="A42">
        <v>41</v>
      </c>
      <c r="B42">
        <v>0.30163227056880465</v>
      </c>
      <c r="C42">
        <v>0.96324238064395462</v>
      </c>
      <c r="D42">
        <v>9.603808161256476E-2</v>
      </c>
      <c r="E42">
        <v>0.14884569343899615</v>
      </c>
      <c r="F42">
        <v>0.99404470667694511</v>
      </c>
      <c r="G42">
        <v>0.10621828617663008</v>
      </c>
      <c r="H42">
        <v>0.31804592280638672</v>
      </c>
      <c r="I42">
        <v>0.2165875501339187</v>
      </c>
      <c r="J42">
        <v>0.89990620001853661</v>
      </c>
      <c r="K42">
        <v>0.5993871650354855</v>
      </c>
      <c r="M42">
        <v>0.3678040498763484</v>
      </c>
      <c r="S42">
        <f t="shared" si="38"/>
        <v>0.80970023141470404</v>
      </c>
      <c r="T42">
        <f t="shared" si="36"/>
        <v>0.45978314292442801</v>
      </c>
      <c r="U42">
        <f t="shared" si="36"/>
        <v>0.95115180337701899</v>
      </c>
      <c r="V42">
        <f t="shared" si="36"/>
        <v>0.57814164464075402</v>
      </c>
      <c r="W42">
        <f t="shared" si="36"/>
        <v>0.73616119292970139</v>
      </c>
      <c r="X42">
        <f t="shared" si="36"/>
        <v>9.7335683335379231E-2</v>
      </c>
      <c r="Y42">
        <f t="shared" si="36"/>
        <v>0.31804592280638672</v>
      </c>
      <c r="Z42">
        <f t="shared" si="36"/>
        <v>0.39332408866794988</v>
      </c>
      <c r="AA42">
        <f t="shared" si="36"/>
        <v>0.97286994535183247</v>
      </c>
      <c r="AB42">
        <f t="shared" si="36"/>
        <v>0.42840600051164368</v>
      </c>
      <c r="BM42">
        <f t="shared" si="39"/>
        <v>4.5491013324246296E-7</v>
      </c>
      <c r="BN42">
        <f t="shared" si="37"/>
        <v>4.6391794193431656E-6</v>
      </c>
      <c r="BO42">
        <f t="shared" si="37"/>
        <v>4.6116565599108249E-8</v>
      </c>
      <c r="BP42">
        <f t="shared" si="37"/>
        <v>1.1077520227667811E-7</v>
      </c>
      <c r="BQ42">
        <f t="shared" si="37"/>
        <v>4.9406243943622692E-6</v>
      </c>
      <c r="BR42">
        <f t="shared" si="37"/>
        <v>5.6411621591502427E-8</v>
      </c>
      <c r="BS42">
        <f t="shared" si="37"/>
        <v>5.0576604506883049E-7</v>
      </c>
      <c r="BT42">
        <f t="shared" si="37"/>
        <v>2.3455083436506374E-7</v>
      </c>
      <c r="BU42">
        <f t="shared" si="37"/>
        <v>4.0491558441590123E-6</v>
      </c>
      <c r="BV42">
        <f t="shared" si="37"/>
        <v>1.7963248680463819E-6</v>
      </c>
      <c r="EN42">
        <f>Sheet31!GJ42</f>
        <v>0.14499598616981224</v>
      </c>
      <c r="EO42">
        <f>Sheet31!GK42</f>
        <v>0.9588797641227379</v>
      </c>
      <c r="EP42">
        <f>Sheet31!GL42</f>
        <v>0.41251800124451377</v>
      </c>
      <c r="EQ42">
        <f>Sheet31!GM42</f>
        <v>0.28392430712664907</v>
      </c>
      <c r="ER42">
        <f>Sheet31!GN42</f>
        <v>0.50737528443473234</v>
      </c>
      <c r="ES42">
        <f>Sheet31!GO42</f>
        <v>0.15501920741995304</v>
      </c>
      <c r="ET42">
        <f>Sheet31!GP42</f>
        <v>0.89990620001853661</v>
      </c>
      <c r="EU42">
        <f>Sheet31!GQ42</f>
        <v>0.90149085738136481</v>
      </c>
      <c r="EV42">
        <f>Sheet31!GR42</f>
        <v>0.57247947193140336</v>
      </c>
      <c r="EW42">
        <f>Sheet31!GS42</f>
        <v>0.43734405017500877</v>
      </c>
      <c r="EZ42">
        <v>-0.85559123653252855</v>
      </c>
      <c r="FA42">
        <v>0.1766117590480123</v>
      </c>
      <c r="FB42">
        <v>0.29276041320148349</v>
      </c>
      <c r="FC42">
        <v>2.0467855727168662</v>
      </c>
      <c r="FD42">
        <v>1.1089971583696301</v>
      </c>
      <c r="FE42">
        <v>-0.12852713646604344</v>
      </c>
      <c r="FF42">
        <v>2.0055682473804763</v>
      </c>
      <c r="FG42">
        <v>1.2020072230559939</v>
      </c>
      <c r="FH42">
        <v>0.12892547658998288</v>
      </c>
      <c r="FI42">
        <v>0.55169053488243791</v>
      </c>
      <c r="FL42">
        <f>Sheet31!FX42</f>
        <v>-8.501837442764007E-2</v>
      </c>
      <c r="FM42">
        <f>Sheet31!FY42</f>
        <v>1.8194780794147998E-2</v>
      </c>
      <c r="FN42">
        <f>Sheet31!FZ42</f>
        <v>2.9817797017744604E-2</v>
      </c>
      <c r="FO42">
        <f>Sheet31!GA42</f>
        <v>0.20540932835743839</v>
      </c>
      <c r="FP42">
        <f>Sheet31!GB42</f>
        <v>0.11152710364829865</v>
      </c>
      <c r="FQ42">
        <f>Sheet31!GC42</f>
        <v>-1.2330557023908992E-2</v>
      </c>
      <c r="FR42">
        <f>Sheet31!GD42</f>
        <v>0.20110699996222631</v>
      </c>
      <c r="FS42">
        <f>Sheet31!GE42</f>
        <v>0.12099969252171343</v>
      </c>
      <c r="FT42">
        <f>Sheet31!GF42</f>
        <v>1.3421862581647626E-2</v>
      </c>
      <c r="FU42">
        <f>Sheet31!GG42</f>
        <v>5.5747615321110007E-2</v>
      </c>
      <c r="FX42">
        <f t="shared" si="34"/>
        <v>-0.16207566063812889</v>
      </c>
      <c r="FY42">
        <f t="shared" si="34"/>
        <v>3.4036478619534419E-2</v>
      </c>
      <c r="FZ42">
        <f t="shared" si="34"/>
        <v>5.6112058636118491E-2</v>
      </c>
      <c r="GA42">
        <f t="shared" si="34"/>
        <v>0.38954695279338114</v>
      </c>
      <c r="GB42">
        <f t="shared" si="34"/>
        <v>0.21127410912043176</v>
      </c>
      <c r="GC42">
        <f t="shared" si="34"/>
        <v>-2.3950214968122434E-2</v>
      </c>
      <c r="GD42">
        <f t="shared" si="34"/>
        <v>0.38155312470405128</v>
      </c>
      <c r="GE42">
        <f t="shared" si="34"/>
        <v>0.22910044557514145</v>
      </c>
      <c r="GF42">
        <f t="shared" si="34"/>
        <v>2.4972223982481147E-2</v>
      </c>
      <c r="GG42">
        <f t="shared" si="34"/>
        <v>0.1053419072772428</v>
      </c>
      <c r="GJ42">
        <f t="shared" si="35"/>
        <v>0.14515806183045038</v>
      </c>
      <c r="GK42">
        <f t="shared" si="35"/>
        <v>0.95884572764411835</v>
      </c>
      <c r="GL42">
        <f t="shared" si="35"/>
        <v>0.41246188918587767</v>
      </c>
      <c r="GM42">
        <f t="shared" si="35"/>
        <v>0.2835347601738557</v>
      </c>
      <c r="GN42">
        <f t="shared" si="35"/>
        <v>0.50716401032561187</v>
      </c>
      <c r="GO42">
        <f t="shared" si="35"/>
        <v>0.15504315763492116</v>
      </c>
      <c r="GP42">
        <f t="shared" si="35"/>
        <v>0.8995246468938326</v>
      </c>
      <c r="GQ42">
        <f t="shared" si="35"/>
        <v>0.90126175693578969</v>
      </c>
      <c r="GR42">
        <f t="shared" si="35"/>
        <v>0.57245449970742091</v>
      </c>
      <c r="GS42">
        <f t="shared" si="35"/>
        <v>0.43723870826773154</v>
      </c>
    </row>
    <row r="43" spans="1:201">
      <c r="A43">
        <v>42</v>
      </c>
      <c r="B43">
        <v>0.1940809516561981</v>
      </c>
      <c r="C43">
        <v>0.85905610350820349</v>
      </c>
      <c r="D43">
        <v>0.6908899247482021</v>
      </c>
      <c r="E43">
        <v>0.73922393828280619</v>
      </c>
      <c r="F43">
        <v>0.93275221167418831</v>
      </c>
      <c r="G43">
        <v>0.84929327281972911</v>
      </c>
      <c r="H43">
        <v>0.39332408866794988</v>
      </c>
      <c r="I43">
        <v>0.51210174985541201</v>
      </c>
      <c r="J43">
        <v>0.90149085738136481</v>
      </c>
      <c r="K43">
        <v>6.7699646299058461E-2</v>
      </c>
      <c r="M43">
        <v>0.72906837050834361</v>
      </c>
      <c r="S43">
        <f t="shared" si="38"/>
        <v>0.4993510892986216</v>
      </c>
      <c r="T43">
        <f t="shared" si="36"/>
        <v>0.17259166326696648</v>
      </c>
      <c r="U43">
        <f t="shared" si="36"/>
        <v>0.1800940217297349</v>
      </c>
      <c r="V43">
        <f t="shared" si="36"/>
        <v>0.8063490142268116</v>
      </c>
      <c r="W43">
        <f t="shared" si="36"/>
        <v>0.10197296021611191</v>
      </c>
      <c r="X43">
        <f t="shared" si="36"/>
        <v>0.96714202489339096</v>
      </c>
      <c r="Y43">
        <f t="shared" si="36"/>
        <v>0.2165875501339187</v>
      </c>
      <c r="Z43">
        <f t="shared" si="36"/>
        <v>0.51210174985541201</v>
      </c>
      <c r="AA43">
        <f t="shared" si="36"/>
        <v>0.3532500371778694</v>
      </c>
      <c r="AB43">
        <f t="shared" si="36"/>
        <v>0.77463429443704279</v>
      </c>
      <c r="BM43">
        <f t="shared" si="39"/>
        <v>1.8833707897887754E-7</v>
      </c>
      <c r="BN43">
        <f t="shared" si="37"/>
        <v>3.6898869448734863E-6</v>
      </c>
      <c r="BO43">
        <f t="shared" si="37"/>
        <v>2.386644440592882E-6</v>
      </c>
      <c r="BP43">
        <f t="shared" si="37"/>
        <v>2.7322601546517107E-6</v>
      </c>
      <c r="BQ43">
        <f t="shared" si="37"/>
        <v>4.3501334419154492E-6</v>
      </c>
      <c r="BR43">
        <f t="shared" si="37"/>
        <v>3.6064953162842343E-6</v>
      </c>
      <c r="BS43">
        <f t="shared" si="37"/>
        <v>7.7351919363236657E-7</v>
      </c>
      <c r="BT43">
        <f t="shared" si="37"/>
        <v>1.3112410110248751E-6</v>
      </c>
      <c r="BU43">
        <f t="shared" si="37"/>
        <v>4.0634288297109412E-6</v>
      </c>
      <c r="BV43">
        <f t="shared" si="37"/>
        <v>2.2916210545088101E-8</v>
      </c>
      <c r="EN43">
        <f>Sheet31!GJ43</f>
        <v>0.30200003937050368</v>
      </c>
      <c r="EO43">
        <f>Sheet31!GK43</f>
        <v>0.32851247433944147</v>
      </c>
      <c r="EP43">
        <f>Sheet31!GL43</f>
        <v>0.385882740910717</v>
      </c>
      <c r="EQ43">
        <f>Sheet31!GM43</f>
        <v>0.19927190802124503</v>
      </c>
      <c r="ER43">
        <f>Sheet31!GN43</f>
        <v>0.7401256902857003</v>
      </c>
      <c r="ES43">
        <f>Sheet31!GO43</f>
        <v>0.61941124684578386</v>
      </c>
      <c r="ET43">
        <f>Sheet31!GP43</f>
        <v>0.5993871650354855</v>
      </c>
      <c r="EU43">
        <f>Sheet31!GQ43</f>
        <v>6.7699646299058461E-2</v>
      </c>
      <c r="EV43">
        <f>Sheet31!GR43</f>
        <v>0.23782202509887312</v>
      </c>
      <c r="EW43">
        <f>Sheet31!GS43</f>
        <v>0.13888409676346816</v>
      </c>
      <c r="EZ43">
        <v>-0.60419034893075163</v>
      </c>
      <c r="FA43">
        <v>0.12359670932871822</v>
      </c>
      <c r="FB43">
        <v>0.18866686350498604</v>
      </c>
      <c r="FC43">
        <v>1.3939515571779526</v>
      </c>
      <c r="FD43">
        <v>0.78094498042920812</v>
      </c>
      <c r="FE43">
        <v>-9.8375171249662441E-2</v>
      </c>
      <c r="FF43">
        <v>1.3704914420838408</v>
      </c>
      <c r="FG43">
        <v>0.8047312747395704</v>
      </c>
      <c r="FH43">
        <v>7.9202892144445966E-2</v>
      </c>
      <c r="FI43">
        <v>0.39229069366610214</v>
      </c>
      <c r="FL43">
        <f>Sheet31!FX43</f>
        <v>-6.0047658981054602E-2</v>
      </c>
      <c r="FM43">
        <f>Sheet31!FY43</f>
        <v>1.2724323878932079E-2</v>
      </c>
      <c r="FN43">
        <f>Sheet31!FZ43</f>
        <v>1.9236656506212362E-2</v>
      </c>
      <c r="FO43">
        <f>Sheet31!GA43</f>
        <v>0.13989137369944299</v>
      </c>
      <c r="FP43">
        <f>Sheet31!GB43</f>
        <v>7.8521579187432952E-2</v>
      </c>
      <c r="FQ43">
        <f>Sheet31!GC43</f>
        <v>-9.480176339635436E-3</v>
      </c>
      <c r="FR43">
        <f>Sheet31!GD43</f>
        <v>0.1374218117507979</v>
      </c>
      <c r="FS43">
        <f>Sheet31!GE43</f>
        <v>8.1017420100229984E-2</v>
      </c>
      <c r="FT43">
        <f>Sheet31!GF43</f>
        <v>8.2820781944294534E-3</v>
      </c>
      <c r="FU43">
        <f>Sheet31!GG43</f>
        <v>3.9623822472214722E-2</v>
      </c>
      <c r="FX43">
        <f t="shared" si="34"/>
        <v>-0.11446192797602429</v>
      </c>
      <c r="FY43">
        <f t="shared" si="34"/>
        <v>2.3811562423910693E-2</v>
      </c>
      <c r="FZ43">
        <f t="shared" si="34"/>
        <v>3.6179677206089722E-2</v>
      </c>
      <c r="GA43">
        <f t="shared" si="34"/>
        <v>0.26529739204729397</v>
      </c>
      <c r="GB43">
        <f t="shared" si="34"/>
        <v>0.14876391931161045</v>
      </c>
      <c r="GC43">
        <f t="shared" si="34"/>
        <v>-1.8369675830638137E-2</v>
      </c>
      <c r="GD43">
        <f t="shared" si="34"/>
        <v>0.26072877478410217</v>
      </c>
      <c r="GE43">
        <f t="shared" si="34"/>
        <v>0.15338880556416401</v>
      </c>
      <c r="GF43">
        <f t="shared" si="34"/>
        <v>1.5374159589431103E-2</v>
      </c>
      <c r="GG43">
        <f t="shared" si="34"/>
        <v>7.4890509591603455E-2</v>
      </c>
      <c r="GJ43">
        <f t="shared" si="35"/>
        <v>0.30211450129847972</v>
      </c>
      <c r="GK43">
        <f t="shared" si="35"/>
        <v>0.32848866277701755</v>
      </c>
      <c r="GL43">
        <f t="shared" si="35"/>
        <v>0.38584656123351091</v>
      </c>
      <c r="GM43">
        <f t="shared" si="35"/>
        <v>0.19900661062919775</v>
      </c>
      <c r="GN43">
        <f t="shared" si="35"/>
        <v>0.73997692636638868</v>
      </c>
      <c r="GO43">
        <f t="shared" si="35"/>
        <v>0.61942961652161455</v>
      </c>
      <c r="GP43">
        <f t="shared" si="35"/>
        <v>0.59912643626070139</v>
      </c>
      <c r="GQ43">
        <f t="shared" si="35"/>
        <v>6.7546257493494299E-2</v>
      </c>
      <c r="GR43">
        <f t="shared" si="35"/>
        <v>0.23780665093928369</v>
      </c>
      <c r="GS43">
        <f t="shared" si="35"/>
        <v>0.13880920625387655</v>
      </c>
    </row>
    <row r="44" spans="1:201">
      <c r="A44">
        <v>43</v>
      </c>
      <c r="B44">
        <v>0.68050817345029935</v>
      </c>
      <c r="C44">
        <v>0.27984136474219429</v>
      </c>
      <c r="D44">
        <v>3.6429274787707411E-2</v>
      </c>
      <c r="E44">
        <v>0.40261549536694846</v>
      </c>
      <c r="F44">
        <v>0.28777886644468764</v>
      </c>
      <c r="G44">
        <v>0.54207050462361395</v>
      </c>
      <c r="H44">
        <v>0.97286994535183247</v>
      </c>
      <c r="I44">
        <v>0.3532500371778694</v>
      </c>
      <c r="J44">
        <v>0.57247947193140336</v>
      </c>
      <c r="K44">
        <v>0.23782202509887312</v>
      </c>
      <c r="M44">
        <v>0.20433082007064995</v>
      </c>
      <c r="S44">
        <f t="shared" si="38"/>
        <v>0.14499598616981224</v>
      </c>
      <c r="T44">
        <f t="shared" si="36"/>
        <v>0.9588797641227379</v>
      </c>
      <c r="U44">
        <f t="shared" si="36"/>
        <v>0.41251800124451377</v>
      </c>
      <c r="V44">
        <f t="shared" si="36"/>
        <v>0.28392430712664907</v>
      </c>
      <c r="W44">
        <f t="shared" si="36"/>
        <v>0.50737528443473234</v>
      </c>
      <c r="X44">
        <f t="shared" si="36"/>
        <v>0.15501920741995304</v>
      </c>
      <c r="Y44">
        <f t="shared" si="36"/>
        <v>0.89990620001853661</v>
      </c>
      <c r="Z44">
        <f t="shared" si="36"/>
        <v>0.90149085738136481</v>
      </c>
      <c r="AA44">
        <f t="shared" si="36"/>
        <v>0.57247947193140336</v>
      </c>
      <c r="AB44">
        <f t="shared" si="36"/>
        <v>0.43734405017500877</v>
      </c>
      <c r="BM44">
        <f t="shared" si="39"/>
        <v>2.3154568706633138E-6</v>
      </c>
      <c r="BN44">
        <f t="shared" si="37"/>
        <v>3.9155594710386912E-7</v>
      </c>
      <c r="BO44">
        <f t="shared" si="37"/>
        <v>6.6354603077914746E-9</v>
      </c>
      <c r="BP44">
        <f t="shared" si="37"/>
        <v>8.1049618554786656E-7</v>
      </c>
      <c r="BQ44">
        <f t="shared" si="37"/>
        <v>4.1408337986094683E-7</v>
      </c>
      <c r="BR44">
        <f t="shared" si="37"/>
        <v>1.4692021599144974E-6</v>
      </c>
      <c r="BS44">
        <f t="shared" si="37"/>
        <v>4.7323796528443878E-6</v>
      </c>
      <c r="BT44">
        <f t="shared" si="37"/>
        <v>6.2392794383083059E-7</v>
      </c>
      <c r="BU44">
        <f t="shared" si="37"/>
        <v>1.6386637289142922E-6</v>
      </c>
      <c r="BV44">
        <f t="shared" si="37"/>
        <v>2.8279657811064521E-7</v>
      </c>
    </row>
    <row r="45" spans="1:201">
      <c r="A45">
        <v>44</v>
      </c>
      <c r="B45">
        <v>0.31524048846980635</v>
      </c>
      <c r="C45">
        <v>0.91292232634819304</v>
      </c>
      <c r="D45">
        <v>0.74958851633643853</v>
      </c>
      <c r="E45">
        <v>0.31550763877198618</v>
      </c>
      <c r="F45">
        <v>1.0824461324393546E-2</v>
      </c>
      <c r="G45">
        <v>0.58075776736508911</v>
      </c>
      <c r="H45">
        <v>0.42840600051164368</v>
      </c>
      <c r="I45">
        <v>0.77463429443704279</v>
      </c>
      <c r="J45">
        <v>0.43734405017500877</v>
      </c>
      <c r="K45">
        <v>0.13888409676346816</v>
      </c>
      <c r="M45">
        <v>0.46820664309706228</v>
      </c>
      <c r="S45">
        <f t="shared" si="38"/>
        <v>0.30200003937050368</v>
      </c>
      <c r="T45">
        <f t="shared" si="36"/>
        <v>0.32851247433944147</v>
      </c>
      <c r="U45">
        <f t="shared" si="36"/>
        <v>0.385882740910717</v>
      </c>
      <c r="V45">
        <f t="shared" si="36"/>
        <v>0.19927190802124503</v>
      </c>
      <c r="W45">
        <f t="shared" si="36"/>
        <v>0.7401256902857003</v>
      </c>
      <c r="X45">
        <f t="shared" si="36"/>
        <v>0.61941124684578386</v>
      </c>
      <c r="Y45">
        <f t="shared" si="36"/>
        <v>0.5993871650354855</v>
      </c>
      <c r="Z45">
        <f t="shared" si="36"/>
        <v>6.7699646299058461E-2</v>
      </c>
      <c r="AA45">
        <f t="shared" si="36"/>
        <v>0.23782202509887312</v>
      </c>
      <c r="AB45">
        <f t="shared" si="36"/>
        <v>0.13888409676346816</v>
      </c>
      <c r="BM45">
        <f t="shared" si="39"/>
        <v>4.968828278534106E-7</v>
      </c>
      <c r="BN45">
        <f t="shared" si="37"/>
        <v>4.1671358697249838E-6</v>
      </c>
      <c r="BO45">
        <f t="shared" si="37"/>
        <v>2.809414719117316E-6</v>
      </c>
      <c r="BP45">
        <f t="shared" si="37"/>
        <v>4.9772535061737062E-7</v>
      </c>
      <c r="BQ45">
        <f t="shared" si="37"/>
        <v>5.858448148164584E-10</v>
      </c>
      <c r="BR45">
        <f t="shared" si="37"/>
        <v>1.6863979217744149E-6</v>
      </c>
      <c r="BS45">
        <f t="shared" si="37"/>
        <v>9.1765850637191232E-7</v>
      </c>
      <c r="BT45">
        <f t="shared" si="37"/>
        <v>3.0002914505898759E-6</v>
      </c>
      <c r="BU45">
        <f t="shared" si="37"/>
        <v>9.5634909111740294E-7</v>
      </c>
      <c r="BV45">
        <f t="shared" si="37"/>
        <v>9.644396166902195E-8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1.7238221944532476E-4</v>
      </c>
    </row>
    <row r="48" spans="1:201">
      <c r="A48">
        <v>47</v>
      </c>
      <c r="EN48">
        <f>Sheet31!GJ48</f>
        <v>0.89668021204871795</v>
      </c>
      <c r="EO48">
        <f>Sheet31!GK48</f>
        <v>0.83306884111088453</v>
      </c>
      <c r="EP48">
        <f>Sheet31!GL48</f>
        <v>0.93325280700352453</v>
      </c>
      <c r="EQ48">
        <f>Sheet31!GM48</f>
        <v>0.27519347766879332</v>
      </c>
      <c r="ER48">
        <f>Sheet31!GN48</f>
        <v>7.8714181136032638E-2</v>
      </c>
      <c r="ES48">
        <f>Sheet31!GO48</f>
        <v>0.90786305227483455</v>
      </c>
      <c r="ET48">
        <f>Sheet31!GP48</f>
        <v>0.93609602376109879</v>
      </c>
      <c r="EU48">
        <f>Sheet31!GQ48</f>
        <v>0.18765736438659161</v>
      </c>
      <c r="EV48">
        <f>Sheet31!GR48</f>
        <v>0.48195724664735229</v>
      </c>
      <c r="EW48">
        <f>Sheet31!GS48</f>
        <v>0.18293385767204856</v>
      </c>
      <c r="EZ48">
        <f t="array" ref="EZ48:FI48">TRANSPOSE(CO7:CO16)</f>
        <v>-0.25</v>
      </c>
      <c r="FA48">
        <v>0.99952768289158267</v>
      </c>
      <c r="FB48">
        <v>-0.24999999999228664</v>
      </c>
      <c r="FC48">
        <v>4.1067203775761038E-11</v>
      </c>
      <c r="FD48">
        <v>-0.24999677401912171</v>
      </c>
      <c r="FE48">
        <v>4.6246181897287764E-7</v>
      </c>
      <c r="FF48">
        <v>3.080011185697341E-12</v>
      </c>
      <c r="FG48">
        <v>-0.24999999982079715</v>
      </c>
      <c r="FH48">
        <v>1.2287169644611782E-9</v>
      </c>
      <c r="FI48">
        <v>4.6862720593956363E-4</v>
      </c>
      <c r="FL48">
        <f>Sheet31!FX48</f>
        <v>-2.4999999999999994E-2</v>
      </c>
      <c r="FM48">
        <f>Sheet31!FY48</f>
        <v>9.9960702567639406E-2</v>
      </c>
      <c r="FN48">
        <f>Sheet31!FZ48</f>
        <v>-2.499999999938644E-2</v>
      </c>
      <c r="FO48">
        <f>Sheet31!GA48</f>
        <v>3.4360249733959972E-12</v>
      </c>
      <c r="FP48">
        <f>Sheet31!GB48</f>
        <v>-2.4999740770260192E-2</v>
      </c>
      <c r="FQ48">
        <f>Sheet31!GC48</f>
        <v>3.8756949698792627E-8</v>
      </c>
      <c r="FR48">
        <f>Sheet31!GD48</f>
        <v>2.5726935593620795E-13</v>
      </c>
      <c r="FS48">
        <f>Sheet31!GE48</f>
        <v>-2.4999999985599951E-2</v>
      </c>
      <c r="FT48">
        <f>Sheet31!GF48</f>
        <v>1.0257887223702425E-10</v>
      </c>
      <c r="FU48">
        <f>Sheet31!GG48</f>
        <v>3.8999324385308447E-5</v>
      </c>
      <c r="FX48">
        <f t="shared" ref="FX48:GG48" si="40">($EV$10*FL48)+((1-$EV$10)*EZ48)</f>
        <v>-4.7499999999999987E-2</v>
      </c>
      <c r="FY48">
        <f t="shared" si="40"/>
        <v>0.1899174006000337</v>
      </c>
      <c r="FZ48">
        <f t="shared" si="40"/>
        <v>-4.7499999998676455E-2</v>
      </c>
      <c r="GA48">
        <f t="shared" si="40"/>
        <v>7.1991428536325002E-12</v>
      </c>
      <c r="GB48">
        <f t="shared" si="40"/>
        <v>-4.7499444095146337E-2</v>
      </c>
      <c r="GC48">
        <f t="shared" si="40"/>
        <v>8.1127436626201111E-8</v>
      </c>
      <c r="GD48">
        <f t="shared" si="40"/>
        <v>5.3954353891232119E-13</v>
      </c>
      <c r="GE48">
        <f t="shared" si="40"/>
        <v>-4.7499999969119668E-2</v>
      </c>
      <c r="GF48">
        <f t="shared" si="40"/>
        <v>2.1519268145943963E-10</v>
      </c>
      <c r="GG48">
        <f t="shared" si="40"/>
        <v>8.196211254073396E-5</v>
      </c>
      <c r="GJ48">
        <f t="shared" ref="GJ48:GS48" si="41">EN48-($EU$10*FX48)</f>
        <v>0.89672771204871793</v>
      </c>
      <c r="GK48">
        <f t="shared" si="41"/>
        <v>0.83287892371028449</v>
      </c>
      <c r="GL48">
        <f t="shared" si="41"/>
        <v>0.93330030700352318</v>
      </c>
      <c r="GM48">
        <f t="shared" si="41"/>
        <v>0.2751934776687861</v>
      </c>
      <c r="GN48">
        <f t="shared" si="41"/>
        <v>7.876168058012778E-2</v>
      </c>
      <c r="GO48">
        <f t="shared" si="41"/>
        <v>0.90786305219370711</v>
      </c>
      <c r="GP48">
        <f t="shared" si="41"/>
        <v>0.93609602376109824</v>
      </c>
      <c r="GQ48">
        <f t="shared" si="41"/>
        <v>0.18770486438656073</v>
      </c>
      <c r="GR48">
        <f t="shared" si="41"/>
        <v>0.48195724664713707</v>
      </c>
      <c r="GS48">
        <f t="shared" si="41"/>
        <v>0.18293377570993602</v>
      </c>
    </row>
    <row r="49" spans="1:201">
      <c r="A49">
        <v>48</v>
      </c>
      <c r="B49">
        <f t="array" ref="B49:K58">TRANSPOSE(EN52:EW61)</f>
        <v>0.23742733690178264</v>
      </c>
      <c r="C49">
        <v>0.3607122380999111</v>
      </c>
      <c r="D49">
        <v>0.20582023243622868</v>
      </c>
      <c r="E49">
        <v>0.27745985116529542</v>
      </c>
      <c r="F49">
        <v>0.49381555986758524</v>
      </c>
      <c r="G49">
        <v>0.58478883211643773</v>
      </c>
      <c r="H49">
        <v>2.4934853432867259E-2</v>
      </c>
      <c r="I49">
        <v>0.41667579454040338</v>
      </c>
      <c r="J49">
        <v>0.35445129434439365</v>
      </c>
      <c r="K49">
        <v>0.33091771782065299</v>
      </c>
      <c r="M49">
        <f t="array" ref="M49:M58">TRANSPOSE(EN48:EW48)</f>
        <v>0.89668021204871795</v>
      </c>
      <c r="S49">
        <f>EN52</f>
        <v>0.23742733690178264</v>
      </c>
      <c r="T49">
        <f t="shared" ref="T49:AB58" si="42">EO52</f>
        <v>0.10444433603544426</v>
      </c>
      <c r="U49">
        <f t="shared" si="42"/>
        <v>0.26427326916324129</v>
      </c>
      <c r="V49">
        <f t="shared" si="42"/>
        <v>7.0499432370908E-2</v>
      </c>
      <c r="W49">
        <f t="shared" si="42"/>
        <v>0.87671012704610118</v>
      </c>
      <c r="X49">
        <f t="shared" si="42"/>
        <v>0.61295974483044047</v>
      </c>
      <c r="Y49">
        <f t="shared" si="42"/>
        <v>0.77217734347383138</v>
      </c>
      <c r="Z49">
        <f t="shared" si="42"/>
        <v>0.16374303171749394</v>
      </c>
      <c r="AA49">
        <f t="shared" si="42"/>
        <v>0.57038470794692031</v>
      </c>
      <c r="AB49">
        <f t="shared" si="42"/>
        <v>0.31933125956097436</v>
      </c>
      <c r="BM49">
        <f>0.5*$BL$21*B49*B49</f>
        <v>2.8185870154136296E-7</v>
      </c>
      <c r="BN49">
        <f t="shared" ref="BN49:BV58" si="43">0.5*$BL$21*C49*C49</f>
        <v>6.505665935752348E-7</v>
      </c>
      <c r="BO49">
        <f t="shared" si="43"/>
        <v>2.1180984040051603E-7</v>
      </c>
      <c r="BP49">
        <f t="shared" si="43"/>
        <v>3.8491984504333945E-7</v>
      </c>
      <c r="BQ49">
        <f t="shared" si="43"/>
        <v>1.2192690358366834E-6</v>
      </c>
      <c r="BR49">
        <f t="shared" si="43"/>
        <v>1.7098898908405361E-6</v>
      </c>
      <c r="BS49">
        <f t="shared" si="43"/>
        <v>3.1087345785928611E-9</v>
      </c>
      <c r="BT49">
        <f t="shared" si="43"/>
        <v>8.6809358877938226E-7</v>
      </c>
      <c r="BU49">
        <f t="shared" si="43"/>
        <v>6.2817860031208003E-7</v>
      </c>
      <c r="BV49">
        <f t="shared" si="43"/>
        <v>5.4753267983814663E-7</v>
      </c>
    </row>
    <row r="50" spans="1:201">
      <c r="A50">
        <v>49</v>
      </c>
      <c r="B50">
        <v>0.10444433603544426</v>
      </c>
      <c r="C50">
        <v>0.65860078035744885</v>
      </c>
      <c r="D50">
        <v>0.57728924993057695</v>
      </c>
      <c r="E50">
        <v>0.97902783257957138</v>
      </c>
      <c r="F50">
        <v>0.84151215615820862</v>
      </c>
      <c r="G50">
        <v>0.56079792599927036</v>
      </c>
      <c r="H50">
        <v>0.7502772405528334</v>
      </c>
      <c r="I50">
        <v>0.79551822899358893</v>
      </c>
      <c r="J50">
        <v>0.61789284020468138</v>
      </c>
      <c r="K50">
        <v>0.69198102987657018</v>
      </c>
      <c r="M50">
        <v>0.83306884111088453</v>
      </c>
      <c r="S50">
        <f t="shared" ref="S50:S58" si="44">EN53</f>
        <v>0.3607122380999111</v>
      </c>
      <c r="T50">
        <f t="shared" si="42"/>
        <v>0.65860078035744885</v>
      </c>
      <c r="U50">
        <f t="shared" si="42"/>
        <v>0.58111546130224279</v>
      </c>
      <c r="V50">
        <f t="shared" si="42"/>
        <v>0.9794208011317419</v>
      </c>
      <c r="W50">
        <f t="shared" si="42"/>
        <v>0.71553825420094463</v>
      </c>
      <c r="X50">
        <f t="shared" si="42"/>
        <v>0.71023365896146951</v>
      </c>
      <c r="Y50">
        <f t="shared" si="42"/>
        <v>0.65778036639442872</v>
      </c>
      <c r="Z50">
        <f t="shared" si="42"/>
        <v>0.82821438728998509</v>
      </c>
      <c r="AA50">
        <f t="shared" si="42"/>
        <v>7.9798667882121269E-2</v>
      </c>
      <c r="AB50">
        <f t="shared" si="42"/>
        <v>0.83262452821295241</v>
      </c>
      <c r="BM50">
        <f t="shared" ref="BM50:BM58" si="45">0.5*$BL$21*B50*B50</f>
        <v>5.4543096649424004E-8</v>
      </c>
      <c r="BN50">
        <f t="shared" si="43"/>
        <v>2.168774939437203E-6</v>
      </c>
      <c r="BO50">
        <f t="shared" si="43"/>
        <v>1.6663143904270407E-6</v>
      </c>
      <c r="BP50">
        <f t="shared" si="43"/>
        <v>4.7924774848272661E-6</v>
      </c>
      <c r="BQ50">
        <f t="shared" si="43"/>
        <v>3.5407135448101873E-6</v>
      </c>
      <c r="BR50">
        <f t="shared" si="43"/>
        <v>1.5724715690254157E-6</v>
      </c>
      <c r="BS50">
        <f t="shared" si="43"/>
        <v>2.8145796884578714E-6</v>
      </c>
      <c r="BT50">
        <f t="shared" si="43"/>
        <v>3.1642462633054815E-6</v>
      </c>
      <c r="BU50">
        <f t="shared" si="43"/>
        <v>1.9089578098810396E-6</v>
      </c>
      <c r="BV50">
        <f t="shared" si="43"/>
        <v>2.3941887285451937E-6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0.26427326916324129</v>
      </c>
      <c r="C51">
        <v>0.58111546130224279</v>
      </c>
      <c r="D51">
        <v>0.48159838991050924</v>
      </c>
      <c r="E51">
        <v>3.6385323024100115E-2</v>
      </c>
      <c r="F51">
        <v>0.3897168198510999</v>
      </c>
      <c r="G51">
        <v>0.91865770584978013</v>
      </c>
      <c r="H51">
        <v>0.10692279242277647</v>
      </c>
      <c r="I51">
        <v>0.83202156237453662</v>
      </c>
      <c r="J51">
        <v>0.79748449088595386</v>
      </c>
      <c r="K51">
        <v>0.22034105635440826</v>
      </c>
      <c r="M51">
        <v>0.93325280700352453</v>
      </c>
      <c r="S51">
        <f t="shared" si="44"/>
        <v>0.20582023243622868</v>
      </c>
      <c r="T51">
        <f t="shared" si="42"/>
        <v>0.57728924993057695</v>
      </c>
      <c r="U51">
        <f t="shared" si="42"/>
        <v>0.48159838991050924</v>
      </c>
      <c r="V51">
        <f t="shared" si="42"/>
        <v>0.94962280692203949</v>
      </c>
      <c r="W51">
        <f t="shared" si="42"/>
        <v>0.83853137622064555</v>
      </c>
      <c r="X51">
        <f t="shared" si="42"/>
        <v>0.63966842192814144</v>
      </c>
      <c r="Y51">
        <f t="shared" si="42"/>
        <v>4.9828116909685048E-2</v>
      </c>
      <c r="Z51">
        <f t="shared" si="42"/>
        <v>0.52656952229849063</v>
      </c>
      <c r="AA51">
        <f t="shared" si="42"/>
        <v>0.21632588927252439</v>
      </c>
      <c r="AB51">
        <f t="shared" si="42"/>
        <v>0.91192937645117023</v>
      </c>
      <c r="BM51">
        <f t="shared" si="45"/>
        <v>3.4920180397113493E-7</v>
      </c>
      <c r="BN51">
        <f t="shared" si="43"/>
        <v>1.6884758968225923E-6</v>
      </c>
      <c r="BO51">
        <f t="shared" si="43"/>
        <v>1.1596850458219745E-6</v>
      </c>
      <c r="BP51">
        <f t="shared" si="43"/>
        <v>6.6194586578405499E-9</v>
      </c>
      <c r="BQ51">
        <f t="shared" si="43"/>
        <v>7.5939599837427334E-7</v>
      </c>
      <c r="BR51">
        <f t="shared" si="43"/>
        <v>4.2196599025859063E-6</v>
      </c>
      <c r="BS51">
        <f t="shared" si="43"/>
        <v>5.7162417697420727E-8</v>
      </c>
      <c r="BT51">
        <f t="shared" si="43"/>
        <v>3.4612994012808249E-6</v>
      </c>
      <c r="BU51">
        <f t="shared" si="43"/>
        <v>3.1799075660181455E-6</v>
      </c>
      <c r="BV51">
        <f t="shared" si="43"/>
        <v>2.4275090557688262E-7</v>
      </c>
    </row>
    <row r="52" spans="1:201">
      <c r="A52">
        <v>51</v>
      </c>
      <c r="B52">
        <v>7.0499432370908E-2</v>
      </c>
      <c r="C52">
        <v>0.9794208011317419</v>
      </c>
      <c r="D52">
        <v>0.94962280692203949</v>
      </c>
      <c r="E52">
        <v>2.8897390462188335E-2</v>
      </c>
      <c r="F52">
        <v>0.66166439004845612</v>
      </c>
      <c r="G52">
        <v>0.44810837249990521</v>
      </c>
      <c r="H52">
        <v>0.45109575170937743</v>
      </c>
      <c r="I52">
        <v>0.86197462624821142</v>
      </c>
      <c r="J52">
        <v>0.26280074522417729</v>
      </c>
      <c r="K52">
        <v>8.0590262412010283E-2</v>
      </c>
      <c r="M52">
        <v>0.27519347766879332</v>
      </c>
      <c r="S52">
        <f t="shared" si="44"/>
        <v>0.27745985116529542</v>
      </c>
      <c r="T52">
        <f t="shared" si="42"/>
        <v>0.97902783257957138</v>
      </c>
      <c r="U52">
        <f t="shared" si="42"/>
        <v>3.6385323024100115E-2</v>
      </c>
      <c r="V52">
        <f t="shared" si="42"/>
        <v>2.8897390462188335E-2</v>
      </c>
      <c r="W52">
        <f t="shared" si="42"/>
        <v>0.94760648303314121</v>
      </c>
      <c r="X52">
        <f t="shared" si="42"/>
        <v>0.96755542037993159</v>
      </c>
      <c r="Y52">
        <f t="shared" si="42"/>
        <v>0.66162199983370185</v>
      </c>
      <c r="Z52">
        <f t="shared" si="42"/>
        <v>0.31964425469107671</v>
      </c>
      <c r="AA52">
        <f t="shared" si="42"/>
        <v>0.38342584571434435</v>
      </c>
      <c r="AB52">
        <f t="shared" si="42"/>
        <v>0.55236690505680441</v>
      </c>
      <c r="BM52">
        <f t="shared" si="45"/>
        <v>2.4850849823101156E-8</v>
      </c>
      <c r="BN52">
        <f t="shared" si="43"/>
        <v>4.7963255284477158E-6</v>
      </c>
      <c r="BO52">
        <f t="shared" si="43"/>
        <v>4.5089173771324658E-6</v>
      </c>
      <c r="BP52">
        <f t="shared" si="43"/>
        <v>4.1752958776208669E-9</v>
      </c>
      <c r="BQ52">
        <f t="shared" si="43"/>
        <v>2.1889988252909778E-6</v>
      </c>
      <c r="BR52">
        <f t="shared" si="43"/>
        <v>1.0040055675225692E-6</v>
      </c>
      <c r="BS52">
        <f t="shared" si="43"/>
        <v>1.0174368860512414E-6</v>
      </c>
      <c r="BT52">
        <f t="shared" si="43"/>
        <v>3.7150012814787188E-6</v>
      </c>
      <c r="BU52">
        <f t="shared" si="43"/>
        <v>3.4532115845191478E-7</v>
      </c>
      <c r="BV52">
        <f t="shared" si="43"/>
        <v>3.2473951978183391E-8</v>
      </c>
      <c r="EN52">
        <f>Sheet31!GJ52</f>
        <v>0.23742733690178264</v>
      </c>
      <c r="EO52">
        <f>Sheet31!GK52</f>
        <v>0.10444433603544426</v>
      </c>
      <c r="EP52">
        <f>Sheet31!GL52</f>
        <v>0.26427326916324129</v>
      </c>
      <c r="EQ52">
        <f>Sheet31!GM52</f>
        <v>7.0499432370908E-2</v>
      </c>
      <c r="ER52">
        <f>Sheet31!GN52</f>
        <v>0.87671012704610118</v>
      </c>
      <c r="ES52">
        <f>Sheet31!GO52</f>
        <v>0.61295974483044047</v>
      </c>
      <c r="ET52">
        <f>Sheet31!GP52</f>
        <v>0.77217734347383138</v>
      </c>
      <c r="EU52">
        <f>Sheet31!GQ52</f>
        <v>0.16374303171749394</v>
      </c>
      <c r="EV52">
        <f>Sheet31!GR52</f>
        <v>0.57038470794692031</v>
      </c>
      <c r="EW52">
        <f>Sheet31!GS52</f>
        <v>0.31933125956097436</v>
      </c>
      <c r="EZ52">
        <f t="array" ref="EZ52:FI61">(1/4)*(MMULT($AM$7:$AP$16,$BY$23:$CH$26))</f>
        <v>-3.6879368365040404</v>
      </c>
      <c r="FA52">
        <v>13.381981848176345</v>
      </c>
      <c r="FB52">
        <v>-3.6369346184190503</v>
      </c>
      <c r="FC52">
        <v>4.7317282765353843E-10</v>
      </c>
      <c r="FD52">
        <v>-2.8544460145164878</v>
      </c>
      <c r="FE52">
        <v>5.4083066575995107E-6</v>
      </c>
      <c r="FF52">
        <v>3.5448621100024195E-11</v>
      </c>
      <c r="FG52">
        <v>-3.2083888581392119</v>
      </c>
      <c r="FH52">
        <v>1.4270333486186009E-8</v>
      </c>
      <c r="FI52">
        <v>5.7190563168323079E-3</v>
      </c>
      <c r="FL52">
        <f>Sheet31!FX52</f>
        <v>-0.36877507206722787</v>
      </c>
      <c r="FM52">
        <f>Sheet31!FY52</f>
        <v>1.338232619715628</v>
      </c>
      <c r="FN52">
        <f>Sheet31!FZ52</f>
        <v>-0.3636755520118255</v>
      </c>
      <c r="FO52">
        <f>Sheet31!GA52</f>
        <v>3.9580889072842846E-11</v>
      </c>
      <c r="FP52">
        <f>Sheet31!GB52</f>
        <v>-0.28543321501782637</v>
      </c>
      <c r="FQ52">
        <f>Sheet31!GC52</f>
        <v>4.5297409420662806E-7</v>
      </c>
      <c r="FR52">
        <f>Sheet31!GD52</f>
        <v>2.960391766006013E-12</v>
      </c>
      <c r="FS52">
        <f>Sheet31!GE52</f>
        <v>-0.32082429361324449</v>
      </c>
      <c r="FT52">
        <f>Sheet31!GF52</f>
        <v>1.1909288453877627E-9</v>
      </c>
      <c r="FU52">
        <f>Sheet31!GG52</f>
        <v>4.7505878693170805E-4</v>
      </c>
      <c r="FX52">
        <f t="shared" ref="FX52:GG61" si="46">($EV$10*FL52)+((1-$EV$10)*EZ52)</f>
        <v>-0.70069124851090903</v>
      </c>
      <c r="FY52">
        <f t="shared" si="46"/>
        <v>2.5426075425616994</v>
      </c>
      <c r="FZ52">
        <f t="shared" si="46"/>
        <v>-0.69100145865254792</v>
      </c>
      <c r="GA52">
        <f t="shared" si="46"/>
        <v>8.2940082930912392E-11</v>
      </c>
      <c r="GB52">
        <f t="shared" si="46"/>
        <v>-0.54233449496769248</v>
      </c>
      <c r="GC52">
        <f t="shared" si="46"/>
        <v>9.4850735054591621E-7</v>
      </c>
      <c r="GD52">
        <f t="shared" si="46"/>
        <v>6.2092146994078302E-12</v>
      </c>
      <c r="GE52">
        <f t="shared" si="46"/>
        <v>-0.60958075006584123</v>
      </c>
      <c r="GF52">
        <f t="shared" si="46"/>
        <v>2.498869309467587E-9</v>
      </c>
      <c r="GG52">
        <f t="shared" si="46"/>
        <v>9.9945853992176783E-4</v>
      </c>
      <c r="GJ52">
        <f t="shared" ref="GJ52:GS61" si="47">EN52-($EU$10*FX52)</f>
        <v>0.23812802815029355</v>
      </c>
      <c r="GK52">
        <f t="shared" si="47"/>
        <v>0.10190172849288255</v>
      </c>
      <c r="GL52">
        <f t="shared" si="47"/>
        <v>0.26496427062189382</v>
      </c>
      <c r="GM52">
        <f t="shared" si="47"/>
        <v>7.0499432370825066E-2</v>
      </c>
      <c r="GN52">
        <f t="shared" si="47"/>
        <v>0.87725246154106884</v>
      </c>
      <c r="GO52">
        <f t="shared" si="47"/>
        <v>0.61295974388193308</v>
      </c>
      <c r="GP52">
        <f t="shared" si="47"/>
        <v>0.77217734347382516</v>
      </c>
      <c r="GQ52">
        <f t="shared" si="47"/>
        <v>0.16435261246755978</v>
      </c>
      <c r="GR52">
        <f t="shared" si="47"/>
        <v>0.57038470794442142</v>
      </c>
      <c r="GS52">
        <f t="shared" si="47"/>
        <v>0.31933026010243443</v>
      </c>
    </row>
    <row r="53" spans="1:201">
      <c r="A53">
        <v>52</v>
      </c>
      <c r="B53">
        <v>0.87671012704610118</v>
      </c>
      <c r="C53">
        <v>0.71553825420094463</v>
      </c>
      <c r="D53">
        <v>0.83853137622064555</v>
      </c>
      <c r="E53">
        <v>0.94760648303314121</v>
      </c>
      <c r="F53">
        <v>0.29671011359232913</v>
      </c>
      <c r="G53">
        <v>0.3524945837056751</v>
      </c>
      <c r="H53">
        <v>0.28374132646951877</v>
      </c>
      <c r="I53">
        <v>0.19818262194505251</v>
      </c>
      <c r="J53">
        <v>0.54931311090876667</v>
      </c>
      <c r="K53">
        <v>0.78557028056315159</v>
      </c>
      <c r="M53">
        <v>7.8714181136032638E-2</v>
      </c>
      <c r="S53">
        <f t="shared" si="44"/>
        <v>0.49381555986758524</v>
      </c>
      <c r="T53">
        <f t="shared" si="42"/>
        <v>0.84151215615820862</v>
      </c>
      <c r="U53">
        <f t="shared" si="42"/>
        <v>0.3897168198510999</v>
      </c>
      <c r="V53">
        <f t="shared" si="42"/>
        <v>0.66166439004845612</v>
      </c>
      <c r="W53">
        <f t="shared" si="42"/>
        <v>0.29671011359232913</v>
      </c>
      <c r="X53">
        <f t="shared" si="42"/>
        <v>0.9050623609749332</v>
      </c>
      <c r="Y53">
        <f t="shared" si="42"/>
        <v>0.79880647315034237</v>
      </c>
      <c r="Z53">
        <f t="shared" si="42"/>
        <v>0.84818055644267987</v>
      </c>
      <c r="AA53">
        <f t="shared" si="42"/>
        <v>0.84682341333370081</v>
      </c>
      <c r="AB53">
        <f t="shared" si="42"/>
        <v>0.89830662553955309</v>
      </c>
      <c r="BM53">
        <f t="shared" si="45"/>
        <v>3.8431032343259546E-6</v>
      </c>
      <c r="BN53">
        <f t="shared" si="43"/>
        <v>2.5599749661246783E-6</v>
      </c>
      <c r="BO53">
        <f t="shared" si="43"/>
        <v>3.5156743445324493E-6</v>
      </c>
      <c r="BP53">
        <f t="shared" si="43"/>
        <v>4.4897902334321954E-6</v>
      </c>
      <c r="BQ53">
        <f t="shared" si="43"/>
        <v>4.4018445753986432E-7</v>
      </c>
      <c r="BR53">
        <f t="shared" si="43"/>
        <v>6.2126215770918599E-7</v>
      </c>
      <c r="BS53">
        <f t="shared" si="43"/>
        <v>4.0254570173341018E-7</v>
      </c>
      <c r="BT53">
        <f t="shared" si="43"/>
        <v>1.9638175820507805E-7</v>
      </c>
      <c r="BU53">
        <f t="shared" si="43"/>
        <v>1.5087244690813351E-6</v>
      </c>
      <c r="BV53">
        <f t="shared" si="43"/>
        <v>3.0856033285203441E-6</v>
      </c>
      <c r="EN53">
        <f>Sheet31!GJ53</f>
        <v>0.3607122380999111</v>
      </c>
      <c r="EO53">
        <f>Sheet31!GK53</f>
        <v>0.65860078035744885</v>
      </c>
      <c r="EP53">
        <f>Sheet31!GL53</f>
        <v>0.58111546130224279</v>
      </c>
      <c r="EQ53">
        <f>Sheet31!GM53</f>
        <v>0.9794208011317419</v>
      </c>
      <c r="ER53">
        <f>Sheet31!GN53</f>
        <v>0.71553825420094463</v>
      </c>
      <c r="ES53">
        <f>Sheet31!GO53</f>
        <v>0.71023365896146951</v>
      </c>
      <c r="ET53">
        <f>Sheet31!GP53</f>
        <v>0.65778036639442872</v>
      </c>
      <c r="EU53">
        <f>Sheet31!GQ53</f>
        <v>0.82821438728998509</v>
      </c>
      <c r="EV53">
        <f>Sheet31!GR53</f>
        <v>7.9798667882121269E-2</v>
      </c>
      <c r="EW53">
        <f>Sheet31!GS53</f>
        <v>0.83262452821295241</v>
      </c>
      <c r="EZ53">
        <v>-3.6764043143167595</v>
      </c>
      <c r="FA53">
        <v>12.842203959569829</v>
      </c>
      <c r="FB53">
        <v>-3.589103899365651</v>
      </c>
      <c r="FC53">
        <v>4.3660197259429163E-10</v>
      </c>
      <c r="FD53">
        <v>-2.634685611589179</v>
      </c>
      <c r="FE53">
        <v>4.996184487881031E-6</v>
      </c>
      <c r="FF53">
        <v>3.2709037684424757E-11</v>
      </c>
      <c r="FG53">
        <v>-2.9473510497236211</v>
      </c>
      <c r="FH53">
        <v>1.3163957032913832E-8</v>
      </c>
      <c r="FI53">
        <v>5.3359056076231447E-3</v>
      </c>
      <c r="FL53">
        <f>Sheet31!FX53</f>
        <v>-0.36769658610817518</v>
      </c>
      <c r="FM53">
        <f>Sheet31!FY53</f>
        <v>1.2845142798000286</v>
      </c>
      <c r="FN53">
        <f>Sheet31!FZ53</f>
        <v>-0.3589664133879264</v>
      </c>
      <c r="FO53">
        <f>Sheet31!GA53</f>
        <v>3.652945143849006E-11</v>
      </c>
      <c r="FP53">
        <f>Sheet31!GB53</f>
        <v>-0.26351268883206297</v>
      </c>
      <c r="FQ53">
        <f>Sheet31!GC53</f>
        <v>4.1851193431853217E-7</v>
      </c>
      <c r="FR53">
        <f>Sheet31!GD53</f>
        <v>2.7321839019449262E-12</v>
      </c>
      <c r="FS53">
        <f>Sheet31!GE53</f>
        <v>-0.2947821081692516</v>
      </c>
      <c r="FT53">
        <f>Sheet31!GF53</f>
        <v>1.0988299159197654E-9</v>
      </c>
      <c r="FU53">
        <f>Sheet31!GG53</f>
        <v>4.4309704736160676E-4</v>
      </c>
      <c r="FX53">
        <f t="shared" si="46"/>
        <v>-0.69856735892903354</v>
      </c>
      <c r="FY53">
        <f t="shared" si="46"/>
        <v>2.4402832477770087</v>
      </c>
      <c r="FZ53">
        <f t="shared" si="46"/>
        <v>-0.68198016198569889</v>
      </c>
      <c r="GA53">
        <f t="shared" si="46"/>
        <v>7.65367035540702E-11</v>
      </c>
      <c r="GB53">
        <f t="shared" si="46"/>
        <v>-0.50062998110777457</v>
      </c>
      <c r="GC53">
        <f t="shared" si="46"/>
        <v>8.76279189674782E-7</v>
      </c>
      <c r="GD53">
        <f t="shared" si="46"/>
        <v>5.7298692801929087E-12</v>
      </c>
      <c r="GE53">
        <f t="shared" si="46"/>
        <v>-0.56003900232468851</v>
      </c>
      <c r="GF53">
        <f t="shared" si="46"/>
        <v>2.3053426276191717E-9</v>
      </c>
      <c r="GG53">
        <f t="shared" si="46"/>
        <v>9.323779033877604E-4</v>
      </c>
      <c r="GJ53">
        <f t="shared" si="47"/>
        <v>0.36141080545884013</v>
      </c>
      <c r="GK53">
        <f t="shared" si="47"/>
        <v>0.65616049710967184</v>
      </c>
      <c r="GL53">
        <f t="shared" si="47"/>
        <v>0.58179744146422852</v>
      </c>
      <c r="GM53">
        <f t="shared" si="47"/>
        <v>0.97942080113166541</v>
      </c>
      <c r="GN53">
        <f t="shared" si="47"/>
        <v>0.71603888418205242</v>
      </c>
      <c r="GO53">
        <f t="shared" si="47"/>
        <v>0.71023365808519034</v>
      </c>
      <c r="GP53">
        <f t="shared" si="47"/>
        <v>0.65778036639442294</v>
      </c>
      <c r="GQ53">
        <f t="shared" si="47"/>
        <v>0.8287744262923098</v>
      </c>
      <c r="GR53">
        <f t="shared" si="47"/>
        <v>7.9798667879815932E-2</v>
      </c>
      <c r="GS53">
        <f t="shared" si="47"/>
        <v>0.83262359583504897</v>
      </c>
    </row>
    <row r="54" spans="1:201">
      <c r="A54">
        <v>53</v>
      </c>
      <c r="B54">
        <v>0.61295974483044047</v>
      </c>
      <c r="C54">
        <v>0.71023365896146951</v>
      </c>
      <c r="D54">
        <v>0.63966842192814144</v>
      </c>
      <c r="E54">
        <v>0.96755542037993159</v>
      </c>
      <c r="F54">
        <v>0.9050623609749332</v>
      </c>
      <c r="G54">
        <v>9.5069801748674493E-2</v>
      </c>
      <c r="H54">
        <v>0.51653787834630571</v>
      </c>
      <c r="I54">
        <v>0.41786607598545128</v>
      </c>
      <c r="J54">
        <v>8.850620954425055E-2</v>
      </c>
      <c r="K54">
        <v>0.48816669541001223</v>
      </c>
      <c r="M54">
        <v>0.90786305227483455</v>
      </c>
      <c r="S54">
        <f t="shared" si="44"/>
        <v>0.58478883211643773</v>
      </c>
      <c r="T54">
        <f t="shared" si="42"/>
        <v>0.56079792599927036</v>
      </c>
      <c r="U54">
        <f t="shared" si="42"/>
        <v>0.91865770584978013</v>
      </c>
      <c r="V54">
        <f t="shared" si="42"/>
        <v>0.44810837249990521</v>
      </c>
      <c r="W54">
        <f t="shared" si="42"/>
        <v>0.3524945837056751</v>
      </c>
      <c r="X54">
        <f t="shared" si="42"/>
        <v>9.5069801748674493E-2</v>
      </c>
      <c r="Y54">
        <f t="shared" si="42"/>
        <v>0.53558801283963831</v>
      </c>
      <c r="Z54">
        <f t="shared" si="42"/>
        <v>0.47194049490576495</v>
      </c>
      <c r="AA54">
        <f t="shared" si="42"/>
        <v>0.76565161061311893</v>
      </c>
      <c r="AB54">
        <f t="shared" si="42"/>
        <v>0.38408204445807265</v>
      </c>
      <c r="BM54">
        <f t="shared" si="45"/>
        <v>1.8785982439129935E-6</v>
      </c>
      <c r="BN54">
        <f t="shared" si="43"/>
        <v>2.5221592516089852E-6</v>
      </c>
      <c r="BO54">
        <f t="shared" si="43"/>
        <v>2.0458784500601941E-6</v>
      </c>
      <c r="BP54">
        <f t="shared" si="43"/>
        <v>4.6808174575329314E-6</v>
      </c>
      <c r="BQ54">
        <f t="shared" si="43"/>
        <v>4.0956893862676013E-6</v>
      </c>
      <c r="BR54">
        <f t="shared" si="43"/>
        <v>4.5191336022661359E-8</v>
      </c>
      <c r="BS54">
        <f t="shared" si="43"/>
        <v>1.3340568988325146E-6</v>
      </c>
      <c r="BT54">
        <f t="shared" si="43"/>
        <v>8.7306028729739474E-7</v>
      </c>
      <c r="BU54">
        <f t="shared" si="43"/>
        <v>3.9166745639453942E-8</v>
      </c>
      <c r="BV54">
        <f t="shared" si="43"/>
        <v>1.1915336125376585E-6</v>
      </c>
      <c r="EN54">
        <f>Sheet31!GJ54</f>
        <v>0.20582023243622868</v>
      </c>
      <c r="EO54">
        <f>Sheet31!GK54</f>
        <v>0.57728924993057695</v>
      </c>
      <c r="EP54">
        <f>Sheet31!GL54</f>
        <v>0.48159838991050924</v>
      </c>
      <c r="EQ54">
        <f>Sheet31!GM54</f>
        <v>0.94962280692203949</v>
      </c>
      <c r="ER54">
        <f>Sheet31!GN54</f>
        <v>0.83853137622064555</v>
      </c>
      <c r="ES54">
        <f>Sheet31!GO54</f>
        <v>0.63966842192814144</v>
      </c>
      <c r="ET54">
        <f>Sheet31!GP54</f>
        <v>4.9828116909685048E-2</v>
      </c>
      <c r="EU54">
        <f>Sheet31!GQ54</f>
        <v>0.52656952229849063</v>
      </c>
      <c r="EV54">
        <f>Sheet31!GR54</f>
        <v>0.21632588927252439</v>
      </c>
      <c r="EW54">
        <f>Sheet31!GS54</f>
        <v>0.91192937645117023</v>
      </c>
      <c r="EZ54">
        <v>-3.7024903448639876</v>
      </c>
      <c r="FA54">
        <v>13.103005495602432</v>
      </c>
      <c r="FB54">
        <v>-3.5581510890270702</v>
      </c>
      <c r="FC54">
        <v>4.5778348177048419E-10</v>
      </c>
      <c r="FD54">
        <v>-2.7630524107391388</v>
      </c>
      <c r="FE54">
        <v>5.2318317264134094E-6</v>
      </c>
      <c r="FF54">
        <v>3.4297379915939716E-11</v>
      </c>
      <c r="FG54">
        <v>-3.0848651775682256</v>
      </c>
      <c r="FH54">
        <v>1.3800003935767555E-8</v>
      </c>
      <c r="FI54">
        <v>5.5482804721787892E-3</v>
      </c>
      <c r="FL54">
        <f>Sheet31!FX54</f>
        <v>-0.37031471301481378</v>
      </c>
      <c r="FM54">
        <f>Sheet31!FY54</f>
        <v>1.3106321034589705</v>
      </c>
      <c r="FN54">
        <f>Sheet31!FZ54</f>
        <v>-0.35588050431563778</v>
      </c>
      <c r="FO54">
        <f>Sheet31!GA54</f>
        <v>3.8302550420088823E-11</v>
      </c>
      <c r="FP54">
        <f>Sheet31!GB54</f>
        <v>-0.27635648044660255</v>
      </c>
      <c r="FQ54">
        <f>Sheet31!GC54</f>
        <v>4.3828785293738027E-7</v>
      </c>
      <c r="FR54">
        <f>Sheet31!GD54</f>
        <v>2.8649198323344883E-12</v>
      </c>
      <c r="FS54">
        <f>Sheet31!GE54</f>
        <v>-0.30854174551236646</v>
      </c>
      <c r="FT54">
        <f>Sheet31!GF54</f>
        <v>1.1519550534859541E-9</v>
      </c>
      <c r="FU54">
        <f>Sheet31!GG54</f>
        <v>4.6090034947440561E-4</v>
      </c>
      <c r="FX54">
        <f t="shared" si="46"/>
        <v>-0.70353227619973113</v>
      </c>
      <c r="FY54">
        <f t="shared" si="46"/>
        <v>2.4898694426733163</v>
      </c>
      <c r="FZ54">
        <f t="shared" si="46"/>
        <v>-0.67610756278678097</v>
      </c>
      <c r="GA54">
        <f t="shared" si="46"/>
        <v>8.0250643555128351E-11</v>
      </c>
      <c r="GB54">
        <f t="shared" si="46"/>
        <v>-0.52502607347585606</v>
      </c>
      <c r="GC54">
        <f t="shared" si="46"/>
        <v>9.1764224028498299E-7</v>
      </c>
      <c r="GD54">
        <f t="shared" si="46"/>
        <v>6.0081658406950104E-12</v>
      </c>
      <c r="GE54">
        <f t="shared" si="46"/>
        <v>-0.58617408871795229</v>
      </c>
      <c r="GF54">
        <f t="shared" si="46"/>
        <v>2.4167599417141142E-9</v>
      </c>
      <c r="GG54">
        <f t="shared" si="46"/>
        <v>9.6963836174484381E-4</v>
      </c>
      <c r="GJ54">
        <f t="shared" si="47"/>
        <v>0.20652376471242842</v>
      </c>
      <c r="GK54">
        <f t="shared" si="47"/>
        <v>0.57479938048790369</v>
      </c>
      <c r="GL54">
        <f t="shared" si="47"/>
        <v>0.48227449747329604</v>
      </c>
      <c r="GM54">
        <f t="shared" si="47"/>
        <v>0.94962280692195922</v>
      </c>
      <c r="GN54">
        <f t="shared" si="47"/>
        <v>0.83905640229412137</v>
      </c>
      <c r="GO54">
        <f t="shared" si="47"/>
        <v>0.63966842101049914</v>
      </c>
      <c r="GP54">
        <f t="shared" si="47"/>
        <v>4.9828116909679039E-2</v>
      </c>
      <c r="GQ54">
        <f t="shared" si="47"/>
        <v>0.52715569638720861</v>
      </c>
      <c r="GR54">
        <f t="shared" si="47"/>
        <v>0.21632588927010762</v>
      </c>
      <c r="GS54">
        <f t="shared" si="47"/>
        <v>0.91192840681280851</v>
      </c>
    </row>
    <row r="55" spans="1:201">
      <c r="A55">
        <v>54</v>
      </c>
      <c r="B55">
        <v>0.77217734347383138</v>
      </c>
      <c r="C55">
        <v>0.65778036639442872</v>
      </c>
      <c r="D55">
        <v>4.9828116909685048E-2</v>
      </c>
      <c r="E55">
        <v>0.66162199983370185</v>
      </c>
      <c r="F55">
        <v>0.79880647315034237</v>
      </c>
      <c r="G55">
        <v>0.53558801283963831</v>
      </c>
      <c r="H55">
        <v>0.25096598745754839</v>
      </c>
      <c r="I55">
        <v>0.17609738945267672</v>
      </c>
      <c r="J55">
        <v>0.46964341589710584</v>
      </c>
      <c r="K55">
        <v>0.20411088978246369</v>
      </c>
      <c r="M55">
        <v>0.93609602376109879</v>
      </c>
      <c r="S55">
        <f t="shared" si="44"/>
        <v>2.4934853432867259E-2</v>
      </c>
      <c r="T55">
        <f t="shared" si="42"/>
        <v>0.7502772405528334</v>
      </c>
      <c r="U55">
        <f t="shared" si="42"/>
        <v>0.10692279242277647</v>
      </c>
      <c r="V55">
        <f t="shared" si="42"/>
        <v>0.45109575170937743</v>
      </c>
      <c r="W55">
        <f t="shared" si="42"/>
        <v>0.28374132646951877</v>
      </c>
      <c r="X55">
        <f t="shared" si="42"/>
        <v>0.51653787834630571</v>
      </c>
      <c r="Y55">
        <f t="shared" si="42"/>
        <v>0.25096598745754839</v>
      </c>
      <c r="Z55">
        <f t="shared" si="42"/>
        <v>0.21794465638616853</v>
      </c>
      <c r="AA55">
        <f t="shared" si="42"/>
        <v>0.18729908954047117</v>
      </c>
      <c r="AB55">
        <f t="shared" si="42"/>
        <v>0.80309954301743602</v>
      </c>
      <c r="BM55">
        <f t="shared" si="45"/>
        <v>2.981289248871517E-6</v>
      </c>
      <c r="BN55">
        <f t="shared" si="43"/>
        <v>2.1633750520699446E-6</v>
      </c>
      <c r="BO55">
        <f t="shared" si="43"/>
        <v>1.2414206173826206E-8</v>
      </c>
      <c r="BP55">
        <f t="shared" si="43"/>
        <v>2.1887183533197353E-6</v>
      </c>
      <c r="BQ55">
        <f t="shared" si="43"/>
        <v>3.1904589077344431E-6</v>
      </c>
      <c r="BR55">
        <f t="shared" si="43"/>
        <v>1.434272597487563E-6</v>
      </c>
      <c r="BS55">
        <f t="shared" si="43"/>
        <v>3.1491963430271169E-7</v>
      </c>
      <c r="BT55">
        <f t="shared" si="43"/>
        <v>1.5505145286023851E-7</v>
      </c>
      <c r="BU55">
        <f t="shared" si="43"/>
        <v>1.1028246904775098E-6</v>
      </c>
      <c r="BV55">
        <f t="shared" si="43"/>
        <v>2.0830627663894523E-7</v>
      </c>
      <c r="EN55">
        <f>Sheet31!GJ55</f>
        <v>0.27745985116529542</v>
      </c>
      <c r="EO55">
        <f>Sheet31!GK55</f>
        <v>0.97902783257957138</v>
      </c>
      <c r="EP55">
        <f>Sheet31!GL55</f>
        <v>3.6385323024100115E-2</v>
      </c>
      <c r="EQ55">
        <f>Sheet31!GM55</f>
        <v>2.8897390462188335E-2</v>
      </c>
      <c r="ER55">
        <f>Sheet31!GN55</f>
        <v>0.94760648303314121</v>
      </c>
      <c r="ES55">
        <f>Sheet31!GO55</f>
        <v>0.96755542037993159</v>
      </c>
      <c r="ET55">
        <f>Sheet31!GP55</f>
        <v>0.66162199983370185</v>
      </c>
      <c r="EU55">
        <f>Sheet31!GQ55</f>
        <v>0.31964425469107671</v>
      </c>
      <c r="EV55">
        <f>Sheet31!GR55</f>
        <v>0.38342584571434435</v>
      </c>
      <c r="EW55">
        <f>Sheet31!GS55</f>
        <v>0.55236690505680441</v>
      </c>
      <c r="EZ55">
        <v>-4.746063464792547</v>
      </c>
      <c r="FA55">
        <v>16.635648603978076</v>
      </c>
      <c r="FB55">
        <v>-4.663937422949088</v>
      </c>
      <c r="FC55">
        <v>5.6484671756555094E-10</v>
      </c>
      <c r="FD55">
        <v>-3.4076565456336025</v>
      </c>
      <c r="FE55">
        <v>6.4659283276346574E-6</v>
      </c>
      <c r="FF55">
        <v>4.2315477821594619E-11</v>
      </c>
      <c r="FG55">
        <v>-3.8249064327099633</v>
      </c>
      <c r="FH55">
        <v>1.7034680121553563E-8</v>
      </c>
      <c r="FI55">
        <v>6.908778536950288E-3</v>
      </c>
      <c r="FL55">
        <f>Sheet31!FX55</f>
        <v>-0.47480798753736769</v>
      </c>
      <c r="FM55">
        <f>Sheet31!FY55</f>
        <v>1.6644067485169405</v>
      </c>
      <c r="FN55">
        <f>Sheet31!FZ55</f>
        <v>-0.46659452866269208</v>
      </c>
      <c r="FO55">
        <f>Sheet31!GA55</f>
        <v>4.7272469429698297E-11</v>
      </c>
      <c r="FP55">
        <f>Sheet31!GB55</f>
        <v>-0.34091882931730283</v>
      </c>
      <c r="FQ55">
        <f>Sheet31!GC55</f>
        <v>5.4177383982374475E-7</v>
      </c>
      <c r="FR55">
        <f>Sheet31!GD55</f>
        <v>3.5355896983165224E-12</v>
      </c>
      <c r="FS55">
        <f>Sheet31!GE55</f>
        <v>-0.38265980995191207</v>
      </c>
      <c r="FT55">
        <f>Sheet31!GF55</f>
        <v>1.4223175573555238E-9</v>
      </c>
      <c r="FU55">
        <f>Sheet31!GG55</f>
        <v>5.7386370536872456E-4</v>
      </c>
      <c r="FX55">
        <f t="shared" si="46"/>
        <v>-0.90193353526288544</v>
      </c>
      <c r="FY55">
        <f t="shared" si="46"/>
        <v>3.1615309340630535</v>
      </c>
      <c r="FZ55">
        <f t="shared" si="46"/>
        <v>-0.88632881809133157</v>
      </c>
      <c r="GA55">
        <f t="shared" si="46"/>
        <v>9.902989424328356E-11</v>
      </c>
      <c r="GB55">
        <f t="shared" si="46"/>
        <v>-0.64759260094893278</v>
      </c>
      <c r="GC55">
        <f t="shared" si="46"/>
        <v>1.1341892886048359E-6</v>
      </c>
      <c r="GD55">
        <f t="shared" si="46"/>
        <v>7.4135785106443309E-12</v>
      </c>
      <c r="GE55">
        <f t="shared" si="46"/>
        <v>-0.72688447222771713</v>
      </c>
      <c r="GF55">
        <f t="shared" si="46"/>
        <v>2.9835538137753275E-9</v>
      </c>
      <c r="GG55">
        <f t="shared" si="46"/>
        <v>1.2073551885268808E-3</v>
      </c>
      <c r="GJ55">
        <f t="shared" si="47"/>
        <v>0.27836178470055833</v>
      </c>
      <c r="GK55">
        <f t="shared" si="47"/>
        <v>0.97586630164550836</v>
      </c>
      <c r="GL55">
        <f t="shared" si="47"/>
        <v>3.7271651842191444E-2</v>
      </c>
      <c r="GM55">
        <f t="shared" si="47"/>
        <v>2.8897390462089306E-2</v>
      </c>
      <c r="GN55">
        <f t="shared" si="47"/>
        <v>0.94825407563409014</v>
      </c>
      <c r="GO55">
        <f t="shared" si="47"/>
        <v>0.96755541924574229</v>
      </c>
      <c r="GP55">
        <f t="shared" si="47"/>
        <v>0.66162199983369441</v>
      </c>
      <c r="GQ55">
        <f t="shared" si="47"/>
        <v>0.32037113916330445</v>
      </c>
      <c r="GR55">
        <f t="shared" si="47"/>
        <v>0.38342584571136079</v>
      </c>
      <c r="GS55">
        <f t="shared" si="47"/>
        <v>0.55236569770161592</v>
      </c>
    </row>
    <row r="56" spans="1:201">
      <c r="A56">
        <v>55</v>
      </c>
      <c r="B56">
        <v>0.16374303171749394</v>
      </c>
      <c r="C56">
        <v>0.82821438728998509</v>
      </c>
      <c r="D56">
        <v>0.52656952229849063</v>
      </c>
      <c r="E56">
        <v>0.31964425469107671</v>
      </c>
      <c r="F56">
        <v>0.84818055644267987</v>
      </c>
      <c r="G56">
        <v>0.47194049490576495</v>
      </c>
      <c r="H56">
        <v>0.21794465638616853</v>
      </c>
      <c r="I56">
        <v>0.20974993965533453</v>
      </c>
      <c r="J56">
        <v>0.62427306374631464</v>
      </c>
      <c r="K56">
        <v>0.87777039099914145</v>
      </c>
      <c r="M56">
        <v>0.18765736438659161</v>
      </c>
      <c r="S56">
        <f t="shared" si="44"/>
        <v>0.41667579454040338</v>
      </c>
      <c r="T56">
        <f t="shared" si="42"/>
        <v>0.79551822899358893</v>
      </c>
      <c r="U56">
        <f t="shared" si="42"/>
        <v>0.83202156237453662</v>
      </c>
      <c r="V56">
        <f t="shared" si="42"/>
        <v>0.86197462624821142</v>
      </c>
      <c r="W56">
        <f t="shared" si="42"/>
        <v>0.19818262194505251</v>
      </c>
      <c r="X56">
        <f t="shared" si="42"/>
        <v>0.41786607598545128</v>
      </c>
      <c r="Y56">
        <f t="shared" si="42"/>
        <v>0.17609738945267672</v>
      </c>
      <c r="Z56">
        <f t="shared" si="42"/>
        <v>0.20974993965533453</v>
      </c>
      <c r="AA56">
        <f t="shared" si="42"/>
        <v>0.42853379028280186</v>
      </c>
      <c r="AB56">
        <f t="shared" si="42"/>
        <v>0.39000059983969471</v>
      </c>
      <c r="BM56">
        <f t="shared" si="45"/>
        <v>1.3405890218018115E-7</v>
      </c>
      <c r="BN56">
        <f t="shared" si="43"/>
        <v>3.4296953565706275E-6</v>
      </c>
      <c r="BO56">
        <f t="shared" si="43"/>
        <v>1.3863773090683034E-6</v>
      </c>
      <c r="BP56">
        <f t="shared" si="43"/>
        <v>5.1086224778506964E-7</v>
      </c>
      <c r="BQ56">
        <f t="shared" si="43"/>
        <v>3.5970512816370704E-6</v>
      </c>
      <c r="BR56">
        <f t="shared" si="43"/>
        <v>1.1136391536594919E-6</v>
      </c>
      <c r="BS56">
        <f t="shared" si="43"/>
        <v>2.3749936623642538E-7</v>
      </c>
      <c r="BT56">
        <f t="shared" si="43"/>
        <v>2.1997518592708242E-7</v>
      </c>
      <c r="BU56">
        <f t="shared" si="43"/>
        <v>1.9485842905960514E-6</v>
      </c>
      <c r="BV56">
        <f t="shared" si="43"/>
        <v>3.8524042965739293E-6</v>
      </c>
      <c r="EN56">
        <f>Sheet31!GJ56</f>
        <v>0.49381555986758524</v>
      </c>
      <c r="EO56">
        <f>Sheet31!GK56</f>
        <v>0.84151215615820862</v>
      </c>
      <c r="EP56">
        <f>Sheet31!GL56</f>
        <v>0.3897168198510999</v>
      </c>
      <c r="EQ56">
        <f>Sheet31!GM56</f>
        <v>0.66166439004845612</v>
      </c>
      <c r="ER56">
        <f>Sheet31!GN56</f>
        <v>0.29671011359232913</v>
      </c>
      <c r="ES56">
        <f>Sheet31!GO56</f>
        <v>0.9050623609749332</v>
      </c>
      <c r="ET56">
        <f>Sheet31!GP56</f>
        <v>0.79880647315034237</v>
      </c>
      <c r="EU56">
        <f>Sheet31!GQ56</f>
        <v>0.84818055644267987</v>
      </c>
      <c r="EV56">
        <f>Sheet31!GR56</f>
        <v>0.84682341333370081</v>
      </c>
      <c r="EW56">
        <f>Sheet31!GS56</f>
        <v>0.89830662553955309</v>
      </c>
      <c r="EZ56">
        <v>-4.2266164104865878</v>
      </c>
      <c r="FA56">
        <v>14.720138904478972</v>
      </c>
      <c r="FB56">
        <v>-4.0872432842669166</v>
      </c>
      <c r="FC56">
        <v>5.0496358858634673E-10</v>
      </c>
      <c r="FD56">
        <v>-3.0509285031941507</v>
      </c>
      <c r="FE56">
        <v>5.7690536553351579E-6</v>
      </c>
      <c r="FF56">
        <v>3.7835824815978825E-11</v>
      </c>
      <c r="FG56">
        <v>-3.3614991516753658</v>
      </c>
      <c r="FH56">
        <v>1.5209004359072833E-8</v>
      </c>
      <c r="FI56">
        <v>6.1426603385871777E-3</v>
      </c>
      <c r="FL56">
        <f>Sheet31!FX56</f>
        <v>-0.42279500422563282</v>
      </c>
      <c r="FM56">
        <f>Sheet31!FY56</f>
        <v>1.4725987553050408</v>
      </c>
      <c r="FN56">
        <f>Sheet31!FZ56</f>
        <v>-0.40885720340603438</v>
      </c>
      <c r="FO56">
        <f>Sheet31!GA56</f>
        <v>4.2257215368934527E-11</v>
      </c>
      <c r="FP56">
        <f>Sheet31!GB56</f>
        <v>-0.30519529286522068</v>
      </c>
      <c r="FQ56">
        <f>Sheet31!GC56</f>
        <v>4.8336034078605941E-7</v>
      </c>
      <c r="FR56">
        <f>Sheet31!GD56</f>
        <v>3.1610227814538689E-12</v>
      </c>
      <c r="FS56">
        <f>Sheet31!GE56</f>
        <v>-0.33626196881714926</v>
      </c>
      <c r="FT56">
        <f>Sheet31!GF56</f>
        <v>1.2698015281821255E-9</v>
      </c>
      <c r="FU56">
        <f>Sheet31!GG56</f>
        <v>5.1022933343566933E-4</v>
      </c>
      <c r="FX56">
        <f t="shared" si="46"/>
        <v>-0.8031771448517282</v>
      </c>
      <c r="FY56">
        <f t="shared" si="46"/>
        <v>2.7973527702224334</v>
      </c>
      <c r="FZ56">
        <f t="shared" si="46"/>
        <v>-0.77669581149212252</v>
      </c>
      <c r="GA56">
        <f t="shared" si="46"/>
        <v>8.8527852690675731E-11</v>
      </c>
      <c r="GB56">
        <f t="shared" si="46"/>
        <v>-0.57976861389811363</v>
      </c>
      <c r="GC56">
        <f t="shared" si="46"/>
        <v>1.0119296722409691E-6</v>
      </c>
      <c r="GD56">
        <f t="shared" si="46"/>
        <v>6.6285029849063635E-12</v>
      </c>
      <c r="GE56">
        <f t="shared" si="46"/>
        <v>-0.6387856871029709</v>
      </c>
      <c r="GF56">
        <f t="shared" si="46"/>
        <v>2.6637218112711958E-9</v>
      </c>
      <c r="GG56">
        <f t="shared" si="46"/>
        <v>1.07347243395082E-3</v>
      </c>
      <c r="GJ56">
        <f t="shared" si="47"/>
        <v>0.49461873701243697</v>
      </c>
      <c r="GK56">
        <f t="shared" si="47"/>
        <v>0.83871480338798621</v>
      </c>
      <c r="GL56">
        <f t="shared" si="47"/>
        <v>0.39049351566259205</v>
      </c>
      <c r="GM56">
        <f t="shared" si="47"/>
        <v>0.66166439004836763</v>
      </c>
      <c r="GN56">
        <f t="shared" si="47"/>
        <v>0.29728988220622726</v>
      </c>
      <c r="GO56">
        <f t="shared" si="47"/>
        <v>0.90506235996300355</v>
      </c>
      <c r="GP56">
        <f t="shared" si="47"/>
        <v>0.79880647315033571</v>
      </c>
      <c r="GQ56">
        <f t="shared" si="47"/>
        <v>0.84881934212978283</v>
      </c>
      <c r="GR56">
        <f t="shared" si="47"/>
        <v>0.84682341333103706</v>
      </c>
      <c r="GS56">
        <f t="shared" si="47"/>
        <v>0.89830555206711915</v>
      </c>
    </row>
    <row r="57" spans="1:201">
      <c r="A57">
        <v>56</v>
      </c>
      <c r="B57">
        <v>0.57038470794692031</v>
      </c>
      <c r="C57">
        <v>7.9798667882121269E-2</v>
      </c>
      <c r="D57">
        <v>0.21632588927252439</v>
      </c>
      <c r="E57">
        <v>0.38342584571434435</v>
      </c>
      <c r="F57">
        <v>0.84682341333370081</v>
      </c>
      <c r="G57">
        <v>0.76565161061311893</v>
      </c>
      <c r="H57">
        <v>0.18729908954047117</v>
      </c>
      <c r="I57">
        <v>0.42853379028280186</v>
      </c>
      <c r="J57">
        <v>0.87028464208678091</v>
      </c>
      <c r="K57">
        <v>0.75982087483486449</v>
      </c>
      <c r="M57">
        <v>0.48195724664735229</v>
      </c>
      <c r="S57">
        <f t="shared" si="44"/>
        <v>0.35445129434439365</v>
      </c>
      <c r="T57">
        <f t="shared" si="42"/>
        <v>0.61789284020468138</v>
      </c>
      <c r="U57">
        <f t="shared" si="42"/>
        <v>0.79748449088595386</v>
      </c>
      <c r="V57">
        <f t="shared" si="42"/>
        <v>0.26280074522417729</v>
      </c>
      <c r="W57">
        <f t="shared" si="42"/>
        <v>0.54931311090876667</v>
      </c>
      <c r="X57">
        <f t="shared" si="42"/>
        <v>8.850620954425055E-2</v>
      </c>
      <c r="Y57">
        <f t="shared" si="42"/>
        <v>0.46964341589710584</v>
      </c>
      <c r="Z57">
        <f t="shared" si="42"/>
        <v>0.62427306374631464</v>
      </c>
      <c r="AA57">
        <f t="shared" si="42"/>
        <v>0.87028464208678091</v>
      </c>
      <c r="AB57">
        <f t="shared" si="42"/>
        <v>0.30175423502710402</v>
      </c>
      <c r="BM57">
        <f t="shared" si="45"/>
        <v>1.6266935752984681E-6</v>
      </c>
      <c r="BN57">
        <f t="shared" si="43"/>
        <v>3.1839136978805461E-8</v>
      </c>
      <c r="BO57">
        <f t="shared" si="43"/>
        <v>2.3398445184774242E-7</v>
      </c>
      <c r="BP57">
        <f t="shared" si="43"/>
        <v>7.3507689580880095E-7</v>
      </c>
      <c r="BQ57">
        <f t="shared" si="43"/>
        <v>3.5855494668506996E-6</v>
      </c>
      <c r="BR57">
        <f t="shared" si="43"/>
        <v>2.9311119441723156E-6</v>
      </c>
      <c r="BS57">
        <f t="shared" si="43"/>
        <v>1.7540474471344719E-7</v>
      </c>
      <c r="BT57">
        <f t="shared" si="43"/>
        <v>9.1820604707072203E-7</v>
      </c>
      <c r="BU57">
        <f t="shared" si="43"/>
        <v>3.7869767912605822E-6</v>
      </c>
      <c r="BV57">
        <f t="shared" si="43"/>
        <v>2.8866388091740946E-6</v>
      </c>
      <c r="EN57">
        <f>Sheet31!GJ57</f>
        <v>0.58478883211643773</v>
      </c>
      <c r="EO57">
        <f>Sheet31!GK57</f>
        <v>0.56079792599927036</v>
      </c>
      <c r="EP57">
        <f>Sheet31!GL57</f>
        <v>0.91865770584978013</v>
      </c>
      <c r="EQ57">
        <f>Sheet31!GM57</f>
        <v>0.44810837249990521</v>
      </c>
      <c r="ER57">
        <f>Sheet31!GN57</f>
        <v>0.3524945837056751</v>
      </c>
      <c r="ES57">
        <f>Sheet31!GO57</f>
        <v>9.5069801748674493E-2</v>
      </c>
      <c r="ET57">
        <f>Sheet31!GP57</f>
        <v>0.53558801283963831</v>
      </c>
      <c r="EU57">
        <f>Sheet31!GQ57</f>
        <v>0.47194049490576495</v>
      </c>
      <c r="EV57">
        <f>Sheet31!GR57</f>
        <v>0.76565161061311893</v>
      </c>
      <c r="EW57">
        <f>Sheet31!GS57</f>
        <v>0.38408204445807265</v>
      </c>
      <c r="EZ57">
        <v>-3.3724647635547127</v>
      </c>
      <c r="FA57">
        <v>12.468944606563849</v>
      </c>
      <c r="FB57">
        <v>-3.4446132637244609</v>
      </c>
      <c r="FC57">
        <v>4.3944678765725482E-10</v>
      </c>
      <c r="FD57">
        <v>-2.6487402298839715</v>
      </c>
      <c r="FE57">
        <v>5.0280634880989698E-6</v>
      </c>
      <c r="FF57">
        <v>3.2918794594422583E-11</v>
      </c>
      <c r="FG57">
        <v>-3.0084546192503114</v>
      </c>
      <c r="FH57">
        <v>1.3263011870098316E-8</v>
      </c>
      <c r="FI57">
        <v>5.3232280507409377E-3</v>
      </c>
      <c r="FL57">
        <f>Sheet31!FX57</f>
        <v>-0.33727324928643998</v>
      </c>
      <c r="FM57">
        <f>Sheet31!FY57</f>
        <v>1.2470845674970172</v>
      </c>
      <c r="FN57">
        <f>Sheet31!FZ57</f>
        <v>-0.34448821091455789</v>
      </c>
      <c r="FO57">
        <f>Sheet31!GA57</f>
        <v>3.6763718527598114E-11</v>
      </c>
      <c r="FP57">
        <f>Sheet31!GB57</f>
        <v>-0.26489666052866168</v>
      </c>
      <c r="FQ57">
        <f>Sheet31!GC57</f>
        <v>4.2116590721251848E-7</v>
      </c>
      <c r="FR57">
        <f>Sheet31!GD57</f>
        <v>2.7494249005225962E-12</v>
      </c>
      <c r="FS57">
        <f>Sheet31!GE57</f>
        <v>-0.30086909353987606</v>
      </c>
      <c r="FT57">
        <f>Sheet31!GF57</f>
        <v>1.1069702187915709E-9</v>
      </c>
      <c r="FU57">
        <f>Sheet31!GG57</f>
        <v>4.4222446012793062E-4</v>
      </c>
      <c r="FX57">
        <f t="shared" si="46"/>
        <v>-0.64079240071326715</v>
      </c>
      <c r="FY57">
        <f t="shared" si="46"/>
        <v>2.3692705714037001</v>
      </c>
      <c r="FZ57">
        <f t="shared" si="46"/>
        <v>-0.65450071619554806</v>
      </c>
      <c r="GA57">
        <f t="shared" si="46"/>
        <v>7.7032025440563778E-11</v>
      </c>
      <c r="GB57">
        <f t="shared" si="46"/>
        <v>-0.50328101746419263</v>
      </c>
      <c r="GC57">
        <f t="shared" si="46"/>
        <v>8.8185566530116339E-7</v>
      </c>
      <c r="GD57">
        <f t="shared" si="46"/>
        <v>5.7663618699125944E-12</v>
      </c>
      <c r="GE57">
        <f t="shared" si="46"/>
        <v>-0.57162764611091954</v>
      </c>
      <c r="GF57">
        <f t="shared" si="46"/>
        <v>2.322574383922245E-9</v>
      </c>
      <c r="GG57">
        <f t="shared" si="46"/>
        <v>9.3032481918923116E-4</v>
      </c>
      <c r="GJ57">
        <f t="shared" si="47"/>
        <v>0.58542962451715097</v>
      </c>
      <c r="GK57">
        <f t="shared" si="47"/>
        <v>0.55842865542786668</v>
      </c>
      <c r="GL57">
        <f t="shared" si="47"/>
        <v>0.91931220656597568</v>
      </c>
      <c r="GM57">
        <f t="shared" si="47"/>
        <v>0.44810837249982816</v>
      </c>
      <c r="GN57">
        <f t="shared" si="47"/>
        <v>0.35299786472313932</v>
      </c>
      <c r="GO57">
        <f t="shared" si="47"/>
        <v>9.5069800866818821E-2</v>
      </c>
      <c r="GP57">
        <f t="shared" si="47"/>
        <v>0.53558801283963253</v>
      </c>
      <c r="GQ57">
        <f t="shared" si="47"/>
        <v>0.47251212255187586</v>
      </c>
      <c r="GR57">
        <f t="shared" si="47"/>
        <v>0.76565161061079634</v>
      </c>
      <c r="GS57">
        <f t="shared" si="47"/>
        <v>0.38408111413325347</v>
      </c>
    </row>
    <row r="58" spans="1:201">
      <c r="A58">
        <v>57</v>
      </c>
      <c r="B58">
        <v>0.31933125956097436</v>
      </c>
      <c r="C58">
        <v>0.83262452821295241</v>
      </c>
      <c r="D58">
        <v>0.91192937645117023</v>
      </c>
      <c r="E58">
        <v>0.55236690505680441</v>
      </c>
      <c r="F58">
        <v>0.89830662553955309</v>
      </c>
      <c r="G58">
        <v>0.38408204445807265</v>
      </c>
      <c r="H58">
        <v>0.80309954301743602</v>
      </c>
      <c r="I58">
        <v>0.39000059983969471</v>
      </c>
      <c r="J58">
        <v>0.30175423502710402</v>
      </c>
      <c r="K58">
        <v>0.86053555700856177</v>
      </c>
      <c r="M58">
        <v>0.18293385767204856</v>
      </c>
      <c r="S58">
        <f t="shared" si="44"/>
        <v>0.33091771782065299</v>
      </c>
      <c r="T58">
        <f t="shared" si="42"/>
        <v>0.69198102987657018</v>
      </c>
      <c r="U58">
        <f t="shared" si="42"/>
        <v>0.22034105635440826</v>
      </c>
      <c r="V58">
        <f t="shared" si="42"/>
        <v>8.0590262412010283E-2</v>
      </c>
      <c r="W58">
        <f t="shared" si="42"/>
        <v>0.78557028056315159</v>
      </c>
      <c r="X58">
        <f t="shared" si="42"/>
        <v>0.48816669541001223</v>
      </c>
      <c r="Y58">
        <f t="shared" si="42"/>
        <v>0.20411088978246369</v>
      </c>
      <c r="Z58">
        <f t="shared" si="42"/>
        <v>0.87777039099914145</v>
      </c>
      <c r="AA58">
        <f t="shared" si="42"/>
        <v>0.75982087483486449</v>
      </c>
      <c r="AB58">
        <f t="shared" si="42"/>
        <v>0.86053555700856177</v>
      </c>
      <c r="BM58">
        <f t="shared" si="45"/>
        <v>5.0986226666399199E-7</v>
      </c>
      <c r="BN58">
        <f t="shared" si="43"/>
        <v>3.4663180249092085E-6</v>
      </c>
      <c r="BO58">
        <f t="shared" si="43"/>
        <v>4.1580759381731011E-6</v>
      </c>
      <c r="BP58">
        <f t="shared" si="43"/>
        <v>1.5255459890101639E-6</v>
      </c>
      <c r="BQ58">
        <f t="shared" si="43"/>
        <v>4.0347739674412949E-6</v>
      </c>
      <c r="BR58">
        <f t="shared" si="43"/>
        <v>7.375950843754645E-7</v>
      </c>
      <c r="BS58">
        <f t="shared" si="43"/>
        <v>3.2248443799740728E-6</v>
      </c>
      <c r="BT58">
        <f t="shared" si="43"/>
        <v>7.6050233937660851E-7</v>
      </c>
      <c r="BU58">
        <f t="shared" si="43"/>
        <v>4.5527809178396366E-7</v>
      </c>
      <c r="BV58">
        <f t="shared" si="43"/>
        <v>3.7026072243801787E-6</v>
      </c>
      <c r="EN58">
        <f>Sheet31!GJ58</f>
        <v>2.4934853432867259E-2</v>
      </c>
      <c r="EO58">
        <f>Sheet31!GK58</f>
        <v>0.7502772405528334</v>
      </c>
      <c r="EP58">
        <f>Sheet31!GL58</f>
        <v>0.10692279242277647</v>
      </c>
      <c r="EQ58">
        <f>Sheet31!GM58</f>
        <v>0.45109575170937743</v>
      </c>
      <c r="ER58">
        <f>Sheet31!GN58</f>
        <v>0.28374132646951877</v>
      </c>
      <c r="ES58">
        <f>Sheet31!GO58</f>
        <v>0.51653787834630571</v>
      </c>
      <c r="ET58">
        <f>Sheet31!GP58</f>
        <v>0.25096598745754839</v>
      </c>
      <c r="EU58">
        <f>Sheet31!GQ58</f>
        <v>0.21794465638616853</v>
      </c>
      <c r="EV58">
        <f>Sheet31!GR58</f>
        <v>0.18729908954047117</v>
      </c>
      <c r="EW58">
        <f>Sheet31!GS58</f>
        <v>0.80309954301743602</v>
      </c>
      <c r="EZ58">
        <v>-3.6001233558223302</v>
      </c>
      <c r="FA58">
        <v>12.591067591870164</v>
      </c>
      <c r="FB58">
        <v>-3.4332008469776398</v>
      </c>
      <c r="FC58">
        <v>4.4292733653302578E-10</v>
      </c>
      <c r="FD58">
        <v>-2.681398531014338</v>
      </c>
      <c r="FE58">
        <v>5.0448919043385828E-6</v>
      </c>
      <c r="FF58">
        <v>3.3195415036030917E-11</v>
      </c>
      <c r="FG58">
        <v>-2.8816806268066002</v>
      </c>
      <c r="FH58">
        <v>1.3317521085606318E-8</v>
      </c>
      <c r="FI58">
        <v>5.3307100651941598E-3</v>
      </c>
      <c r="FL58">
        <f>Sheet31!FX58</f>
        <v>-0.36020268421264651</v>
      </c>
      <c r="FM58">
        <f>Sheet31!FY58</f>
        <v>1.2598816984617736</v>
      </c>
      <c r="FN58">
        <f>Sheet31!FZ58</f>
        <v>-0.3435094848269733</v>
      </c>
      <c r="FO58">
        <f>Sheet31!GA58</f>
        <v>3.7074846757378731E-11</v>
      </c>
      <c r="FP58">
        <f>Sheet31!GB58</f>
        <v>-0.26828477766181119</v>
      </c>
      <c r="FQ58">
        <f>Sheet31!GC58</f>
        <v>4.2282109842231462E-7</v>
      </c>
      <c r="FR58">
        <f>Sheet31!GD58</f>
        <v>2.7740006273397951E-12</v>
      </c>
      <c r="FS58">
        <f>Sheet31!GE58</f>
        <v>-0.28832818993937787</v>
      </c>
      <c r="FT58">
        <f>Sheet31!GF58</f>
        <v>1.1121865653174808E-9</v>
      </c>
      <c r="FU58">
        <f>Sheet31!GG58</f>
        <v>4.4301420590140225E-4</v>
      </c>
      <c r="FX58">
        <f t="shared" si="46"/>
        <v>-0.68419475137361485</v>
      </c>
      <c r="FY58">
        <f t="shared" si="46"/>
        <v>2.3930002878026126</v>
      </c>
      <c r="FZ58">
        <f t="shared" si="46"/>
        <v>-0.65247862104203991</v>
      </c>
      <c r="GA58">
        <f t="shared" si="46"/>
        <v>7.7660095734943424E-11</v>
      </c>
      <c r="GB58">
        <f t="shared" si="46"/>
        <v>-0.50959615299706384</v>
      </c>
      <c r="GC58">
        <f t="shared" si="46"/>
        <v>8.8502817901394136E-7</v>
      </c>
      <c r="GD58">
        <f t="shared" si="46"/>
        <v>5.816142068208906E-12</v>
      </c>
      <c r="GE58">
        <f t="shared" si="46"/>
        <v>-0.54766343362610004</v>
      </c>
      <c r="GF58">
        <f t="shared" si="46"/>
        <v>2.3327200173463639E-9</v>
      </c>
      <c r="GG58">
        <f t="shared" si="46"/>
        <v>9.317837918306779E-4</v>
      </c>
      <c r="GJ58">
        <f t="shared" si="47"/>
        <v>2.5619048184240874E-2</v>
      </c>
      <c r="GK58">
        <f t="shared" si="47"/>
        <v>0.74788424026503075</v>
      </c>
      <c r="GL58">
        <f t="shared" si="47"/>
        <v>0.1075752710438185</v>
      </c>
      <c r="GM58">
        <f t="shared" si="47"/>
        <v>0.45109575170929977</v>
      </c>
      <c r="GN58">
        <f t="shared" si="47"/>
        <v>0.28425092262251583</v>
      </c>
      <c r="GO58">
        <f t="shared" si="47"/>
        <v>0.51653787746127755</v>
      </c>
      <c r="GP58">
        <f t="shared" si="47"/>
        <v>0.25096598745754256</v>
      </c>
      <c r="GQ58">
        <f t="shared" si="47"/>
        <v>0.21849231981979464</v>
      </c>
      <c r="GR58">
        <f t="shared" si="47"/>
        <v>0.18729908953813845</v>
      </c>
      <c r="GS58">
        <f t="shared" si="47"/>
        <v>0.80309861123364423</v>
      </c>
    </row>
    <row r="59" spans="1:201">
      <c r="EN59">
        <f>Sheet31!GJ59</f>
        <v>0.41667579454040338</v>
      </c>
      <c r="EO59">
        <f>Sheet31!GK59</f>
        <v>0.79551822899358893</v>
      </c>
      <c r="EP59">
        <f>Sheet31!GL59</f>
        <v>0.83202156237453662</v>
      </c>
      <c r="EQ59">
        <f>Sheet31!GM59</f>
        <v>0.86197462624821142</v>
      </c>
      <c r="ER59">
        <f>Sheet31!GN59</f>
        <v>0.19818262194505251</v>
      </c>
      <c r="ES59">
        <f>Sheet31!GO59</f>
        <v>0.41786607598545128</v>
      </c>
      <c r="ET59">
        <f>Sheet31!GP59</f>
        <v>0.17609738945267672</v>
      </c>
      <c r="EU59">
        <f>Sheet31!GQ59</f>
        <v>0.20974993965533453</v>
      </c>
      <c r="EV59">
        <f>Sheet31!GR59</f>
        <v>0.42853379028280186</v>
      </c>
      <c r="EW59">
        <f>Sheet31!GS59</f>
        <v>0.39000059983969471</v>
      </c>
      <c r="EZ59">
        <v>-5.2487773140908924</v>
      </c>
      <c r="FA59">
        <v>18.546125997699253</v>
      </c>
      <c r="FB59">
        <v>-5.1569512214230553</v>
      </c>
      <c r="FC59">
        <v>6.3802012998961371E-10</v>
      </c>
      <c r="FD59">
        <v>-3.8509805973336868</v>
      </c>
      <c r="FE59">
        <v>7.2960959822056091E-6</v>
      </c>
      <c r="FF59">
        <v>4.7800298559875495E-11</v>
      </c>
      <c r="FG59">
        <v>-4.2971912453539147</v>
      </c>
      <c r="FH59">
        <v>1.9233213709524053E-8</v>
      </c>
      <c r="FI59">
        <v>7.7670644872771637E-3</v>
      </c>
      <c r="FL59">
        <f>Sheet31!FX59</f>
        <v>-0.52502503401140477</v>
      </c>
      <c r="FM59">
        <f>Sheet31!FY59</f>
        <v>1.8552776681347023</v>
      </c>
      <c r="FN59">
        <f>Sheet31!FZ59</f>
        <v>-0.51584212252977146</v>
      </c>
      <c r="FO59">
        <f>Sheet31!GA59</f>
        <v>5.338876204923985E-11</v>
      </c>
      <c r="FP59">
        <f>Sheet31!GB59</f>
        <v>-0.38521213883023153</v>
      </c>
      <c r="FQ59">
        <f>Sheet31!GC59</f>
        <v>6.1126529787238409E-7</v>
      </c>
      <c r="FR59">
        <f>Sheet31!GD59</f>
        <v>3.9932855493713545E-12</v>
      </c>
      <c r="FS59">
        <f>Sheet31!GE59</f>
        <v>-0.4298441502924904</v>
      </c>
      <c r="FT59">
        <f>Sheet31!GF59</f>
        <v>1.6056674036385432E-9</v>
      </c>
      <c r="FU59">
        <f>Sheet31!GG59</f>
        <v>6.4516460084827374E-4</v>
      </c>
      <c r="FX59">
        <f t="shared" si="46"/>
        <v>-0.99740026201935339</v>
      </c>
      <c r="FY59">
        <f t="shared" si="46"/>
        <v>3.524362501091157</v>
      </c>
      <c r="FZ59">
        <f t="shared" si="46"/>
        <v>-0.9799530324190997</v>
      </c>
      <c r="GA59">
        <f t="shared" si="46"/>
        <v>1.1185189884327721E-10</v>
      </c>
      <c r="GB59">
        <f t="shared" si="46"/>
        <v>-0.73178898468057696</v>
      </c>
      <c r="GC59">
        <f t="shared" si="46"/>
        <v>1.2797483663057066E-6</v>
      </c>
      <c r="GD59">
        <f t="shared" si="46"/>
        <v>8.3739868504217669E-12</v>
      </c>
      <c r="GE59">
        <f t="shared" si="46"/>
        <v>-0.81657885979863276</v>
      </c>
      <c r="GF59">
        <f t="shared" si="46"/>
        <v>3.3684220342270939E-9</v>
      </c>
      <c r="GG59">
        <f t="shared" si="46"/>
        <v>1.3573545894911626E-3</v>
      </c>
      <c r="GJ59">
        <f t="shared" si="47"/>
        <v>0.41767319480242271</v>
      </c>
      <c r="GK59">
        <f t="shared" si="47"/>
        <v>0.79199386649249781</v>
      </c>
      <c r="GL59">
        <f t="shared" si="47"/>
        <v>0.83300151540695566</v>
      </c>
      <c r="GM59">
        <f t="shared" si="47"/>
        <v>0.86197462624809962</v>
      </c>
      <c r="GN59">
        <f t="shared" si="47"/>
        <v>0.19891441092973308</v>
      </c>
      <c r="GO59">
        <f t="shared" si="47"/>
        <v>0.41786607470570292</v>
      </c>
      <c r="GP59">
        <f t="shared" si="47"/>
        <v>0.17609738945266834</v>
      </c>
      <c r="GQ59">
        <f t="shared" si="47"/>
        <v>0.21056651851513317</v>
      </c>
      <c r="GR59">
        <f t="shared" si="47"/>
        <v>0.42853379027943345</v>
      </c>
      <c r="GS59">
        <f t="shared" si="47"/>
        <v>0.3899992424851052</v>
      </c>
    </row>
    <row r="60" spans="1:201">
      <c r="EN60">
        <f>Sheet31!GJ60</f>
        <v>0.35445129434439365</v>
      </c>
      <c r="EO60">
        <f>Sheet31!GK60</f>
        <v>0.61789284020468138</v>
      </c>
      <c r="EP60">
        <f>Sheet31!GL60</f>
        <v>0.79748449088595386</v>
      </c>
      <c r="EQ60">
        <f>Sheet31!GM60</f>
        <v>0.26280074522417729</v>
      </c>
      <c r="ER60">
        <f>Sheet31!GN60</f>
        <v>0.54931311090876667</v>
      </c>
      <c r="ES60">
        <f>Sheet31!GO60</f>
        <v>8.850620954425055E-2</v>
      </c>
      <c r="ET60">
        <f>Sheet31!GP60</f>
        <v>0.46964341589710584</v>
      </c>
      <c r="EU60">
        <f>Sheet31!GQ60</f>
        <v>0.62427306374631464</v>
      </c>
      <c r="EV60">
        <f>Sheet31!GR60</f>
        <v>0.87028464208678091</v>
      </c>
      <c r="EW60">
        <f>Sheet31!GS60</f>
        <v>0.30175423502710402</v>
      </c>
      <c r="EZ60">
        <v>-3.4598422955619528</v>
      </c>
      <c r="FA60">
        <v>12.481214017505984</v>
      </c>
      <c r="FB60">
        <v>-3.3827615252821199</v>
      </c>
      <c r="FC60">
        <v>4.363358431505149E-10</v>
      </c>
      <c r="FD60">
        <v>-2.6277216133754115</v>
      </c>
      <c r="FE60">
        <v>4.9982583019090717E-6</v>
      </c>
      <c r="FF60">
        <v>3.268252318786E-11</v>
      </c>
      <c r="FG60">
        <v>-3.0162002850814988</v>
      </c>
      <c r="FH60">
        <v>1.317885908917207E-8</v>
      </c>
      <c r="FI60">
        <v>5.3066898888180433E-3</v>
      </c>
      <c r="FL60">
        <f>Sheet31!FX60</f>
        <v>-0.34603236862798908</v>
      </c>
      <c r="FM60">
        <f>Sheet31!FY60</f>
        <v>1.2483856893385021</v>
      </c>
      <c r="FN60">
        <f>Sheet31!FZ60</f>
        <v>-0.33832394713764197</v>
      </c>
      <c r="FO60">
        <f>Sheet31!GA60</f>
        <v>3.6505006574538293E-11</v>
      </c>
      <c r="FP60">
        <f>Sheet31!GB60</f>
        <v>-0.262810120396617</v>
      </c>
      <c r="FQ60">
        <f>Sheet31!GC60</f>
        <v>4.1867713547748991E-7</v>
      </c>
      <c r="FR60">
        <f>Sheet31!GD60</f>
        <v>2.7298116379645796E-12</v>
      </c>
      <c r="FS60">
        <f>Sheet31!GE60</f>
        <v>-0.30166049952462909</v>
      </c>
      <c r="FT60">
        <f>Sheet31!GF60</f>
        <v>1.0999801417924743E-9</v>
      </c>
      <c r="FU60">
        <f>Sheet31!GG60</f>
        <v>4.4082653202442355E-4</v>
      </c>
      <c r="FX60">
        <f t="shared" si="46"/>
        <v>-0.65741336132138528</v>
      </c>
      <c r="FY60">
        <f t="shared" si="46"/>
        <v>2.3716685221552503</v>
      </c>
      <c r="FZ60">
        <f t="shared" si="46"/>
        <v>-0.64276770495208968</v>
      </c>
      <c r="GA60">
        <f t="shared" si="46"/>
        <v>7.6488090232135943E-11</v>
      </c>
      <c r="GB60">
        <f t="shared" si="46"/>
        <v>-0.4993012696944964</v>
      </c>
      <c r="GC60">
        <f t="shared" si="46"/>
        <v>8.7663525212064796E-7</v>
      </c>
      <c r="GD60">
        <f t="shared" si="46"/>
        <v>5.7250827929541209E-12</v>
      </c>
      <c r="GE60">
        <f t="shared" si="46"/>
        <v>-0.57311447808031601</v>
      </c>
      <c r="GF60">
        <f t="shared" si="46"/>
        <v>2.3078680365304337E-9</v>
      </c>
      <c r="GG60">
        <f t="shared" si="46"/>
        <v>9.2741286770378541E-4</v>
      </c>
      <c r="GJ60">
        <f t="shared" si="47"/>
        <v>0.35510870770571507</v>
      </c>
      <c r="GK60">
        <f t="shared" si="47"/>
        <v>0.61552117168252618</v>
      </c>
      <c r="GL60">
        <f t="shared" si="47"/>
        <v>0.79812725859090594</v>
      </c>
      <c r="GM60">
        <f t="shared" si="47"/>
        <v>0.2628007452241008</v>
      </c>
      <c r="GN60">
        <f t="shared" si="47"/>
        <v>0.54981241217846111</v>
      </c>
      <c r="GO60">
        <f t="shared" si="47"/>
        <v>8.8506208667615299E-2</v>
      </c>
      <c r="GP60">
        <f t="shared" si="47"/>
        <v>0.46964341589710012</v>
      </c>
      <c r="GQ60">
        <f t="shared" si="47"/>
        <v>0.62484617822439492</v>
      </c>
      <c r="GR60">
        <f t="shared" si="47"/>
        <v>0.87028464208447309</v>
      </c>
      <c r="GS60">
        <f t="shared" si="47"/>
        <v>0.3017533076142363</v>
      </c>
    </row>
    <row r="61" spans="1:201">
      <c r="EN61">
        <f>Sheet31!GJ61</f>
        <v>0.33091771782065299</v>
      </c>
      <c r="EO61">
        <f>Sheet31!GK61</f>
        <v>0.69198102987657018</v>
      </c>
      <c r="EP61">
        <f>Sheet31!GL61</f>
        <v>0.22034105635440826</v>
      </c>
      <c r="EQ61">
        <f>Sheet31!GM61</f>
        <v>8.0590262412010283E-2</v>
      </c>
      <c r="ER61">
        <f>Sheet31!GN61</f>
        <v>0.78557028056315159</v>
      </c>
      <c r="ES61">
        <f>Sheet31!GO61</f>
        <v>0.48816669541001223</v>
      </c>
      <c r="ET61">
        <f>Sheet31!GP61</f>
        <v>0.20411088978246369</v>
      </c>
      <c r="EU61">
        <f>Sheet31!GQ61</f>
        <v>0.87777039099914145</v>
      </c>
      <c r="EV61">
        <f>Sheet31!GR61</f>
        <v>0.75982087483486449</v>
      </c>
      <c r="EW61">
        <f>Sheet31!GS61</f>
        <v>0.86053555700856177</v>
      </c>
      <c r="EZ61">
        <v>-3.9837488645144683</v>
      </c>
      <c r="FA61">
        <v>13.795928168459042</v>
      </c>
      <c r="FB61">
        <v>-3.8733687008241962</v>
      </c>
      <c r="FC61">
        <v>4.6699030083761555E-10</v>
      </c>
      <c r="FD61">
        <v>-2.8202310315470309</v>
      </c>
      <c r="FE61">
        <v>5.3405611357505401E-6</v>
      </c>
      <c r="FF61">
        <v>3.4988477341127397E-11</v>
      </c>
      <c r="FG61">
        <v>-3.1242925034796127</v>
      </c>
      <c r="FH61">
        <v>1.4070869355624447E-8</v>
      </c>
      <c r="FI61">
        <v>5.7075767722800982E-3</v>
      </c>
      <c r="FL61">
        <f>Sheet31!FX61</f>
        <v>-0.39846285752458371</v>
      </c>
      <c r="FM61">
        <f>Sheet31!FY61</f>
        <v>1.3800071364344257</v>
      </c>
      <c r="FN61">
        <f>Sheet31!FZ61</f>
        <v>-0.38742471830054914</v>
      </c>
      <c r="FO61">
        <f>Sheet31!GA61</f>
        <v>3.9075397947304403E-11</v>
      </c>
      <c r="FP61">
        <f>Sheet31!GB61</f>
        <v>-0.28209103175305322</v>
      </c>
      <c r="FQ61">
        <f>Sheet31!GC61</f>
        <v>4.4739758808736021E-7</v>
      </c>
      <c r="FR61">
        <f>Sheet31!GD61</f>
        <v>2.922838555935414E-12</v>
      </c>
      <c r="FS61">
        <f>Sheet31!GE61</f>
        <v>-0.31250294268312151</v>
      </c>
      <c r="FT61">
        <f>Sheet31!GF61</f>
        <v>1.1746474247908857E-9</v>
      </c>
      <c r="FU61">
        <f>Sheet31!GG61</f>
        <v>4.7396521264791839E-4</v>
      </c>
      <c r="FX61">
        <f t="shared" si="46"/>
        <v>-0.75699145822357217</v>
      </c>
      <c r="FY61">
        <f t="shared" si="46"/>
        <v>2.621599239636887</v>
      </c>
      <c r="FZ61">
        <f t="shared" si="46"/>
        <v>-0.73601911655291374</v>
      </c>
      <c r="GA61">
        <f t="shared" si="46"/>
        <v>8.1866888236335515E-11</v>
      </c>
      <c r="GB61">
        <f t="shared" si="46"/>
        <v>-0.53590503173245096</v>
      </c>
      <c r="GC61">
        <f t="shared" si="46"/>
        <v>9.3671394285367806E-7</v>
      </c>
      <c r="GD61">
        <f t="shared" si="46"/>
        <v>6.1294024344546121E-12</v>
      </c>
      <c r="GE61">
        <f t="shared" si="46"/>
        <v>-0.59368189876277055</v>
      </c>
      <c r="GF61">
        <f t="shared" si="46"/>
        <v>2.4642696178742415E-9</v>
      </c>
      <c r="GG61">
        <f t="shared" si="46"/>
        <v>9.9732636861113617E-4</v>
      </c>
      <c r="GJ61">
        <f t="shared" si="47"/>
        <v>0.33167470927887654</v>
      </c>
      <c r="GK61">
        <f t="shared" si="47"/>
        <v>0.68935943063693328</v>
      </c>
      <c r="GL61">
        <f t="shared" si="47"/>
        <v>0.22107707547096117</v>
      </c>
      <c r="GM61">
        <f t="shared" si="47"/>
        <v>8.0590262411928418E-2</v>
      </c>
      <c r="GN61">
        <f t="shared" si="47"/>
        <v>0.78610618559488399</v>
      </c>
      <c r="GO61">
        <f t="shared" si="47"/>
        <v>0.4881666944732983</v>
      </c>
      <c r="GP61">
        <f t="shared" si="47"/>
        <v>0.20411088978245756</v>
      </c>
      <c r="GQ61">
        <f t="shared" si="47"/>
        <v>0.87836407289790419</v>
      </c>
      <c r="GR61">
        <f t="shared" si="47"/>
        <v>0.75982087483240024</v>
      </c>
      <c r="GS61">
        <f t="shared" si="47"/>
        <v>0.86053455968219317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S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22.348533177222588</v>
      </c>
      <c r="EN2" t="s">
        <v>10</v>
      </c>
    </row>
    <row r="3" spans="1:201">
      <c r="A3">
        <v>2</v>
      </c>
      <c r="C3" t="s">
        <v>98</v>
      </c>
      <c r="H3" t="s">
        <v>94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22.348533177222588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1.74876794278803</v>
      </c>
      <c r="O7">
        <v>2.3033225413591585</v>
      </c>
      <c r="P7">
        <v>1.9877776949395221</v>
      </c>
      <c r="Q7">
        <v>2.2770310897179549</v>
      </c>
      <c r="S7">
        <f>N7+$M23</f>
        <v>1.8644346640057905</v>
      </c>
      <c r="T7">
        <f t="shared" ref="T7:V16" si="0">O7+$M23</f>
        <v>2.4189892625769187</v>
      </c>
      <c r="U7">
        <f t="shared" si="0"/>
        <v>2.1034444161572825</v>
      </c>
      <c r="V7">
        <f t="shared" si="0"/>
        <v>2.3926978109357151</v>
      </c>
      <c r="X7">
        <f xml:space="preserve"> IF(S7&gt;0,S7,0)</f>
        <v>1.8644346640057905</v>
      </c>
      <c r="Y7">
        <f t="shared" ref="Y7:AA16" si="1" xml:space="preserve"> IF(T7&gt;0,T7,0)</f>
        <v>2.4189892625769187</v>
      </c>
      <c r="Z7">
        <f t="shared" si="1"/>
        <v>2.1034444161572825</v>
      </c>
      <c r="AA7">
        <f t="shared" si="1"/>
        <v>2.3926978109357151</v>
      </c>
      <c r="AC7">
        <f t="array" ref="AC7:AF16">MMULT(B36:K45,X7:AA16)</f>
        <v>10.50569654643027</v>
      </c>
      <c r="AD7">
        <v>13.840003844430925</v>
      </c>
      <c r="AE7">
        <v>11.921503311741333</v>
      </c>
      <c r="AF7">
        <v>13.635942220525241</v>
      </c>
      <c r="AH7">
        <f>AC7+$M36</f>
        <v>11.418882186786444</v>
      </c>
      <c r="AI7">
        <f t="shared" ref="AI7:AK16" si="2">AD7+$M36</f>
        <v>14.753189484787098</v>
      </c>
      <c r="AJ7">
        <f t="shared" si="2"/>
        <v>12.834688952097506</v>
      </c>
      <c r="AK7">
        <f t="shared" si="2"/>
        <v>14.549127860881415</v>
      </c>
      <c r="AM7">
        <f xml:space="preserve"> IF(AH7&gt;0,AH7,0)</f>
        <v>11.418882186786444</v>
      </c>
      <c r="AN7">
        <f t="shared" ref="AN7:AP16" si="3" xml:space="preserve"> IF(AI7&gt;0,AI7,0)</f>
        <v>14.753189484787098</v>
      </c>
      <c r="AO7">
        <f t="shared" si="3"/>
        <v>12.834688952097506</v>
      </c>
      <c r="AP7">
        <f t="shared" si="3"/>
        <v>14.549127860881415</v>
      </c>
      <c r="AR7">
        <f t="array" ref="AR7:AU16">MMULT(B49:K58,AM7:AP16)</f>
        <v>39.010236510566251</v>
      </c>
      <c r="AS7">
        <v>52.746867127662725</v>
      </c>
      <c r="AT7">
        <v>43.705697108817581</v>
      </c>
      <c r="AU7">
        <v>51.828210470065862</v>
      </c>
      <c r="AW7">
        <f>AR7+$M49</f>
        <v>39.906964222614967</v>
      </c>
      <c r="AX7">
        <f t="shared" ref="AX7:AZ16" si="4">AS7+$M49</f>
        <v>53.64359483971144</v>
      </c>
      <c r="AY7">
        <f t="shared" si="4"/>
        <v>44.602424820866297</v>
      </c>
      <c r="AZ7">
        <f t="shared" si="4"/>
        <v>52.724938182114578</v>
      </c>
      <c r="BB7">
        <f>EXP(AW7-AW$20)</f>
        <v>9.115696954131094E-18</v>
      </c>
      <c r="BC7">
        <f t="shared" ref="BC7:BE16" si="5">EXP(AX7-AX$20)</f>
        <v>3.7576018198471243E-24</v>
      </c>
      <c r="BD7">
        <f t="shared" si="5"/>
        <v>1.2547727502498359E-19</v>
      </c>
      <c r="BE7">
        <f t="shared" si="5"/>
        <v>1.813974517028275E-23</v>
      </c>
      <c r="BG7">
        <f>BB7/BB$20</f>
        <v>9.1009585189729913E-18</v>
      </c>
      <c r="BH7">
        <f t="shared" ref="BH7:BJ16" si="6">BC7/BC$20</f>
        <v>3.7568293906300351E-24</v>
      </c>
      <c r="BI7">
        <f t="shared" si="6"/>
        <v>1.2539254756482925E-19</v>
      </c>
      <c r="BJ7">
        <f t="shared" si="6"/>
        <v>1.813641265321769E-23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9.1009585189729913E-18</v>
      </c>
      <c r="BZ7">
        <f>$BH$7-$BM$7</f>
        <v>-1</v>
      </c>
      <c r="CA7">
        <f>$BI$7-$BN$7</f>
        <v>1.2539254756482925E-19</v>
      </c>
      <c r="CB7">
        <f>$BJ$7-$BO$7</f>
        <v>1.813641265321769E-23</v>
      </c>
      <c r="CD7">
        <f t="array" ref="CD7:CM16">(1/4)*(MMULT($AM$7:$AP$16,$BY$23:$CH$26))</f>
        <v>-3.6882973711967746</v>
      </c>
      <c r="CE7">
        <v>13.380763524480479</v>
      </c>
      <c r="CF7">
        <v>-3.6372819650828148</v>
      </c>
      <c r="CG7">
        <v>6.6402642506202513E-10</v>
      </c>
      <c r="CH7">
        <v>-2.8546623986450226</v>
      </c>
      <c r="CI7">
        <v>7.5736870044221924E-6</v>
      </c>
      <c r="CJ7">
        <v>4.9901794177042867E-11</v>
      </c>
      <c r="CK7">
        <v>-3.2086722348841952</v>
      </c>
      <c r="CL7">
        <v>2.0116878520285499E-8</v>
      </c>
      <c r="CM7">
        <v>8.1428508105164631E-3</v>
      </c>
      <c r="CO7">
        <f>(1/4)*SUM($BY$7:$CB$7)</f>
        <v>-0.25</v>
      </c>
      <c r="CR7">
        <f t="array" ref="CR7:CU16">MMULT(S49:AB58,BY7:CB16)</f>
        <v>-0.77499097668345407</v>
      </c>
      <c r="CS7">
        <v>-0.13618148838888341</v>
      </c>
      <c r="CT7">
        <v>-6.2300901018096391E-2</v>
      </c>
      <c r="CU7">
        <v>-0.16302242256704494</v>
      </c>
      <c r="CW7">
        <f>IF($AH$7&gt;0,$CR$7,0)</f>
        <v>-0.77499097668345407</v>
      </c>
      <c r="CX7">
        <f>IF($AI$7&gt;0,$CS$7,0)</f>
        <v>-0.13618148838888341</v>
      </c>
      <c r="CY7">
        <f>IF($AJ$7&gt;0,$CT$7,0)</f>
        <v>-6.2300901018096391E-2</v>
      </c>
      <c r="CZ7">
        <f>IF($AK$7&gt;0,$CU$7,0)</f>
        <v>-0.16302242256704494</v>
      </c>
      <c r="DB7">
        <f t="array" ref="DB7:DK16">(1/4)*(MMULT($X$7:$AA$16,$CW$23:$DF$26))</f>
        <v>-0.57386286884311877</v>
      </c>
      <c r="DC7">
        <v>0.10428608916768484</v>
      </c>
      <c r="DD7">
        <v>0.18039288343419899</v>
      </c>
      <c r="DE7">
        <v>1.3402625889422888</v>
      </c>
      <c r="DF7">
        <v>0.72332927892587873</v>
      </c>
      <c r="DG7">
        <v>-9.150163350598961E-2</v>
      </c>
      <c r="DH7">
        <v>1.3143633883452701</v>
      </c>
      <c r="DI7">
        <v>0.78348757224202592</v>
      </c>
      <c r="DJ7">
        <v>7.3557942673576196E-2</v>
      </c>
      <c r="DK7">
        <v>0.352167428808284</v>
      </c>
      <c r="DM7">
        <f>(1/4)*SUM($CW$7:$CZ$7)</f>
        <v>-0.28412394716436973</v>
      </c>
      <c r="DO7">
        <f t="array" ref="DO7:DR16">MMULT(S36:AB45,CW7:CZ16)</f>
        <v>0.33979747300399582</v>
      </c>
      <c r="DP7">
        <v>1.1601156708957749</v>
      </c>
      <c r="DQ7">
        <v>0.49782380704736251</v>
      </c>
      <c r="DR7">
        <v>0.3893832300033756</v>
      </c>
      <c r="DT7">
        <f>IF($S$7&gt;0,$DO$7,0)</f>
        <v>0.33979747300399582</v>
      </c>
      <c r="DU7">
        <f>IF($T$7&gt;0,$DP$7,0)</f>
        <v>1.1601156708957749</v>
      </c>
      <c r="DV7">
        <f>IF($U$7&gt;0,$DQ$7,0)</f>
        <v>0.49782380704736251</v>
      </c>
      <c r="DW7">
        <f>IF($V$7&gt;0,$DR$7,0)</f>
        <v>0.3893832300033756</v>
      </c>
      <c r="DY7">
        <f t="array" ref="DY7:EH16">(1/4)*(MMULT($C$7:$F$16,$DT$23:$EC$26))</f>
        <v>0.19625235673455005</v>
      </c>
      <c r="DZ7">
        <v>0.67491059630235006</v>
      </c>
      <c r="EA7">
        <v>0.45389827234972691</v>
      </c>
      <c r="EB7">
        <v>0.19254067677836334</v>
      </c>
      <c r="EC7">
        <v>0.44360164039605166</v>
      </c>
      <c r="ED7">
        <v>0.44978047331020604</v>
      </c>
      <c r="EE7">
        <v>0.26539193071725442</v>
      </c>
      <c r="EF7">
        <v>0.28229169260590692</v>
      </c>
      <c r="EG7">
        <v>0.49918994736472333</v>
      </c>
      <c r="EH7">
        <v>0.27166496859830486</v>
      </c>
      <c r="EJ7">
        <f>(1/4)*SUM($DT$7:$DW$7)</f>
        <v>0.59678004523762718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1.8318342158501095</v>
      </c>
      <c r="O8">
        <v>3.2129107762473721</v>
      </c>
      <c r="P8">
        <v>1.5506054148671256</v>
      </c>
      <c r="Q8">
        <v>2.6749554397378095</v>
      </c>
      <c r="S8">
        <f t="shared" ref="S8:S16" si="8">N8+$M24</f>
        <v>1.9254122138257279</v>
      </c>
      <c r="T8">
        <f t="shared" si="0"/>
        <v>3.3064887742229905</v>
      </c>
      <c r="U8">
        <f t="shared" si="0"/>
        <v>1.6441834128427439</v>
      </c>
      <c r="V8">
        <f t="shared" si="0"/>
        <v>2.7685334377134279</v>
      </c>
      <c r="X8">
        <f t="shared" ref="X8:X16" si="9" xml:space="preserve"> IF(S8&gt;0,S8,0)</f>
        <v>1.9254122138257279</v>
      </c>
      <c r="Y8">
        <f t="shared" si="1"/>
        <v>3.3064887742229905</v>
      </c>
      <c r="Z8">
        <f t="shared" si="1"/>
        <v>1.6441834128427439</v>
      </c>
      <c r="AA8">
        <f t="shared" si="1"/>
        <v>2.7685334377134279</v>
      </c>
      <c r="AC8">
        <v>9.7084489064815234</v>
      </c>
      <c r="AD8">
        <v>13.874220934701867</v>
      </c>
      <c r="AE8">
        <v>10.958700036762863</v>
      </c>
      <c r="AF8">
        <v>13.525029804948543</v>
      </c>
      <c r="AH8">
        <f t="shared" ref="AH8:AH16" si="10">AC8+$M37</f>
        <v>10.535606196136639</v>
      </c>
      <c r="AI8">
        <f t="shared" si="2"/>
        <v>14.701378224356983</v>
      </c>
      <c r="AJ8">
        <f t="shared" si="2"/>
        <v>11.785857326417979</v>
      </c>
      <c r="AK8">
        <f t="shared" si="2"/>
        <v>14.352187094603659</v>
      </c>
      <c r="AM8">
        <f t="shared" ref="AM8:AM16" si="11" xml:space="preserve"> IF(AH8&gt;0,AH8,0)</f>
        <v>10.535606196136639</v>
      </c>
      <c r="AN8">
        <f t="shared" si="3"/>
        <v>14.701378224356983</v>
      </c>
      <c r="AO8">
        <f t="shared" si="3"/>
        <v>11.785857326417979</v>
      </c>
      <c r="AP8">
        <f t="shared" si="3"/>
        <v>14.352187094603659</v>
      </c>
      <c r="AR8">
        <v>78.310619105260727</v>
      </c>
      <c r="AS8">
        <v>106.74897720781669</v>
      </c>
      <c r="AT8">
        <v>87.291708183353421</v>
      </c>
      <c r="AU8">
        <v>104.2559960936178</v>
      </c>
      <c r="AW8">
        <f t="shared" ref="AW8:AW16" si="12">AR8+$M50</f>
        <v>79.14349802897101</v>
      </c>
      <c r="AX8">
        <f t="shared" si="4"/>
        <v>107.58185613152698</v>
      </c>
      <c r="AY8">
        <f t="shared" si="4"/>
        <v>88.124587107063704</v>
      </c>
      <c r="AZ8">
        <f t="shared" si="4"/>
        <v>105.08887501732808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0.99838318065724818</v>
      </c>
      <c r="BH8">
        <f t="shared" si="6"/>
        <v>0.99979443558574799</v>
      </c>
      <c r="BI8">
        <f t="shared" si="6"/>
        <v>0.99932475852589675</v>
      </c>
      <c r="BJ8">
        <f t="shared" si="6"/>
        <v>0.99981628644538412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0.99838318065724818</v>
      </c>
      <c r="BZ8">
        <f>$BH$8-$BM$8</f>
        <v>0.99979443558574799</v>
      </c>
      <c r="CA8">
        <f>$BI$8-$BN$8</f>
        <v>0.99932475852589675</v>
      </c>
      <c r="CB8">
        <f>$BJ$8-$BO$8</f>
        <v>0.99981628644538412</v>
      </c>
      <c r="CD8">
        <v>-3.6753445560892457</v>
      </c>
      <c r="CE8">
        <v>12.836094399611007</v>
      </c>
      <c r="CF8">
        <v>-3.5880467735240726</v>
      </c>
      <c r="CG8">
        <v>6.1245921130101135E-10</v>
      </c>
      <c r="CH8">
        <v>-2.6338478527938061</v>
      </c>
      <c r="CI8">
        <v>6.9948949630630025E-6</v>
      </c>
      <c r="CJ8">
        <v>4.6026631615754109E-11</v>
      </c>
      <c r="CK8">
        <v>-2.9464643287082692</v>
      </c>
      <c r="CL8">
        <v>1.8549740948728193E-8</v>
      </c>
      <c r="CM8">
        <v>7.6020974011987239E-3</v>
      </c>
      <c r="CO8">
        <f>(1/4)*SUM($BY$8:$CB$8)</f>
        <v>0.99932966530356926</v>
      </c>
      <c r="CR8">
        <v>-5.9594928265483037E-2</v>
      </c>
      <c r="CS8">
        <v>0.29478594060708591</v>
      </c>
      <c r="CT8">
        <v>-0.17249546146340827</v>
      </c>
      <c r="CU8">
        <v>7.4395436003150475E-2</v>
      </c>
      <c r="CW8">
        <f>IF($AH$8&gt;0,$CR$8,0)</f>
        <v>-5.9594928265483037E-2</v>
      </c>
      <c r="CX8">
        <f>IF($AI$8&gt;0,$CS$8,0)</f>
        <v>0.29478594060708591</v>
      </c>
      <c r="CY8">
        <f>IF($AJ$8&gt;0,$CT$8,0)</f>
        <v>-0.17249546146340827</v>
      </c>
      <c r="CZ8">
        <f>IF($AK$8&gt;0,$CU$8,0)</f>
        <v>7.4395436003150475E-2</v>
      </c>
      <c r="DB8">
        <v>-0.62405669768972438</v>
      </c>
      <c r="DC8">
        <v>0.19557841907771661</v>
      </c>
      <c r="DD8">
        <v>0.26130226502879156</v>
      </c>
      <c r="DE8">
        <v>1.5083663638813611</v>
      </c>
      <c r="DF8">
        <v>0.85120458456851589</v>
      </c>
      <c r="DG8">
        <v>-0.13813528475670261</v>
      </c>
      <c r="DH8">
        <v>1.4810648943336207</v>
      </c>
      <c r="DI8">
        <v>0.80496734806425241</v>
      </c>
      <c r="DJ8">
        <v>0.11624858135175117</v>
      </c>
      <c r="DK8">
        <v>0.49575548991547547</v>
      </c>
      <c r="DM8">
        <f>(1/4)*SUM($CW$8:$CZ$8)</f>
        <v>3.427274672033627E-2</v>
      </c>
      <c r="DO8">
        <v>0.90659845090087166</v>
      </c>
      <c r="DP8">
        <v>2.3999670390187471</v>
      </c>
      <c r="DQ8">
        <v>1.2739820202125265</v>
      </c>
      <c r="DR8">
        <v>2.0129583409304668</v>
      </c>
      <c r="DT8">
        <f>IF($S$8&gt;0,$DO$8,0)</f>
        <v>0.90659845090087166</v>
      </c>
      <c r="DU8">
        <f>IF($T$8&gt;0,$DP$8,0)</f>
        <v>2.3999670390187471</v>
      </c>
      <c r="DV8">
        <f>IF($U$8&gt;0,$DQ$8,0)</f>
        <v>1.2739820202125265</v>
      </c>
      <c r="DW8">
        <f>IF($V$8&gt;0,$DR$8,0)</f>
        <v>2.0129583409304668</v>
      </c>
      <c r="DY8">
        <v>0.29692363292496382</v>
      </c>
      <c r="DZ8">
        <v>0.81407333298623707</v>
      </c>
      <c r="EA8">
        <v>0.61600014389351399</v>
      </c>
      <c r="EB8">
        <v>0.29842471228590645</v>
      </c>
      <c r="EC8">
        <v>0.51348335911204424</v>
      </c>
      <c r="ED8">
        <v>0.59943277275634088</v>
      </c>
      <c r="EE8">
        <v>0.52125554036035782</v>
      </c>
      <c r="EF8">
        <v>0.40617581790446528</v>
      </c>
      <c r="EG8">
        <v>0.60964995786036147</v>
      </c>
      <c r="EH8">
        <v>0.34396959913101932</v>
      </c>
      <c r="EJ8">
        <f>(1/4)*SUM($DT$8:$DW$8)</f>
        <v>1.6483764627656532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1.2351503388632874</v>
      </c>
      <c r="O9">
        <v>2.6970298010556828</v>
      </c>
      <c r="P9">
        <v>1.2634711434131447</v>
      </c>
      <c r="Q9">
        <v>2.4379650046183183</v>
      </c>
      <c r="S9">
        <f t="shared" si="8"/>
        <v>2.148485820106488</v>
      </c>
      <c r="T9">
        <f t="shared" si="0"/>
        <v>3.6103652822988836</v>
      </c>
      <c r="U9">
        <f t="shared" si="0"/>
        <v>2.1768066246563453</v>
      </c>
      <c r="V9">
        <f t="shared" si="0"/>
        <v>3.3513004858615192</v>
      </c>
      <c r="X9">
        <f t="shared" si="9"/>
        <v>2.148485820106488</v>
      </c>
      <c r="Y9">
        <f t="shared" si="1"/>
        <v>3.6103652822988836</v>
      </c>
      <c r="Z9">
        <f t="shared" si="1"/>
        <v>2.1768066246563453</v>
      </c>
      <c r="AA9">
        <f t="shared" si="1"/>
        <v>3.3513004858615192</v>
      </c>
      <c r="AC9">
        <v>10.871532105009175</v>
      </c>
      <c r="AD9">
        <v>14.627988993715663</v>
      </c>
      <c r="AE9">
        <v>12.15827907875766</v>
      </c>
      <c r="AF9">
        <v>14.05065411654877</v>
      </c>
      <c r="AH9">
        <f t="shared" si="10"/>
        <v>11.048543508424476</v>
      </c>
      <c r="AI9">
        <f t="shared" si="2"/>
        <v>14.805000397130964</v>
      </c>
      <c r="AJ9">
        <f t="shared" si="2"/>
        <v>12.335290482172962</v>
      </c>
      <c r="AK9">
        <f t="shared" si="2"/>
        <v>14.227665519964072</v>
      </c>
      <c r="AM9">
        <f t="shared" si="11"/>
        <v>11.048543508424476</v>
      </c>
      <c r="AN9">
        <f t="shared" si="3"/>
        <v>14.805000397130964</v>
      </c>
      <c r="AO9">
        <f t="shared" si="3"/>
        <v>12.335290482172962</v>
      </c>
      <c r="AP9">
        <f t="shared" si="3"/>
        <v>14.227665519964072</v>
      </c>
      <c r="AR9">
        <v>54.349395983028337</v>
      </c>
      <c r="AS9">
        <v>72.898164891475489</v>
      </c>
      <c r="AT9">
        <v>61.022431849854549</v>
      </c>
      <c r="AU9">
        <v>71.676448249086405</v>
      </c>
      <c r="AW9">
        <f t="shared" si="12"/>
        <v>55.282696290031858</v>
      </c>
      <c r="AX9">
        <f t="shared" si="4"/>
        <v>73.831465198479009</v>
      </c>
      <c r="AY9">
        <f t="shared" si="4"/>
        <v>61.955732156858069</v>
      </c>
      <c r="AZ9">
        <f t="shared" si="4"/>
        <v>72.609748556089926</v>
      </c>
      <c r="BB9">
        <f t="shared" si="13"/>
        <v>4.3389582467811668E-11</v>
      </c>
      <c r="BC9">
        <f t="shared" si="5"/>
        <v>2.1998418289827831E-15</v>
      </c>
      <c r="BD9">
        <f t="shared" si="5"/>
        <v>4.315297059949021E-12</v>
      </c>
      <c r="BE9">
        <f t="shared" si="5"/>
        <v>7.8432236811732474E-15</v>
      </c>
      <c r="BG9">
        <f t="shared" si="14"/>
        <v>4.3319429351603787E-11</v>
      </c>
      <c r="BH9">
        <f t="shared" si="6"/>
        <v>2.1993896197857613E-15</v>
      </c>
      <c r="BI9">
        <f t="shared" si="6"/>
        <v>4.3123831924010674E-12</v>
      </c>
      <c r="BJ9">
        <f t="shared" si="6"/>
        <v>7.8417827746711315E-15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4.3319429351603787E-11</v>
      </c>
      <c r="BZ9">
        <f>$BH$9-$BM$9</f>
        <v>2.1993896197857613E-15</v>
      </c>
      <c r="CA9">
        <f>$BI$9-$BN$9</f>
        <v>4.3123831924010674E-12</v>
      </c>
      <c r="CB9">
        <f>$BJ$9-$BO$9</f>
        <v>-0.99999999999999212</v>
      </c>
      <c r="CD9">
        <v>-3.7012500992827411</v>
      </c>
      <c r="CE9">
        <v>13.096162478217238</v>
      </c>
      <c r="CF9">
        <v>-3.5569163798580292</v>
      </c>
      <c r="CG9">
        <v>6.4214359001407053E-10</v>
      </c>
      <c r="CH9">
        <v>-2.7620796912300558</v>
      </c>
      <c r="CI9">
        <v>7.3235839732420988E-6</v>
      </c>
      <c r="CJ9">
        <v>4.8259682110458404E-11</v>
      </c>
      <c r="CK9">
        <v>-3.0838226175070553</v>
      </c>
      <c r="CL9">
        <v>1.9444948117995961E-8</v>
      </c>
      <c r="CM9">
        <v>7.8989659413195388E-3</v>
      </c>
      <c r="CO9">
        <f>(1/4)*SUM($BY$9:$CB$9)</f>
        <v>-0.24999999998808953</v>
      </c>
      <c r="CR9">
        <v>-0.26371351894809125</v>
      </c>
      <c r="CS9">
        <v>0.36834489703303569</v>
      </c>
      <c r="CT9">
        <v>4.7870816840701262E-2</v>
      </c>
      <c r="CU9">
        <v>9.2586788682501919E-2</v>
      </c>
      <c r="CW9">
        <f>IF($AH$9&gt;0,$CR$9,0)</f>
        <v>-0.26371351894809125</v>
      </c>
      <c r="CX9">
        <f>IF($AI$9&gt;0,$CS$9,0)</f>
        <v>0.36834489703303569</v>
      </c>
      <c r="CY9">
        <f>IF($AJ$9&gt;0,$CT$9,0)</f>
        <v>4.7870816840701262E-2</v>
      </c>
      <c r="CZ9">
        <f>IF($AK$9&gt;0,$CU$9,0)</f>
        <v>9.2586788682501919E-2</v>
      </c>
      <c r="DB9">
        <v>-0.70966904497485084</v>
      </c>
      <c r="DC9">
        <v>0.20251956623388184</v>
      </c>
      <c r="DD9">
        <v>0.29444163331306178</v>
      </c>
      <c r="DE9">
        <v>1.7868300285808647</v>
      </c>
      <c r="DF9">
        <v>0.97150866610222864</v>
      </c>
      <c r="DG9">
        <v>-0.16990633878583572</v>
      </c>
      <c r="DH9">
        <v>1.7255816182057888</v>
      </c>
      <c r="DI9">
        <v>0.93783548628983127</v>
      </c>
      <c r="DJ9">
        <v>0.11178102368620277</v>
      </c>
      <c r="DK9">
        <v>0.56062878886031031</v>
      </c>
      <c r="DM9">
        <f>(1/4)*SUM($CW$9:$CZ$9)</f>
        <v>6.1272245902036906E-2</v>
      </c>
      <c r="DO9">
        <v>0.43193778487500439</v>
      </c>
      <c r="DP9">
        <v>1.8676732359642028</v>
      </c>
      <c r="DQ9">
        <v>0.84987513552808447</v>
      </c>
      <c r="DR9">
        <v>1.4974498034472923</v>
      </c>
      <c r="DT9">
        <f>IF($S$9&gt;0,$DO$9,0)</f>
        <v>0.43193778487500439</v>
      </c>
      <c r="DU9">
        <f>IF($T$9&gt;0,$DP$9,0)</f>
        <v>1.8676732359642028</v>
      </c>
      <c r="DV9">
        <f>IF($U$9&gt;0,$DQ$9,0)</f>
        <v>0.84987513552808447</v>
      </c>
      <c r="DW9">
        <f>IF($V$9&gt;0,$DR$9,0)</f>
        <v>1.4974498034472923</v>
      </c>
      <c r="DY9">
        <v>0.40136258014151027</v>
      </c>
      <c r="DZ9">
        <v>0.93913518414330577</v>
      </c>
      <c r="EA9">
        <v>0.65183378004349024</v>
      </c>
      <c r="EB9">
        <v>0.36487538132636643</v>
      </c>
      <c r="EC9">
        <v>0.76354305859250637</v>
      </c>
      <c r="ED9">
        <v>0.6950206531491816</v>
      </c>
      <c r="EE9">
        <v>0.49008306931794582</v>
      </c>
      <c r="EF9">
        <v>0.47313882659604956</v>
      </c>
      <c r="EG9">
        <v>0.81124494839667594</v>
      </c>
      <c r="EH9">
        <v>0.42685107595913124</v>
      </c>
      <c r="EJ9">
        <f>(1/4)*SUM($DT$9:$DW$9)</f>
        <v>1.1617339899536461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2.9313767795944958</v>
      </c>
      <c r="O10">
        <v>3.7948093080220722</v>
      </c>
      <c r="P10">
        <v>3.2981764645868799</v>
      </c>
      <c r="Q10">
        <v>4.0082485359386197</v>
      </c>
      <c r="S10">
        <f t="shared" si="8"/>
        <v>3.6512158832887613</v>
      </c>
      <c r="T10">
        <f t="shared" si="0"/>
        <v>4.5146484117163377</v>
      </c>
      <c r="U10">
        <f t="shared" si="0"/>
        <v>4.0180155682811449</v>
      </c>
      <c r="V10">
        <f t="shared" si="0"/>
        <v>4.7280876396328857</v>
      </c>
      <c r="X10">
        <f t="shared" si="9"/>
        <v>3.6512158832887613</v>
      </c>
      <c r="Y10">
        <f t="shared" si="1"/>
        <v>4.5146484117163377</v>
      </c>
      <c r="Z10">
        <f t="shared" si="1"/>
        <v>4.0180155682811449</v>
      </c>
      <c r="AA10">
        <f t="shared" si="1"/>
        <v>4.7280876396328857</v>
      </c>
      <c r="AC10">
        <v>13.034654833290071</v>
      </c>
      <c r="AD10">
        <v>18.384355839019133</v>
      </c>
      <c r="AE10">
        <v>14.70219073017331</v>
      </c>
      <c r="AF10">
        <v>18.055917379101924</v>
      </c>
      <c r="AH10">
        <f t="shared" si="10"/>
        <v>13.61927029932291</v>
      </c>
      <c r="AI10">
        <f t="shared" si="2"/>
        <v>18.968971305051973</v>
      </c>
      <c r="AJ10">
        <f t="shared" si="2"/>
        <v>15.286806196206149</v>
      </c>
      <c r="AK10">
        <f t="shared" si="2"/>
        <v>18.640532845134764</v>
      </c>
      <c r="AM10">
        <f t="shared" si="11"/>
        <v>13.61927029932291</v>
      </c>
      <c r="AN10">
        <f t="shared" si="3"/>
        <v>18.968971305051973</v>
      </c>
      <c r="AO10">
        <f t="shared" si="3"/>
        <v>15.286806196206149</v>
      </c>
      <c r="AP10">
        <f t="shared" si="3"/>
        <v>18.640532845134764</v>
      </c>
      <c r="AR10">
        <v>56.600420430921723</v>
      </c>
      <c r="AS10">
        <v>76.766832698618416</v>
      </c>
      <c r="AT10">
        <v>63.065398574054498</v>
      </c>
      <c r="AU10">
        <v>74.878822094195669</v>
      </c>
      <c r="AW10">
        <f t="shared" si="12"/>
        <v>56.875613908590509</v>
      </c>
      <c r="AX10">
        <f t="shared" si="4"/>
        <v>77.042026176287209</v>
      </c>
      <c r="AY10">
        <f t="shared" si="4"/>
        <v>63.340592051723284</v>
      </c>
      <c r="AZ10">
        <f t="shared" si="4"/>
        <v>75.154015571864448</v>
      </c>
      <c r="BB10">
        <f t="shared" si="13"/>
        <v>2.1339331144041756E-10</v>
      </c>
      <c r="BC10">
        <f t="shared" si="5"/>
        <v>5.4540657879272293E-14</v>
      </c>
      <c r="BD10">
        <f t="shared" si="5"/>
        <v>1.7236445398378794E-11</v>
      </c>
      <c r="BE10">
        <f t="shared" si="5"/>
        <v>9.9874754843192479E-14</v>
      </c>
      <c r="BG10">
        <f t="shared" si="14"/>
        <v>2.1304829300686683E-10</v>
      </c>
      <c r="BH10">
        <f t="shared" si="6"/>
        <v>5.4529446260882418E-14</v>
      </c>
      <c r="BI10">
        <f t="shared" si="6"/>
        <v>1.7224806635579693E-11</v>
      </c>
      <c r="BJ10">
        <f t="shared" si="6"/>
        <v>9.9856406496963848E-14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2.1304829300686683E-10</v>
      </c>
      <c r="BZ10">
        <f>$BH$10-$BM$10</f>
        <v>5.4529446260882418E-14</v>
      </c>
      <c r="CA10">
        <f>$BI$10-$BN$10</f>
        <v>1.7224806635579693E-11</v>
      </c>
      <c r="CB10">
        <f>$BJ$10-$BO$10</f>
        <v>9.9856406496963848E-14</v>
      </c>
      <c r="CD10">
        <v>-4.7422428262629932</v>
      </c>
      <c r="CE10">
        <v>16.618978649121807</v>
      </c>
      <c r="CF10">
        <v>-4.6601332111196685</v>
      </c>
      <c r="CG10">
        <v>7.9194257855040141E-10</v>
      </c>
      <c r="CH10">
        <v>-3.4047480873762299</v>
      </c>
      <c r="CI10">
        <v>9.0479459282242638E-6</v>
      </c>
      <c r="CJ10">
        <v>5.9512999811313985E-11</v>
      </c>
      <c r="CK10">
        <v>-3.8217015453061762</v>
      </c>
      <c r="CL10">
        <v>2.3991653418716652E-8</v>
      </c>
      <c r="CM10">
        <v>9.8379481542239366E-3</v>
      </c>
      <c r="CO10">
        <f>(1/4)*SUM($BY$10:$CB$10)</f>
        <v>5.7606871373801095E-11</v>
      </c>
      <c r="CR10">
        <v>2.693376722339335E-2</v>
      </c>
      <c r="CS10">
        <v>0.69741754712699944</v>
      </c>
      <c r="CT10">
        <v>0.65521152896072032</v>
      </c>
      <c r="CU10">
        <v>0.93851697704365222</v>
      </c>
      <c r="CW10">
        <f>IF($AH$10&gt;0,$CR$10,0)</f>
        <v>2.693376722339335E-2</v>
      </c>
      <c r="CX10">
        <f>IF($AI$10&gt;0,$CS$10,0)</f>
        <v>0.69741754712699944</v>
      </c>
      <c r="CY10">
        <f>IF($AJ$10&gt;0,$CT$10,0)</f>
        <v>0.65521152896072032</v>
      </c>
      <c r="CZ10">
        <f>IF($AK$10&gt;0,$CU$10,0)</f>
        <v>0.93851697704365222</v>
      </c>
      <c r="DB10">
        <v>-1.1163952987657613</v>
      </c>
      <c r="DC10">
        <v>0.19297990542637034</v>
      </c>
      <c r="DD10">
        <v>0.33254421345702057</v>
      </c>
      <c r="DE10">
        <v>2.5792441656875118</v>
      </c>
      <c r="DF10">
        <v>1.402384387963366</v>
      </c>
      <c r="DG10">
        <v>-0.18368084737778673</v>
      </c>
      <c r="DH10">
        <v>2.5271686182580133</v>
      </c>
      <c r="DI10">
        <v>1.4983709630233331</v>
      </c>
      <c r="DJ10">
        <v>0.12787273834260782</v>
      </c>
      <c r="DK10">
        <v>0.67950181705238555</v>
      </c>
      <c r="DM10">
        <f>(1/4)*SUM($CW$10:$CZ$10)</f>
        <v>0.57951995508869136</v>
      </c>
      <c r="DO10">
        <v>7.7559368295519418E-2</v>
      </c>
      <c r="DP10">
        <v>1.0506143062555511</v>
      </c>
      <c r="DQ10">
        <v>0.69530938201885084</v>
      </c>
      <c r="DR10">
        <v>0.50369124228317552</v>
      </c>
      <c r="DT10">
        <f>IF($S$10&gt;0,$DO$10,0)</f>
        <v>7.7559368295519418E-2</v>
      </c>
      <c r="DU10">
        <f>IF($T$10&gt;0,$DP$10,0)</f>
        <v>1.0506143062555511</v>
      </c>
      <c r="DV10">
        <f>IF($U$10&gt;0,$DQ$10,0)</f>
        <v>0.69530938201885084</v>
      </c>
      <c r="DW10">
        <f>IF($V$10&gt;0,$DR$10,0)</f>
        <v>0.50369124228317552</v>
      </c>
      <c r="DY10">
        <v>0.20375760576905985</v>
      </c>
      <c r="DZ10">
        <v>0.66521248858814508</v>
      </c>
      <c r="EA10">
        <v>0.45058841790052301</v>
      </c>
      <c r="EB10">
        <v>0.24556404839314661</v>
      </c>
      <c r="EC10">
        <v>0.51442272807545952</v>
      </c>
      <c r="ED10">
        <v>0.44360318362058149</v>
      </c>
      <c r="EE10">
        <v>0.28428213259719171</v>
      </c>
      <c r="EF10">
        <v>0.32808267834200494</v>
      </c>
      <c r="EG10">
        <v>0.47527385257606847</v>
      </c>
      <c r="EH10">
        <v>0.24881266903401661</v>
      </c>
      <c r="EJ10">
        <f>(1/4)*SUM($DT$10:$DW$10)</f>
        <v>0.5817935747132742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1.9303185682981361</v>
      </c>
      <c r="O11">
        <v>2.2351259300086435</v>
      </c>
      <c r="P11">
        <v>2.2147127538314084</v>
      </c>
      <c r="Q11">
        <v>2.222101953241534</v>
      </c>
      <c r="S11">
        <f t="shared" si="8"/>
        <v>1.9592958239273823</v>
      </c>
      <c r="T11">
        <f t="shared" si="0"/>
        <v>2.2641031856378895</v>
      </c>
      <c r="U11">
        <f t="shared" si="0"/>
        <v>2.2436900094606544</v>
      </c>
      <c r="V11">
        <f t="shared" si="0"/>
        <v>2.2510792088707801</v>
      </c>
      <c r="X11">
        <f t="shared" si="9"/>
        <v>1.9592958239273823</v>
      </c>
      <c r="Y11">
        <f t="shared" si="1"/>
        <v>2.2641031856378895</v>
      </c>
      <c r="Z11">
        <f t="shared" si="1"/>
        <v>2.2436900094606544</v>
      </c>
      <c r="AA11">
        <f t="shared" si="1"/>
        <v>2.2510792088707801</v>
      </c>
      <c r="AC11">
        <v>11.82125990784265</v>
      </c>
      <c r="AD11">
        <v>16.52144477709118</v>
      </c>
      <c r="AE11">
        <v>13.062591013876341</v>
      </c>
      <c r="AF11">
        <v>15.96399010084645</v>
      </c>
      <c r="AH11">
        <f t="shared" si="10"/>
        <v>12.196181842357277</v>
      </c>
      <c r="AI11">
        <f t="shared" si="2"/>
        <v>16.896366711605808</v>
      </c>
      <c r="AJ11">
        <f t="shared" si="2"/>
        <v>13.437512948390967</v>
      </c>
      <c r="AK11">
        <f t="shared" si="2"/>
        <v>16.338912035361076</v>
      </c>
      <c r="AM11">
        <f t="shared" si="11"/>
        <v>12.196181842357277</v>
      </c>
      <c r="AN11">
        <f t="shared" si="3"/>
        <v>16.896366711605808</v>
      </c>
      <c r="AO11">
        <f t="shared" si="3"/>
        <v>13.437512948390967</v>
      </c>
      <c r="AP11">
        <f t="shared" si="3"/>
        <v>16.338912035361076</v>
      </c>
      <c r="AR11">
        <v>67.861067862913998</v>
      </c>
      <c r="AS11">
        <v>92.054658530532294</v>
      </c>
      <c r="AT11">
        <v>75.927962653443458</v>
      </c>
      <c r="AU11">
        <v>89.986487849099476</v>
      </c>
      <c r="AW11">
        <f t="shared" si="12"/>
        <v>67.939829543494128</v>
      </c>
      <c r="AX11">
        <f t="shared" si="4"/>
        <v>92.133420211112423</v>
      </c>
      <c r="AY11">
        <f t="shared" si="4"/>
        <v>76.006724334023588</v>
      </c>
      <c r="AZ11">
        <f t="shared" si="4"/>
        <v>90.065249529679605</v>
      </c>
      <c r="BB11">
        <f t="shared" si="13"/>
        <v>1.3624124375794032E-5</v>
      </c>
      <c r="BC11">
        <f t="shared" si="5"/>
        <v>1.9535724664866901E-7</v>
      </c>
      <c r="BD11">
        <f t="shared" si="5"/>
        <v>5.4610866217263508E-6</v>
      </c>
      <c r="BE11">
        <f t="shared" si="5"/>
        <v>2.987599324232059E-7</v>
      </c>
      <c r="BG11">
        <f t="shared" si="14"/>
        <v>1.3602096627975193E-5</v>
      </c>
      <c r="BH11">
        <f t="shared" si="6"/>
        <v>1.953170881506918E-7</v>
      </c>
      <c r="BI11">
        <f t="shared" si="6"/>
        <v>5.4573990695456903E-6</v>
      </c>
      <c r="BJ11">
        <f t="shared" si="6"/>
        <v>2.9870504617404365E-7</v>
      </c>
      <c r="BL11">
        <v>1</v>
      </c>
      <c r="BM11">
        <v>0</v>
      </c>
      <c r="BN11">
        <v>0</v>
      </c>
      <c r="BO11">
        <v>0</v>
      </c>
      <c r="BQ11">
        <f t="shared" si="15"/>
        <v>11.205286613282583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-0.99998639790337207</v>
      </c>
      <c r="BZ11">
        <f>$BH$11-$BM$11</f>
        <v>1.953170881506918E-7</v>
      </c>
      <c r="CA11">
        <f>$BI$11-$BN$11</f>
        <v>5.4573990695456903E-6</v>
      </c>
      <c r="CB11">
        <f>$BJ$11-$BO$11</f>
        <v>2.9870504617404365E-7</v>
      </c>
      <c r="CD11">
        <v>-4.2240916779014519</v>
      </c>
      <c r="CE11">
        <v>14.708426494404625</v>
      </c>
      <c r="CF11">
        <v>-4.0847280086936584</v>
      </c>
      <c r="CG11">
        <v>7.0809679486930501E-10</v>
      </c>
      <c r="CH11">
        <v>-3.0489836085445208</v>
      </c>
      <c r="CI11">
        <v>8.0734949078940197E-6</v>
      </c>
      <c r="CJ11">
        <v>5.3221591454859548E-11</v>
      </c>
      <c r="CK11">
        <v>-3.3593782337508222</v>
      </c>
      <c r="CL11">
        <v>2.1422906364928835E-8</v>
      </c>
      <c r="CM11">
        <v>8.746938806694457E-3</v>
      </c>
      <c r="CO11">
        <f>(1/4)*SUM($BY$11:$CB$11)</f>
        <v>-0.24999511162054205</v>
      </c>
      <c r="CR11">
        <v>0.54151310750316761</v>
      </c>
      <c r="CS11">
        <v>0.34410819887887595</v>
      </c>
      <c r="CT11">
        <v>-1.0067577852725641E-2</v>
      </c>
      <c r="CU11">
        <v>0.44823205601862387</v>
      </c>
      <c r="CW11">
        <f>IF($AH$11&gt;0,$CR$11,0)</f>
        <v>0.54151310750316761</v>
      </c>
      <c r="CX11">
        <f>IF($AI$11&gt;0,$CS$11,0)</f>
        <v>0.34410819887887595</v>
      </c>
      <c r="CY11">
        <f>IF($AJ$11&gt;0,$CT$11,0)</f>
        <v>-1.0067577852725641E-2</v>
      </c>
      <c r="CZ11">
        <f>IF($AK$11&gt;0,$CU$11,0)</f>
        <v>0.44823205601862387</v>
      </c>
      <c r="DB11">
        <v>-0.58338145527464913</v>
      </c>
      <c r="DC11">
        <v>8.277634219769156E-2</v>
      </c>
      <c r="DD11">
        <v>0.15827638172681538</v>
      </c>
      <c r="DE11">
        <v>1.3036410309053146</v>
      </c>
      <c r="DF11">
        <v>0.70662454440599365</v>
      </c>
      <c r="DG11">
        <v>-6.9803278884093323E-2</v>
      </c>
      <c r="DH11">
        <v>1.2932850373824833</v>
      </c>
      <c r="DI11">
        <v>0.80487666624832033</v>
      </c>
      <c r="DJ11">
        <v>7.1156024348347946E-2</v>
      </c>
      <c r="DK11">
        <v>0.31282489520009799</v>
      </c>
      <c r="DM11">
        <f>(1/4)*SUM($CW$11:$CZ$11)</f>
        <v>0.33094644613698543</v>
      </c>
      <c r="DO11">
        <v>0.72672973513397987</v>
      </c>
      <c r="DP11">
        <v>1.7613465179852676</v>
      </c>
      <c r="DQ11">
        <v>1.3744164384527378</v>
      </c>
      <c r="DR11">
        <v>0.85606434069754966</v>
      </c>
      <c r="DT11">
        <f>IF($S$11&gt;0,$DO$11,0)</f>
        <v>0.72672973513397987</v>
      </c>
      <c r="DU11">
        <f>IF($T$11&gt;0,$DP$11,0)</f>
        <v>1.7613465179852676</v>
      </c>
      <c r="DV11">
        <f>IF($U$11&gt;0,$DQ$11,0)</f>
        <v>1.3744164384527378</v>
      </c>
      <c r="DW11">
        <f>IF($V$11&gt;0,$DR$11,0)</f>
        <v>0.85606434069754966</v>
      </c>
      <c r="DY11">
        <v>0.38286986179473276</v>
      </c>
      <c r="DZ11">
        <v>1.0733289913087858</v>
      </c>
      <c r="EA11">
        <v>0.77947398037273818</v>
      </c>
      <c r="EB11">
        <v>0.39158685246002845</v>
      </c>
      <c r="EC11">
        <v>0.73745360136364857</v>
      </c>
      <c r="ED11">
        <v>0.77074571089995758</v>
      </c>
      <c r="EE11">
        <v>0.60542435818087326</v>
      </c>
      <c r="EF11">
        <v>0.52931365160519062</v>
      </c>
      <c r="EG11">
        <v>0.81285711344801659</v>
      </c>
      <c r="EH11">
        <v>0.44627957621277348</v>
      </c>
      <c r="EJ11">
        <f>(1/4)*SUM($DT$11:$DW$11)</f>
        <v>1.1796392580673838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1.9699150843498594</v>
      </c>
      <c r="O12">
        <v>3.0369682118293797</v>
      </c>
      <c r="P12">
        <v>2.6802659036636047</v>
      </c>
      <c r="Q12">
        <v>3.3928699309567456</v>
      </c>
      <c r="S12">
        <f t="shared" si="8"/>
        <v>2.0728794766949656</v>
      </c>
      <c r="T12">
        <f t="shared" si="0"/>
        <v>3.1399326041744859</v>
      </c>
      <c r="U12">
        <f t="shared" si="0"/>
        <v>2.783230296008711</v>
      </c>
      <c r="V12">
        <f t="shared" si="0"/>
        <v>3.4958343233018518</v>
      </c>
      <c r="X12">
        <f t="shared" si="9"/>
        <v>2.0728794766949656</v>
      </c>
      <c r="Y12">
        <f t="shared" si="1"/>
        <v>3.1399326041744859</v>
      </c>
      <c r="Z12">
        <f t="shared" si="1"/>
        <v>2.783230296008711</v>
      </c>
      <c r="AA12">
        <f t="shared" si="1"/>
        <v>3.4958343233018518</v>
      </c>
      <c r="AC12">
        <v>9.7533303654560903</v>
      </c>
      <c r="AD12">
        <v>12.647723595871803</v>
      </c>
      <c r="AE12">
        <v>11.191918604922352</v>
      </c>
      <c r="AF12">
        <v>12.936309631106205</v>
      </c>
      <c r="AH12">
        <f t="shared" si="10"/>
        <v>10.593458056851484</v>
      </c>
      <c r="AI12">
        <f t="shared" si="2"/>
        <v>13.487851287267196</v>
      </c>
      <c r="AJ12">
        <f t="shared" si="2"/>
        <v>12.032046296317745</v>
      </c>
      <c r="AK12">
        <f t="shared" si="2"/>
        <v>13.776437322501598</v>
      </c>
      <c r="AM12">
        <f t="shared" si="11"/>
        <v>10.593458056851484</v>
      </c>
      <c r="AN12">
        <f t="shared" si="3"/>
        <v>13.487851287267196</v>
      </c>
      <c r="AO12">
        <f t="shared" si="3"/>
        <v>12.032046296317745</v>
      </c>
      <c r="AP12">
        <f t="shared" si="3"/>
        <v>13.776437322501598</v>
      </c>
      <c r="AR12">
        <v>65.174779487282407</v>
      </c>
      <c r="AS12">
        <v>89.082564364505615</v>
      </c>
      <c r="AT12">
        <v>72.516746991751532</v>
      </c>
      <c r="AU12">
        <v>86.804154094981783</v>
      </c>
      <c r="AW12">
        <f t="shared" si="12"/>
        <v>66.082642539476112</v>
      </c>
      <c r="AX12">
        <f t="shared" si="4"/>
        <v>89.990427416699319</v>
      </c>
      <c r="AY12">
        <f t="shared" si="4"/>
        <v>73.424610043945236</v>
      </c>
      <c r="AZ12">
        <f t="shared" si="4"/>
        <v>87.712017147175487</v>
      </c>
      <c r="BB12">
        <f t="shared" si="13"/>
        <v>2.1268777696106502E-6</v>
      </c>
      <c r="BC12">
        <f t="shared" si="5"/>
        <v>2.2916040459893353E-8</v>
      </c>
      <c r="BD12">
        <f t="shared" si="5"/>
        <v>4.1293441290641477E-7</v>
      </c>
      <c r="BE12">
        <f t="shared" si="5"/>
        <v>2.8400534539227568E-8</v>
      </c>
      <c r="BG12">
        <f t="shared" si="14"/>
        <v>2.1234389924930751E-6</v>
      </c>
      <c r="BH12">
        <f t="shared" si="6"/>
        <v>2.2911329737459238E-8</v>
      </c>
      <c r="BI12">
        <f t="shared" si="6"/>
        <v>4.1265558246473585E-7</v>
      </c>
      <c r="BJ12">
        <f t="shared" si="6"/>
        <v>2.8395316976074375E-8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2.1234389924930751E-6</v>
      </c>
      <c r="BZ12">
        <f>$BH$12-$BM$12</f>
        <v>2.2911329737459238E-8</v>
      </c>
      <c r="CA12">
        <f>$BI$12-$BN$12</f>
        <v>4.1265558246473585E-7</v>
      </c>
      <c r="CB12">
        <f>$BJ$12-$BO$12</f>
        <v>2.8395316976074375E-8</v>
      </c>
      <c r="CD12">
        <v>-3.371962821816799</v>
      </c>
      <c r="CE12">
        <v>12.464809294461906</v>
      </c>
      <c r="CF12">
        <v>-3.4441093304976675</v>
      </c>
      <c r="CG12">
        <v>6.16569744380941E-10</v>
      </c>
      <c r="CH12">
        <v>-2.6483103876084808</v>
      </c>
      <c r="CI12">
        <v>7.0399659721934693E-6</v>
      </c>
      <c r="CJ12">
        <v>4.6330791247854047E-11</v>
      </c>
      <c r="CK12">
        <v>-3.008011571162736</v>
      </c>
      <c r="CL12">
        <v>1.8693440408439054E-8</v>
      </c>
      <c r="CM12">
        <v>7.5777573014637317E-3</v>
      </c>
      <c r="CO12">
        <f>(1/4)*SUM($BY$12:$CB$12)</f>
        <v>6.4685030541783621E-7</v>
      </c>
      <c r="CR12">
        <v>0.20514786812543259</v>
      </c>
      <c r="CS12">
        <v>-2.7036821431041327E-2</v>
      </c>
      <c r="CT12">
        <v>8.5798517672880825E-2</v>
      </c>
      <c r="CU12">
        <v>-0.36091559863294392</v>
      </c>
      <c r="CW12">
        <f>IF($AH$12&gt;0,$CR$12,0)</f>
        <v>0.20514786812543259</v>
      </c>
      <c r="CX12">
        <f>IF($AI$12&gt;0,$CS$12,0)</f>
        <v>-2.7036821431041327E-2</v>
      </c>
      <c r="CY12">
        <f>IF($AJ$12&gt;0,$CT$12,0)</f>
        <v>8.5798517672880825E-2</v>
      </c>
      <c r="CZ12">
        <f>IF($AK$12&gt;0,$CU$12,0)</f>
        <v>-0.36091559863294392</v>
      </c>
      <c r="DB12">
        <v>-0.69434018028202071</v>
      </c>
      <c r="DC12">
        <v>0.14551360171391572</v>
      </c>
      <c r="DD12">
        <v>0.26670884802678119</v>
      </c>
      <c r="DE12">
        <v>1.8375447468258188</v>
      </c>
      <c r="DF12">
        <v>0.93547314461877584</v>
      </c>
      <c r="DG12">
        <v>-0.17063777384397877</v>
      </c>
      <c r="DH12">
        <v>1.7352721532811528</v>
      </c>
      <c r="DI12">
        <v>0.96924633031931029</v>
      </c>
      <c r="DJ12">
        <v>7.1883580048028833E-2</v>
      </c>
      <c r="DK12">
        <v>0.50866649059043478</v>
      </c>
      <c r="DM12">
        <f>(1/4)*SUM($CW$12:$CZ$12)</f>
        <v>-2.4251508566417959E-2</v>
      </c>
      <c r="DO12">
        <v>0.58814642769954462</v>
      </c>
      <c r="DP12">
        <v>1.929331995224189</v>
      </c>
      <c r="DQ12">
        <v>0.87581884029136303</v>
      </c>
      <c r="DR12">
        <v>1.3061598590638845</v>
      </c>
      <c r="DT12">
        <f>IF($S$12&gt;0,$DO$12,0)</f>
        <v>0.58814642769954462</v>
      </c>
      <c r="DU12">
        <f>IF($T$12&gt;0,$DP$12,0)</f>
        <v>1.929331995224189</v>
      </c>
      <c r="DV12">
        <f>IF($U$12&gt;0,$DQ$12,0)</f>
        <v>0.87581884029136303</v>
      </c>
      <c r="DW12">
        <f>IF($V$12&gt;0,$DR$12,0)</f>
        <v>1.3061598590638845</v>
      </c>
      <c r="DY12">
        <v>0.24241703000708498</v>
      </c>
      <c r="DZ12">
        <v>0.63418338841684174</v>
      </c>
      <c r="EA12">
        <v>0.48250665760259714</v>
      </c>
      <c r="EB12">
        <v>0.23644167497213059</v>
      </c>
      <c r="EC12">
        <v>0.40456293092337892</v>
      </c>
      <c r="ED12">
        <v>0.47391609854605971</v>
      </c>
      <c r="EE12">
        <v>0.41776140808662365</v>
      </c>
      <c r="EF12">
        <v>0.31953101408590245</v>
      </c>
      <c r="EG12">
        <v>0.48681405116265219</v>
      </c>
      <c r="EH12">
        <v>0.27435865264502585</v>
      </c>
      <c r="EJ12">
        <f>(1/4)*SUM($DT$12:$DW$12)</f>
        <v>1.1748642805697451</v>
      </c>
      <c r="EN12">
        <f>Sheet32!GJ12</f>
        <v>0.11566672121776039</v>
      </c>
      <c r="EO12">
        <f>Sheet32!GK12</f>
        <v>9.3577997975618374E-2</v>
      </c>
      <c r="EP12">
        <f>Sheet32!GL12</f>
        <v>0.91333548124320063</v>
      </c>
      <c r="EQ12">
        <f>Sheet32!GM12</f>
        <v>0.71983910369426551</v>
      </c>
      <c r="ER12">
        <f>Sheet32!GN12</f>
        <v>2.8977255629246194E-2</v>
      </c>
      <c r="ES12">
        <f>Sheet32!GO12</f>
        <v>0.1029643923451064</v>
      </c>
      <c r="ET12">
        <f>Sheet32!GP12</f>
        <v>0.67615849297407071</v>
      </c>
      <c r="EU12">
        <f>Sheet32!GQ12</f>
        <v>0.51799703628687555</v>
      </c>
      <c r="EV12">
        <f>Sheet32!GR12</f>
        <v>0.64998722924674157</v>
      </c>
      <c r="EW12">
        <f>Sheet32!GS12</f>
        <v>0.23201859289308938</v>
      </c>
      <c r="EZ12">
        <f t="array" ref="EZ12:FI12">TRANSPOSE(EJ7:EJ16)</f>
        <v>0.59678004523762718</v>
      </c>
      <c r="FA12">
        <v>1.6483764627656532</v>
      </c>
      <c r="FB12">
        <v>1.1617339899536461</v>
      </c>
      <c r="FC12">
        <v>0.5817935747132742</v>
      </c>
      <c r="FD12">
        <v>1.1796392580673838</v>
      </c>
      <c r="FE12">
        <v>1.1748642805697451</v>
      </c>
      <c r="FF12">
        <v>0.84557024533946668</v>
      </c>
      <c r="FG12">
        <v>0.78898012610337487</v>
      </c>
      <c r="FH12">
        <v>1.2927275353209153</v>
      </c>
      <c r="FI12">
        <v>0.69924114323125852</v>
      </c>
      <c r="FL12">
        <f>Sheet32!FX12</f>
        <v>0.11646347143710913</v>
      </c>
      <c r="FM12">
        <f>Sheet32!FY12</f>
        <v>0.31823065165989239</v>
      </c>
      <c r="FN12">
        <f>Sheet32!FZ12</f>
        <v>0.22477853554696411</v>
      </c>
      <c r="FO12">
        <f>Sheet32!GA12</f>
        <v>0.11380425099244089</v>
      </c>
      <c r="FP12">
        <f>Sheet32!GB12</f>
        <v>0.22857768305101805</v>
      </c>
      <c r="FQ12">
        <f>Sheet32!GC12</f>
        <v>0.22815122320907827</v>
      </c>
      <c r="FR12">
        <f>Sheet32!GD12</f>
        <v>0.16530799536223903</v>
      </c>
      <c r="FS12">
        <f>Sheet32!GE12</f>
        <v>0.15377013772156928</v>
      </c>
      <c r="FT12">
        <f>Sheet32!GF12</f>
        <v>0.2500160071659745</v>
      </c>
      <c r="FU12">
        <f>Sheet32!GG12</f>
        <v>0.13572158956565678</v>
      </c>
      <c r="FX12">
        <f>($EV$10*FL12)+((1-$EV$10)*EZ12)</f>
        <v>0.16449512881716094</v>
      </c>
      <c r="FY12">
        <f t="shared" ref="FY12:GG12" si="16">($EV$10*FM12)+((1-$EV$10)*FA12)</f>
        <v>0.45124523277046846</v>
      </c>
      <c r="FZ12">
        <f t="shared" si="16"/>
        <v>0.3184740809876323</v>
      </c>
      <c r="GA12">
        <f t="shared" si="16"/>
        <v>0.16060318336452423</v>
      </c>
      <c r="GB12">
        <f t="shared" si="16"/>
        <v>0.32368384055265459</v>
      </c>
      <c r="GC12">
        <f t="shared" si="16"/>
        <v>0.32282252894514496</v>
      </c>
      <c r="GD12">
        <f t="shared" si="16"/>
        <v>0.23333422035996176</v>
      </c>
      <c r="GE12">
        <f t="shared" si="16"/>
        <v>0.21729113655974983</v>
      </c>
      <c r="GF12">
        <f t="shared" si="16"/>
        <v>0.35428715998146854</v>
      </c>
      <c r="GG12">
        <f t="shared" si="16"/>
        <v>0.19207354493221696</v>
      </c>
      <c r="GJ12">
        <f>EN12-($EU$10*FX12)</f>
        <v>0.11550222608894323</v>
      </c>
      <c r="GK12">
        <f t="shared" ref="GK12:GS12" si="17">EO12-($EU$10*FY12)</f>
        <v>9.3126752742847901E-2</v>
      </c>
      <c r="GL12">
        <f t="shared" si="17"/>
        <v>0.91301700716221301</v>
      </c>
      <c r="GM12">
        <f t="shared" si="17"/>
        <v>0.71967850051090099</v>
      </c>
      <c r="GN12">
        <f t="shared" si="17"/>
        <v>2.865357178869354E-2</v>
      </c>
      <c r="GO12">
        <f t="shared" si="17"/>
        <v>0.10264156981616127</v>
      </c>
      <c r="GP12">
        <f t="shared" si="17"/>
        <v>0.67592515875371073</v>
      </c>
      <c r="GQ12">
        <f t="shared" si="17"/>
        <v>0.51777974515031577</v>
      </c>
      <c r="GR12">
        <f t="shared" si="17"/>
        <v>0.64963294208676015</v>
      </c>
      <c r="GS12">
        <f t="shared" si="17"/>
        <v>0.23182651934815715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1.6704018008677428</v>
      </c>
      <c r="O13">
        <v>2.3050778420394513</v>
      </c>
      <c r="P13">
        <v>2.1104535353015117</v>
      </c>
      <c r="Q13">
        <v>1.855884196639032</v>
      </c>
      <c r="S13">
        <f t="shared" si="8"/>
        <v>2.3465602938418133</v>
      </c>
      <c r="T13">
        <f t="shared" si="0"/>
        <v>2.9812363350135218</v>
      </c>
      <c r="U13">
        <f t="shared" si="0"/>
        <v>2.7866120282755826</v>
      </c>
      <c r="V13">
        <f t="shared" si="0"/>
        <v>2.5320426896131027</v>
      </c>
      <c r="X13">
        <f t="shared" si="9"/>
        <v>2.3465602938418133</v>
      </c>
      <c r="Y13">
        <f t="shared" si="1"/>
        <v>2.9812363350135218</v>
      </c>
      <c r="Z13">
        <f t="shared" si="1"/>
        <v>2.7866120282755826</v>
      </c>
      <c r="AA13">
        <f t="shared" si="1"/>
        <v>2.5320426896131027</v>
      </c>
      <c r="AC13">
        <v>10.347110521823085</v>
      </c>
      <c r="AD13">
        <v>14.018369078029295</v>
      </c>
      <c r="AE13">
        <v>11.146891014325046</v>
      </c>
      <c r="AF13">
        <v>13.350751748694952</v>
      </c>
      <c r="AH13">
        <f t="shared" si="10"/>
        <v>10.714801966593056</v>
      </c>
      <c r="AI13">
        <f t="shared" si="2"/>
        <v>14.386060522799266</v>
      </c>
      <c r="AJ13">
        <f t="shared" si="2"/>
        <v>11.514582459095017</v>
      </c>
      <c r="AK13">
        <f t="shared" si="2"/>
        <v>13.718443193464923</v>
      </c>
      <c r="AM13">
        <f t="shared" si="11"/>
        <v>10.714801966593056</v>
      </c>
      <c r="AN13">
        <f t="shared" si="3"/>
        <v>14.386060522799266</v>
      </c>
      <c r="AO13">
        <f t="shared" si="3"/>
        <v>11.514582459095017</v>
      </c>
      <c r="AP13">
        <f t="shared" si="3"/>
        <v>13.718443193464923</v>
      </c>
      <c r="AR13">
        <v>53.361812501776804</v>
      </c>
      <c r="AS13">
        <v>72.125853309421132</v>
      </c>
      <c r="AT13">
        <v>59.699477005543862</v>
      </c>
      <c r="AU13">
        <v>70.734652797319811</v>
      </c>
      <c r="AW13">
        <f t="shared" si="12"/>
        <v>54.297908525537899</v>
      </c>
      <c r="AX13">
        <f t="shared" si="4"/>
        <v>73.061949333182227</v>
      </c>
      <c r="AY13">
        <f t="shared" si="4"/>
        <v>60.635573029304958</v>
      </c>
      <c r="AZ13">
        <f t="shared" si="4"/>
        <v>71.670748821080906</v>
      </c>
      <c r="BB13">
        <f t="shared" si="13"/>
        <v>1.6206811429725933E-11</v>
      </c>
      <c r="BC13">
        <f t="shared" si="5"/>
        <v>1.0190487524957371E-15</v>
      </c>
      <c r="BD13">
        <f t="shared" si="5"/>
        <v>1.1525847605957142E-12</v>
      </c>
      <c r="BE13">
        <f t="shared" si="5"/>
        <v>3.066847615386557E-15</v>
      </c>
      <c r="BG13">
        <f t="shared" si="14"/>
        <v>1.6180607943522022E-11</v>
      </c>
      <c r="BH13">
        <f t="shared" si="6"/>
        <v>1.018839272335836E-15</v>
      </c>
      <c r="BI13">
        <f t="shared" si="6"/>
        <v>1.1518064875629406E-12</v>
      </c>
      <c r="BJ13">
        <f t="shared" si="6"/>
        <v>3.066284193909669E-15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1.6180607943522022E-11</v>
      </c>
      <c r="BZ13">
        <f>$BH$13-$BM$13</f>
        <v>1.018839272335836E-15</v>
      </c>
      <c r="CA13">
        <f>$BI$13-$BN$13</f>
        <v>1.1518064875629406E-12</v>
      </c>
      <c r="CB13">
        <f>$BJ$13-$BO$13</f>
        <v>3.066284193909669E-15</v>
      </c>
      <c r="CD13">
        <v>-3.5965151306998164</v>
      </c>
      <c r="CE13">
        <v>12.575827898294481</v>
      </c>
      <c r="CF13">
        <v>-3.429610798237742</v>
      </c>
      <c r="CG13">
        <v>6.2081526589770886E-10</v>
      </c>
      <c r="CH13">
        <v>-2.678646618884525</v>
      </c>
      <c r="CI13">
        <v>7.0557320858397183E-6</v>
      </c>
      <c r="CJ13">
        <v>4.6672825580212271E-11</v>
      </c>
      <c r="CK13">
        <v>-2.8786456118416726</v>
      </c>
      <c r="CL13">
        <v>1.8748773992545632E-8</v>
      </c>
      <c r="CM13">
        <v>7.5831862209268883E-3</v>
      </c>
      <c r="CO13">
        <f>(1/4)*SUM($BY$13:$CB$13)</f>
        <v>4.334124888637802E-12</v>
      </c>
      <c r="CR13">
        <v>0.46371491905199125</v>
      </c>
      <c r="CS13">
        <v>0.72227643428310129</v>
      </c>
      <c r="CT13">
        <v>0.52942625299707158</v>
      </c>
      <c r="CU13">
        <v>0.64031894972471426</v>
      </c>
      <c r="CW13">
        <f>IF($AH$13&gt;0,$CR$13,0)</f>
        <v>0.46371491905199125</v>
      </c>
      <c r="CX13">
        <f>IF($AI$13&gt;0,$CS$13,0)</f>
        <v>0.72227643428310129</v>
      </c>
      <c r="CY13">
        <f>IF($AJ$13&gt;0,$CT$13,0)</f>
        <v>0.52942625299707158</v>
      </c>
      <c r="CZ13">
        <f>IF($AK$13&gt;0,$CU$13,0)</f>
        <v>0.64031894972471426</v>
      </c>
      <c r="DB13">
        <v>-0.70273510719139487</v>
      </c>
      <c r="DC13">
        <v>0.11166948923558118</v>
      </c>
      <c r="DD13">
        <v>0.21178365344719161</v>
      </c>
      <c r="DE13">
        <v>1.5861384048422389</v>
      </c>
      <c r="DF13">
        <v>0.85086232237194803</v>
      </c>
      <c r="DG13">
        <v>-6.8494458613618414E-2</v>
      </c>
      <c r="DH13">
        <v>1.5845080617189939</v>
      </c>
      <c r="DI13">
        <v>1.0053226033895584</v>
      </c>
      <c r="DJ13">
        <v>0.11002017821015424</v>
      </c>
      <c r="DK13">
        <v>0.37487475074839138</v>
      </c>
      <c r="DM13">
        <f>(1/4)*SUM($CW$13:$CZ$13)</f>
        <v>0.58893413901421954</v>
      </c>
      <c r="DO13">
        <v>-6.9391242128164346E-2</v>
      </c>
      <c r="DP13">
        <v>1.812332328078943</v>
      </c>
      <c r="DQ13">
        <v>0.60182569248721796</v>
      </c>
      <c r="DR13">
        <v>1.0375142029198703</v>
      </c>
      <c r="DT13">
        <f>IF($S$13&gt;0,$DO$13,0)</f>
        <v>-6.9391242128164346E-2</v>
      </c>
      <c r="DU13">
        <f>IF($T$13&gt;0,$DP$13,0)</f>
        <v>1.812332328078943</v>
      </c>
      <c r="DV13">
        <f>IF($U$13&gt;0,$DQ$13,0)</f>
        <v>0.60182569248721796</v>
      </c>
      <c r="DW13">
        <f>IF($V$13&gt;0,$DR$13,0)</f>
        <v>1.0375142029198703</v>
      </c>
      <c r="DY13">
        <v>0.22552976982897613</v>
      </c>
      <c r="DZ13">
        <v>0.67417774588070545</v>
      </c>
      <c r="EA13">
        <v>0.46004737691124453</v>
      </c>
      <c r="EB13">
        <v>0.25197047218075463</v>
      </c>
      <c r="EC13">
        <v>0.52613013737544767</v>
      </c>
      <c r="ED13">
        <v>0.46142706450369209</v>
      </c>
      <c r="EE13">
        <v>0.30477921069248737</v>
      </c>
      <c r="EF13">
        <v>0.33433867135031309</v>
      </c>
      <c r="EG13">
        <v>0.50465450284082869</v>
      </c>
      <c r="EH13">
        <v>0.26483019646386308</v>
      </c>
      <c r="EJ13">
        <f>(1/4)*SUM($DT$13:$DW$13)</f>
        <v>0.84557024533946668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2.0229799648083171</v>
      </c>
      <c r="O14">
        <v>2.6245085444942924</v>
      </c>
      <c r="P14">
        <v>2.6768185742245851</v>
      </c>
      <c r="Q14">
        <v>2.9227856592771846</v>
      </c>
      <c r="S14">
        <f t="shared" si="8"/>
        <v>2.5409770010951926</v>
      </c>
      <c r="T14">
        <f t="shared" si="0"/>
        <v>3.1425055807811679</v>
      </c>
      <c r="U14">
        <f t="shared" si="0"/>
        <v>3.1948156105114607</v>
      </c>
      <c r="V14">
        <f t="shared" si="0"/>
        <v>3.4407826955640601</v>
      </c>
      <c r="X14">
        <f t="shared" si="9"/>
        <v>2.5409770010951926</v>
      </c>
      <c r="Y14">
        <f t="shared" si="1"/>
        <v>3.1425055807811679</v>
      </c>
      <c r="Z14">
        <f t="shared" si="1"/>
        <v>3.1948156105114607</v>
      </c>
      <c r="AA14">
        <f t="shared" si="1"/>
        <v>3.4407826955640601</v>
      </c>
      <c r="AC14">
        <v>14.666575922092987</v>
      </c>
      <c r="AD14">
        <v>20.254962874476124</v>
      </c>
      <c r="AE14">
        <v>16.450306407636425</v>
      </c>
      <c r="AF14">
        <v>19.887682296440165</v>
      </c>
      <c r="AH14">
        <f t="shared" si="10"/>
        <v>15.395571658991246</v>
      </c>
      <c r="AI14">
        <f t="shared" si="2"/>
        <v>20.983958611374383</v>
      </c>
      <c r="AJ14">
        <f t="shared" si="2"/>
        <v>17.179302144534685</v>
      </c>
      <c r="AK14">
        <f t="shared" si="2"/>
        <v>20.616678033338424</v>
      </c>
      <c r="AM14">
        <f t="shared" si="11"/>
        <v>15.395571658991246</v>
      </c>
      <c r="AN14">
        <f t="shared" si="3"/>
        <v>20.983958611374383</v>
      </c>
      <c r="AO14">
        <f t="shared" si="3"/>
        <v>17.179302144534685</v>
      </c>
      <c r="AP14">
        <f t="shared" si="3"/>
        <v>20.616678033338424</v>
      </c>
      <c r="AR14">
        <v>58.20712388185494</v>
      </c>
      <c r="AS14">
        <v>79.403493776250627</v>
      </c>
      <c r="AT14">
        <v>65.010753848478771</v>
      </c>
      <c r="AU14">
        <v>77.530518385394615</v>
      </c>
      <c r="AW14">
        <f t="shared" si="12"/>
        <v>58.394828746241501</v>
      </c>
      <c r="AX14">
        <f t="shared" si="4"/>
        <v>79.591198640637188</v>
      </c>
      <c r="AY14">
        <f t="shared" si="4"/>
        <v>65.198458712865332</v>
      </c>
      <c r="AZ14">
        <f t="shared" si="4"/>
        <v>77.718223249781175</v>
      </c>
      <c r="BB14">
        <f t="shared" si="13"/>
        <v>9.7491650672130373E-10</v>
      </c>
      <c r="BC14">
        <f t="shared" si="5"/>
        <v>6.9793006478221915E-13</v>
      </c>
      <c r="BD14">
        <f t="shared" si="5"/>
        <v>1.1048643151846331E-10</v>
      </c>
      <c r="BE14">
        <f t="shared" si="5"/>
        <v>1.2974091941677324E-12</v>
      </c>
      <c r="BG14">
        <f t="shared" si="14"/>
        <v>9.7334024285566871E-10</v>
      </c>
      <c r="BH14">
        <f t="shared" si="6"/>
        <v>6.977865951972633E-13</v>
      </c>
      <c r="BI14">
        <f t="shared" si="6"/>
        <v>1.1041182649757637E-10</v>
      </c>
      <c r="BJ14">
        <f t="shared" si="6"/>
        <v>1.2971708425128806E-12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22.926803863750678</v>
      </c>
      <c r="BT14">
        <f t="shared" si="7"/>
        <v>0</v>
      </c>
      <c r="BY14">
        <f>$BG$14-$BL$14</f>
        <v>9.7334024285566871E-10</v>
      </c>
      <c r="BZ14">
        <f>$BH$14-$BM$14</f>
        <v>6.977865951972633E-13</v>
      </c>
      <c r="CA14">
        <f>$BI$14-$BN$14</f>
        <v>-0.99999999988958821</v>
      </c>
      <c r="CB14">
        <f>$BJ$14-$BO$14</f>
        <v>1.2971708425128806E-12</v>
      </c>
      <c r="CD14">
        <v>-5.2459896528435959</v>
      </c>
      <c r="CE14">
        <v>18.532729323629276</v>
      </c>
      <c r="CF14">
        <v>-5.1541695081493009</v>
      </c>
      <c r="CG14">
        <v>8.9477834260313618E-10</v>
      </c>
      <c r="CH14">
        <v>-3.8488145589497256</v>
      </c>
      <c r="CI14">
        <v>1.0211719901976667E-5</v>
      </c>
      <c r="CJ14">
        <v>6.7245384154380542E-11</v>
      </c>
      <c r="CK14">
        <v>-4.294825531902843</v>
      </c>
      <c r="CL14">
        <v>2.7095022368475623E-8</v>
      </c>
      <c r="CM14">
        <v>1.1059688439240515E-2</v>
      </c>
      <c r="CO14">
        <f>(1/4)*SUM($BY$14:$CB$14)</f>
        <v>-0.24999999972856324</v>
      </c>
      <c r="CR14">
        <v>0.59242696306881326</v>
      </c>
      <c r="CS14">
        <v>0.37423799921700457</v>
      </c>
      <c r="CT14">
        <v>0.58115487323545456</v>
      </c>
      <c r="CU14">
        <v>-4.108155706237844E-2</v>
      </c>
      <c r="CW14">
        <f>IF($AH$14&gt;0,$CR$14,0)</f>
        <v>0.59242696306881326</v>
      </c>
      <c r="CX14">
        <f>IF($AI$14&gt;0,$CS$14,0)</f>
        <v>0.37423799921700457</v>
      </c>
      <c r="CY14">
        <f>IF($AJ$14&gt;0,$CT$14,0)</f>
        <v>0.58115487323545456</v>
      </c>
      <c r="CZ14">
        <f>IF($AK$14&gt;0,$CU$14,0)</f>
        <v>-4.108155706237844E-2</v>
      </c>
      <c r="DB14">
        <v>-0.78928748918731828</v>
      </c>
      <c r="DC14">
        <v>0.11995611429799799</v>
      </c>
      <c r="DD14">
        <v>0.23973634033020114</v>
      </c>
      <c r="DE14">
        <v>1.8956474030161212</v>
      </c>
      <c r="DF14">
        <v>0.99185983359715379</v>
      </c>
      <c r="DG14">
        <v>-0.1328522625546279</v>
      </c>
      <c r="DH14">
        <v>1.8356660723803455</v>
      </c>
      <c r="DI14">
        <v>1.0991795598891803</v>
      </c>
      <c r="DJ14">
        <v>8.121435322781817E-2</v>
      </c>
      <c r="DK14">
        <v>0.47172563217662011</v>
      </c>
      <c r="DM14">
        <f>(1/4)*SUM($CW$14:$CZ$14)</f>
        <v>0.37668456961472352</v>
      </c>
      <c r="DO14">
        <v>0.18220465640236755</v>
      </c>
      <c r="DP14">
        <v>1.3369340095722235</v>
      </c>
      <c r="DQ14">
        <v>0.82007773903787384</v>
      </c>
      <c r="DR14">
        <v>0.81670409940103439</v>
      </c>
      <c r="DT14">
        <f>IF($S$14&gt;0,$DO$14,0)</f>
        <v>0.18220465640236755</v>
      </c>
      <c r="DU14">
        <f>IF($T$14&gt;0,$DP$14,0)</f>
        <v>1.3369340095722235</v>
      </c>
      <c r="DV14">
        <f>IF($U$14&gt;0,$DQ$14,0)</f>
        <v>0.82007773903787384</v>
      </c>
      <c r="DW14">
        <f>IF($V$14&gt;0,$DR$14,0)</f>
        <v>0.81670409940103439</v>
      </c>
      <c r="DY14">
        <v>0.18303655252807416</v>
      </c>
      <c r="DZ14">
        <v>0.43350687479626365</v>
      </c>
      <c r="EA14">
        <v>0.32542908063563281</v>
      </c>
      <c r="EB14">
        <v>0.17228457780948037</v>
      </c>
      <c r="EC14">
        <v>0.30729670106977197</v>
      </c>
      <c r="ED14">
        <v>0.33033241903872601</v>
      </c>
      <c r="EE14">
        <v>0.28444382569976512</v>
      </c>
      <c r="EF14">
        <v>0.2259481158665925</v>
      </c>
      <c r="EG14">
        <v>0.35419500056205394</v>
      </c>
      <c r="EH14">
        <v>0.19490987290405382</v>
      </c>
      <c r="EJ14">
        <f>(1/4)*SUM($DT$14:$DW$14)</f>
        <v>0.78898012610337487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2.1494398338709741</v>
      </c>
      <c r="O15">
        <v>3.1102911154983741</v>
      </c>
      <c r="P15">
        <v>2.4971998327626213</v>
      </c>
      <c r="Q15">
        <v>2.9423333086215271</v>
      </c>
      <c r="S15">
        <f t="shared" si="8"/>
        <v>2.7994270631177156</v>
      </c>
      <c r="T15">
        <f t="shared" si="0"/>
        <v>3.7602783447451156</v>
      </c>
      <c r="U15">
        <f t="shared" si="0"/>
        <v>3.1471870620093627</v>
      </c>
      <c r="V15">
        <f t="shared" si="0"/>
        <v>3.5923205378682685</v>
      </c>
      <c r="X15">
        <f t="shared" si="9"/>
        <v>2.7994270631177156</v>
      </c>
      <c r="Y15">
        <f t="shared" si="1"/>
        <v>3.7602783447451156</v>
      </c>
      <c r="Z15">
        <f t="shared" si="1"/>
        <v>3.1471870620093627</v>
      </c>
      <c r="AA15">
        <f t="shared" si="1"/>
        <v>3.5923205378682685</v>
      </c>
      <c r="AC15">
        <v>10.303895870468628</v>
      </c>
      <c r="AD15">
        <v>13.631415505893335</v>
      </c>
      <c r="AE15">
        <v>11.857426915959916</v>
      </c>
      <c r="AF15">
        <v>13.323119171462945</v>
      </c>
      <c r="AH15">
        <f t="shared" si="10"/>
        <v>10.508219638776021</v>
      </c>
      <c r="AI15">
        <f t="shared" si="2"/>
        <v>13.835739274200728</v>
      </c>
      <c r="AJ15">
        <f t="shared" si="2"/>
        <v>12.061750684267309</v>
      </c>
      <c r="AK15">
        <f t="shared" si="2"/>
        <v>13.527442939770339</v>
      </c>
      <c r="AM15">
        <f t="shared" si="11"/>
        <v>10.508219638776021</v>
      </c>
      <c r="AN15">
        <f t="shared" si="3"/>
        <v>13.835739274200728</v>
      </c>
      <c r="AO15">
        <f t="shared" si="3"/>
        <v>12.061750684267309</v>
      </c>
      <c r="AP15">
        <f t="shared" si="3"/>
        <v>13.527442939770339</v>
      </c>
      <c r="AR15">
        <v>59.722133758342963</v>
      </c>
      <c r="AS15">
        <v>80.529826211190681</v>
      </c>
      <c r="AT15">
        <v>66.889676958298807</v>
      </c>
      <c r="AU15">
        <v>78.997423149246544</v>
      </c>
      <c r="AW15">
        <f t="shared" si="12"/>
        <v>60.204091004990097</v>
      </c>
      <c r="AX15">
        <f t="shared" si="4"/>
        <v>81.011783457837822</v>
      </c>
      <c r="AY15">
        <f t="shared" si="4"/>
        <v>67.371634204945948</v>
      </c>
      <c r="AZ15">
        <f t="shared" si="4"/>
        <v>79.479380395893685</v>
      </c>
      <c r="BB15">
        <f t="shared" si="13"/>
        <v>5.9527828313434557E-9</v>
      </c>
      <c r="BC15">
        <f t="shared" si="5"/>
        <v>2.8891098440502142E-12</v>
      </c>
      <c r="BD15">
        <f t="shared" si="5"/>
        <v>9.7074926727722152E-10</v>
      </c>
      <c r="BE15">
        <f t="shared" si="5"/>
        <v>7.549840932486505E-12</v>
      </c>
      <c r="BG15">
        <f t="shared" si="14"/>
        <v>5.9431582569185393E-9</v>
      </c>
      <c r="BH15">
        <f t="shared" si="6"/>
        <v>2.8885159458774122E-12</v>
      </c>
      <c r="BI15">
        <f t="shared" si="6"/>
        <v>9.7009377711100057E-10</v>
      </c>
      <c r="BJ15">
        <f t="shared" si="6"/>
        <v>7.5484539243720141E-12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5.9431582569185393E-9</v>
      </c>
      <c r="BZ15">
        <f>$BH$15-$BM$15</f>
        <v>2.8885159458774122E-12</v>
      </c>
      <c r="CA15">
        <f>$BI$15-$BN$15</f>
        <v>9.7009377711100057E-10</v>
      </c>
      <c r="CB15">
        <f>$BJ$15-$BO$15</f>
        <v>7.5484539243720141E-12</v>
      </c>
      <c r="CD15">
        <v>-3.458934818550182</v>
      </c>
      <c r="CE15">
        <v>12.475672184916313</v>
      </c>
      <c r="CF15">
        <v>-3.3818607348157443</v>
      </c>
      <c r="CG15">
        <v>6.1215620921195791E-10</v>
      </c>
      <c r="CH15">
        <v>-2.6270010340245928</v>
      </c>
      <c r="CI15">
        <v>6.9980058229106298E-6</v>
      </c>
      <c r="CJ15">
        <v>4.5994440056990959E-11</v>
      </c>
      <c r="CK15">
        <v>-3.015437668170069</v>
      </c>
      <c r="CL15">
        <v>1.8573779406209824E-8</v>
      </c>
      <c r="CM15">
        <v>7.5550534065206044E-3</v>
      </c>
      <c r="CO15">
        <f>(1/4)*SUM($BY$15:$CB$15)</f>
        <v>1.7309222509749475E-9</v>
      </c>
      <c r="CR15">
        <v>6.5204378568281721E-2</v>
      </c>
      <c r="CS15">
        <v>0.26034800803589708</v>
      </c>
      <c r="CT15">
        <v>-9.535609268142977E-3</v>
      </c>
      <c r="CU15">
        <v>-0.18266366227201344</v>
      </c>
      <c r="CW15">
        <f>IF($AH$15&gt;0,$CR$15,0)</f>
        <v>6.5204378568281721E-2</v>
      </c>
      <c r="CX15">
        <f>IF($AI$15&gt;0,$CS$15,0)</f>
        <v>0.26034800803589708</v>
      </c>
      <c r="CY15">
        <f>IF($AJ$15&gt;0,$CT$15,0)</f>
        <v>-9.535609268142977E-3</v>
      </c>
      <c r="CZ15">
        <f>IF($AK$15&gt;0,$CU$15,0)</f>
        <v>-0.18266366227201344</v>
      </c>
      <c r="DB15">
        <v>-0.86582810047497061</v>
      </c>
      <c r="DC15">
        <v>0.16650557547350042</v>
      </c>
      <c r="DD15">
        <v>0.28252310394642405</v>
      </c>
      <c r="DE15">
        <v>2.0328525687950743</v>
      </c>
      <c r="DF15">
        <v>1.0970944316183937</v>
      </c>
      <c r="DG15">
        <v>-0.13846750320327955</v>
      </c>
      <c r="DH15">
        <v>1.9951327240807148</v>
      </c>
      <c r="DI15">
        <v>1.1867800236198605</v>
      </c>
      <c r="DJ15">
        <v>0.11882977677341711</v>
      </c>
      <c r="DK15">
        <v>0.5407306962948133</v>
      </c>
      <c r="DM15">
        <f>(1/4)*SUM($CW$15:$CZ$15)</f>
        <v>3.3338278766005598E-2</v>
      </c>
      <c r="DO15">
        <v>0.98186918433098103</v>
      </c>
      <c r="DP15">
        <v>2.0753223885145693</v>
      </c>
      <c r="DQ15">
        <v>0.95123274743440545</v>
      </c>
      <c r="DR15">
        <v>1.1624858210037061</v>
      </c>
      <c r="DT15">
        <f>IF($S$15&gt;0,$DO$15,0)</f>
        <v>0.98186918433098103</v>
      </c>
      <c r="DU15">
        <f>IF($T$15&gt;0,$DP$15,0)</f>
        <v>2.0753223885145693</v>
      </c>
      <c r="DV15">
        <f>IF($U$15&gt;0,$DQ$15,0)</f>
        <v>0.95123274743440545</v>
      </c>
      <c r="DW15">
        <f>IF($V$15&gt;0,$DR$15,0)</f>
        <v>1.1624858210037061</v>
      </c>
      <c r="DY15">
        <v>0.35579104372631187</v>
      </c>
      <c r="DZ15">
        <v>1.003528515625016</v>
      </c>
      <c r="EA15">
        <v>0.70900673954625348</v>
      </c>
      <c r="EB15">
        <v>0.30900400429017821</v>
      </c>
      <c r="EC15">
        <v>0.64712345379463598</v>
      </c>
      <c r="ED15">
        <v>0.71748522506696666</v>
      </c>
      <c r="EE15">
        <v>0.50709211640718443</v>
      </c>
      <c r="EF15">
        <v>0.44057878138502787</v>
      </c>
      <c r="EG15">
        <v>0.79906591721098885</v>
      </c>
      <c r="EH15">
        <v>0.44189957955673176</v>
      </c>
      <c r="EJ15">
        <f>(1/4)*SUM($DT$15:$DW$15)</f>
        <v>1.2927275353209153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1.777473780075703</v>
      </c>
      <c r="O16">
        <v>2.2685931042251153</v>
      </c>
      <c r="P16">
        <v>1.7600434397071845</v>
      </c>
      <c r="Q16">
        <v>2.3621184973142912</v>
      </c>
      <c r="S16">
        <f t="shared" si="8"/>
        <v>2.0094923729687926</v>
      </c>
      <c r="T16">
        <f t="shared" si="0"/>
        <v>2.5006116971182046</v>
      </c>
      <c r="U16">
        <f t="shared" si="0"/>
        <v>1.9920620326002738</v>
      </c>
      <c r="V16">
        <f t="shared" si="0"/>
        <v>2.5941370902073806</v>
      </c>
      <c r="X16">
        <f t="shared" si="9"/>
        <v>2.0094923729687926</v>
      </c>
      <c r="Y16">
        <f t="shared" si="1"/>
        <v>2.5006116971182046</v>
      </c>
      <c r="Z16">
        <f t="shared" si="1"/>
        <v>1.9920620326002738</v>
      </c>
      <c r="AA16">
        <f t="shared" si="1"/>
        <v>2.5941370902073806</v>
      </c>
      <c r="AC16">
        <v>10.80781475961779</v>
      </c>
      <c r="AD16">
        <v>15.460161664711459</v>
      </c>
      <c r="AE16">
        <v>12.023417649730552</v>
      </c>
      <c r="AF16">
        <v>15.018650973054022</v>
      </c>
      <c r="AH16">
        <f t="shared" si="10"/>
        <v>11.275994950729636</v>
      </c>
      <c r="AI16">
        <f t="shared" si="2"/>
        <v>15.928341855823305</v>
      </c>
      <c r="AJ16">
        <f t="shared" si="2"/>
        <v>12.491597840842399</v>
      </c>
      <c r="AK16">
        <f t="shared" si="2"/>
        <v>15.486831164165869</v>
      </c>
      <c r="AM16">
        <f t="shared" si="11"/>
        <v>11.275994950729636</v>
      </c>
      <c r="AN16">
        <f t="shared" si="3"/>
        <v>15.928341855823305</v>
      </c>
      <c r="AO16">
        <f t="shared" si="3"/>
        <v>12.491597840842399</v>
      </c>
      <c r="AP16">
        <f t="shared" si="3"/>
        <v>15.486831164165869</v>
      </c>
      <c r="AR16">
        <v>72.525109637124388</v>
      </c>
      <c r="AS16">
        <v>98.908314631907814</v>
      </c>
      <c r="AT16">
        <v>80.633155686930166</v>
      </c>
      <c r="AU16">
        <v>96.302210063305822</v>
      </c>
      <c r="AW16">
        <f t="shared" si="12"/>
        <v>72.708043412834328</v>
      </c>
      <c r="AX16">
        <f t="shared" si="4"/>
        <v>99.091248407617755</v>
      </c>
      <c r="AY16">
        <f t="shared" si="4"/>
        <v>80.816089462640107</v>
      </c>
      <c r="AZ16">
        <f t="shared" si="4"/>
        <v>96.485143839015763</v>
      </c>
      <c r="BB16">
        <f t="shared" si="13"/>
        <v>1.6036794780840916E-3</v>
      </c>
      <c r="BC16">
        <f t="shared" si="5"/>
        <v>2.0538840273695997E-4</v>
      </c>
      <c r="BD16">
        <f t="shared" si="5"/>
        <v>6.698226082618964E-4</v>
      </c>
      <c r="BE16">
        <f t="shared" si="5"/>
        <v>1.8342014206272622E-4</v>
      </c>
      <c r="BG16">
        <f t="shared" si="14"/>
        <v>1.6010866180843511E-3</v>
      </c>
      <c r="BH16">
        <f t="shared" si="6"/>
        <v>2.0534618219025718E-4</v>
      </c>
      <c r="BI16">
        <f t="shared" si="6"/>
        <v>6.6937031625650598E-4</v>
      </c>
      <c r="BJ16">
        <f t="shared" si="6"/>
        <v>1.8338644529643973E-4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1.6010866180843511E-3</v>
      </c>
      <c r="BZ16">
        <f>$BH$16-$BM$16</f>
        <v>2.0534618219025718E-4</v>
      </c>
      <c r="CA16">
        <f>$BI$16-$BN$16</f>
        <v>6.6937031625650598E-4</v>
      </c>
      <c r="CB16">
        <f>$BJ$16-$BO$16</f>
        <v>1.8338644529643973E-4</v>
      </c>
      <c r="CD16">
        <v>-3.9820854639558263</v>
      </c>
      <c r="CE16">
        <v>13.787495069702411</v>
      </c>
      <c r="CF16">
        <v>-3.8717077909058433</v>
      </c>
      <c r="CG16">
        <v>6.5497796413856613E-10</v>
      </c>
      <c r="CH16">
        <v>-2.8189414162125845</v>
      </c>
      <c r="CI16">
        <v>7.4758269781883936E-6</v>
      </c>
      <c r="CJ16">
        <v>4.9226018087459496E-11</v>
      </c>
      <c r="CK16">
        <v>-3.1228994571141491</v>
      </c>
      <c r="CL16">
        <v>1.9823988682223545E-8</v>
      </c>
      <c r="CM16">
        <v>8.1315621308226966E-3</v>
      </c>
      <c r="CO16">
        <f>(1/4)*SUM($BY$16:$CB$16)</f>
        <v>6.6479739045688846E-4</v>
      </c>
      <c r="CR16">
        <v>-9.6471799566384575E-2</v>
      </c>
      <c r="CS16">
        <v>0.35771988580429431</v>
      </c>
      <c r="CT16">
        <v>-0.18888961767220375</v>
      </c>
      <c r="CU16">
        <v>0.46831376955093434</v>
      </c>
      <c r="CW16">
        <f>IF($AH$16&gt;0,$CR$16,0)</f>
        <v>-9.6471799566384575E-2</v>
      </c>
      <c r="CX16">
        <f>IF($AI$16&gt;0,$CS$16,0)</f>
        <v>0.35771988580429431</v>
      </c>
      <c r="CY16">
        <f>IF($AJ$16&gt;0,$CT$16,0)</f>
        <v>-0.18888961767220375</v>
      </c>
      <c r="CZ16">
        <f>IF($AK$16&gt;0,$CU$16,0)</f>
        <v>0.46831376955093434</v>
      </c>
      <c r="DB16">
        <v>-0.6112213129982037</v>
      </c>
      <c r="DC16">
        <v>0.11668997942794095</v>
      </c>
      <c r="DD16">
        <v>0.18167542810051329</v>
      </c>
      <c r="DE16">
        <v>1.3844893465087149</v>
      </c>
      <c r="DF16">
        <v>0.77284190212955051</v>
      </c>
      <c r="DG16">
        <v>-0.10517852173327105</v>
      </c>
      <c r="DH16">
        <v>1.3634223919721946</v>
      </c>
      <c r="DI16">
        <v>0.79435668732749676</v>
      </c>
      <c r="DJ16">
        <v>7.2301717279849215E-2</v>
      </c>
      <c r="DK16">
        <v>0.3848123672571287</v>
      </c>
      <c r="DM16">
        <f>(1/4)*SUM($CW$16:$CZ$16)</f>
        <v>0.13516805952916008</v>
      </c>
      <c r="DO16">
        <v>0.49763159478068031</v>
      </c>
      <c r="DP16">
        <v>1.1440720541183824</v>
      </c>
      <c r="DQ16">
        <v>0.44703462588589832</v>
      </c>
      <c r="DR16">
        <v>0.70822629814007332</v>
      </c>
      <c r="DT16">
        <f>IF($S$16&gt;0,$DO$16,0)</f>
        <v>0.49763159478068031</v>
      </c>
      <c r="DU16">
        <f>IF($T$16&gt;0,$DP$16,0)</f>
        <v>1.1440720541183824</v>
      </c>
      <c r="DV16">
        <f>IF($U$16&gt;0,$DQ$16,0)</f>
        <v>0.44703462588589832</v>
      </c>
      <c r="DW16">
        <f>IF($V$16&gt;0,$DR$16,0)</f>
        <v>0.70822629814007332</v>
      </c>
      <c r="DY16">
        <v>0.34909283909405237</v>
      </c>
      <c r="DZ16">
        <v>1.011105750376184</v>
      </c>
      <c r="EA16">
        <v>0.74010501516040728</v>
      </c>
      <c r="EB16">
        <v>0.36226195238166825</v>
      </c>
      <c r="EC16">
        <v>0.66901862775282916</v>
      </c>
      <c r="ED16">
        <v>0.72305773935681683</v>
      </c>
      <c r="EE16">
        <v>0.57803097599007558</v>
      </c>
      <c r="EF16">
        <v>0.49450629581935196</v>
      </c>
      <c r="EG16">
        <v>0.74937696152629107</v>
      </c>
      <c r="EH16">
        <v>0.41540343655989986</v>
      </c>
      <c r="EJ16">
        <f>(1/4)*SUM($DT$16:$DW$16)</f>
        <v>0.69924114323125852</v>
      </c>
      <c r="EN16">
        <f>Sheet32!GJ16</f>
        <v>0.62660063198569871</v>
      </c>
      <c r="EO16">
        <f>Sheet32!GK16</f>
        <v>0.24235766839260509</v>
      </c>
      <c r="EP16">
        <f>Sheet32!GL16</f>
        <v>5.567526030090808E-2</v>
      </c>
      <c r="EQ16">
        <f>Sheet32!GM16</f>
        <v>0.99156581199722205</v>
      </c>
      <c r="ER16">
        <f>Sheet32!GN16</f>
        <v>0.6298883277762769</v>
      </c>
      <c r="ES16">
        <f>Sheet32!GO16</f>
        <v>0.94445102302326589</v>
      </c>
      <c r="ET16">
        <f>Sheet32!GP16</f>
        <v>0.23689053792598486</v>
      </c>
      <c r="EU16">
        <f>Sheet32!GQ16</f>
        <v>0.67312462796694084</v>
      </c>
      <c r="EV16">
        <f>Sheet32!GR16</f>
        <v>0.96721064088724595</v>
      </c>
      <c r="EW16">
        <f>Sheet32!GS16</f>
        <v>0.99757043020978509</v>
      </c>
      <c r="EZ16">
        <f t="array" ref="EZ16:FI25">(1/4)*(MMULT($C$7:$F$16,$DT$23:$EC$26))</f>
        <v>0.19625235673455005</v>
      </c>
      <c r="FA16">
        <v>0.67491059630235006</v>
      </c>
      <c r="FB16">
        <v>0.45389827234972691</v>
      </c>
      <c r="FC16">
        <v>0.19254067677836334</v>
      </c>
      <c r="FD16">
        <v>0.44360164039605166</v>
      </c>
      <c r="FE16">
        <v>0.44978047331020604</v>
      </c>
      <c r="FF16">
        <v>0.26539193071725442</v>
      </c>
      <c r="FG16">
        <v>0.28229169260590692</v>
      </c>
      <c r="FH16">
        <v>0.49918994736472333</v>
      </c>
      <c r="FI16">
        <v>0.27166496859830486</v>
      </c>
      <c r="FL16">
        <f>Sheet32!FX16</f>
        <v>3.8693009033043554E-2</v>
      </c>
      <c r="FM16">
        <f>Sheet32!FY16</f>
        <v>0.13053417519112254</v>
      </c>
      <c r="FN16">
        <f>Sheet32!FZ16</f>
        <v>8.8089207373907741E-2</v>
      </c>
      <c r="FO16">
        <f>Sheet32!GA16</f>
        <v>3.8072417509096408E-2</v>
      </c>
      <c r="FP16">
        <f>Sheet32!GB16</f>
        <v>8.6316132225240066E-2</v>
      </c>
      <c r="FQ16">
        <f>Sheet32!GC16</f>
        <v>8.7709052468950166E-2</v>
      </c>
      <c r="FR16">
        <f>Sheet32!GD16</f>
        <v>5.2547235024752136E-2</v>
      </c>
      <c r="FS16">
        <f>Sheet32!GE16</f>
        <v>5.5401268299347425E-2</v>
      </c>
      <c r="FT16">
        <f>Sheet32!GF16</f>
        <v>9.6853731800425141E-2</v>
      </c>
      <c r="FU16">
        <f>Sheet32!GG16</f>
        <v>5.2924310776765487E-2</v>
      </c>
      <c r="FX16">
        <f>($EV$10*FL16)+((1-$EV$10)*EZ16)</f>
        <v>5.4448943803194205E-2</v>
      </c>
      <c r="FY16">
        <f t="shared" ref="FY16:GG25" si="18">($EV$10*FM16)+((1-$EV$10)*FA16)</f>
        <v>0.18497181730224527</v>
      </c>
      <c r="FZ16">
        <f t="shared" si="18"/>
        <v>0.12467011387148966</v>
      </c>
      <c r="GA16">
        <f t="shared" si="18"/>
        <v>5.3519243436023094E-2</v>
      </c>
      <c r="GB16">
        <f t="shared" si="18"/>
        <v>0.12204468304232122</v>
      </c>
      <c r="GC16">
        <f t="shared" si="18"/>
        <v>0.12391619455307575</v>
      </c>
      <c r="GD16">
        <f t="shared" si="18"/>
        <v>7.3831704594002359E-2</v>
      </c>
      <c r="GE16">
        <f t="shared" si="18"/>
        <v>7.8090310730003373E-2</v>
      </c>
      <c r="GF16">
        <f t="shared" si="18"/>
        <v>0.13708735335685496</v>
      </c>
      <c r="GG16">
        <f t="shared" si="18"/>
        <v>7.4798376558919424E-2</v>
      </c>
      <c r="GJ16">
        <f>EN16-($EU$10*FX16)</f>
        <v>0.62654618304189547</v>
      </c>
      <c r="GK16">
        <f t="shared" ref="GK16:GS25" si="19">EO16-($EU$10*FY16)</f>
        <v>0.24217269657530285</v>
      </c>
      <c r="GL16">
        <f t="shared" si="19"/>
        <v>5.5550590187036591E-2</v>
      </c>
      <c r="GM16">
        <f t="shared" si="19"/>
        <v>0.99151229275378605</v>
      </c>
      <c r="GN16">
        <f t="shared" si="19"/>
        <v>0.62976628309323457</v>
      </c>
      <c r="GO16">
        <f t="shared" si="19"/>
        <v>0.94432710682871279</v>
      </c>
      <c r="GP16">
        <f t="shared" si="19"/>
        <v>0.23681670622139087</v>
      </c>
      <c r="GQ16">
        <f t="shared" si="19"/>
        <v>0.67304653765621081</v>
      </c>
      <c r="GR16">
        <f t="shared" si="19"/>
        <v>0.96707355353388913</v>
      </c>
      <c r="GS16">
        <f t="shared" si="19"/>
        <v>0.9974956318332262</v>
      </c>
    </row>
    <row r="17" spans="1:201">
      <c r="A17">
        <v>16</v>
      </c>
      <c r="BQ17">
        <f>SUM(BQ7:BQ16)</f>
        <v>11.205286613282583</v>
      </c>
      <c r="BR17">
        <f t="shared" ref="BR17:BT17" si="20">SUM(BR7:BR16)</f>
        <v>27.631021115928547</v>
      </c>
      <c r="BS17">
        <f t="shared" si="20"/>
        <v>22.926803863750678</v>
      </c>
      <c r="BT17">
        <f t="shared" si="20"/>
        <v>27.631021115928547</v>
      </c>
      <c r="EN17">
        <f>Sheet32!GJ17</f>
        <v>0.14062393701843753</v>
      </c>
      <c r="EO17">
        <f>Sheet32!GK17</f>
        <v>0.91156625875928154</v>
      </c>
      <c r="EP17">
        <f>Sheet32!GL17</f>
        <v>0.55229704463432994</v>
      </c>
      <c r="EQ17">
        <f>Sheet32!GM17</f>
        <v>0.96694381869604751</v>
      </c>
      <c r="ER17">
        <f>Sheet32!GN17</f>
        <v>0.29021048931945637</v>
      </c>
      <c r="ES17">
        <f>Sheet32!GO17</f>
        <v>0.50642043116544144</v>
      </c>
      <c r="ET17">
        <f>Sheet32!GP17</f>
        <v>0.5561151905349826</v>
      </c>
      <c r="EU17">
        <f>Sheet32!GQ17</f>
        <v>0.21105045420147514</v>
      </c>
      <c r="EV17">
        <f>Sheet32!GR17</f>
        <v>0.26745141603439532</v>
      </c>
      <c r="EW17">
        <f>Sheet32!GS17</f>
        <v>0.58911227045140746</v>
      </c>
      <c r="EZ17">
        <v>0.29692363292496382</v>
      </c>
      <c r="FA17">
        <v>0.81407333298623707</v>
      </c>
      <c r="FB17">
        <v>0.61600014389351399</v>
      </c>
      <c r="FC17">
        <v>0.29842471228590645</v>
      </c>
      <c r="FD17">
        <v>0.51348335911204424</v>
      </c>
      <c r="FE17">
        <v>0.59943277275634088</v>
      </c>
      <c r="FF17">
        <v>0.52125554036035782</v>
      </c>
      <c r="FG17">
        <v>0.40617581790446528</v>
      </c>
      <c r="FH17">
        <v>0.60964995786036147</v>
      </c>
      <c r="FI17">
        <v>0.34396959913101932</v>
      </c>
      <c r="FL17">
        <f>Sheet32!FX17</f>
        <v>5.7622079825298253E-2</v>
      </c>
      <c r="FM17">
        <f>Sheet32!FY17</f>
        <v>0.15665405867873866</v>
      </c>
      <c r="FN17">
        <f>Sheet32!FZ17</f>
        <v>0.11863379007632938</v>
      </c>
      <c r="FO17">
        <f>Sheet32!GA17</f>
        <v>5.7985818636382275E-2</v>
      </c>
      <c r="FP17">
        <f>Sheet32!GB17</f>
        <v>9.9304415234900106E-2</v>
      </c>
      <c r="FQ17">
        <f>Sheet32!GC17</f>
        <v>0.11582698329173619</v>
      </c>
      <c r="FR17">
        <f>Sheet32!GD17</f>
        <v>0.10086524090825308</v>
      </c>
      <c r="FS17">
        <f>Sheet32!GE17</f>
        <v>7.8689337134456486E-2</v>
      </c>
      <c r="FT17">
        <f>Sheet32!GF17</f>
        <v>0.11756310930597133</v>
      </c>
      <c r="FU17">
        <f>Sheet32!GG17</f>
        <v>6.6482525068908935E-2</v>
      </c>
      <c r="FX17">
        <f t="shared" ref="FX17:FX25" si="21">($EV$10*FL17)+((1-$EV$10)*EZ17)</f>
        <v>8.15522351352648E-2</v>
      </c>
      <c r="FY17">
        <f t="shared" si="18"/>
        <v>0.22239598610948852</v>
      </c>
      <c r="FZ17">
        <f t="shared" si="18"/>
        <v>0.16837042545804784</v>
      </c>
      <c r="GA17">
        <f t="shared" si="18"/>
        <v>8.2029708001334689E-2</v>
      </c>
      <c r="GB17">
        <f t="shared" si="18"/>
        <v>0.14072230962261451</v>
      </c>
      <c r="GC17">
        <f t="shared" si="18"/>
        <v>0.16418756223819664</v>
      </c>
      <c r="GD17">
        <f t="shared" si="18"/>
        <v>0.14290427085346355</v>
      </c>
      <c r="GE17">
        <f t="shared" si="18"/>
        <v>0.11143798521145737</v>
      </c>
      <c r="GF17">
        <f t="shared" si="18"/>
        <v>0.16677179416141033</v>
      </c>
      <c r="GG17">
        <f t="shared" si="18"/>
        <v>9.4231232475119969E-2</v>
      </c>
      <c r="GJ17">
        <f t="shared" ref="GJ17:GJ25" si="22">EN17-($EU$10*FX17)</f>
        <v>0.14054238478330228</v>
      </c>
      <c r="GK17">
        <f t="shared" si="19"/>
        <v>0.91134386277317203</v>
      </c>
      <c r="GL17">
        <f t="shared" si="19"/>
        <v>0.55212867420887191</v>
      </c>
      <c r="GM17">
        <f t="shared" si="19"/>
        <v>0.9668617889880462</v>
      </c>
      <c r="GN17">
        <f t="shared" si="19"/>
        <v>0.29006976700983378</v>
      </c>
      <c r="GO17">
        <f t="shared" si="19"/>
        <v>0.5062562436032032</v>
      </c>
      <c r="GP17">
        <f t="shared" si="19"/>
        <v>0.55597228626412909</v>
      </c>
      <c r="GQ17">
        <f t="shared" si="19"/>
        <v>0.21093901621626368</v>
      </c>
      <c r="GR17">
        <f t="shared" si="19"/>
        <v>0.2672846442402339</v>
      </c>
      <c r="GS17">
        <f t="shared" si="19"/>
        <v>0.58901803921893237</v>
      </c>
    </row>
    <row r="18" spans="1:201">
      <c r="A18">
        <v>17</v>
      </c>
      <c r="EN18">
        <f>Sheet32!GJ18</f>
        <v>0.45579928557762389</v>
      </c>
      <c r="EO18">
        <f>Sheet32!GK18</f>
        <v>0.61843936266687405</v>
      </c>
      <c r="EP18">
        <f>Sheet32!GL18</f>
        <v>2.7536228289275506E-2</v>
      </c>
      <c r="EQ18">
        <f>Sheet32!GM18</f>
        <v>0.8826777817821474</v>
      </c>
      <c r="ER18">
        <f>Sheet32!GN18</f>
        <v>0.77722695310756651</v>
      </c>
      <c r="ES18">
        <f>Sheet32!GO18</f>
        <v>0.45402753467827206</v>
      </c>
      <c r="ET18">
        <f>Sheet32!GP18</f>
        <v>0.99194987949619617</v>
      </c>
      <c r="EU18">
        <f>Sheet32!GQ18</f>
        <v>0.69458858184883665</v>
      </c>
      <c r="EV18">
        <f>Sheet32!GR18</f>
        <v>0.89211185874640431</v>
      </c>
      <c r="EW18">
        <f>Sheet32!GS18</f>
        <v>0.72157421439477598</v>
      </c>
      <c r="EZ18">
        <v>0.40136258014151027</v>
      </c>
      <c r="FA18">
        <v>0.93913518414330577</v>
      </c>
      <c r="FB18">
        <v>0.65183378004349024</v>
      </c>
      <c r="FC18">
        <v>0.36487538132636643</v>
      </c>
      <c r="FD18">
        <v>0.76354305859250637</v>
      </c>
      <c r="FE18">
        <v>0.6950206531491816</v>
      </c>
      <c r="FF18">
        <v>0.49008306931794582</v>
      </c>
      <c r="FG18">
        <v>0.47313882659604956</v>
      </c>
      <c r="FH18">
        <v>0.81124494839667594</v>
      </c>
      <c r="FI18">
        <v>0.42685107595913124</v>
      </c>
      <c r="FL18">
        <f>Sheet32!FX18</f>
        <v>7.8084000849716714E-2</v>
      </c>
      <c r="FM18">
        <f>Sheet32!FY18</f>
        <v>0.18142566587967174</v>
      </c>
      <c r="FN18">
        <f>Sheet32!FZ18</f>
        <v>0.12624939176133221</v>
      </c>
      <c r="FO18">
        <f>Sheet32!GA18</f>
        <v>7.1261308168061588E-2</v>
      </c>
      <c r="FP18">
        <f>Sheet32!GB18</f>
        <v>0.14771311404781445</v>
      </c>
      <c r="FQ18">
        <f>Sheet32!GC18</f>
        <v>0.1349773003286889</v>
      </c>
      <c r="FR18">
        <f>Sheet32!GD18</f>
        <v>9.5874972162868971E-2</v>
      </c>
      <c r="FS18">
        <f>Sheet32!GE18</f>
        <v>9.218931989965716E-2</v>
      </c>
      <c r="FT18">
        <f>Sheet32!GF18</f>
        <v>0.15674548375825911</v>
      </c>
      <c r="FU18">
        <f>Sheet32!GG18</f>
        <v>8.2800877626053329E-2</v>
      </c>
      <c r="FX18">
        <f t="shared" si="21"/>
        <v>0.11041185877889606</v>
      </c>
      <c r="FY18">
        <f t="shared" si="18"/>
        <v>0.25719661770603514</v>
      </c>
      <c r="FZ18">
        <f t="shared" si="18"/>
        <v>0.17880783058954799</v>
      </c>
      <c r="GA18">
        <f t="shared" si="18"/>
        <v>0.10062271548389207</v>
      </c>
      <c r="GB18">
        <f t="shared" si="18"/>
        <v>0.20929610850228364</v>
      </c>
      <c r="GC18">
        <f t="shared" si="18"/>
        <v>0.19098163561073817</v>
      </c>
      <c r="GD18">
        <f t="shared" si="18"/>
        <v>0.13529578187837665</v>
      </c>
      <c r="GE18">
        <f t="shared" si="18"/>
        <v>0.13028427056929637</v>
      </c>
      <c r="GF18">
        <f t="shared" si="18"/>
        <v>0.22219543022210078</v>
      </c>
      <c r="GG18">
        <f t="shared" si="18"/>
        <v>0.11720589745936111</v>
      </c>
      <c r="GJ18">
        <f t="shared" si="22"/>
        <v>0.45568887371884498</v>
      </c>
      <c r="GK18">
        <f t="shared" si="19"/>
        <v>0.61818216604916798</v>
      </c>
      <c r="GL18">
        <f t="shared" si="19"/>
        <v>2.7357420458685958E-2</v>
      </c>
      <c r="GM18">
        <f t="shared" si="19"/>
        <v>0.88257715906666345</v>
      </c>
      <c r="GN18">
        <f t="shared" si="19"/>
        <v>0.77701765699906422</v>
      </c>
      <c r="GO18">
        <f t="shared" si="19"/>
        <v>0.45383655304266129</v>
      </c>
      <c r="GP18">
        <f t="shared" si="19"/>
        <v>0.99181458371431774</v>
      </c>
      <c r="GQ18">
        <f t="shared" si="19"/>
        <v>0.69445829757826738</v>
      </c>
      <c r="GR18">
        <f t="shared" si="19"/>
        <v>0.89188966331618225</v>
      </c>
      <c r="GS18">
        <f t="shared" si="19"/>
        <v>0.72145700849731664</v>
      </c>
    </row>
    <row r="19" spans="1:201">
      <c r="A19">
        <v>18</v>
      </c>
      <c r="BN19" t="s">
        <v>35</v>
      </c>
      <c r="BO19">
        <f>BS21+BS34+BS47</f>
        <v>5.1623834290632988E-4</v>
      </c>
      <c r="EN19">
        <f>Sheet32!GJ19</f>
        <v>0.15772975853849225</v>
      </c>
      <c r="EO19">
        <f>Sheet32!GK19</f>
        <v>0.12318174820354874</v>
      </c>
      <c r="EP19">
        <f>Sheet32!GL19</f>
        <v>1.0730010035052823E-2</v>
      </c>
      <c r="EQ19">
        <f>Sheet32!GM19</f>
        <v>0.92270136201902442</v>
      </c>
      <c r="ER19">
        <f>Sheet32!GN19</f>
        <v>0.66118805623098531</v>
      </c>
      <c r="ES19">
        <f>Sheet32!GO19</f>
        <v>0.75249912818355957</v>
      </c>
      <c r="ET19">
        <f>Sheet32!GP19</f>
        <v>0.33646534926123545</v>
      </c>
      <c r="EU19">
        <f>Sheet32!GQ19</f>
        <v>0.96393653566286253</v>
      </c>
      <c r="EV19">
        <f>Sheet32!GR19</f>
        <v>0.12821564037352848</v>
      </c>
      <c r="EW19">
        <f>Sheet32!GS19</f>
        <v>0.12047189406116045</v>
      </c>
      <c r="EZ19">
        <v>0.20375760576905985</v>
      </c>
      <c r="FA19">
        <v>0.66521248858814508</v>
      </c>
      <c r="FB19">
        <v>0.45058841790052301</v>
      </c>
      <c r="FC19">
        <v>0.24556404839314661</v>
      </c>
      <c r="FD19">
        <v>0.51442272807545952</v>
      </c>
      <c r="FE19">
        <v>0.44360318362058149</v>
      </c>
      <c r="FF19">
        <v>0.28428213259719171</v>
      </c>
      <c r="FG19">
        <v>0.32808267834200494</v>
      </c>
      <c r="FH19">
        <v>0.47527385257606847</v>
      </c>
      <c r="FI19">
        <v>0.24881266903401661</v>
      </c>
      <c r="FL19">
        <f>Sheet32!FX19</f>
        <v>4.0136012890413936E-2</v>
      </c>
      <c r="FM19">
        <f>Sheet32!FY19</f>
        <v>0.12871797605711749</v>
      </c>
      <c r="FN19">
        <f>Sheet32!FZ19</f>
        <v>8.7481001027558652E-2</v>
      </c>
      <c r="FO19">
        <f>Sheet32!GA19</f>
        <v>4.816316734427014E-2</v>
      </c>
      <c r="FP19">
        <f>Sheet32!GB19</f>
        <v>9.9796906533271029E-2</v>
      </c>
      <c r="FQ19">
        <f>Sheet32!GC19</f>
        <v>8.6561733048466524E-2</v>
      </c>
      <c r="FR19">
        <f>Sheet32!GD19</f>
        <v>5.6163035201758582E-2</v>
      </c>
      <c r="FS19">
        <f>Sheet32!GE19</f>
        <v>6.4121969044041036E-2</v>
      </c>
      <c r="FT19">
        <f>Sheet32!GF19</f>
        <v>9.2332717664136851E-2</v>
      </c>
      <c r="FU19">
        <f>Sheet32!GG19</f>
        <v>4.8597980157260731E-2</v>
      </c>
      <c r="FX19">
        <f t="shared" si="21"/>
        <v>5.6498172178278523E-2</v>
      </c>
      <c r="FY19">
        <f t="shared" si="18"/>
        <v>0.18236742731022024</v>
      </c>
      <c r="FZ19">
        <f t="shared" si="18"/>
        <v>0.12379174271485507</v>
      </c>
      <c r="GA19">
        <f t="shared" si="18"/>
        <v>6.790325544915779E-2</v>
      </c>
      <c r="GB19">
        <f t="shared" si="18"/>
        <v>0.14125948868748989</v>
      </c>
      <c r="GC19">
        <f t="shared" si="18"/>
        <v>0.12226587810567802</v>
      </c>
      <c r="GD19">
        <f t="shared" si="18"/>
        <v>7.8974944941301889E-2</v>
      </c>
      <c r="GE19">
        <f t="shared" si="18"/>
        <v>9.0518039973837422E-2</v>
      </c>
      <c r="GF19">
        <f t="shared" si="18"/>
        <v>0.13062683115533</v>
      </c>
      <c r="GG19">
        <f t="shared" si="18"/>
        <v>6.8619449044936318E-2</v>
      </c>
      <c r="GJ19">
        <f t="shared" si="22"/>
        <v>0.15767326036631396</v>
      </c>
      <c r="GK19">
        <f t="shared" si="19"/>
        <v>0.12299938077623852</v>
      </c>
      <c r="GL19">
        <f t="shared" si="19"/>
        <v>1.0606218292337969E-2</v>
      </c>
      <c r="GM19">
        <f t="shared" si="19"/>
        <v>0.92263345876357528</v>
      </c>
      <c r="GN19">
        <f t="shared" si="19"/>
        <v>0.66104679674229783</v>
      </c>
      <c r="GO19">
        <f t="shared" si="19"/>
        <v>0.75237686230545386</v>
      </c>
      <c r="GP19">
        <f t="shared" si="19"/>
        <v>0.33638637431629415</v>
      </c>
      <c r="GQ19">
        <f t="shared" si="19"/>
        <v>0.96384601762288868</v>
      </c>
      <c r="GR19">
        <f t="shared" si="19"/>
        <v>0.12808501354237314</v>
      </c>
      <c r="GS19">
        <f t="shared" si="19"/>
        <v>0.12040327461211552</v>
      </c>
    </row>
    <row r="20" spans="1:201">
      <c r="A20">
        <v>19</v>
      </c>
      <c r="AV20" t="s">
        <v>67</v>
      </c>
      <c r="AW20">
        <f>MAX(AW7:AW16)</f>
        <v>79.14349802897101</v>
      </c>
      <c r="AX20">
        <f>MAX(AX7:AX16)</f>
        <v>107.58185613152698</v>
      </c>
      <c r="AY20">
        <f>MAX(AY7:AY16)</f>
        <v>88.124587107063704</v>
      </c>
      <c r="AZ20">
        <f>MAX(AZ7:AZ16)</f>
        <v>105.08887501732808</v>
      </c>
      <c r="BB20">
        <f>SUM(BB7:BB16)</f>
        <v>1.0016194376809187</v>
      </c>
      <c r="BC20">
        <f t="shared" ref="BC20:BE20" si="23">SUM(BC7:BC16)</f>
        <v>1.0002056066796687</v>
      </c>
      <c r="BD20">
        <f t="shared" si="23"/>
        <v>1.0006756977332367</v>
      </c>
      <c r="BE20">
        <f t="shared" si="23"/>
        <v>1.0001837473114876</v>
      </c>
      <c r="BG20">
        <f>IF(BG7&lt;0.000000000001,0.000000000001,BG7)</f>
        <v>9.9999999999999998E-13</v>
      </c>
      <c r="BH20">
        <f t="shared" ref="BH20:BJ20" si="24">IF(BH7&lt;0.000000000001,0.000000000001,BH7)</f>
        <v>9.9999999999999998E-13</v>
      </c>
      <c r="BI20">
        <f t="shared" si="24"/>
        <v>9.9999999999999998E-13</v>
      </c>
      <c r="BJ20">
        <f t="shared" si="24"/>
        <v>9.9999999999999998E-13</v>
      </c>
      <c r="EN20">
        <f>Sheet32!GJ20</f>
        <v>0.4328081889723665</v>
      </c>
      <c r="EO20">
        <f>Sheet32!GK20</f>
        <v>0.84789983630642829</v>
      </c>
      <c r="EP20">
        <f>Sheet32!GL20</f>
        <v>0.37322858997267755</v>
      </c>
      <c r="EQ20">
        <f>Sheet32!GM20</f>
        <v>0.35559611831605498</v>
      </c>
      <c r="ER20">
        <f>Sheet32!GN20</f>
        <v>0.49821754218120079</v>
      </c>
      <c r="ES20">
        <f>Sheet32!GO20</f>
        <v>0.46161051915699525</v>
      </c>
      <c r="ET20">
        <f>Sheet32!GP20</f>
        <v>1.1077565970260053E-3</v>
      </c>
      <c r="EU20">
        <f>Sheet32!GQ20</f>
        <v>0.53899849948084355</v>
      </c>
      <c r="EV20">
        <f>Sheet32!GR20</f>
        <v>0.53479275916715452</v>
      </c>
      <c r="EW20">
        <f>Sheet32!GS20</f>
        <v>0.15139716451894181</v>
      </c>
      <c r="EZ20">
        <v>0.38286986179473276</v>
      </c>
      <c r="FA20">
        <v>1.0733289913087858</v>
      </c>
      <c r="FB20">
        <v>0.77947398037273818</v>
      </c>
      <c r="FC20">
        <v>0.39158685246002845</v>
      </c>
      <c r="FD20">
        <v>0.73745360136364857</v>
      </c>
      <c r="FE20">
        <v>0.77074571089995758</v>
      </c>
      <c r="FF20">
        <v>0.60542435818087326</v>
      </c>
      <c r="FG20">
        <v>0.52931365160519062</v>
      </c>
      <c r="FH20">
        <v>0.81285711344801659</v>
      </c>
      <c r="FI20">
        <v>0.44627957621277348</v>
      </c>
      <c r="FL20">
        <f>Sheet32!FX20</f>
        <v>7.45911966160058E-2</v>
      </c>
      <c r="FM20">
        <f>Sheet32!FY20</f>
        <v>0.20695849854291759</v>
      </c>
      <c r="FN20">
        <f>Sheet32!FZ20</f>
        <v>0.15053294530251915</v>
      </c>
      <c r="FO20">
        <f>Sheet32!GA20</f>
        <v>7.6362592797218756E-2</v>
      </c>
      <c r="FP20">
        <f>Sheet32!GB20</f>
        <v>0.14278394748090487</v>
      </c>
      <c r="FQ20">
        <f>Sheet32!GC20</f>
        <v>0.14939983024624146</v>
      </c>
      <c r="FR20">
        <f>Sheet32!GD20</f>
        <v>0.11782299445847857</v>
      </c>
      <c r="FS20">
        <f>Sheet32!GE20</f>
        <v>0.10288868473483062</v>
      </c>
      <c r="FT20">
        <f>Sheet32!GF20</f>
        <v>0.15708452031733017</v>
      </c>
      <c r="FU20">
        <f>Sheet32!GG20</f>
        <v>8.6515401576188616E-2</v>
      </c>
      <c r="FX20">
        <f t="shared" si="21"/>
        <v>0.10541906313387849</v>
      </c>
      <c r="FY20">
        <f t="shared" si="18"/>
        <v>0.29359554781950437</v>
      </c>
      <c r="FZ20">
        <f t="shared" si="18"/>
        <v>0.21342704880954103</v>
      </c>
      <c r="GA20">
        <f t="shared" si="18"/>
        <v>0.10788501876349971</v>
      </c>
      <c r="GB20">
        <f t="shared" si="18"/>
        <v>0.20225091286917923</v>
      </c>
      <c r="GC20">
        <f t="shared" si="18"/>
        <v>0.21153441831161304</v>
      </c>
      <c r="GD20">
        <f t="shared" si="18"/>
        <v>0.16658313083071802</v>
      </c>
      <c r="GE20">
        <f t="shared" si="18"/>
        <v>0.14553118142186661</v>
      </c>
      <c r="GF20">
        <f t="shared" si="18"/>
        <v>0.22266177963039879</v>
      </c>
      <c r="GG20">
        <f t="shared" si="18"/>
        <v>0.1224918190398471</v>
      </c>
      <c r="GJ20">
        <f t="shared" si="22"/>
        <v>0.43270276990923262</v>
      </c>
      <c r="GK20">
        <f t="shared" si="19"/>
        <v>0.8476062407586088</v>
      </c>
      <c r="GL20">
        <f t="shared" si="19"/>
        <v>0.37301516292386799</v>
      </c>
      <c r="GM20">
        <f t="shared" si="19"/>
        <v>0.35548823329729146</v>
      </c>
      <c r="GN20">
        <f t="shared" si="19"/>
        <v>0.49801529126833161</v>
      </c>
      <c r="GO20">
        <f t="shared" si="19"/>
        <v>0.46139898473868363</v>
      </c>
      <c r="GP20">
        <f t="shared" si="19"/>
        <v>9.4117346619528735E-4</v>
      </c>
      <c r="GQ20">
        <f t="shared" si="19"/>
        <v>0.53885296829942164</v>
      </c>
      <c r="GR20">
        <f t="shared" si="19"/>
        <v>0.53457009738752415</v>
      </c>
      <c r="GS20">
        <f t="shared" si="19"/>
        <v>0.15127467269990197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0.99838318065724818</v>
      </c>
      <c r="BH21">
        <f t="shared" si="25"/>
        <v>0.99979443558574799</v>
      </c>
      <c r="BI21">
        <f t="shared" si="25"/>
        <v>0.99932475852589675</v>
      </c>
      <c r="BJ21">
        <f t="shared" si="25"/>
        <v>0.99981628644538412</v>
      </c>
      <c r="BL21">
        <v>1.0000000000000001E-5</v>
      </c>
      <c r="BS21">
        <f>SUM(BM23:BV32)</f>
        <v>1.8436203552146786E-4</v>
      </c>
      <c r="EN21">
        <f>Sheet32!GJ21</f>
        <v>0.5107014162086545</v>
      </c>
      <c r="EO21">
        <f>Sheet32!GK21</f>
        <v>0.57063175960646595</v>
      </c>
      <c r="EP21">
        <f>Sheet32!GL21</f>
        <v>0.79171500616997315</v>
      </c>
      <c r="EQ21">
        <f>Sheet32!GM21</f>
        <v>0.81182936333396283</v>
      </c>
      <c r="ER21">
        <f>Sheet32!GN21</f>
        <v>0.45689100091666873</v>
      </c>
      <c r="ES21">
        <f>Sheet32!GO21</f>
        <v>0.95786838867377766</v>
      </c>
      <c r="ET21">
        <f>Sheet32!GP21</f>
        <v>5.8210077192928443E-2</v>
      </c>
      <c r="EU21">
        <f>Sheet32!GQ21</f>
        <v>0.77872175465427551</v>
      </c>
      <c r="EV21">
        <f>Sheet32!GR21</f>
        <v>0.88704485717939341</v>
      </c>
      <c r="EW21">
        <f>Sheet32!GS21</f>
        <v>0.53427185903988017</v>
      </c>
      <c r="EZ21">
        <v>0.24241703000708498</v>
      </c>
      <c r="FA21">
        <v>0.63418338841684174</v>
      </c>
      <c r="FB21">
        <v>0.48250665760259714</v>
      </c>
      <c r="FC21">
        <v>0.23644167497213059</v>
      </c>
      <c r="FD21">
        <v>0.40456293092337892</v>
      </c>
      <c r="FE21">
        <v>0.47391609854605971</v>
      </c>
      <c r="FF21">
        <v>0.41776140808662365</v>
      </c>
      <c r="FG21">
        <v>0.31953101408590245</v>
      </c>
      <c r="FH21">
        <v>0.48681405116265219</v>
      </c>
      <c r="FI21">
        <v>0.27435865264502585</v>
      </c>
      <c r="FL21">
        <f>Sheet32!FX21</f>
        <v>4.6975698485610569E-2</v>
      </c>
      <c r="FM21">
        <f>Sheet32!FY21</f>
        <v>0.12199920945712134</v>
      </c>
      <c r="FN21">
        <f>Sheet32!FZ21</f>
        <v>9.2887193205438118E-2</v>
      </c>
      <c r="FO21">
        <f>Sheet32!GA21</f>
        <v>4.5900415439405429E-2</v>
      </c>
      <c r="FP21">
        <f>Sheet32!GB21</f>
        <v>7.8190487240067247E-2</v>
      </c>
      <c r="FQ21">
        <f>Sheet32!GC21</f>
        <v>9.1513735494121423E-2</v>
      </c>
      <c r="FR21">
        <f>Sheet32!GD21</f>
        <v>8.0762324172701627E-2</v>
      </c>
      <c r="FS21">
        <f>Sheet32!GE21</f>
        <v>6.1862323722069415E-2</v>
      </c>
      <c r="FT21">
        <f>Sheet32!GF21</f>
        <v>9.3808824324284307E-2</v>
      </c>
      <c r="FU21">
        <f>Sheet32!GG21</f>
        <v>5.2985369723208831E-2</v>
      </c>
      <c r="FX21">
        <f t="shared" si="21"/>
        <v>6.6519831637758015E-2</v>
      </c>
      <c r="FY21">
        <f t="shared" si="18"/>
        <v>0.17321762735309337</v>
      </c>
      <c r="FZ21">
        <f t="shared" si="18"/>
        <v>0.13184913964515399</v>
      </c>
      <c r="GA21">
        <f t="shared" si="18"/>
        <v>6.4954541392677936E-2</v>
      </c>
      <c r="GB21">
        <f t="shared" si="18"/>
        <v>0.1108277316083984</v>
      </c>
      <c r="GC21">
        <f t="shared" si="18"/>
        <v>0.12975397179931525</v>
      </c>
      <c r="GD21">
        <f t="shared" si="18"/>
        <v>0.11446223256409382</v>
      </c>
      <c r="GE21">
        <f t="shared" si="18"/>
        <v>8.7629192758452712E-2</v>
      </c>
      <c r="GF21">
        <f t="shared" si="18"/>
        <v>0.13310934700812108</v>
      </c>
      <c r="GG21">
        <f t="shared" si="18"/>
        <v>7.5122698015390524E-2</v>
      </c>
      <c r="GJ21">
        <f t="shared" si="22"/>
        <v>0.51063489637701676</v>
      </c>
      <c r="GK21">
        <f t="shared" si="19"/>
        <v>0.57045854197911283</v>
      </c>
      <c r="GL21">
        <f t="shared" si="19"/>
        <v>0.791583157030328</v>
      </c>
      <c r="GM21">
        <f t="shared" si="19"/>
        <v>0.81176440879257017</v>
      </c>
      <c r="GN21">
        <f t="shared" si="19"/>
        <v>0.45678017318506031</v>
      </c>
      <c r="GO21">
        <f t="shared" si="19"/>
        <v>0.9577386347019784</v>
      </c>
      <c r="GP21">
        <f t="shared" si="19"/>
        <v>5.8095614960364347E-2</v>
      </c>
      <c r="GQ21">
        <f t="shared" si="19"/>
        <v>0.77863412546151711</v>
      </c>
      <c r="GR21">
        <f t="shared" si="19"/>
        <v>0.88691174783238524</v>
      </c>
      <c r="GS21">
        <f t="shared" si="19"/>
        <v>0.53419673634186482</v>
      </c>
    </row>
    <row r="22" spans="1:201">
      <c r="A22">
        <v>21</v>
      </c>
      <c r="BG22">
        <f t="shared" si="25"/>
        <v>4.3319429351603787E-11</v>
      </c>
      <c r="BH22">
        <f t="shared" si="25"/>
        <v>9.9999999999999998E-13</v>
      </c>
      <c r="BI22">
        <f t="shared" si="25"/>
        <v>4.3123831924010674E-12</v>
      </c>
      <c r="BJ22">
        <f t="shared" si="25"/>
        <v>9.9999999999999998E-13</v>
      </c>
      <c r="EN22">
        <f>Sheet32!GJ22</f>
        <v>0.75283179676496814</v>
      </c>
      <c r="EO22">
        <f>Sheet32!GK22</f>
        <v>3.8370622228815217E-2</v>
      </c>
      <c r="EP22">
        <f>Sheet32!GL22</f>
        <v>0.49271148165008927</v>
      </c>
      <c r="EQ22">
        <f>Sheet32!GM22</f>
        <v>0.65059446447146696</v>
      </c>
      <c r="ER22">
        <f>Sheet32!GN22</f>
        <v>0.32782824705573488</v>
      </c>
      <c r="ES22">
        <f>Sheet32!GO22</f>
        <v>0.3526789981154852</v>
      </c>
      <c r="ET22">
        <f>Sheet32!GP22</f>
        <v>0.63201011436569654</v>
      </c>
      <c r="EU22">
        <f>Sheet32!GQ22</f>
        <v>0.20348393943513823</v>
      </c>
      <c r="EV22">
        <f>Sheet32!GR22</f>
        <v>0.54448100369313224</v>
      </c>
      <c r="EW22">
        <f>Sheet32!GS22</f>
        <v>0.23503002184662714</v>
      </c>
      <c r="EZ22">
        <v>0.22552976982897613</v>
      </c>
      <c r="FA22">
        <v>0.67417774588070545</v>
      </c>
      <c r="FB22">
        <v>0.46004737691124453</v>
      </c>
      <c r="FC22">
        <v>0.25197047218075463</v>
      </c>
      <c r="FD22">
        <v>0.52613013737544767</v>
      </c>
      <c r="FE22">
        <v>0.46142706450369209</v>
      </c>
      <c r="FF22">
        <v>0.30477921069248737</v>
      </c>
      <c r="FG22">
        <v>0.33433867135031309</v>
      </c>
      <c r="FH22">
        <v>0.50465450284082869</v>
      </c>
      <c r="FI22">
        <v>0.26483019646386308</v>
      </c>
      <c r="FL22">
        <f>Sheet32!FX22</f>
        <v>4.425558531593328E-2</v>
      </c>
      <c r="FM22">
        <f>Sheet32!FY22</f>
        <v>0.13039382015555323</v>
      </c>
      <c r="FN22">
        <f>Sheet32!FZ22</f>
        <v>8.9256094869379826E-2</v>
      </c>
      <c r="FO22">
        <f>Sheet32!GA22</f>
        <v>4.9362675697980744E-2</v>
      </c>
      <c r="FP22">
        <f>Sheet32!GB22</f>
        <v>0.10199657318938593</v>
      </c>
      <c r="FQ22">
        <f>Sheet32!GC22</f>
        <v>8.9920997916837608E-2</v>
      </c>
      <c r="FR22">
        <f>Sheet32!GD22</f>
        <v>6.0031708157759073E-2</v>
      </c>
      <c r="FS22">
        <f>Sheet32!GE22</f>
        <v>6.5289148909059458E-2</v>
      </c>
      <c r="FT22">
        <f>Sheet32!GF22</f>
        <v>9.7891089075128335E-2</v>
      </c>
      <c r="FU22">
        <f>Sheet32!GG22</f>
        <v>5.1625502919620404E-2</v>
      </c>
      <c r="FX22">
        <f t="shared" si="21"/>
        <v>6.2383003767237558E-2</v>
      </c>
      <c r="FY22">
        <f t="shared" si="18"/>
        <v>0.18477221272806843</v>
      </c>
      <c r="FZ22">
        <f t="shared" si="18"/>
        <v>0.12633522307356629</v>
      </c>
      <c r="GA22">
        <f t="shared" si="18"/>
        <v>6.9623455346258134E-2</v>
      </c>
      <c r="GB22">
        <f t="shared" si="18"/>
        <v>0.14440992960799209</v>
      </c>
      <c r="GC22">
        <f t="shared" si="18"/>
        <v>0.12707160457552305</v>
      </c>
      <c r="GD22">
        <f t="shared" si="18"/>
        <v>8.4506458411231888E-2</v>
      </c>
      <c r="GE22">
        <f t="shared" si="18"/>
        <v>9.2194101153184826E-2</v>
      </c>
      <c r="GF22">
        <f t="shared" si="18"/>
        <v>0.13856743045169836</v>
      </c>
      <c r="GG22">
        <f t="shared" si="18"/>
        <v>7.2945972274044674E-2</v>
      </c>
      <c r="GJ22">
        <f t="shared" si="22"/>
        <v>0.75276941376120088</v>
      </c>
      <c r="GK22">
        <f t="shared" si="19"/>
        <v>3.8185850016087146E-2</v>
      </c>
      <c r="GL22">
        <f t="shared" si="19"/>
        <v>0.49258514642701567</v>
      </c>
      <c r="GM22">
        <f t="shared" si="19"/>
        <v>0.65052484101612074</v>
      </c>
      <c r="GN22">
        <f t="shared" si="19"/>
        <v>0.32768383712612686</v>
      </c>
      <c r="GO22">
        <f t="shared" si="19"/>
        <v>0.35255192651090966</v>
      </c>
      <c r="GP22">
        <f t="shared" si="19"/>
        <v>0.63192560790728536</v>
      </c>
      <c r="GQ22">
        <f t="shared" si="19"/>
        <v>0.20339174533398505</v>
      </c>
      <c r="GR22">
        <f t="shared" si="19"/>
        <v>0.54434243626268053</v>
      </c>
      <c r="GS22">
        <f t="shared" si="19"/>
        <v>0.23495707587435308</v>
      </c>
    </row>
    <row r="23" spans="1:201">
      <c r="A23">
        <v>22</v>
      </c>
      <c r="B23">
        <f t="array" ref="B23:K32">TRANSPOSE(EN16:EW25)</f>
        <v>0.62660063198569871</v>
      </c>
      <c r="C23">
        <v>0.14062393701843753</v>
      </c>
      <c r="D23">
        <v>0.45579928557762389</v>
      </c>
      <c r="E23">
        <v>0.15772975853849225</v>
      </c>
      <c r="F23">
        <v>0.4328081889723665</v>
      </c>
      <c r="G23">
        <v>0.5107014162086545</v>
      </c>
      <c r="H23">
        <v>0.75283179676496814</v>
      </c>
      <c r="I23">
        <v>0.95231112771992488</v>
      </c>
      <c r="J23">
        <v>0.38196905956702631</v>
      </c>
      <c r="K23">
        <v>0.39051045829481401</v>
      </c>
      <c r="M23">
        <f t="array" ref="M23:M32">TRANSPOSE(EN12:EW12)</f>
        <v>0.11566672121776039</v>
      </c>
      <c r="S23">
        <f>EN16</f>
        <v>0.62660063198569871</v>
      </c>
      <c r="T23">
        <f t="shared" ref="T23:AB32" si="26">EO16</f>
        <v>0.24235766839260509</v>
      </c>
      <c r="U23">
        <f t="shared" si="26"/>
        <v>5.567526030090808E-2</v>
      </c>
      <c r="V23">
        <f t="shared" si="26"/>
        <v>0.99156581199722205</v>
      </c>
      <c r="W23">
        <f t="shared" si="26"/>
        <v>0.6298883277762769</v>
      </c>
      <c r="X23">
        <f t="shared" si="26"/>
        <v>0.94445102302326589</v>
      </c>
      <c r="Y23">
        <f t="shared" si="26"/>
        <v>0.23689053792598486</v>
      </c>
      <c r="Z23">
        <f t="shared" si="26"/>
        <v>0.67312462796694084</v>
      </c>
      <c r="AA23">
        <f t="shared" si="26"/>
        <v>0.96721064088724595</v>
      </c>
      <c r="AB23">
        <f t="shared" si="26"/>
        <v>0.99757043020978509</v>
      </c>
      <c r="BG23">
        <f t="shared" si="25"/>
        <v>2.1304829300686683E-10</v>
      </c>
      <c r="BH23">
        <f t="shared" si="25"/>
        <v>9.9999999999999998E-13</v>
      </c>
      <c r="BI23">
        <f t="shared" si="25"/>
        <v>1.7224806635579693E-11</v>
      </c>
      <c r="BJ23">
        <f t="shared" si="25"/>
        <v>9.9999999999999998E-13</v>
      </c>
      <c r="BM23">
        <f>0.5*$BL$21*B23*B23</f>
        <v>1.9631417600243854E-6</v>
      </c>
      <c r="BN23">
        <f t="shared" ref="BN23:BV32" si="27">0.5*$BL$21*C23*C23</f>
        <v>9.8875458312827436E-8</v>
      </c>
      <c r="BO23">
        <f t="shared" si="27"/>
        <v>1.0387649436653616E-6</v>
      </c>
      <c r="BP23">
        <f t="shared" si="27"/>
        <v>1.2439338364305535E-7</v>
      </c>
      <c r="BQ23">
        <f t="shared" si="27"/>
        <v>9.3661464220769854E-7</v>
      </c>
      <c r="BR23">
        <f t="shared" si="27"/>
        <v>1.3040796825876269E-6</v>
      </c>
      <c r="BS23">
        <f t="shared" si="27"/>
        <v>2.8337785711018516E-6</v>
      </c>
      <c r="BT23">
        <f t="shared" si="27"/>
        <v>4.5344824198959756E-6</v>
      </c>
      <c r="BU23">
        <f t="shared" si="27"/>
        <v>7.2950181233259264E-7</v>
      </c>
      <c r="BV23">
        <f t="shared" si="27"/>
        <v>7.6249209018812846E-7</v>
      </c>
      <c r="BY23">
        <f>$BG$7-$BL$7</f>
        <v>9.1009585189729913E-18</v>
      </c>
      <c r="BZ23">
        <f>$BG$8-$BL$8</f>
        <v>0.99838318065724818</v>
      </c>
      <c r="CA23">
        <f>$BG$9-$BL$9</f>
        <v>4.3319429351603787E-11</v>
      </c>
      <c r="CB23">
        <f>$BG$10-$BL$10</f>
        <v>2.1304829300686683E-10</v>
      </c>
      <c r="CC23">
        <f>$BG$11-$BL$11</f>
        <v>-0.99998639790337207</v>
      </c>
      <c r="CD23">
        <f>$BG$12-$BL$12</f>
        <v>2.1234389924930751E-6</v>
      </c>
      <c r="CE23">
        <f>$BG$13-$BL$13</f>
        <v>1.6180607943522022E-11</v>
      </c>
      <c r="CF23">
        <f>$BG$14-$BL$14</f>
        <v>9.7334024285566871E-10</v>
      </c>
      <c r="CG23">
        <f>$BG$15-$BL$15</f>
        <v>5.9431582569185393E-9</v>
      </c>
      <c r="CH23">
        <f>$BG$16-$BL$16</f>
        <v>1.6010866180843511E-3</v>
      </c>
      <c r="CW23">
        <f>IF($AH$7&gt;0,$CR$7,0)</f>
        <v>-0.77499097668345407</v>
      </c>
      <c r="CX23">
        <f>IF($AH$8&gt;0,$CR$8,0)</f>
        <v>-5.9594928265483037E-2</v>
      </c>
      <c r="CY23">
        <f>IF($AH$9&gt;0,$CR$9,0)</f>
        <v>-0.26371351894809125</v>
      </c>
      <c r="CZ23">
        <f>IF($AH$10&gt;0,$CR$10,0)</f>
        <v>2.693376722339335E-2</v>
      </c>
      <c r="DA23">
        <f>IF($AH$11&gt;0,$CR$11,0)</f>
        <v>0.54151310750316761</v>
      </c>
      <c r="DB23">
        <f>IF($AH$12&gt;0,$CR$12,0)</f>
        <v>0.20514786812543259</v>
      </c>
      <c r="DC23">
        <f>IF($AH$13&gt;0,$CR$13,0)</f>
        <v>0.46371491905199125</v>
      </c>
      <c r="DD23">
        <f>IF($AH$14&gt;0,$CR$14,0)</f>
        <v>0.59242696306881326</v>
      </c>
      <c r="DE23">
        <f>IF($AH$15&gt;0,$CR$15,0)</f>
        <v>6.5204378568281721E-2</v>
      </c>
      <c r="DF23">
        <f>IF($AH$16&gt;0,$CR$16,0)</f>
        <v>-9.6471799566384575E-2</v>
      </c>
      <c r="DT23">
        <f>IF($S$7&gt;0,$DO$7,0)</f>
        <v>0.33979747300399582</v>
      </c>
      <c r="DU23">
        <f>IF($S$8&gt;0,$DO$8,0)</f>
        <v>0.90659845090087166</v>
      </c>
      <c r="DV23">
        <f>IF($S$9&gt;0,$DO$9,0)</f>
        <v>0.43193778487500439</v>
      </c>
      <c r="DW23">
        <f>IF($S$10&gt;0,$DO$10,0)</f>
        <v>7.7559368295519418E-2</v>
      </c>
      <c r="DX23">
        <f>IF($S$11&gt;0,$DO$11,0)</f>
        <v>0.72672973513397987</v>
      </c>
      <c r="DY23">
        <f>IF($S$12&gt;0,$DO$12,0)</f>
        <v>0.58814642769954462</v>
      </c>
      <c r="DZ23">
        <f>IF($S$13&gt;0,$DO$13,0)</f>
        <v>-6.9391242128164346E-2</v>
      </c>
      <c r="EA23">
        <f>IF($S$14&gt;0,$DO$14,0)</f>
        <v>0.18220465640236755</v>
      </c>
      <c r="EB23">
        <f>IF($S$15&gt;0,$DO$15,0)</f>
        <v>0.98186918433098103</v>
      </c>
      <c r="EC23">
        <f>IF($S$16&gt;0,$DO$16,0)</f>
        <v>0.49763159478068031</v>
      </c>
      <c r="EN23">
        <f>Sheet32!GJ23</f>
        <v>0.95231112771992488</v>
      </c>
      <c r="EO23">
        <f>Sheet32!GK23</f>
        <v>0.44425108998024504</v>
      </c>
      <c r="EP23">
        <f>Sheet32!GL23</f>
        <v>0.86792428007627187</v>
      </c>
      <c r="EQ23">
        <f>Sheet32!GM23</f>
        <v>0.79164165930655794</v>
      </c>
      <c r="ER23">
        <f>Sheet32!GN23</f>
        <v>0.54490899152628092</v>
      </c>
      <c r="ES23">
        <f>Sheet32!GO23</f>
        <v>0.86313786138343962</v>
      </c>
      <c r="ET23">
        <f>Sheet32!GP23</f>
        <v>0.73117657007884607</v>
      </c>
      <c r="EU23">
        <f>Sheet32!GQ23</f>
        <v>0.40119251442015602</v>
      </c>
      <c r="EV23">
        <f>Sheet32!GR23</f>
        <v>0.74427586945669044</v>
      </c>
      <c r="EW23">
        <f>Sheet32!GS23</f>
        <v>0.14485491243133711</v>
      </c>
      <c r="EZ23">
        <v>0.18303655252807416</v>
      </c>
      <c r="FA23">
        <v>0.43350687479626365</v>
      </c>
      <c r="FB23">
        <v>0.32542908063563281</v>
      </c>
      <c r="FC23">
        <v>0.17228457780948037</v>
      </c>
      <c r="FD23">
        <v>0.30729670106977197</v>
      </c>
      <c r="FE23">
        <v>0.33033241903872601</v>
      </c>
      <c r="FF23">
        <v>0.28444382569976512</v>
      </c>
      <c r="FG23">
        <v>0.2259481158665925</v>
      </c>
      <c r="FH23">
        <v>0.35419500056205394</v>
      </c>
      <c r="FI23">
        <v>0.19490987290405382</v>
      </c>
      <c r="FL23">
        <f>Sheet32!FX23</f>
        <v>3.5437533093393224E-2</v>
      </c>
      <c r="FM23">
        <f>Sheet32!FY23</f>
        <v>8.3450209761968167E-2</v>
      </c>
      <c r="FN23">
        <f>Sheet32!FZ23</f>
        <v>6.2703365746339612E-2</v>
      </c>
      <c r="FO23">
        <f>Sheet32!GA23</f>
        <v>3.3437030222515915E-2</v>
      </c>
      <c r="FP23">
        <f>Sheet32!GB23</f>
        <v>5.9340844448503634E-2</v>
      </c>
      <c r="FQ23">
        <f>Sheet32!GC23</f>
        <v>6.3822161901902957E-2</v>
      </c>
      <c r="FR23">
        <f>Sheet32!GD23</f>
        <v>5.5044330746390265E-2</v>
      </c>
      <c r="FS23">
        <f>Sheet32!GE23</f>
        <v>4.3760010220833659E-2</v>
      </c>
      <c r="FT23">
        <f>Sheet32!GF23</f>
        <v>6.8243660229187347E-2</v>
      </c>
      <c r="FU23">
        <f>Sheet32!GG23</f>
        <v>3.7650033009953968E-2</v>
      </c>
      <c r="FX23">
        <f t="shared" si="21"/>
        <v>5.0197435036861318E-2</v>
      </c>
      <c r="FY23">
        <f t="shared" si="18"/>
        <v>0.11845587626539772</v>
      </c>
      <c r="FZ23">
        <f t="shared" si="18"/>
        <v>8.897593723526892E-2</v>
      </c>
      <c r="GA23">
        <f t="shared" si="18"/>
        <v>4.7321784981212353E-2</v>
      </c>
      <c r="GB23">
        <f t="shared" si="18"/>
        <v>8.4136430110630461E-2</v>
      </c>
      <c r="GC23">
        <f t="shared" si="18"/>
        <v>9.047318761558526E-2</v>
      </c>
      <c r="GD23">
        <f t="shared" si="18"/>
        <v>7.7984280241727738E-2</v>
      </c>
      <c r="GE23">
        <f t="shared" si="18"/>
        <v>6.1978820785409533E-2</v>
      </c>
      <c r="GF23">
        <f t="shared" si="18"/>
        <v>9.6838794262473993E-2</v>
      </c>
      <c r="GG23">
        <f t="shared" si="18"/>
        <v>5.3376016999363951E-2</v>
      </c>
      <c r="GJ23">
        <f t="shared" si="22"/>
        <v>0.95226093028488801</v>
      </c>
      <c r="GK23">
        <f t="shared" si="19"/>
        <v>0.44413263410397963</v>
      </c>
      <c r="GL23">
        <f t="shared" si="19"/>
        <v>0.86783530413903665</v>
      </c>
      <c r="GM23">
        <f t="shared" si="19"/>
        <v>0.79159433752157671</v>
      </c>
      <c r="GN23">
        <f t="shared" si="19"/>
        <v>0.54482485509617029</v>
      </c>
      <c r="GO23">
        <f t="shared" si="19"/>
        <v>0.86304738819582405</v>
      </c>
      <c r="GP23">
        <f t="shared" si="19"/>
        <v>0.73109858579860432</v>
      </c>
      <c r="GQ23">
        <f t="shared" si="19"/>
        <v>0.40113053559937062</v>
      </c>
      <c r="GR23">
        <f t="shared" si="19"/>
        <v>0.74417903066242796</v>
      </c>
      <c r="GS23">
        <f t="shared" si="19"/>
        <v>0.14480153641433774</v>
      </c>
    </row>
    <row r="24" spans="1:201">
      <c r="A24">
        <v>23</v>
      </c>
      <c r="B24">
        <v>0.24235766839260509</v>
      </c>
      <c r="C24">
        <v>0.91156625875928154</v>
      </c>
      <c r="D24">
        <v>0.61843936266687405</v>
      </c>
      <c r="E24">
        <v>0.12318174820354874</v>
      </c>
      <c r="F24">
        <v>0.84789983630642829</v>
      </c>
      <c r="G24">
        <v>0.57063175960646595</v>
      </c>
      <c r="H24">
        <v>3.8370622228815217E-2</v>
      </c>
      <c r="I24">
        <v>0.44425108998024504</v>
      </c>
      <c r="J24">
        <v>0.88484549469537144</v>
      </c>
      <c r="K24">
        <v>0.23354057462310021</v>
      </c>
      <c r="M24">
        <v>9.3577997975618374E-2</v>
      </c>
      <c r="S24">
        <f t="shared" ref="S24:S32" si="28">EN17</f>
        <v>0.14062393701843753</v>
      </c>
      <c r="T24">
        <f t="shared" si="26"/>
        <v>0.91156625875928154</v>
      </c>
      <c r="U24">
        <f t="shared" si="26"/>
        <v>0.55229704463432994</v>
      </c>
      <c r="V24">
        <f t="shared" si="26"/>
        <v>0.96694381869604751</v>
      </c>
      <c r="W24">
        <f t="shared" si="26"/>
        <v>0.29021048931945637</v>
      </c>
      <c r="X24">
        <f t="shared" si="26"/>
        <v>0.50642043116544144</v>
      </c>
      <c r="Y24">
        <f t="shared" si="26"/>
        <v>0.5561151905349826</v>
      </c>
      <c r="Z24">
        <f t="shared" si="26"/>
        <v>0.21105045420147514</v>
      </c>
      <c r="AA24">
        <f t="shared" si="26"/>
        <v>0.26745141603439532</v>
      </c>
      <c r="AB24">
        <f t="shared" si="26"/>
        <v>0.58911227045140746</v>
      </c>
      <c r="BG24">
        <f t="shared" si="25"/>
        <v>1.3602096627975193E-5</v>
      </c>
      <c r="BH24">
        <f t="shared" si="25"/>
        <v>1.953170881506918E-7</v>
      </c>
      <c r="BI24">
        <f t="shared" si="25"/>
        <v>5.4573990695456903E-6</v>
      </c>
      <c r="BJ24">
        <f t="shared" si="25"/>
        <v>2.9870504617404365E-7</v>
      </c>
      <c r="BM24">
        <f t="shared" ref="BM24:BM32" si="29">0.5*$BL$21*B24*B24</f>
        <v>2.9368619714349966E-7</v>
      </c>
      <c r="BN24">
        <f t="shared" si="27"/>
        <v>4.1547652205419673E-6</v>
      </c>
      <c r="BO24">
        <f t="shared" si="27"/>
        <v>1.9123362264790469E-6</v>
      </c>
      <c r="BP24">
        <f t="shared" si="27"/>
        <v>7.5868715452412435E-8</v>
      </c>
      <c r="BQ24">
        <f t="shared" si="27"/>
        <v>3.5946706620423395E-6</v>
      </c>
      <c r="BR24">
        <f t="shared" si="27"/>
        <v>1.6281030253578579E-6</v>
      </c>
      <c r="BS24">
        <f t="shared" si="27"/>
        <v>7.3615232511322426E-9</v>
      </c>
      <c r="BT24">
        <f t="shared" si="27"/>
        <v>9.867951547431791E-7</v>
      </c>
      <c r="BU24">
        <f t="shared" si="27"/>
        <v>3.9147577474134829E-6</v>
      </c>
      <c r="BV24">
        <f t="shared" si="27"/>
        <v>2.727059999764392E-7</v>
      </c>
      <c r="BY24">
        <f>$BH$7-$BM$7</f>
        <v>-1</v>
      </c>
      <c r="BZ24">
        <f>$BH$8-$BM$8</f>
        <v>0.99979443558574799</v>
      </c>
      <c r="CA24">
        <f>$BH$9-$BM$9</f>
        <v>2.1993896197857613E-15</v>
      </c>
      <c r="CB24">
        <f>$BH$10-$BM$10</f>
        <v>5.4529446260882418E-14</v>
      </c>
      <c r="CC24">
        <f>$BH$11-$BM$11</f>
        <v>1.953170881506918E-7</v>
      </c>
      <c r="CD24">
        <f>$BH$12-$BM$12</f>
        <v>2.2911329737459238E-8</v>
      </c>
      <c r="CE24">
        <f>$BH$13-$BM$13</f>
        <v>1.018839272335836E-15</v>
      </c>
      <c r="CF24">
        <f>$BH$14-$BM$14</f>
        <v>6.977865951972633E-13</v>
      </c>
      <c r="CG24">
        <f>$BH$15-$BM$15</f>
        <v>2.8885159458774122E-12</v>
      </c>
      <c r="CH24">
        <f>$BH$16-$BM$16</f>
        <v>2.0534618219025718E-4</v>
      </c>
      <c r="CW24">
        <f>IF($AI$7&gt;0,$CS$7,0)</f>
        <v>-0.13618148838888341</v>
      </c>
      <c r="CX24">
        <f>IF($AI$8&gt;0,$CS$8,0)</f>
        <v>0.29478594060708591</v>
      </c>
      <c r="CY24">
        <f>IF($AI$9&gt;0,$CS$9,0)</f>
        <v>0.36834489703303569</v>
      </c>
      <c r="CZ24">
        <f>IF($AI$10&gt;0,$CS$10,0)</f>
        <v>0.69741754712699944</v>
      </c>
      <c r="DA24">
        <f>IF($AI$11&gt;0,$CS$11,0)</f>
        <v>0.34410819887887595</v>
      </c>
      <c r="DB24">
        <f>IF($AI$12&gt;0,$CS$12,0)</f>
        <v>-2.7036821431041327E-2</v>
      </c>
      <c r="DC24">
        <f>IF($AI$13&gt;0,$CS$13,0)</f>
        <v>0.72227643428310129</v>
      </c>
      <c r="DD24">
        <f>IF($AI$14&gt;0,$CS$14,0)</f>
        <v>0.37423799921700457</v>
      </c>
      <c r="DE24">
        <f>IF($AI$15&gt;0,$CS$15,0)</f>
        <v>0.26034800803589708</v>
      </c>
      <c r="DF24">
        <f>IF($AI$16&gt;0,$CS$16,0)</f>
        <v>0.35771988580429431</v>
      </c>
      <c r="DT24">
        <f>IF($T$7&gt;0,$DP$7,0)</f>
        <v>1.1601156708957749</v>
      </c>
      <c r="DU24">
        <f>IF($T$8&gt;0,$DP$8,0)</f>
        <v>2.3999670390187471</v>
      </c>
      <c r="DV24">
        <f>IF($T$9&gt;0,$DP$9,0)</f>
        <v>1.8676732359642028</v>
      </c>
      <c r="DW24">
        <f>IF($T$10&gt;0,$DP$10,0)</f>
        <v>1.0506143062555511</v>
      </c>
      <c r="DX24">
        <f>IF($T$11&gt;0,$DP$11,0)</f>
        <v>1.7613465179852676</v>
      </c>
      <c r="DY24">
        <f>IF($T$12&gt;0,$DP$12,0)</f>
        <v>1.929331995224189</v>
      </c>
      <c r="DZ24">
        <f>IF($T$13&gt;0,$DP$13,0)</f>
        <v>1.812332328078943</v>
      </c>
      <c r="EA24">
        <f>IF($T$14&gt;0,$DP$14,0)</f>
        <v>1.3369340095722235</v>
      </c>
      <c r="EB24">
        <f>IF($T$15&gt;0,$DP$15,0)</f>
        <v>2.0753223885145693</v>
      </c>
      <c r="EC24">
        <f>IF($T$16&gt;0,$DP$16,0)</f>
        <v>1.1440720541183824</v>
      </c>
      <c r="EN24">
        <f>Sheet32!GJ24</f>
        <v>0.38196905956702631</v>
      </c>
      <c r="EO24">
        <f>Sheet32!GK24</f>
        <v>0.88484549469537144</v>
      </c>
      <c r="EP24">
        <f>Sheet32!GL24</f>
        <v>0.72217300686290997</v>
      </c>
      <c r="EQ24">
        <f>Sheet32!GM24</f>
        <v>0.808689365912451</v>
      </c>
      <c r="ER24">
        <f>Sheet32!GN24</f>
        <v>0.38540972464842099</v>
      </c>
      <c r="ES24">
        <f>Sheet32!GO24</f>
        <v>0.13891902557503144</v>
      </c>
      <c r="ET24">
        <f>Sheet32!GP24</f>
        <v>0.20686822181585907</v>
      </c>
      <c r="EU24">
        <f>Sheet32!GQ24</f>
        <v>0.27392180109444608</v>
      </c>
      <c r="EV24">
        <f>Sheet32!GR24</f>
        <v>0.12049490823749613</v>
      </c>
      <c r="EW24">
        <f>Sheet32!GS24</f>
        <v>0.24010621687542727</v>
      </c>
      <c r="EZ24">
        <v>0.35579104372631187</v>
      </c>
      <c r="FA24">
        <v>1.003528515625016</v>
      </c>
      <c r="FB24">
        <v>0.70900673954625348</v>
      </c>
      <c r="FC24">
        <v>0.30900400429017821</v>
      </c>
      <c r="FD24">
        <v>0.64712345379463598</v>
      </c>
      <c r="FE24">
        <v>0.71748522506696666</v>
      </c>
      <c r="FF24">
        <v>0.50709211640718443</v>
      </c>
      <c r="FG24">
        <v>0.44057878138502787</v>
      </c>
      <c r="FH24">
        <v>0.79906591721098885</v>
      </c>
      <c r="FI24">
        <v>0.44189957955673176</v>
      </c>
      <c r="FL24">
        <f>Sheet32!FX24</f>
        <v>6.9408392872013697E-2</v>
      </c>
      <c r="FM24">
        <f>Sheet32!FY24</f>
        <v>0.19363469049143256</v>
      </c>
      <c r="FN24">
        <f>Sheet32!FZ24</f>
        <v>0.13709391852946617</v>
      </c>
      <c r="FO24">
        <f>Sheet32!GA24</f>
        <v>6.0631472625283629E-2</v>
      </c>
      <c r="FP24">
        <f>Sheet32!GB24</f>
        <v>0.12556725866683843</v>
      </c>
      <c r="FQ24">
        <f>Sheet32!GC24</f>
        <v>0.13921992960554153</v>
      </c>
      <c r="FR24">
        <f>Sheet32!GD24</f>
        <v>9.9080730528555136E-2</v>
      </c>
      <c r="FS24">
        <f>Sheet32!GE24</f>
        <v>8.5982532684102816E-2</v>
      </c>
      <c r="FT24">
        <f>Sheet32!GF24</f>
        <v>0.15440971431144643</v>
      </c>
      <c r="FU24">
        <f>Sheet32!GG24</f>
        <v>8.5646465772261482E-2</v>
      </c>
      <c r="FX24">
        <f t="shared" si="21"/>
        <v>9.8046657957443495E-2</v>
      </c>
      <c r="FY24">
        <f t="shared" si="18"/>
        <v>0.27462407300479091</v>
      </c>
      <c r="FZ24">
        <f t="shared" si="18"/>
        <v>0.19428520063114491</v>
      </c>
      <c r="GA24">
        <f t="shared" si="18"/>
        <v>8.5468725791773087E-2</v>
      </c>
      <c r="GB24">
        <f t="shared" si="18"/>
        <v>0.17772287817961818</v>
      </c>
      <c r="GC24">
        <f t="shared" si="18"/>
        <v>0.19704645915168401</v>
      </c>
      <c r="GD24">
        <f t="shared" si="18"/>
        <v>0.13988186911641806</v>
      </c>
      <c r="GE24">
        <f t="shared" si="18"/>
        <v>0.12144215755419532</v>
      </c>
      <c r="GF24">
        <f t="shared" si="18"/>
        <v>0.21887533460140066</v>
      </c>
      <c r="GG24">
        <f t="shared" si="18"/>
        <v>0.1212717771507085</v>
      </c>
      <c r="GJ24">
        <f t="shared" si="22"/>
        <v>0.38187101290906889</v>
      </c>
      <c r="GK24">
        <f t="shared" si="19"/>
        <v>0.88457087062236661</v>
      </c>
      <c r="GL24">
        <f t="shared" si="19"/>
        <v>0.72197872166227883</v>
      </c>
      <c r="GM24">
        <f t="shared" si="19"/>
        <v>0.80860389718665926</v>
      </c>
      <c r="GN24">
        <f t="shared" si="19"/>
        <v>0.38523200177024136</v>
      </c>
      <c r="GO24">
        <f t="shared" si="19"/>
        <v>0.13872197911587975</v>
      </c>
      <c r="GP24">
        <f t="shared" si="19"/>
        <v>0.20672833994674264</v>
      </c>
      <c r="GQ24">
        <f t="shared" si="19"/>
        <v>0.27380035893689186</v>
      </c>
      <c r="GR24">
        <f t="shared" si="19"/>
        <v>0.12027603290289474</v>
      </c>
      <c r="GS24">
        <f t="shared" si="19"/>
        <v>0.23998494509827656</v>
      </c>
    </row>
    <row r="25" spans="1:201">
      <c r="A25">
        <v>24</v>
      </c>
      <c r="B25">
        <v>5.567526030090808E-2</v>
      </c>
      <c r="C25">
        <v>0.55229704463432994</v>
      </c>
      <c r="D25">
        <v>2.7536228289275506E-2</v>
      </c>
      <c r="E25">
        <v>1.0730010035052823E-2</v>
      </c>
      <c r="F25">
        <v>0.37322858997267755</v>
      </c>
      <c r="G25">
        <v>0.79171500616997315</v>
      </c>
      <c r="H25">
        <v>0.49271148165008927</v>
      </c>
      <c r="I25">
        <v>0.86792428007627187</v>
      </c>
      <c r="J25">
        <v>0.72217300686290997</v>
      </c>
      <c r="K25">
        <v>0.66403662338632252</v>
      </c>
      <c r="M25">
        <v>0.91333548124320063</v>
      </c>
      <c r="S25">
        <f t="shared" si="28"/>
        <v>0.45579928557762389</v>
      </c>
      <c r="T25">
        <f t="shared" si="26"/>
        <v>0.61843936266687405</v>
      </c>
      <c r="U25">
        <f t="shared" si="26"/>
        <v>2.7536228289275506E-2</v>
      </c>
      <c r="V25">
        <f t="shared" si="26"/>
        <v>0.8826777817821474</v>
      </c>
      <c r="W25">
        <f t="shared" si="26"/>
        <v>0.77722695310756651</v>
      </c>
      <c r="X25">
        <f t="shared" si="26"/>
        <v>0.45402753467827206</v>
      </c>
      <c r="Y25">
        <f t="shared" si="26"/>
        <v>0.99194987949619617</v>
      </c>
      <c r="Z25">
        <f t="shared" si="26"/>
        <v>0.69458858184883665</v>
      </c>
      <c r="AA25">
        <f t="shared" si="26"/>
        <v>0.89211185874640431</v>
      </c>
      <c r="AB25">
        <f t="shared" si="26"/>
        <v>0.72157421439477598</v>
      </c>
      <c r="BG25">
        <f t="shared" si="25"/>
        <v>2.1234389924930751E-6</v>
      </c>
      <c r="BH25">
        <f t="shared" si="25"/>
        <v>2.2911329737459238E-8</v>
      </c>
      <c r="BI25">
        <f t="shared" si="25"/>
        <v>4.1265558246473585E-7</v>
      </c>
      <c r="BJ25">
        <f t="shared" si="25"/>
        <v>2.8395316976074375E-8</v>
      </c>
      <c r="BM25">
        <f t="shared" si="29"/>
        <v>1.5498673047869359E-8</v>
      </c>
      <c r="BN25">
        <f t="shared" si="27"/>
        <v>1.5251601275590753E-6</v>
      </c>
      <c r="BO25">
        <f t="shared" si="27"/>
        <v>3.7912193419954835E-9</v>
      </c>
      <c r="BP25">
        <f t="shared" si="27"/>
        <v>5.7566557676167155E-10</v>
      </c>
      <c r="BQ25">
        <f t="shared" si="27"/>
        <v>6.9649790186496541E-7</v>
      </c>
      <c r="BR25">
        <f t="shared" si="27"/>
        <v>3.1340632549736035E-6</v>
      </c>
      <c r="BS25">
        <f t="shared" si="27"/>
        <v>1.2138230207491314E-6</v>
      </c>
      <c r="BT25">
        <f t="shared" si="27"/>
        <v>3.7664627797295749E-6</v>
      </c>
      <c r="BU25">
        <f t="shared" si="27"/>
        <v>2.6076692592070831E-6</v>
      </c>
      <c r="BV25">
        <f t="shared" si="27"/>
        <v>2.2047231859915439E-6</v>
      </c>
      <c r="BY25">
        <f>$BI$7-$BN$7</f>
        <v>1.2539254756482925E-19</v>
      </c>
      <c r="BZ25">
        <f>$BI$8-$BN$8</f>
        <v>0.99932475852589675</v>
      </c>
      <c r="CA25">
        <f>$BI$9-$BN$9</f>
        <v>4.3123831924010674E-12</v>
      </c>
      <c r="CB25">
        <f>$BI$10-$BN$10</f>
        <v>1.7224806635579693E-11</v>
      </c>
      <c r="CC25">
        <f>$BI$11-$BN$11</f>
        <v>5.4573990695456903E-6</v>
      </c>
      <c r="CD25">
        <f>$BI$12-$BN$12</f>
        <v>4.1265558246473585E-7</v>
      </c>
      <c r="CE25">
        <f>$BI$13-$BN$13</f>
        <v>1.1518064875629406E-12</v>
      </c>
      <c r="CF25">
        <f>$BI$14-$BN$14</f>
        <v>-0.99999999988958821</v>
      </c>
      <c r="CG25">
        <f>$BI$15-$BN$15</f>
        <v>9.7009377711100057E-10</v>
      </c>
      <c r="CH25">
        <f>$BI$16-$BN$16</f>
        <v>6.6937031625650598E-4</v>
      </c>
      <c r="CW25">
        <f>IF($AJ$7&gt;0,$CT$7,0)</f>
        <v>-6.2300901018096391E-2</v>
      </c>
      <c r="CX25">
        <f>IF($AJ$8&gt;0,$CT$8,0)</f>
        <v>-0.17249546146340827</v>
      </c>
      <c r="CY25">
        <f>IF($AJ$9&gt;0,$CT$9,0)</f>
        <v>4.7870816840701262E-2</v>
      </c>
      <c r="CZ25">
        <f>IF($AJ$10&gt;0,$CT$10,0)</f>
        <v>0.65521152896072032</v>
      </c>
      <c r="DA25">
        <f>IF($AJ$11&gt;0,$CT$11,0)</f>
        <v>-1.0067577852725641E-2</v>
      </c>
      <c r="DB25">
        <f>IF($AJ$12&gt;0,$CT$12,0)</f>
        <v>8.5798517672880825E-2</v>
      </c>
      <c r="DC25">
        <f>IF($AJ$13&gt;0,$CT$13,0)</f>
        <v>0.52942625299707158</v>
      </c>
      <c r="DD25">
        <f>IF($AJ$14&gt;0,$CT$14,0)</f>
        <v>0.58115487323545456</v>
      </c>
      <c r="DE25">
        <f>IF($AJ$15&gt;0,$CT$15,0)</f>
        <v>-9.535609268142977E-3</v>
      </c>
      <c r="DF25">
        <f>IF($AJ$16&gt;0,$CT$16,0)</f>
        <v>-0.18888961767220375</v>
      </c>
      <c r="DT25">
        <f>IF($U$7&gt;0,$DQ$7,0)</f>
        <v>0.49782380704736251</v>
      </c>
      <c r="DU25">
        <f>IF($U$8&gt;0,$DQ$8,0)</f>
        <v>1.2739820202125265</v>
      </c>
      <c r="DV25">
        <f>IF($U$9&gt;0,$DQ$9,0)</f>
        <v>0.84987513552808447</v>
      </c>
      <c r="DW25">
        <f>IF($U$10&gt;0,$DQ$10,0)</f>
        <v>0.69530938201885084</v>
      </c>
      <c r="DX25">
        <f>IF($U$11&gt;0,$DQ$11,0)</f>
        <v>1.3744164384527378</v>
      </c>
      <c r="DY25">
        <f>IF($U$12&gt;0,$DQ$12,0)</f>
        <v>0.87581884029136303</v>
      </c>
      <c r="DZ25">
        <f>IF($U$13&gt;0,$DQ$13,0)</f>
        <v>0.60182569248721796</v>
      </c>
      <c r="EA25">
        <f>IF($U$14&gt;0,$DQ$14,0)</f>
        <v>0.82007773903787384</v>
      </c>
      <c r="EB25">
        <f>IF($U$15&gt;0,$DQ$15,0)</f>
        <v>0.95123274743440545</v>
      </c>
      <c r="EC25">
        <f>IF($U$16&gt;0,$DQ$16,0)</f>
        <v>0.44703462588589832</v>
      </c>
      <c r="EN25">
        <f>Sheet32!GJ25</f>
        <v>0.39051045829481401</v>
      </c>
      <c r="EO25">
        <f>Sheet32!GK25</f>
        <v>0.23354057462310021</v>
      </c>
      <c r="EP25">
        <f>Sheet32!GL25</f>
        <v>0.66403662338632252</v>
      </c>
      <c r="EQ25">
        <f>Sheet32!GM25</f>
        <v>0.61301618062868901</v>
      </c>
      <c r="ER25">
        <f>Sheet32!GN25</f>
        <v>0.1014297411134799</v>
      </c>
      <c r="ES25">
        <f>Sheet32!GO25</f>
        <v>0.98781869718544979</v>
      </c>
      <c r="ET25">
        <f>Sheet32!GP25</f>
        <v>0.60428228101229498</v>
      </c>
      <c r="EU25">
        <f>Sheet32!GQ25</f>
        <v>0.77004314523989348</v>
      </c>
      <c r="EV25">
        <f>Sheet32!GR25</f>
        <v>0.87879112631354206</v>
      </c>
      <c r="EW25">
        <f>Sheet32!GS25</f>
        <v>0.63208564981232285</v>
      </c>
      <c r="EZ25">
        <v>0.34909283909405237</v>
      </c>
      <c r="FA25">
        <v>1.011105750376184</v>
      </c>
      <c r="FB25">
        <v>0.74010501516040728</v>
      </c>
      <c r="FC25">
        <v>0.36226195238166825</v>
      </c>
      <c r="FD25">
        <v>0.66901862775282916</v>
      </c>
      <c r="FE25">
        <v>0.72305773935681683</v>
      </c>
      <c r="FF25">
        <v>0.57803097599007558</v>
      </c>
      <c r="FG25">
        <v>0.49450629581935196</v>
      </c>
      <c r="FH25">
        <v>0.74937696152629107</v>
      </c>
      <c r="FI25">
        <v>0.41540343655989986</v>
      </c>
      <c r="FL25">
        <f>Sheet32!FX25</f>
        <v>6.8022260294084383E-2</v>
      </c>
      <c r="FM25">
        <f>Sheet32!FY25</f>
        <v>0.1948885290339834</v>
      </c>
      <c r="FN25">
        <f>Sheet32!FZ25</f>
        <v>0.14285440513145092</v>
      </c>
      <c r="FO25">
        <f>Sheet32!GA25</f>
        <v>7.0631004525450292E-2</v>
      </c>
      <c r="FP25">
        <f>Sheet32!GB25</f>
        <v>0.12956220352291395</v>
      </c>
      <c r="FQ25">
        <f>Sheet32!GC25</f>
        <v>0.14009697732843421</v>
      </c>
      <c r="FR25">
        <f>Sheet32!GD25</f>
        <v>0.11238966570167247</v>
      </c>
      <c r="FS25">
        <f>Sheet32!GE25</f>
        <v>9.6085252693536072E-2</v>
      </c>
      <c r="FT25">
        <f>Sheet32!GF25</f>
        <v>0.14480743466530377</v>
      </c>
      <c r="FU25">
        <f>Sheet32!GG25</f>
        <v>8.0508497495166545E-2</v>
      </c>
      <c r="FX25">
        <f t="shared" si="21"/>
        <v>9.6129318174081185E-2</v>
      </c>
      <c r="FY25">
        <f t="shared" si="18"/>
        <v>0.27651025116820344</v>
      </c>
      <c r="FZ25">
        <f t="shared" si="18"/>
        <v>0.20257946613434655</v>
      </c>
      <c r="GA25">
        <f t="shared" si="18"/>
        <v>9.9794099311072082E-2</v>
      </c>
      <c r="GB25">
        <f t="shared" si="18"/>
        <v>0.18350784594590547</v>
      </c>
      <c r="GC25">
        <f t="shared" si="18"/>
        <v>0.19839305353127246</v>
      </c>
      <c r="GD25">
        <f t="shared" si="18"/>
        <v>0.15895379673051277</v>
      </c>
      <c r="GE25">
        <f t="shared" si="18"/>
        <v>0.13592735700611766</v>
      </c>
      <c r="GF25">
        <f t="shared" si="18"/>
        <v>0.20526438735140251</v>
      </c>
      <c r="GG25">
        <f t="shared" si="18"/>
        <v>0.11399799140163987</v>
      </c>
      <c r="GJ25">
        <f t="shared" si="22"/>
        <v>0.39041432897663991</v>
      </c>
      <c r="GK25">
        <f t="shared" si="19"/>
        <v>0.23326406437193201</v>
      </c>
      <c r="GL25">
        <f t="shared" si="19"/>
        <v>0.66383404392018819</v>
      </c>
      <c r="GM25">
        <f t="shared" si="19"/>
        <v>0.61291638652937797</v>
      </c>
      <c r="GN25">
        <f t="shared" si="19"/>
        <v>0.10124623326753399</v>
      </c>
      <c r="GO25">
        <f t="shared" si="19"/>
        <v>0.98762030413191848</v>
      </c>
      <c r="GP25">
        <f t="shared" si="19"/>
        <v>0.6041233272155645</v>
      </c>
      <c r="GQ25">
        <f t="shared" si="19"/>
        <v>0.76990721788288741</v>
      </c>
      <c r="GR25">
        <f t="shared" si="19"/>
        <v>0.8785858619261907</v>
      </c>
      <c r="GS25">
        <f t="shared" si="19"/>
        <v>0.63197165182092119</v>
      </c>
    </row>
    <row r="26" spans="1:201">
      <c r="A26">
        <v>25</v>
      </c>
      <c r="B26">
        <v>0.99156581199722205</v>
      </c>
      <c r="C26">
        <v>0.96694381869604751</v>
      </c>
      <c r="D26">
        <v>0.8826777817821474</v>
      </c>
      <c r="E26">
        <v>0.92270136201902442</v>
      </c>
      <c r="F26">
        <v>0.35559611831605498</v>
      </c>
      <c r="G26">
        <v>0.81182936333396283</v>
      </c>
      <c r="H26">
        <v>0.65059446447146696</v>
      </c>
      <c r="I26">
        <v>0.79164165930655794</v>
      </c>
      <c r="J26">
        <v>0.808689365912451</v>
      </c>
      <c r="K26">
        <v>0.61301618062868901</v>
      </c>
      <c r="M26">
        <v>0.71983910369426551</v>
      </c>
      <c r="S26">
        <f t="shared" si="28"/>
        <v>0.15772975853849225</v>
      </c>
      <c r="T26">
        <f t="shared" si="26"/>
        <v>0.12318174820354874</v>
      </c>
      <c r="U26">
        <f t="shared" si="26"/>
        <v>1.0730010035052823E-2</v>
      </c>
      <c r="V26">
        <f t="shared" si="26"/>
        <v>0.92270136201902442</v>
      </c>
      <c r="W26">
        <f t="shared" si="26"/>
        <v>0.66118805623098531</v>
      </c>
      <c r="X26">
        <f t="shared" si="26"/>
        <v>0.75249912818355957</v>
      </c>
      <c r="Y26">
        <f t="shared" si="26"/>
        <v>0.33646534926123545</v>
      </c>
      <c r="Z26">
        <f t="shared" si="26"/>
        <v>0.96393653566286253</v>
      </c>
      <c r="AA26">
        <f t="shared" si="26"/>
        <v>0.12821564037352848</v>
      </c>
      <c r="AB26">
        <f t="shared" si="26"/>
        <v>0.12047189406116045</v>
      </c>
      <c r="BG26">
        <f t="shared" si="25"/>
        <v>1.6180607943522022E-11</v>
      </c>
      <c r="BH26">
        <f t="shared" si="25"/>
        <v>9.9999999999999998E-13</v>
      </c>
      <c r="BI26">
        <f t="shared" si="25"/>
        <v>1.1518064875629406E-12</v>
      </c>
      <c r="BJ26">
        <f t="shared" si="25"/>
        <v>9.9999999999999998E-13</v>
      </c>
      <c r="BM26">
        <f t="shared" si="29"/>
        <v>4.9160137976085517E-6</v>
      </c>
      <c r="BN26">
        <f t="shared" si="27"/>
        <v>4.6749017425724745E-6</v>
      </c>
      <c r="BO26">
        <f t="shared" si="27"/>
        <v>3.8956003322592611E-6</v>
      </c>
      <c r="BP26">
        <f t="shared" si="27"/>
        <v>4.2568890173588143E-6</v>
      </c>
      <c r="BQ26">
        <f t="shared" si="27"/>
        <v>6.3224299680722893E-7</v>
      </c>
      <c r="BR26">
        <f t="shared" si="27"/>
        <v>3.2953345758561375E-6</v>
      </c>
      <c r="BS26">
        <f t="shared" si="27"/>
        <v>2.1163657860045748E-6</v>
      </c>
      <c r="BT26">
        <f t="shared" si="27"/>
        <v>3.1334825837482017E-6</v>
      </c>
      <c r="BU26">
        <f t="shared" si="27"/>
        <v>3.2698924526994103E-6</v>
      </c>
      <c r="BV26">
        <f t="shared" si="27"/>
        <v>1.8789441885629276E-6</v>
      </c>
      <c r="BY26">
        <f>$BJ$7-$BO$7</f>
        <v>1.813641265321769E-23</v>
      </c>
      <c r="BZ26">
        <f>$BJ$8-$BO$8</f>
        <v>0.99981628644538412</v>
      </c>
      <c r="CA26">
        <f>$BJ$9-$BO$9</f>
        <v>-0.99999999999999212</v>
      </c>
      <c r="CB26">
        <f>$BJ$10-$BO$10</f>
        <v>9.9856406496963848E-14</v>
      </c>
      <c r="CC26">
        <f>$BJ$11-$BO$11</f>
        <v>2.9870504617404365E-7</v>
      </c>
      <c r="CD26">
        <f>$BJ$12-$BO$12</f>
        <v>2.8395316976074375E-8</v>
      </c>
      <c r="CE26">
        <f>$BJ$13-$BO$13</f>
        <v>3.066284193909669E-15</v>
      </c>
      <c r="CF26">
        <f>$BJ$14-$BO$14</f>
        <v>1.2971708425128806E-12</v>
      </c>
      <c r="CG26">
        <f>$BJ$15-$BO$15</f>
        <v>7.5484539243720141E-12</v>
      </c>
      <c r="CH26">
        <f>$BJ$16-$BO$16</f>
        <v>1.8338644529643973E-4</v>
      </c>
      <c r="CW26">
        <f>IF($AK$7&gt;0,$CU$7,0)</f>
        <v>-0.16302242256704494</v>
      </c>
      <c r="CX26">
        <f>IF($AK$8&gt;0,$CU$8,0)</f>
        <v>7.4395436003150475E-2</v>
      </c>
      <c r="CY26">
        <f>IF($AK$9&gt;0,$CU$9,0)</f>
        <v>9.2586788682501919E-2</v>
      </c>
      <c r="CZ26">
        <f>IF($AK$10&gt;0,$CU$10,0)</f>
        <v>0.93851697704365222</v>
      </c>
      <c r="DA26">
        <f>IF($AK$11&gt;0,$CU$11,0)</f>
        <v>0.44823205601862387</v>
      </c>
      <c r="DB26">
        <f>IF($AK$12&gt;0,$CU$12,0)</f>
        <v>-0.36091559863294392</v>
      </c>
      <c r="DC26">
        <f>IF($AK$13&gt;0,$CU$13,0)</f>
        <v>0.64031894972471426</v>
      </c>
      <c r="DD26">
        <f>IF($AK$14&gt;0,$CU$14,0)</f>
        <v>-4.108155706237844E-2</v>
      </c>
      <c r="DE26">
        <f>IF($AK$15&gt;0,$CU$15,0)</f>
        <v>-0.18266366227201344</v>
      </c>
      <c r="DF26">
        <f>IF($AK$16&gt;0,$CU$16,0)</f>
        <v>0.46831376955093434</v>
      </c>
      <c r="DT26">
        <f>IF($V$7&gt;0,$DR$7,0)</f>
        <v>0.3893832300033756</v>
      </c>
      <c r="DU26">
        <f>IF($V$8&gt;0,$DR$8,0)</f>
        <v>2.0129583409304668</v>
      </c>
      <c r="DV26">
        <f>IF($V$9&gt;0,$DR$9,0)</f>
        <v>1.4974498034472923</v>
      </c>
      <c r="DW26">
        <f>IF($V$10&gt;0,$DR$10,0)</f>
        <v>0.50369124228317552</v>
      </c>
      <c r="DX26">
        <f>IF($V$11&gt;0,$DR$11,0)</f>
        <v>0.85606434069754966</v>
      </c>
      <c r="DY26">
        <f>IF($V$12&gt;0,$DR$12,0)</f>
        <v>1.3061598590638845</v>
      </c>
      <c r="DZ26">
        <f>IF($V$13&gt;0,$DR$13,0)</f>
        <v>1.0375142029198703</v>
      </c>
      <c r="EA26">
        <f>IF($V$14&gt;0,$DR$14,0)</f>
        <v>0.81670409940103439</v>
      </c>
      <c r="EB26">
        <f>IF($V$15&gt;0,$DR$15,0)</f>
        <v>1.1624858210037061</v>
      </c>
      <c r="EC26">
        <f>IF($V$16&gt;0,$DR$16,0)</f>
        <v>0.70822629814007332</v>
      </c>
    </row>
    <row r="27" spans="1:201">
      <c r="A27">
        <v>26</v>
      </c>
      <c r="B27">
        <v>0.6298883277762769</v>
      </c>
      <c r="C27">
        <v>0.29021048931945637</v>
      </c>
      <c r="D27">
        <v>0.77722695310756651</v>
      </c>
      <c r="E27">
        <v>0.66118805623098531</v>
      </c>
      <c r="F27">
        <v>0.49821754218120079</v>
      </c>
      <c r="G27">
        <v>0.45689100091666873</v>
      </c>
      <c r="H27">
        <v>0.32782824705573488</v>
      </c>
      <c r="I27">
        <v>0.54490899152628092</v>
      </c>
      <c r="J27">
        <v>0.38540972464842099</v>
      </c>
      <c r="K27">
        <v>0.1014297411134799</v>
      </c>
      <c r="M27">
        <v>2.8977255629246194E-2</v>
      </c>
      <c r="S27">
        <f t="shared" si="28"/>
        <v>0.4328081889723665</v>
      </c>
      <c r="T27">
        <f t="shared" si="26"/>
        <v>0.84789983630642829</v>
      </c>
      <c r="U27">
        <f t="shared" si="26"/>
        <v>0.37322858997267755</v>
      </c>
      <c r="V27">
        <f t="shared" si="26"/>
        <v>0.35559611831605498</v>
      </c>
      <c r="W27">
        <f t="shared" si="26"/>
        <v>0.49821754218120079</v>
      </c>
      <c r="X27">
        <f t="shared" si="26"/>
        <v>0.46161051915699525</v>
      </c>
      <c r="Y27">
        <f t="shared" si="26"/>
        <v>1.1077565970260053E-3</v>
      </c>
      <c r="Z27">
        <f t="shared" si="26"/>
        <v>0.53899849948084355</v>
      </c>
      <c r="AA27">
        <f t="shared" si="26"/>
        <v>0.53479275916715452</v>
      </c>
      <c r="AB27">
        <f t="shared" si="26"/>
        <v>0.15139716451894181</v>
      </c>
      <c r="BG27">
        <f t="shared" si="25"/>
        <v>9.7334024285566871E-10</v>
      </c>
      <c r="BH27">
        <f t="shared" si="25"/>
        <v>9.9999999999999998E-13</v>
      </c>
      <c r="BI27">
        <f t="shared" si="25"/>
        <v>1.1041182649757637E-10</v>
      </c>
      <c r="BJ27">
        <f t="shared" si="25"/>
        <v>1.2971708425128806E-12</v>
      </c>
      <c r="BM27">
        <f t="shared" si="29"/>
        <v>1.9837965273439722E-6</v>
      </c>
      <c r="BN27">
        <f t="shared" si="27"/>
        <v>4.2111064055519154E-7</v>
      </c>
      <c r="BO27">
        <f t="shared" si="27"/>
        <v>3.0204086831843569E-6</v>
      </c>
      <c r="BP27">
        <f t="shared" si="27"/>
        <v>2.1858482285125434E-6</v>
      </c>
      <c r="BQ27">
        <f t="shared" si="27"/>
        <v>1.241103596685383E-6</v>
      </c>
      <c r="BR27">
        <f t="shared" si="27"/>
        <v>1.0437469335931769E-6</v>
      </c>
      <c r="BS27">
        <f t="shared" si="27"/>
        <v>5.3735679783817978E-7</v>
      </c>
      <c r="BT27">
        <f t="shared" si="27"/>
        <v>1.4846290452309426E-6</v>
      </c>
      <c r="BU27">
        <f t="shared" si="27"/>
        <v>7.4270327926785854E-7</v>
      </c>
      <c r="BV27">
        <f t="shared" si="27"/>
        <v>5.1439961911737768E-8</v>
      </c>
    </row>
    <row r="28" spans="1:201">
      <c r="A28">
        <v>27</v>
      </c>
      <c r="B28">
        <v>0.94445102302326589</v>
      </c>
      <c r="C28">
        <v>0.50642043116544144</v>
      </c>
      <c r="D28">
        <v>0.45402753467827206</v>
      </c>
      <c r="E28">
        <v>0.75249912818355957</v>
      </c>
      <c r="F28">
        <v>0.46161051915699525</v>
      </c>
      <c r="G28">
        <v>0.95786838867377766</v>
      </c>
      <c r="H28">
        <v>0.3526789981154852</v>
      </c>
      <c r="I28">
        <v>0.86313786138343962</v>
      </c>
      <c r="J28">
        <v>0.13891902557503144</v>
      </c>
      <c r="K28">
        <v>0.98781869718544979</v>
      </c>
      <c r="M28">
        <v>0.1029643923451064</v>
      </c>
      <c r="S28">
        <f t="shared" si="28"/>
        <v>0.5107014162086545</v>
      </c>
      <c r="T28">
        <f t="shared" si="26"/>
        <v>0.57063175960646595</v>
      </c>
      <c r="U28">
        <f t="shared" si="26"/>
        <v>0.79171500616997315</v>
      </c>
      <c r="V28">
        <f t="shared" si="26"/>
        <v>0.81182936333396283</v>
      </c>
      <c r="W28">
        <f t="shared" si="26"/>
        <v>0.45689100091666873</v>
      </c>
      <c r="X28">
        <f t="shared" si="26"/>
        <v>0.95786838867377766</v>
      </c>
      <c r="Y28">
        <f t="shared" si="26"/>
        <v>5.8210077192928443E-2</v>
      </c>
      <c r="Z28">
        <f t="shared" si="26"/>
        <v>0.77872175465427551</v>
      </c>
      <c r="AA28">
        <f t="shared" si="26"/>
        <v>0.88704485717939341</v>
      </c>
      <c r="AB28">
        <f t="shared" si="26"/>
        <v>0.53427185903988017</v>
      </c>
      <c r="BG28">
        <f t="shared" si="25"/>
        <v>5.9431582569185393E-9</v>
      </c>
      <c r="BH28">
        <f t="shared" si="25"/>
        <v>2.8885159458774122E-12</v>
      </c>
      <c r="BI28">
        <f t="shared" si="25"/>
        <v>9.7009377711100057E-10</v>
      </c>
      <c r="BJ28">
        <f t="shared" si="25"/>
        <v>7.5484539243720141E-12</v>
      </c>
      <c r="BM28">
        <f t="shared" si="29"/>
        <v>4.4599386744484681E-6</v>
      </c>
      <c r="BN28">
        <f t="shared" si="27"/>
        <v>1.2823082655089582E-6</v>
      </c>
      <c r="BO28">
        <f t="shared" si="27"/>
        <v>1.0307050112301477E-6</v>
      </c>
      <c r="BP28">
        <f t="shared" si="27"/>
        <v>2.8312746895850862E-6</v>
      </c>
      <c r="BQ28">
        <f t="shared" si="27"/>
        <v>1.0654213569819534E-6</v>
      </c>
      <c r="BR28">
        <f t="shared" si="27"/>
        <v>4.587559250102497E-6</v>
      </c>
      <c r="BS28">
        <f t="shared" si="27"/>
        <v>6.2191237855871208E-7</v>
      </c>
      <c r="BT28">
        <f t="shared" si="27"/>
        <v>3.7250348387678894E-6</v>
      </c>
      <c r="BU28">
        <f t="shared" si="27"/>
        <v>9.6492478333581204E-8</v>
      </c>
      <c r="BV28">
        <f t="shared" si="27"/>
        <v>4.8789288925457969E-6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0.23689053792598486</v>
      </c>
      <c r="C29">
        <v>0.5561151905349826</v>
      </c>
      <c r="D29">
        <v>0.99194987949619617</v>
      </c>
      <c r="E29">
        <v>0.33646534926123545</v>
      </c>
      <c r="F29">
        <v>1.1077565970260053E-3</v>
      </c>
      <c r="G29">
        <v>5.8210077192928443E-2</v>
      </c>
      <c r="H29">
        <v>0.63201011436569654</v>
      </c>
      <c r="I29">
        <v>0.73117657007884607</v>
      </c>
      <c r="J29">
        <v>0.20686822181585907</v>
      </c>
      <c r="K29">
        <v>0.60428228101229498</v>
      </c>
      <c r="M29">
        <v>0.67615849297407071</v>
      </c>
      <c r="S29">
        <f t="shared" si="28"/>
        <v>0.75283179676496814</v>
      </c>
      <c r="T29">
        <f t="shared" si="26"/>
        <v>3.8370622228815217E-2</v>
      </c>
      <c r="U29">
        <f t="shared" si="26"/>
        <v>0.49271148165008927</v>
      </c>
      <c r="V29">
        <f t="shared" si="26"/>
        <v>0.65059446447146696</v>
      </c>
      <c r="W29">
        <f t="shared" si="26"/>
        <v>0.32782824705573488</v>
      </c>
      <c r="X29">
        <f t="shared" si="26"/>
        <v>0.3526789981154852</v>
      </c>
      <c r="Y29">
        <f t="shared" si="26"/>
        <v>0.63201011436569654</v>
      </c>
      <c r="Z29">
        <f t="shared" si="26"/>
        <v>0.20348393943513823</v>
      </c>
      <c r="AA29">
        <f t="shared" si="26"/>
        <v>0.54448100369313224</v>
      </c>
      <c r="AB29">
        <f t="shared" si="26"/>
        <v>0.23503002184662714</v>
      </c>
      <c r="BG29">
        <f t="shared" si="25"/>
        <v>1.6010866180843511E-3</v>
      </c>
      <c r="BH29">
        <f t="shared" si="25"/>
        <v>2.0534618219025718E-4</v>
      </c>
      <c r="BI29">
        <f t="shared" si="25"/>
        <v>6.6937031625650598E-4</v>
      </c>
      <c r="BJ29">
        <f t="shared" si="25"/>
        <v>1.8338644529643973E-4</v>
      </c>
      <c r="BM29">
        <f t="shared" si="29"/>
        <v>2.8058563479431234E-7</v>
      </c>
      <c r="BN29">
        <f t="shared" si="27"/>
        <v>1.5463205257187999E-6</v>
      </c>
      <c r="BO29">
        <f t="shared" si="27"/>
        <v>4.9198228171625913E-6</v>
      </c>
      <c r="BP29">
        <f t="shared" si="27"/>
        <v>5.6604465626742583E-7</v>
      </c>
      <c r="BQ29">
        <f t="shared" si="27"/>
        <v>6.1356233912731787E-12</v>
      </c>
      <c r="BR29">
        <f t="shared" si="27"/>
        <v>1.6942065434033441E-8</v>
      </c>
      <c r="BS29">
        <f t="shared" si="27"/>
        <v>1.9971839233027041E-6</v>
      </c>
      <c r="BT29">
        <f t="shared" si="27"/>
        <v>2.6730958831613287E-6</v>
      </c>
      <c r="BU29">
        <f t="shared" si="27"/>
        <v>2.1397230598627736E-7</v>
      </c>
      <c r="BV29">
        <f t="shared" si="27"/>
        <v>1.8257853757271114E-6</v>
      </c>
    </row>
    <row r="30" spans="1:201">
      <c r="A30">
        <v>29</v>
      </c>
      <c r="B30">
        <v>0.67312462796694084</v>
      </c>
      <c r="C30">
        <v>0.21105045420147514</v>
      </c>
      <c r="D30">
        <v>0.69458858184883665</v>
      </c>
      <c r="E30">
        <v>0.96393653566286253</v>
      </c>
      <c r="F30">
        <v>0.53899849948084355</v>
      </c>
      <c r="G30">
        <v>0.77872175465427551</v>
      </c>
      <c r="H30">
        <v>0.20348393943513823</v>
      </c>
      <c r="I30">
        <v>0.40119251442015602</v>
      </c>
      <c r="J30">
        <v>0.27392180109444608</v>
      </c>
      <c r="K30">
        <v>0.77004314523989348</v>
      </c>
      <c r="M30">
        <v>0.51799703628687555</v>
      </c>
      <c r="S30">
        <f t="shared" si="28"/>
        <v>0.95231112771992488</v>
      </c>
      <c r="T30">
        <f t="shared" si="26"/>
        <v>0.44425108998024504</v>
      </c>
      <c r="U30">
        <f t="shared" si="26"/>
        <v>0.86792428007627187</v>
      </c>
      <c r="V30">
        <f t="shared" si="26"/>
        <v>0.79164165930655794</v>
      </c>
      <c r="W30">
        <f t="shared" si="26"/>
        <v>0.54490899152628092</v>
      </c>
      <c r="X30">
        <f t="shared" si="26"/>
        <v>0.86313786138343962</v>
      </c>
      <c r="Y30">
        <f t="shared" si="26"/>
        <v>0.73117657007884607</v>
      </c>
      <c r="Z30">
        <f t="shared" si="26"/>
        <v>0.40119251442015602</v>
      </c>
      <c r="AA30">
        <f t="shared" si="26"/>
        <v>0.74427586945669044</v>
      </c>
      <c r="AB30">
        <f t="shared" si="26"/>
        <v>0.14485491243133711</v>
      </c>
      <c r="BM30">
        <f t="shared" si="29"/>
        <v>2.2654838238781627E-6</v>
      </c>
      <c r="BN30">
        <f t="shared" si="27"/>
        <v>2.227114710932448E-7</v>
      </c>
      <c r="BO30">
        <f t="shared" si="27"/>
        <v>2.4122664901738903E-6</v>
      </c>
      <c r="BP30">
        <f t="shared" si="27"/>
        <v>4.6458682239286059E-6</v>
      </c>
      <c r="BQ30">
        <f t="shared" si="27"/>
        <v>1.4525969122130045E-6</v>
      </c>
      <c r="BR30">
        <f t="shared" si="27"/>
        <v>3.032037855859169E-6</v>
      </c>
      <c r="BS30">
        <f t="shared" si="27"/>
        <v>2.0702856804021505E-7</v>
      </c>
      <c r="BT30">
        <f t="shared" si="27"/>
        <v>8.0477716813383553E-7</v>
      </c>
      <c r="BU30">
        <f t="shared" si="27"/>
        <v>3.7516576557412643E-7</v>
      </c>
      <c r="BV30">
        <f t="shared" si="27"/>
        <v>2.9648322276547383E-6</v>
      </c>
      <c r="EN30">
        <f>Sheet32!GJ30</f>
        <v>0.91318564035617378</v>
      </c>
      <c r="EO30">
        <f>Sheet32!GK30</f>
        <v>0.82715728965511637</v>
      </c>
      <c r="EP30">
        <f>Sheet32!GL30</f>
        <v>0.17701140341530208</v>
      </c>
      <c r="EQ30">
        <f>Sheet32!GM30</f>
        <v>0.58461546603283909</v>
      </c>
      <c r="ER30">
        <f>Sheet32!GN30</f>
        <v>0.37492193451462652</v>
      </c>
      <c r="ES30">
        <f>Sheet32!GO30</f>
        <v>0.84012769139539301</v>
      </c>
      <c r="ET30">
        <f>Sheet32!GP30</f>
        <v>0.36769144476997051</v>
      </c>
      <c r="EU30">
        <f>Sheet32!GQ30</f>
        <v>0.72899573689825892</v>
      </c>
      <c r="EV30">
        <f>Sheet32!GR30</f>
        <v>0.20432376830739329</v>
      </c>
      <c r="EW30">
        <f>Sheet32!GS30</f>
        <v>0.468180191111846</v>
      </c>
      <c r="EZ30">
        <f t="array" ref="EZ30:FI30">TRANSPOSE(DM7:DM16)</f>
        <v>-0.28412394716436973</v>
      </c>
      <c r="FA30">
        <v>3.427274672033627E-2</v>
      </c>
      <c r="FB30">
        <v>6.1272245902036906E-2</v>
      </c>
      <c r="FC30">
        <v>0.57951995508869136</v>
      </c>
      <c r="FD30">
        <v>0.33094644613698543</v>
      </c>
      <c r="FE30">
        <v>-2.4251508566417959E-2</v>
      </c>
      <c r="FF30">
        <v>0.58893413901421954</v>
      </c>
      <c r="FG30">
        <v>0.37668456961472352</v>
      </c>
      <c r="FH30">
        <v>3.3338278766005598E-2</v>
      </c>
      <c r="FI30">
        <v>0.13516805952916008</v>
      </c>
      <c r="FL30">
        <f>Sheet32!FX30</f>
        <v>-5.3239282244495229E-2</v>
      </c>
      <c r="FM30">
        <f>Sheet32!FY30</f>
        <v>7.2278535124224337E-3</v>
      </c>
      <c r="FN30">
        <f>Sheet32!FZ30</f>
        <v>1.2365268356299579E-2</v>
      </c>
      <c r="FO30">
        <f>Sheet32!GA30</f>
        <v>0.11106544354620776</v>
      </c>
      <c r="FP30">
        <f>Sheet32!GB30</f>
        <v>6.3707198813770932E-2</v>
      </c>
      <c r="FQ30">
        <f>Sheet32!GC30</f>
        <v>-3.897145573116015E-3</v>
      </c>
      <c r="FR30">
        <f>Sheet32!GD30</f>
        <v>0.11260510637791758</v>
      </c>
      <c r="FS30">
        <f>Sheet32!GE30</f>
        <v>7.2633610084705202E-2</v>
      </c>
      <c r="FT30">
        <f>Sheet32!GF30</f>
        <v>7.0517632566518135E-3</v>
      </c>
      <c r="FU30">
        <f>Sheet32!GG30</f>
        <v>2.6451985216291635E-2</v>
      </c>
      <c r="FX30">
        <f t="shared" ref="FX30:GG30" si="30">($EV$10*FL30)+((1-$EV$10)*EZ30)</f>
        <v>-7.6327748736482681E-2</v>
      </c>
      <c r="FY30">
        <f t="shared" si="30"/>
        <v>9.9323428332138176E-3</v>
      </c>
      <c r="FZ30">
        <f t="shared" si="30"/>
        <v>1.7255966110873312E-2</v>
      </c>
      <c r="GA30">
        <f t="shared" si="30"/>
        <v>0.15791089470045611</v>
      </c>
      <c r="GB30">
        <f t="shared" si="30"/>
        <v>9.0431123546092368E-2</v>
      </c>
      <c r="GC30">
        <f t="shared" si="30"/>
        <v>-5.9325818724462083E-3</v>
      </c>
      <c r="GD30">
        <f t="shared" si="30"/>
        <v>0.16023800964154777</v>
      </c>
      <c r="GE30">
        <f t="shared" si="30"/>
        <v>0.10303870603770704</v>
      </c>
      <c r="GF30">
        <f t="shared" si="30"/>
        <v>9.6804148075871916E-3</v>
      </c>
      <c r="GG30">
        <f t="shared" si="30"/>
        <v>3.732359264757848E-2</v>
      </c>
      <c r="GJ30">
        <f t="shared" ref="GJ30:GS30" si="31">EN30-($EU$10*FX30)</f>
        <v>0.91326196810491023</v>
      </c>
      <c r="GK30">
        <f t="shared" si="31"/>
        <v>0.82714735731228317</v>
      </c>
      <c r="GL30">
        <f t="shared" si="31"/>
        <v>0.1769941474491912</v>
      </c>
      <c r="GM30">
        <f t="shared" si="31"/>
        <v>0.58445755513813868</v>
      </c>
      <c r="GN30">
        <f t="shared" si="31"/>
        <v>0.3748315033910804</v>
      </c>
      <c r="GO30">
        <f t="shared" si="31"/>
        <v>0.84013362397726543</v>
      </c>
      <c r="GP30">
        <f t="shared" si="31"/>
        <v>0.36753120676032897</v>
      </c>
      <c r="GQ30">
        <f t="shared" si="31"/>
        <v>0.72889269819222124</v>
      </c>
      <c r="GR30">
        <f t="shared" si="31"/>
        <v>0.20431408789258571</v>
      </c>
      <c r="GS30">
        <f t="shared" si="31"/>
        <v>0.46814286751919842</v>
      </c>
    </row>
    <row r="31" spans="1:201">
      <c r="A31">
        <v>30</v>
      </c>
      <c r="B31">
        <v>0.96721064088724595</v>
      </c>
      <c r="C31">
        <v>0.26745141603439532</v>
      </c>
      <c r="D31">
        <v>0.89211185874640431</v>
      </c>
      <c r="E31">
        <v>0.12821564037352848</v>
      </c>
      <c r="F31">
        <v>0.53479275916715452</v>
      </c>
      <c r="G31">
        <v>0.88704485717939341</v>
      </c>
      <c r="H31">
        <v>0.54448100369313224</v>
      </c>
      <c r="I31">
        <v>0.74427586945669044</v>
      </c>
      <c r="J31">
        <v>0.12049490823749613</v>
      </c>
      <c r="K31">
        <v>0.87879112631354206</v>
      </c>
      <c r="M31">
        <v>0.64998722924674157</v>
      </c>
      <c r="S31">
        <f t="shared" si="28"/>
        <v>0.38196905956702631</v>
      </c>
      <c r="T31">
        <f t="shared" si="26"/>
        <v>0.88484549469537144</v>
      </c>
      <c r="U31">
        <f t="shared" si="26"/>
        <v>0.72217300686290997</v>
      </c>
      <c r="V31">
        <f t="shared" si="26"/>
        <v>0.808689365912451</v>
      </c>
      <c r="W31">
        <f t="shared" si="26"/>
        <v>0.38540972464842099</v>
      </c>
      <c r="X31">
        <f t="shared" si="26"/>
        <v>0.13891902557503144</v>
      </c>
      <c r="Y31">
        <f t="shared" si="26"/>
        <v>0.20686822181585907</v>
      </c>
      <c r="Z31">
        <f t="shared" si="26"/>
        <v>0.27392180109444608</v>
      </c>
      <c r="AA31">
        <f t="shared" si="26"/>
        <v>0.12049490823749613</v>
      </c>
      <c r="AB31">
        <f t="shared" si="26"/>
        <v>0.24010621687542727</v>
      </c>
      <c r="BM31">
        <f t="shared" si="29"/>
        <v>4.6774821192275856E-6</v>
      </c>
      <c r="BN31">
        <f t="shared" si="27"/>
        <v>3.576512996940161E-7</v>
      </c>
      <c r="BO31">
        <f t="shared" si="27"/>
        <v>3.9793178425798223E-6</v>
      </c>
      <c r="BP31">
        <f t="shared" si="27"/>
        <v>8.2196252181969932E-8</v>
      </c>
      <c r="BQ31">
        <f t="shared" si="27"/>
        <v>1.4300164762880906E-6</v>
      </c>
      <c r="BR31">
        <f t="shared" si="27"/>
        <v>3.9342428932420524E-6</v>
      </c>
      <c r="BS31">
        <f t="shared" si="27"/>
        <v>1.4822978169134034E-6</v>
      </c>
      <c r="BT31">
        <f t="shared" si="27"/>
        <v>2.7697328492775629E-6</v>
      </c>
      <c r="BU31">
        <f t="shared" si="27"/>
        <v>7.2595114555813067E-8</v>
      </c>
      <c r="BV31">
        <f t="shared" si="27"/>
        <v>3.8613692184371198E-6</v>
      </c>
    </row>
    <row r="32" spans="1:201">
      <c r="A32">
        <v>31</v>
      </c>
      <c r="B32">
        <v>0.99757043020978509</v>
      </c>
      <c r="C32">
        <v>0.58911227045140746</v>
      </c>
      <c r="D32">
        <v>0.72157421439477598</v>
      </c>
      <c r="E32">
        <v>0.12047189406116045</v>
      </c>
      <c r="F32">
        <v>0.15139716451894181</v>
      </c>
      <c r="G32">
        <v>0.53427185903988017</v>
      </c>
      <c r="H32">
        <v>0.23503002184662714</v>
      </c>
      <c r="I32">
        <v>0.14485491243133711</v>
      </c>
      <c r="J32">
        <v>0.24010621687542727</v>
      </c>
      <c r="K32">
        <v>0.63208564981232285</v>
      </c>
      <c r="M32">
        <v>0.23201859289308938</v>
      </c>
      <c r="S32">
        <f t="shared" si="28"/>
        <v>0.39051045829481401</v>
      </c>
      <c r="T32">
        <f t="shared" si="26"/>
        <v>0.23354057462310021</v>
      </c>
      <c r="U32">
        <f t="shared" si="26"/>
        <v>0.66403662338632252</v>
      </c>
      <c r="V32">
        <f t="shared" si="26"/>
        <v>0.61301618062868901</v>
      </c>
      <c r="W32">
        <f t="shared" si="26"/>
        <v>0.1014297411134799</v>
      </c>
      <c r="X32">
        <f t="shared" si="26"/>
        <v>0.98781869718544979</v>
      </c>
      <c r="Y32">
        <f t="shared" si="26"/>
        <v>0.60428228101229498</v>
      </c>
      <c r="Z32">
        <f t="shared" si="26"/>
        <v>0.77004314523989348</v>
      </c>
      <c r="AA32">
        <f t="shared" si="26"/>
        <v>0.87879112631354206</v>
      </c>
      <c r="AB32">
        <f t="shared" si="26"/>
        <v>0.63208564981232285</v>
      </c>
      <c r="BG32">
        <f>IF(BG20&gt;(1-0.000000000001),(1-0.000000000001),BG20)</f>
        <v>9.9999999999999998E-13</v>
      </c>
      <c r="BH32">
        <f t="shared" ref="BH32:BJ32" si="32">IF(BH20&gt;(1-0.000000000001),(1-0.000000000001),BH20)</f>
        <v>9.9999999999999998E-13</v>
      </c>
      <c r="BI32">
        <f t="shared" si="32"/>
        <v>9.9999999999999998E-13</v>
      </c>
      <c r="BJ32">
        <f t="shared" si="32"/>
        <v>9.9999999999999998E-13</v>
      </c>
      <c r="BM32">
        <f t="shared" si="29"/>
        <v>4.9757338161446795E-6</v>
      </c>
      <c r="BN32">
        <f t="shared" si="27"/>
        <v>1.7352663359820613E-6</v>
      </c>
      <c r="BO32">
        <f t="shared" si="27"/>
        <v>2.6033467343971912E-6</v>
      </c>
      <c r="BP32">
        <f t="shared" si="27"/>
        <v>7.2567386293417336E-8</v>
      </c>
      <c r="BQ32">
        <f t="shared" si="27"/>
        <v>1.1460550712187766E-7</v>
      </c>
      <c r="BR32">
        <f t="shared" si="27"/>
        <v>1.4272320968096481E-6</v>
      </c>
      <c r="BS32">
        <f t="shared" si="27"/>
        <v>2.7619555584613019E-7</v>
      </c>
      <c r="BT32">
        <f t="shared" si="27"/>
        <v>1.0491472827745172E-7</v>
      </c>
      <c r="BU32">
        <f t="shared" si="27"/>
        <v>2.8825497691114858E-7</v>
      </c>
      <c r="BV32">
        <f t="shared" si="27"/>
        <v>1.9976613434933323E-6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0.99838318065724818</v>
      </c>
      <c r="BH33">
        <f t="shared" si="33"/>
        <v>0.99979443558574799</v>
      </c>
      <c r="BI33">
        <f t="shared" si="33"/>
        <v>0.99932475852589675</v>
      </c>
      <c r="BJ33">
        <f t="shared" si="33"/>
        <v>0.99981628644538412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4.3319429351603787E-11</v>
      </c>
      <c r="BH34">
        <f t="shared" si="33"/>
        <v>9.9999999999999998E-13</v>
      </c>
      <c r="BI34">
        <f t="shared" si="33"/>
        <v>4.3123831924010674E-12</v>
      </c>
      <c r="BJ34">
        <f t="shared" si="33"/>
        <v>9.9999999999999998E-13</v>
      </c>
      <c r="BS34">
        <f>SUM(BM36:BV45)</f>
        <v>1.5955127043374567E-4</v>
      </c>
      <c r="EN34">
        <f>Sheet32!GJ34</f>
        <v>9.4470406510094918E-2</v>
      </c>
      <c r="EO34">
        <f>Sheet32!GK34</f>
        <v>0.18983566237774605</v>
      </c>
      <c r="EP34">
        <f>Sheet32!GL34</f>
        <v>0.6308434870230738</v>
      </c>
      <c r="EQ34">
        <f>Sheet32!GM34</f>
        <v>0.34786657730884646</v>
      </c>
      <c r="ER34">
        <f>Sheet32!GN34</f>
        <v>0.2481292907212056</v>
      </c>
      <c r="ES34">
        <f>Sheet32!GO34</f>
        <v>0.86933311354097842</v>
      </c>
      <c r="ET34">
        <f>Sheet32!GP34</f>
        <v>0.30138092892392998</v>
      </c>
      <c r="EU34">
        <f>Sheet32!GQ34</f>
        <v>0.19392971848592108</v>
      </c>
      <c r="EV34">
        <f>Sheet32!GR34</f>
        <v>0.68049261804931394</v>
      </c>
      <c r="EW34">
        <f>Sheet32!GS34</f>
        <v>0.31517186491751725</v>
      </c>
      <c r="EZ34">
        <f t="array" ref="EZ34:FI43">(1/4)*(MMULT($X$7:$AA$16,$CW$23:$DF$26))</f>
        <v>-0.57386286884311877</v>
      </c>
      <c r="FA34">
        <v>0.10428608916768484</v>
      </c>
      <c r="FB34">
        <v>0.18039288343419899</v>
      </c>
      <c r="FC34">
        <v>1.3402625889422888</v>
      </c>
      <c r="FD34">
        <v>0.72332927892587873</v>
      </c>
      <c r="FE34">
        <v>-9.150163350598961E-2</v>
      </c>
      <c r="FF34">
        <v>1.3143633883452701</v>
      </c>
      <c r="FG34">
        <v>0.78348757224202592</v>
      </c>
      <c r="FH34">
        <v>7.3557942673576196E-2</v>
      </c>
      <c r="FI34">
        <v>0.352167428808284</v>
      </c>
      <c r="FL34">
        <f>Sheet32!FX34</f>
        <v>-0.10741899823375126</v>
      </c>
      <c r="FM34">
        <f>Sheet32!FY34</f>
        <v>2.1396706880090773E-2</v>
      </c>
      <c r="FN34">
        <f>Sheet32!FZ34</f>
        <v>3.5877079389072183E-2</v>
      </c>
      <c r="FO34">
        <f>Sheet32!GA34</f>
        <v>0.25680825272529306</v>
      </c>
      <c r="FP34">
        <f>Sheet32!GB34</f>
        <v>0.13928490916372804</v>
      </c>
      <c r="FQ34">
        <f>Sheet32!GC34</f>
        <v>-1.582698314941965E-2</v>
      </c>
      <c r="FR34">
        <f>Sheet32!GD34</f>
        <v>0.25134164487466759</v>
      </c>
      <c r="FS34">
        <f>Sheet32!GE34</f>
        <v>0.15123317027702893</v>
      </c>
      <c r="FT34">
        <f>Sheet32!GF34</f>
        <v>1.5555400985399884E-2</v>
      </c>
      <c r="FU34">
        <f>Sheet32!GG34</f>
        <v>6.8623552289095502E-2</v>
      </c>
      <c r="FX34">
        <f t="shared" ref="FX34:GG43" si="34">($EV$10*FL34)+((1-$EV$10)*EZ34)</f>
        <v>-0.15406338529468799</v>
      </c>
      <c r="FY34">
        <f t="shared" si="34"/>
        <v>2.9685645108850175E-2</v>
      </c>
      <c r="FZ34">
        <f t="shared" si="34"/>
        <v>5.0328659793584862E-2</v>
      </c>
      <c r="GA34">
        <f t="shared" si="34"/>
        <v>0.36515368634699263</v>
      </c>
      <c r="GB34">
        <f t="shared" si="34"/>
        <v>0.1976893461399431</v>
      </c>
      <c r="GC34">
        <f t="shared" si="34"/>
        <v>-2.3394448185076643E-2</v>
      </c>
      <c r="GD34">
        <f t="shared" si="34"/>
        <v>0.35764381922172783</v>
      </c>
      <c r="GE34">
        <f t="shared" si="34"/>
        <v>0.2144586104735286</v>
      </c>
      <c r="GF34">
        <f t="shared" si="34"/>
        <v>2.1355655154217515E-2</v>
      </c>
      <c r="GG34">
        <f t="shared" si="34"/>
        <v>9.6977939941014335E-2</v>
      </c>
      <c r="GJ34">
        <f t="shared" ref="GJ34:GS43" si="35">EN34-($EU$10*FX34)</f>
        <v>9.4624469895389612E-2</v>
      </c>
      <c r="GK34">
        <f t="shared" si="35"/>
        <v>0.18980597673263719</v>
      </c>
      <c r="GL34">
        <f t="shared" si="35"/>
        <v>0.6307931583632802</v>
      </c>
      <c r="GM34">
        <f t="shared" si="35"/>
        <v>0.34750142362249947</v>
      </c>
      <c r="GN34">
        <f t="shared" si="35"/>
        <v>0.24793160137506565</v>
      </c>
      <c r="GO34">
        <f t="shared" si="35"/>
        <v>0.86935650798916353</v>
      </c>
      <c r="GP34">
        <f t="shared" si="35"/>
        <v>0.30102328510470827</v>
      </c>
      <c r="GQ34">
        <f t="shared" si="35"/>
        <v>0.19371525987544755</v>
      </c>
      <c r="GR34">
        <f t="shared" si="35"/>
        <v>0.68047126239415967</v>
      </c>
      <c r="GS34">
        <f t="shared" si="35"/>
        <v>0.31507488697757624</v>
      </c>
    </row>
    <row r="35" spans="1:201">
      <c r="A35">
        <v>34</v>
      </c>
      <c r="BG35">
        <f t="shared" si="33"/>
        <v>2.1304829300686683E-10</v>
      </c>
      <c r="BH35">
        <f t="shared" si="33"/>
        <v>9.9999999999999998E-13</v>
      </c>
      <c r="BI35">
        <f t="shared" si="33"/>
        <v>1.7224806635579693E-11</v>
      </c>
      <c r="BJ35">
        <f t="shared" si="33"/>
        <v>9.9999999999999998E-13</v>
      </c>
      <c r="EN35">
        <f>Sheet32!GJ35</f>
        <v>0.53356869728931722</v>
      </c>
      <c r="EO35">
        <f>Sheet32!GK35</f>
        <v>0.27454104491070791</v>
      </c>
      <c r="EP35">
        <f>Sheet32!GL35</f>
        <v>0.3446523871510655</v>
      </c>
      <c r="EQ35">
        <f>Sheet32!GM35</f>
        <v>0.76822764366388452</v>
      </c>
      <c r="ER35">
        <f>Sheet32!GN35</f>
        <v>0.91776425298959019</v>
      </c>
      <c r="ES35">
        <f>Sheet32!GO35</f>
        <v>0.11762164527463867</v>
      </c>
      <c r="ET35">
        <f>Sheet32!GP35</f>
        <v>0.96295910865742362</v>
      </c>
      <c r="EU35">
        <f>Sheet32!GQ35</f>
        <v>0.85890049507400901</v>
      </c>
      <c r="EV35">
        <f>Sheet32!GR35</f>
        <v>0.27981753537823806</v>
      </c>
      <c r="EW35">
        <f>Sheet32!GS35</f>
        <v>0.91282621808295805</v>
      </c>
      <c r="EZ35">
        <v>-0.62405669768972438</v>
      </c>
      <c r="FA35">
        <v>0.19557841907771661</v>
      </c>
      <c r="FB35">
        <v>0.26130226502879156</v>
      </c>
      <c r="FC35">
        <v>1.5083663638813611</v>
      </c>
      <c r="FD35">
        <v>0.85120458456851589</v>
      </c>
      <c r="FE35">
        <v>-0.13813528475670261</v>
      </c>
      <c r="FF35">
        <v>1.4810648943336207</v>
      </c>
      <c r="FG35">
        <v>0.80496734806425241</v>
      </c>
      <c r="FH35">
        <v>0.11624858135175117</v>
      </c>
      <c r="FI35">
        <v>0.49575548991547547</v>
      </c>
      <c r="FL35">
        <f>Sheet32!FX35</f>
        <v>-0.11682985080375789</v>
      </c>
      <c r="FM35">
        <f>Sheet32!FY35</f>
        <v>3.8913823501250555E-2</v>
      </c>
      <c r="FN35">
        <f>Sheet32!FZ35</f>
        <v>5.142853019934808E-2</v>
      </c>
      <c r="FO35">
        <f>Sheet32!GA35</f>
        <v>0.28905951677796798</v>
      </c>
      <c r="FP35">
        <f>Sheet32!GB35</f>
        <v>0.16382326027413402</v>
      </c>
      <c r="FQ35">
        <f>Sheet32!GC35</f>
        <v>-2.4537332099480183E-2</v>
      </c>
      <c r="FR35">
        <f>Sheet32!GD35</f>
        <v>0.28327198653100216</v>
      </c>
      <c r="FS35">
        <f>Sheet32!GE35</f>
        <v>0.15560843419448597</v>
      </c>
      <c r="FT35">
        <f>Sheet32!GF35</f>
        <v>2.3829363956252882E-2</v>
      </c>
      <c r="FU35">
        <f>Sheet32!GG35</f>
        <v>9.6108265234974094E-2</v>
      </c>
      <c r="FX35">
        <f t="shared" si="34"/>
        <v>-0.16755253549235455</v>
      </c>
      <c r="FY35">
        <f t="shared" si="34"/>
        <v>5.4580283058897158E-2</v>
      </c>
      <c r="FZ35">
        <f t="shared" si="34"/>
        <v>7.2415903682292421E-2</v>
      </c>
      <c r="GA35">
        <f t="shared" si="34"/>
        <v>0.41099020148830723</v>
      </c>
      <c r="GB35">
        <f t="shared" si="34"/>
        <v>0.23256139270357218</v>
      </c>
      <c r="GC35">
        <f t="shared" si="34"/>
        <v>-3.5897127365202425E-2</v>
      </c>
      <c r="GD35">
        <f t="shared" si="34"/>
        <v>0.403051277311264</v>
      </c>
      <c r="GE35">
        <f t="shared" si="34"/>
        <v>0.22054432558146259</v>
      </c>
      <c r="GF35">
        <f t="shared" si="34"/>
        <v>3.3071285695802706E-2</v>
      </c>
      <c r="GG35">
        <f t="shared" si="34"/>
        <v>0.13607298770302423</v>
      </c>
      <c r="GJ35">
        <f t="shared" si="35"/>
        <v>0.53373624982480961</v>
      </c>
      <c r="GK35">
        <f t="shared" si="35"/>
        <v>0.27448646462764903</v>
      </c>
      <c r="GL35">
        <f t="shared" si="35"/>
        <v>0.34457997124738321</v>
      </c>
      <c r="GM35">
        <f t="shared" si="35"/>
        <v>0.76781665346239625</v>
      </c>
      <c r="GN35">
        <f t="shared" si="35"/>
        <v>0.91753169159688663</v>
      </c>
      <c r="GO35">
        <f t="shared" si="35"/>
        <v>0.11765754240200388</v>
      </c>
      <c r="GP35">
        <f t="shared" si="35"/>
        <v>0.96255605738011241</v>
      </c>
      <c r="GQ35">
        <f t="shared" si="35"/>
        <v>0.85867995074842751</v>
      </c>
      <c r="GR35">
        <f t="shared" si="35"/>
        <v>0.27978446409254226</v>
      </c>
      <c r="GS35">
        <f t="shared" si="35"/>
        <v>0.91269014509525503</v>
      </c>
    </row>
    <row r="36" spans="1:201">
      <c r="A36">
        <v>35</v>
      </c>
      <c r="B36">
        <f t="array" ref="B36:K45">TRANSPOSE(EN34:EW43)</f>
        <v>9.4470406510094918E-2</v>
      </c>
      <c r="C36">
        <v>0.53356869728931722</v>
      </c>
      <c r="D36">
        <v>6.5955228954903772E-2</v>
      </c>
      <c r="E36">
        <v>0.68724373747107093</v>
      </c>
      <c r="F36">
        <v>0.73554688931059875</v>
      </c>
      <c r="G36">
        <v>0.49549413147367388</v>
      </c>
      <c r="H36">
        <v>0.80983180081729345</v>
      </c>
      <c r="I36">
        <v>0.49949878674943993</v>
      </c>
      <c r="J36">
        <v>0.14515806183045038</v>
      </c>
      <c r="K36">
        <v>0.30211450129847972</v>
      </c>
      <c r="M36">
        <f t="array" ref="M36:M45">TRANSPOSE(EN30:EW30)</f>
        <v>0.91318564035617378</v>
      </c>
      <c r="S36">
        <f>EN34</f>
        <v>9.4470406510094918E-2</v>
      </c>
      <c r="T36">
        <f t="shared" ref="T36:AB45" si="36">EO34</f>
        <v>0.18983566237774605</v>
      </c>
      <c r="U36">
        <f t="shared" si="36"/>
        <v>0.6308434870230738</v>
      </c>
      <c r="V36">
        <f t="shared" si="36"/>
        <v>0.34786657730884646</v>
      </c>
      <c r="W36">
        <f t="shared" si="36"/>
        <v>0.2481292907212056</v>
      </c>
      <c r="X36">
        <f t="shared" si="36"/>
        <v>0.86933311354097842</v>
      </c>
      <c r="Y36">
        <f t="shared" si="36"/>
        <v>0.30138092892392998</v>
      </c>
      <c r="Z36">
        <f t="shared" si="36"/>
        <v>0.19392971848592108</v>
      </c>
      <c r="AA36">
        <f t="shared" si="36"/>
        <v>0.68049261804931394</v>
      </c>
      <c r="AB36">
        <f t="shared" si="36"/>
        <v>0.31517186491751725</v>
      </c>
      <c r="BG36">
        <f t="shared" si="33"/>
        <v>1.3602096627975193E-5</v>
      </c>
      <c r="BH36">
        <f t="shared" si="33"/>
        <v>1.953170881506918E-7</v>
      </c>
      <c r="BI36">
        <f t="shared" si="33"/>
        <v>5.4573990695456903E-6</v>
      </c>
      <c r="BJ36">
        <f t="shared" si="33"/>
        <v>2.9870504617404365E-7</v>
      </c>
      <c r="BM36">
        <f>0.5*$BL$21*B36*B36</f>
        <v>4.4623288530912927E-8</v>
      </c>
      <c r="BN36">
        <f t="shared" ref="BN36:BV45" si="37">0.5*$BL$21*C36*C36</f>
        <v>1.4234777736350953E-6</v>
      </c>
      <c r="BO36">
        <f t="shared" si="37"/>
        <v>2.1750461132468886E-8</v>
      </c>
      <c r="BP36">
        <f t="shared" si="37"/>
        <v>2.3615197734660314E-6</v>
      </c>
      <c r="BQ36">
        <f t="shared" si="37"/>
        <v>2.7051461318724913E-6</v>
      </c>
      <c r="BR36">
        <f t="shared" si="37"/>
        <v>1.2275721716242523E-6</v>
      </c>
      <c r="BS36">
        <f t="shared" si="37"/>
        <v>3.2791377280749028E-6</v>
      </c>
      <c r="BT36">
        <f t="shared" si="37"/>
        <v>1.2474951898208123E-6</v>
      </c>
      <c r="BU36">
        <f t="shared" si="37"/>
        <v>1.0535431457186428E-7</v>
      </c>
      <c r="BV36">
        <f t="shared" si="37"/>
        <v>4.5636585947414556E-7</v>
      </c>
      <c r="EN36">
        <f>Sheet32!GJ36</f>
        <v>6.5955228954903772E-2</v>
      </c>
      <c r="EO36">
        <f>Sheet32!GK36</f>
        <v>0.84979667391614411</v>
      </c>
      <c r="EP36">
        <f>Sheet32!GL36</f>
        <v>0.54594073533810383</v>
      </c>
      <c r="EQ36">
        <f>Sheet32!GM36</f>
        <v>0.98763652929213108</v>
      </c>
      <c r="ER36">
        <f>Sheet32!GN36</f>
        <v>0.40026996272610604</v>
      </c>
      <c r="ES36">
        <f>Sheet32!GO36</f>
        <v>0.24699225550401357</v>
      </c>
      <c r="ET36">
        <f>Sheet32!GP36</f>
        <v>9.5708103766461772E-2</v>
      </c>
      <c r="EU36">
        <f>Sheet32!GQ36</f>
        <v>0.69070866107056283</v>
      </c>
      <c r="EV36">
        <f>Sheet32!GR36</f>
        <v>3.6406002146312406E-2</v>
      </c>
      <c r="EW36">
        <f>Sheet32!GS36</f>
        <v>0.74947977592412496</v>
      </c>
      <c r="EZ36">
        <v>-0.70966904497485084</v>
      </c>
      <c r="FA36">
        <v>0.20251956623388184</v>
      </c>
      <c r="FB36">
        <v>0.29444163331306178</v>
      </c>
      <c r="FC36">
        <v>1.7868300285808647</v>
      </c>
      <c r="FD36">
        <v>0.97150866610222864</v>
      </c>
      <c r="FE36">
        <v>-0.16990633878583572</v>
      </c>
      <c r="FF36">
        <v>1.7255816182057888</v>
      </c>
      <c r="FG36">
        <v>0.93783548628983127</v>
      </c>
      <c r="FH36">
        <v>0.11178102368620277</v>
      </c>
      <c r="FI36">
        <v>0.56062878886031031</v>
      </c>
      <c r="FL36">
        <f>Sheet32!FX36</f>
        <v>-0.13276962563921196</v>
      </c>
      <c r="FM36">
        <f>Sheet32!FY36</f>
        <v>4.0524845493051659E-2</v>
      </c>
      <c r="FN36">
        <f>Sheet32!FZ36</f>
        <v>5.8018317205445494E-2</v>
      </c>
      <c r="FO36">
        <f>Sheet32!GA36</f>
        <v>0.3423161692548613</v>
      </c>
      <c r="FP36">
        <f>Sheet32!GB36</f>
        <v>0.18699750026508155</v>
      </c>
      <c r="FQ36">
        <f>Sheet32!GC36</f>
        <v>-3.0278843389249903E-2</v>
      </c>
      <c r="FR36">
        <f>Sheet32!GD36</f>
        <v>0.32997784610299508</v>
      </c>
      <c r="FS36">
        <f>Sheet32!GE36</f>
        <v>0.18126367763924264</v>
      </c>
      <c r="FT36">
        <f>Sheet32!GF36</f>
        <v>2.3272641395004463E-2</v>
      </c>
      <c r="FU36">
        <f>Sheet32!GG36</f>
        <v>0.10874041231362065</v>
      </c>
      <c r="FX36">
        <f t="shared" si="34"/>
        <v>-0.19045956757277582</v>
      </c>
      <c r="FY36">
        <f t="shared" si="34"/>
        <v>5.6724317567134669E-2</v>
      </c>
      <c r="FZ36">
        <f t="shared" si="34"/>
        <v>8.1660648816207118E-2</v>
      </c>
      <c r="GA36">
        <f t="shared" si="34"/>
        <v>0.48676755518746162</v>
      </c>
      <c r="GB36">
        <f t="shared" si="34"/>
        <v>0.26544861684879628</v>
      </c>
      <c r="GC36">
        <f t="shared" si="34"/>
        <v>-4.4241592928908481E-2</v>
      </c>
      <c r="GD36">
        <f t="shared" si="34"/>
        <v>0.46953822331327444</v>
      </c>
      <c r="GE36">
        <f t="shared" si="34"/>
        <v>0.25692085850430146</v>
      </c>
      <c r="GF36">
        <f t="shared" si="34"/>
        <v>3.212347962412429E-2</v>
      </c>
      <c r="GG36">
        <f t="shared" si="34"/>
        <v>0.15392924996828961</v>
      </c>
      <c r="GJ36">
        <f t="shared" si="35"/>
        <v>6.6145688522476542E-2</v>
      </c>
      <c r="GK36">
        <f t="shared" si="35"/>
        <v>0.84973994959857702</v>
      </c>
      <c r="GL36">
        <f t="shared" si="35"/>
        <v>0.54585907468928763</v>
      </c>
      <c r="GM36">
        <f t="shared" si="35"/>
        <v>0.98714976173694358</v>
      </c>
      <c r="GN36">
        <f t="shared" si="35"/>
        <v>0.40000451410925725</v>
      </c>
      <c r="GO36">
        <f t="shared" si="35"/>
        <v>0.24703649709694248</v>
      </c>
      <c r="GP36">
        <f t="shared" si="35"/>
        <v>9.5238565543148496E-2</v>
      </c>
      <c r="GQ36">
        <f t="shared" si="35"/>
        <v>0.69045174021205857</v>
      </c>
      <c r="GR36">
        <f t="shared" si="35"/>
        <v>3.6373878666688279E-2</v>
      </c>
      <c r="GS36">
        <f t="shared" si="35"/>
        <v>0.74932584667415669</v>
      </c>
    </row>
    <row r="37" spans="1:201">
      <c r="A37">
        <v>36</v>
      </c>
      <c r="B37">
        <v>0.18983566237774605</v>
      </c>
      <c r="C37">
        <v>0.27454104491070791</v>
      </c>
      <c r="D37">
        <v>0.84979667391614411</v>
      </c>
      <c r="E37">
        <v>0.124915720400682</v>
      </c>
      <c r="F37">
        <v>1.8607544354988303E-2</v>
      </c>
      <c r="G37">
        <v>0.79402752804861698</v>
      </c>
      <c r="H37">
        <v>0.45976000842545595</v>
      </c>
      <c r="I37">
        <v>0.1725666531117625</v>
      </c>
      <c r="J37">
        <v>0.95884572764411835</v>
      </c>
      <c r="K37">
        <v>0.32848866277701755</v>
      </c>
      <c r="M37">
        <v>0.82715728965511637</v>
      </c>
      <c r="S37">
        <f t="shared" ref="S37:S45" si="38">EN35</f>
        <v>0.53356869728931722</v>
      </c>
      <c r="T37">
        <f t="shared" si="36"/>
        <v>0.27454104491070791</v>
      </c>
      <c r="U37">
        <f t="shared" si="36"/>
        <v>0.3446523871510655</v>
      </c>
      <c r="V37">
        <f t="shared" si="36"/>
        <v>0.76822764366388452</v>
      </c>
      <c r="W37">
        <f t="shared" si="36"/>
        <v>0.91776425298959019</v>
      </c>
      <c r="X37">
        <f t="shared" si="36"/>
        <v>0.11762164527463867</v>
      </c>
      <c r="Y37">
        <f t="shared" si="36"/>
        <v>0.96295910865742362</v>
      </c>
      <c r="Z37">
        <f t="shared" si="36"/>
        <v>0.85890049507400901</v>
      </c>
      <c r="AA37">
        <f t="shared" si="36"/>
        <v>0.27981753537823806</v>
      </c>
      <c r="AB37">
        <f t="shared" si="36"/>
        <v>0.91282621808295805</v>
      </c>
      <c r="BG37">
        <f t="shared" si="33"/>
        <v>2.1234389924930751E-6</v>
      </c>
      <c r="BH37">
        <f t="shared" si="33"/>
        <v>2.2911329737459238E-8</v>
      </c>
      <c r="BI37">
        <f t="shared" si="33"/>
        <v>4.1265558246473585E-7</v>
      </c>
      <c r="BJ37">
        <f t="shared" si="33"/>
        <v>2.8395316976074375E-8</v>
      </c>
      <c r="BM37">
        <f t="shared" ref="BM37:BM45" si="39">0.5*$BL$21*B37*B37</f>
        <v>1.8018789355198795E-7</v>
      </c>
      <c r="BN37">
        <f t="shared" si="37"/>
        <v>3.7686392670331676E-7</v>
      </c>
      <c r="BO37">
        <f t="shared" si="37"/>
        <v>3.6107719349947075E-6</v>
      </c>
      <c r="BP37">
        <f t="shared" si="37"/>
        <v>7.8019686016106814E-8</v>
      </c>
      <c r="BQ37">
        <f t="shared" si="37"/>
        <v>1.7312035346142854E-9</v>
      </c>
      <c r="BR37">
        <f t="shared" si="37"/>
        <v>3.1523985764949866E-6</v>
      </c>
      <c r="BS37">
        <f t="shared" si="37"/>
        <v>1.0568963267368767E-6</v>
      </c>
      <c r="BT37">
        <f t="shared" si="37"/>
        <v>1.4889624883097687E-7</v>
      </c>
      <c r="BU37">
        <f t="shared" si="37"/>
        <v>4.5969256471068942E-6</v>
      </c>
      <c r="BV37">
        <f t="shared" si="37"/>
        <v>5.3952400786516584E-7</v>
      </c>
      <c r="EN37">
        <f>Sheet32!GJ37</f>
        <v>0.68724373747107093</v>
      </c>
      <c r="EO37">
        <f>Sheet32!GK37</f>
        <v>0.124915720400682</v>
      </c>
      <c r="EP37">
        <f>Sheet32!GL37</f>
        <v>0.33065042327258026</v>
      </c>
      <c r="EQ37">
        <f>Sheet32!GM37</f>
        <v>0.43006915198414858</v>
      </c>
      <c r="ER37">
        <f>Sheet32!GN37</f>
        <v>0.26349375988067381</v>
      </c>
      <c r="ES37">
        <f>Sheet32!GO37</f>
        <v>0.2347148520104905</v>
      </c>
      <c r="ET37">
        <f>Sheet32!GP37</f>
        <v>0.14836247747836673</v>
      </c>
      <c r="EU37">
        <f>Sheet32!GQ37</f>
        <v>0.73893471305252312</v>
      </c>
      <c r="EV37">
        <f>Sheet32!GR37</f>
        <v>0.40258816093650135</v>
      </c>
      <c r="EW37">
        <f>Sheet32!GS37</f>
        <v>0.31537525125402027</v>
      </c>
      <c r="EZ37">
        <v>-1.1163952987657613</v>
      </c>
      <c r="FA37">
        <v>0.19297990542637034</v>
      </c>
      <c r="FB37">
        <v>0.33254421345702057</v>
      </c>
      <c r="FC37">
        <v>2.5792441656875118</v>
      </c>
      <c r="FD37">
        <v>1.402384387963366</v>
      </c>
      <c r="FE37">
        <v>-0.18368084737778673</v>
      </c>
      <c r="FF37">
        <v>2.5271686182580133</v>
      </c>
      <c r="FG37">
        <v>1.4983709630233331</v>
      </c>
      <c r="FH37">
        <v>0.12787273834260782</v>
      </c>
      <c r="FI37">
        <v>0.67950181705238555</v>
      </c>
      <c r="FL37">
        <f>Sheet32!FX37</f>
        <v>-0.20898222473719161</v>
      </c>
      <c r="FM37">
        <f>Sheet32!FY37</f>
        <v>3.9708765090117518E-2</v>
      </c>
      <c r="FN37">
        <f>Sheet32!FZ37</f>
        <v>6.6261861796451299E-2</v>
      </c>
      <c r="FO37">
        <f>Sheet32!GA37</f>
        <v>0.49416148270879884</v>
      </c>
      <c r="FP37">
        <f>Sheet32!GB37</f>
        <v>0.26999125654305955</v>
      </c>
      <c r="FQ37">
        <f>Sheet32!GC37</f>
        <v>-3.1894618797763299E-2</v>
      </c>
      <c r="FR37">
        <f>Sheet32!GD37</f>
        <v>0.48321596062943095</v>
      </c>
      <c r="FS37">
        <f>Sheet32!GE37</f>
        <v>0.28922523028302694</v>
      </c>
      <c r="FT37">
        <f>Sheet32!GF37</f>
        <v>2.7334430447102633E-2</v>
      </c>
      <c r="FU37">
        <f>Sheet32!GG37</f>
        <v>0.13238751796588288</v>
      </c>
      <c r="FX37">
        <f t="shared" si="34"/>
        <v>-0.29972353214004854</v>
      </c>
      <c r="FY37">
        <f t="shared" si="34"/>
        <v>5.5035879123742804E-2</v>
      </c>
      <c r="FZ37">
        <f t="shared" si="34"/>
        <v>9.2890096962508217E-2</v>
      </c>
      <c r="GA37">
        <f t="shared" si="34"/>
        <v>0.70266975100667017</v>
      </c>
      <c r="GB37">
        <f t="shared" si="34"/>
        <v>0.38323056968509017</v>
      </c>
      <c r="GC37">
        <f t="shared" si="34"/>
        <v>-4.7073241655765638E-2</v>
      </c>
      <c r="GD37">
        <f t="shared" si="34"/>
        <v>0.68761122639228911</v>
      </c>
      <c r="GE37">
        <f t="shared" si="34"/>
        <v>0.41013980355705754</v>
      </c>
      <c r="GF37">
        <f t="shared" si="34"/>
        <v>3.7388261236653147E-2</v>
      </c>
      <c r="GG37">
        <f t="shared" si="34"/>
        <v>0.18709894787453313</v>
      </c>
      <c r="GJ37">
        <f t="shared" si="35"/>
        <v>0.68754346100321095</v>
      </c>
      <c r="GK37">
        <f t="shared" si="35"/>
        <v>0.12486068452155825</v>
      </c>
      <c r="GL37">
        <f t="shared" si="35"/>
        <v>0.33055753317561776</v>
      </c>
      <c r="GM37">
        <f t="shared" si="35"/>
        <v>0.42936648223314189</v>
      </c>
      <c r="GN37">
        <f t="shared" si="35"/>
        <v>0.26311052931098872</v>
      </c>
      <c r="GO37">
        <f t="shared" si="35"/>
        <v>0.23476192525214626</v>
      </c>
      <c r="GP37">
        <f t="shared" si="35"/>
        <v>0.14767486625197443</v>
      </c>
      <c r="GQ37">
        <f t="shared" si="35"/>
        <v>0.73852457324896603</v>
      </c>
      <c r="GR37">
        <f t="shared" si="35"/>
        <v>0.40255077267526468</v>
      </c>
      <c r="GS37">
        <f t="shared" si="35"/>
        <v>0.31518815230614572</v>
      </c>
    </row>
    <row r="38" spans="1:201">
      <c r="A38">
        <v>37</v>
      </c>
      <c r="B38">
        <v>0.6308434870230738</v>
      </c>
      <c r="C38">
        <v>0.3446523871510655</v>
      </c>
      <c r="D38">
        <v>0.54594073533810383</v>
      </c>
      <c r="E38">
        <v>0.33065042327258026</v>
      </c>
      <c r="F38">
        <v>0.70596369311199703</v>
      </c>
      <c r="G38">
        <v>0.31309679235887283</v>
      </c>
      <c r="H38">
        <v>0.95110962191868109</v>
      </c>
      <c r="I38">
        <v>0.18004622504151963</v>
      </c>
      <c r="J38">
        <v>0.41246188918587767</v>
      </c>
      <c r="K38">
        <v>0.38584656123351091</v>
      </c>
      <c r="M38">
        <v>0.17701140341530208</v>
      </c>
      <c r="S38">
        <f t="shared" si="38"/>
        <v>6.5955228954903772E-2</v>
      </c>
      <c r="T38">
        <f t="shared" si="36"/>
        <v>0.84979667391614411</v>
      </c>
      <c r="U38">
        <f t="shared" si="36"/>
        <v>0.54594073533810383</v>
      </c>
      <c r="V38">
        <f t="shared" si="36"/>
        <v>0.98763652929213108</v>
      </c>
      <c r="W38">
        <f t="shared" si="36"/>
        <v>0.40026996272610604</v>
      </c>
      <c r="X38">
        <f t="shared" si="36"/>
        <v>0.24699225550401357</v>
      </c>
      <c r="Y38">
        <f t="shared" si="36"/>
        <v>9.5708103766461772E-2</v>
      </c>
      <c r="Z38">
        <f t="shared" si="36"/>
        <v>0.69070866107056283</v>
      </c>
      <c r="AA38">
        <f t="shared" si="36"/>
        <v>3.6406002146312406E-2</v>
      </c>
      <c r="AB38">
        <f t="shared" si="36"/>
        <v>0.74947977592412496</v>
      </c>
      <c r="BG38">
        <f t="shared" si="33"/>
        <v>1.6180607943522022E-11</v>
      </c>
      <c r="BH38">
        <f t="shared" si="33"/>
        <v>9.9999999999999998E-13</v>
      </c>
      <c r="BI38">
        <f t="shared" si="33"/>
        <v>1.1518064875629406E-12</v>
      </c>
      <c r="BJ38">
        <f t="shared" si="33"/>
        <v>9.9999999999999998E-13</v>
      </c>
      <c r="BM38">
        <f t="shared" si="39"/>
        <v>1.9898175255971556E-6</v>
      </c>
      <c r="BN38">
        <f t="shared" si="37"/>
        <v>5.9392633984463974E-7</v>
      </c>
      <c r="BO38">
        <f t="shared" si="37"/>
        <v>1.4902564325075479E-6</v>
      </c>
      <c r="BP38">
        <f t="shared" si="37"/>
        <v>5.4664851205168245E-7</v>
      </c>
      <c r="BQ38">
        <f t="shared" si="37"/>
        <v>2.4919236799616499E-6</v>
      </c>
      <c r="BR38">
        <f t="shared" si="37"/>
        <v>4.9014800692707571E-7</v>
      </c>
      <c r="BS38">
        <f t="shared" si="37"/>
        <v>4.5230475645314834E-6</v>
      </c>
      <c r="BT38">
        <f t="shared" si="37"/>
        <v>1.6208321575850765E-7</v>
      </c>
      <c r="BU38">
        <f t="shared" si="37"/>
        <v>8.5062405015391632E-7</v>
      </c>
      <c r="BV38">
        <f t="shared" si="37"/>
        <v>7.443878440786275E-7</v>
      </c>
      <c r="EN38">
        <f>Sheet32!GJ38</f>
        <v>0.73554688931059875</v>
      </c>
      <c r="EO38">
        <f>Sheet32!GK38</f>
        <v>1.8607544354988303E-2</v>
      </c>
      <c r="EP38">
        <f>Sheet32!GL38</f>
        <v>0.70596369311199703</v>
      </c>
      <c r="EQ38">
        <f>Sheet32!GM38</f>
        <v>0.4096498325143465</v>
      </c>
      <c r="ER38">
        <f>Sheet32!GN38</f>
        <v>0.53664390785246929</v>
      </c>
      <c r="ES38">
        <f>Sheet32!GO38</f>
        <v>0.73781219346830662</v>
      </c>
      <c r="ET38">
        <f>Sheet32!GP38</f>
        <v>0.99379733098895684</v>
      </c>
      <c r="EU38">
        <f>Sheet32!GQ38</f>
        <v>0.93259690061421097</v>
      </c>
      <c r="EV38">
        <f>Sheet32!GR38</f>
        <v>0.28776377614267229</v>
      </c>
      <c r="EW38">
        <f>Sheet32!GS38</f>
        <v>1.0763314759249897E-2</v>
      </c>
      <c r="EZ38">
        <v>-0.58338145527464913</v>
      </c>
      <c r="FA38">
        <v>8.277634219769156E-2</v>
      </c>
      <c r="FB38">
        <v>0.15827638172681538</v>
      </c>
      <c r="FC38">
        <v>1.3036410309053146</v>
      </c>
      <c r="FD38">
        <v>0.70662454440599365</v>
      </c>
      <c r="FE38">
        <v>-6.9803278884093323E-2</v>
      </c>
      <c r="FF38">
        <v>1.2932850373824833</v>
      </c>
      <c r="FG38">
        <v>0.80487666624832033</v>
      </c>
      <c r="FH38">
        <v>7.1156024348347946E-2</v>
      </c>
      <c r="FI38">
        <v>0.31282489520009799</v>
      </c>
      <c r="FL38">
        <f>Sheet32!FX38</f>
        <v>-0.10926447929751414</v>
      </c>
      <c r="FM38">
        <f>Sheet32!FY38</f>
        <v>1.7299472663810676E-2</v>
      </c>
      <c r="FN38">
        <f>Sheet32!FZ38</f>
        <v>3.1667245247236964E-2</v>
      </c>
      <c r="FO38">
        <f>Sheet32!GA38</f>
        <v>0.24988684163608244</v>
      </c>
      <c r="FP38">
        <f>Sheet32!GB38</f>
        <v>0.13612420105139389</v>
      </c>
      <c r="FQ38">
        <f>Sheet32!GC38</f>
        <v>-1.1719144046373066E-2</v>
      </c>
      <c r="FR38">
        <f>Sheet32!GD38</f>
        <v>0.24737568798828949</v>
      </c>
      <c r="FS38">
        <f>Sheet32!GE38</f>
        <v>0.15531105997729946</v>
      </c>
      <c r="FT38">
        <f>Sheet32!GF38</f>
        <v>1.5090302015343905E-2</v>
      </c>
      <c r="FU38">
        <f>Sheet32!GG38</f>
        <v>6.1146565143649328E-2</v>
      </c>
      <c r="FX38">
        <f t="shared" si="34"/>
        <v>-0.15667617689522761</v>
      </c>
      <c r="FY38">
        <f t="shared" si="34"/>
        <v>2.3847159617198764E-2</v>
      </c>
      <c r="FZ38">
        <f t="shared" si="34"/>
        <v>4.43281588951948E-2</v>
      </c>
      <c r="GA38">
        <f t="shared" si="34"/>
        <v>0.35526226056300558</v>
      </c>
      <c r="GB38">
        <f t="shared" si="34"/>
        <v>0.19317423538685385</v>
      </c>
      <c r="GC38">
        <f t="shared" si="34"/>
        <v>-1.752755753014509E-2</v>
      </c>
      <c r="GD38">
        <f t="shared" si="34"/>
        <v>0.35196662292770886</v>
      </c>
      <c r="GE38">
        <f t="shared" si="34"/>
        <v>0.22026762060440153</v>
      </c>
      <c r="GF38">
        <f t="shared" si="34"/>
        <v>2.0696874248644307E-2</v>
      </c>
      <c r="GG38">
        <f t="shared" si="34"/>
        <v>8.6314398149294189E-2</v>
      </c>
      <c r="GJ38">
        <f t="shared" si="35"/>
        <v>0.73570356548749394</v>
      </c>
      <c r="GK38">
        <f t="shared" si="35"/>
        <v>1.8583697195371104E-2</v>
      </c>
      <c r="GL38">
        <f t="shared" si="35"/>
        <v>0.70591936495310181</v>
      </c>
      <c r="GM38">
        <f t="shared" si="35"/>
        <v>0.40929457025378352</v>
      </c>
      <c r="GN38">
        <f t="shared" si="35"/>
        <v>0.5364507336170824</v>
      </c>
      <c r="GO38">
        <f t="shared" si="35"/>
        <v>0.73782972102583677</v>
      </c>
      <c r="GP38">
        <f t="shared" si="35"/>
        <v>0.99344536436602915</v>
      </c>
      <c r="GQ38">
        <f t="shared" si="35"/>
        <v>0.93237663299360651</v>
      </c>
      <c r="GR38">
        <f t="shared" si="35"/>
        <v>0.28774307926842363</v>
      </c>
      <c r="GS38">
        <f t="shared" si="35"/>
        <v>1.0677000361100603E-2</v>
      </c>
    </row>
    <row r="39" spans="1:201">
      <c r="A39">
        <v>38</v>
      </c>
      <c r="B39">
        <v>0.34786657730884646</v>
      </c>
      <c r="C39">
        <v>0.76822764366388452</v>
      </c>
      <c r="D39">
        <v>0.98763652929213108</v>
      </c>
      <c r="E39">
        <v>0.43006915198414858</v>
      </c>
      <c r="F39">
        <v>0.4096498325143465</v>
      </c>
      <c r="G39">
        <v>0.87537283484396111</v>
      </c>
      <c r="H39">
        <v>0.57783764775518343</v>
      </c>
      <c r="I39">
        <v>0.80598581736386121</v>
      </c>
      <c r="J39">
        <v>0.2835347601738557</v>
      </c>
      <c r="K39">
        <v>0.19900661062919775</v>
      </c>
      <c r="M39">
        <v>0.58461546603283909</v>
      </c>
      <c r="S39">
        <f t="shared" si="38"/>
        <v>0.68724373747107093</v>
      </c>
      <c r="T39">
        <f t="shared" si="36"/>
        <v>0.124915720400682</v>
      </c>
      <c r="U39">
        <f t="shared" si="36"/>
        <v>0.33065042327258026</v>
      </c>
      <c r="V39">
        <f t="shared" si="36"/>
        <v>0.43006915198414858</v>
      </c>
      <c r="W39">
        <f t="shared" si="36"/>
        <v>0.26349375988067381</v>
      </c>
      <c r="X39">
        <f t="shared" si="36"/>
        <v>0.2347148520104905</v>
      </c>
      <c r="Y39">
        <f t="shared" si="36"/>
        <v>0.14836247747836673</v>
      </c>
      <c r="Z39">
        <f t="shared" si="36"/>
        <v>0.73893471305252312</v>
      </c>
      <c r="AA39">
        <f t="shared" si="36"/>
        <v>0.40258816093650135</v>
      </c>
      <c r="AB39">
        <f t="shared" si="36"/>
        <v>0.31537525125402027</v>
      </c>
      <c r="BG39">
        <f t="shared" si="33"/>
        <v>9.7334024285566871E-10</v>
      </c>
      <c r="BH39">
        <f t="shared" si="33"/>
        <v>9.9999999999999998E-13</v>
      </c>
      <c r="BI39">
        <f t="shared" si="33"/>
        <v>1.1041182649757637E-10</v>
      </c>
      <c r="BJ39">
        <f t="shared" si="33"/>
        <v>1.2971708425128806E-12</v>
      </c>
      <c r="BM39">
        <f t="shared" si="39"/>
        <v>6.0505577804285831E-7</v>
      </c>
      <c r="BN39">
        <f t="shared" si="37"/>
        <v>2.9508685624468218E-6</v>
      </c>
      <c r="BO39">
        <f t="shared" si="37"/>
        <v>4.8771295699610329E-6</v>
      </c>
      <c r="BP39">
        <f t="shared" si="37"/>
        <v>9.2479737744182354E-7</v>
      </c>
      <c r="BQ39">
        <f t="shared" si="37"/>
        <v>8.3906492639516085E-7</v>
      </c>
      <c r="BR39">
        <f t="shared" si="37"/>
        <v>3.8313879999137644E-6</v>
      </c>
      <c r="BS39">
        <f t="shared" si="37"/>
        <v>1.6694817358162175E-6</v>
      </c>
      <c r="BT39">
        <f t="shared" si="37"/>
        <v>3.2480656889584575E-6</v>
      </c>
      <c r="BU39">
        <f t="shared" si="37"/>
        <v>4.0195980113422936E-7</v>
      </c>
      <c r="BV39">
        <f t="shared" si="37"/>
        <v>1.9801815537060563E-7</v>
      </c>
      <c r="EN39">
        <f>Sheet32!GJ39</f>
        <v>0.49549413147367388</v>
      </c>
      <c r="EO39">
        <f>Sheet32!GK39</f>
        <v>0.79402752804861698</v>
      </c>
      <c r="EP39">
        <f>Sheet32!GL39</f>
        <v>0.31309679235887283</v>
      </c>
      <c r="EQ39">
        <f>Sheet32!GM39</f>
        <v>0.87537283484396111</v>
      </c>
      <c r="ER39">
        <f>Sheet32!GN39</f>
        <v>0.88072622487113839</v>
      </c>
      <c r="ES39">
        <f>Sheet32!GO39</f>
        <v>0.34157973879683767</v>
      </c>
      <c r="ET39">
        <f>Sheet32!GP39</f>
        <v>0.10588643347793564</v>
      </c>
      <c r="EU39">
        <f>Sheet32!GQ39</f>
        <v>0.84910598930198578</v>
      </c>
      <c r="EV39">
        <f>Sheet32!GR39</f>
        <v>0.54205477682361469</v>
      </c>
      <c r="EW39">
        <f>Sheet32!GS39</f>
        <v>0.58065886439996639</v>
      </c>
      <c r="EZ39">
        <v>-0.69434018028202071</v>
      </c>
      <c r="FA39">
        <v>0.14551360171391572</v>
      </c>
      <c r="FB39">
        <v>0.26670884802678119</v>
      </c>
      <c r="FC39">
        <v>1.8375447468258188</v>
      </c>
      <c r="FD39">
        <v>0.93547314461877584</v>
      </c>
      <c r="FE39">
        <v>-0.17063777384397877</v>
      </c>
      <c r="FF39">
        <v>1.7352721532811528</v>
      </c>
      <c r="FG39">
        <v>0.96924633031931029</v>
      </c>
      <c r="FH39">
        <v>7.1883580048028833E-2</v>
      </c>
      <c r="FI39">
        <v>0.50866649059043478</v>
      </c>
      <c r="FL39">
        <f>Sheet32!FX39</f>
        <v>-0.1298217734546924</v>
      </c>
      <c r="FM39">
        <f>Sheet32!FY39</f>
        <v>2.9726996725630846E-2</v>
      </c>
      <c r="FN39">
        <f>Sheet32!FZ39</f>
        <v>5.2783015045458168E-2</v>
      </c>
      <c r="FO39">
        <f>Sheet32!GA39</f>
        <v>0.35199821576995793</v>
      </c>
      <c r="FP39">
        <f>Sheet32!GB39</f>
        <v>0.18018967176929684</v>
      </c>
      <c r="FQ39">
        <f>Sheet32!GC39</f>
        <v>-3.0382178873955674E-2</v>
      </c>
      <c r="FR39">
        <f>Sheet32!GD39</f>
        <v>0.33185269869443901</v>
      </c>
      <c r="FS39">
        <f>Sheet32!GE39</f>
        <v>0.18728351774329838</v>
      </c>
      <c r="FT39">
        <f>Sheet32!GF39</f>
        <v>1.5727799999252931E-2</v>
      </c>
      <c r="FU39">
        <f>Sheet32!GG39</f>
        <v>9.8902965122675282E-2</v>
      </c>
      <c r="FX39">
        <f t="shared" si="34"/>
        <v>-0.18627361413742521</v>
      </c>
      <c r="FY39">
        <f t="shared" si="34"/>
        <v>4.1305657224459329E-2</v>
      </c>
      <c r="FZ39">
        <f t="shared" si="34"/>
        <v>7.4175598343590471E-2</v>
      </c>
      <c r="GA39">
        <f t="shared" si="34"/>
        <v>0.50055286887554395</v>
      </c>
      <c r="GB39">
        <f t="shared" si="34"/>
        <v>0.25571801905424474</v>
      </c>
      <c r="GC39">
        <f t="shared" si="34"/>
        <v>-4.4407738370957982E-2</v>
      </c>
      <c r="GD39">
        <f t="shared" si="34"/>
        <v>0.47219464415311041</v>
      </c>
      <c r="GE39">
        <f t="shared" si="34"/>
        <v>0.26547979900089957</v>
      </c>
      <c r="GF39">
        <f t="shared" si="34"/>
        <v>2.1343378004130518E-2</v>
      </c>
      <c r="GG39">
        <f t="shared" si="34"/>
        <v>0.13987931766945122</v>
      </c>
      <c r="GJ39">
        <f t="shared" si="35"/>
        <v>0.4956804050878113</v>
      </c>
      <c r="GK39">
        <f t="shared" si="35"/>
        <v>0.79398622239139249</v>
      </c>
      <c r="GL39">
        <f t="shared" si="35"/>
        <v>0.31302261676052923</v>
      </c>
      <c r="GM39">
        <f t="shared" si="35"/>
        <v>0.8748722819750856</v>
      </c>
      <c r="GN39">
        <f t="shared" si="35"/>
        <v>0.88047050685208417</v>
      </c>
      <c r="GO39">
        <f t="shared" si="35"/>
        <v>0.34162414653520862</v>
      </c>
      <c r="GP39">
        <f t="shared" si="35"/>
        <v>0.10541423883378252</v>
      </c>
      <c r="GQ39">
        <f t="shared" si="35"/>
        <v>0.84884050950298484</v>
      </c>
      <c r="GR39">
        <f t="shared" si="35"/>
        <v>0.54203343344561061</v>
      </c>
      <c r="GS39">
        <f t="shared" si="35"/>
        <v>0.58051898508229693</v>
      </c>
    </row>
    <row r="40" spans="1:201">
      <c r="A40">
        <v>39</v>
      </c>
      <c r="B40">
        <v>0.2481292907212056</v>
      </c>
      <c r="C40">
        <v>0.91776425298959019</v>
      </c>
      <c r="D40">
        <v>0.40026996272610604</v>
      </c>
      <c r="E40">
        <v>0.26349375988067381</v>
      </c>
      <c r="F40">
        <v>0.53664390785246929</v>
      </c>
      <c r="G40">
        <v>0.88072622487113839</v>
      </c>
      <c r="H40">
        <v>0.73599727804596349</v>
      </c>
      <c r="I40">
        <v>0.10178191147660434</v>
      </c>
      <c r="J40">
        <v>0.50716401032561187</v>
      </c>
      <c r="K40">
        <v>0.73997692636638868</v>
      </c>
      <c r="M40">
        <v>0.37492193451462652</v>
      </c>
      <c r="S40">
        <f t="shared" si="38"/>
        <v>0.73554688931059875</v>
      </c>
      <c r="T40">
        <f t="shared" si="36"/>
        <v>1.8607544354988303E-2</v>
      </c>
      <c r="U40">
        <f t="shared" si="36"/>
        <v>0.70596369311199703</v>
      </c>
      <c r="V40">
        <f t="shared" si="36"/>
        <v>0.4096498325143465</v>
      </c>
      <c r="W40">
        <f t="shared" si="36"/>
        <v>0.53664390785246929</v>
      </c>
      <c r="X40">
        <f t="shared" si="36"/>
        <v>0.73781219346830662</v>
      </c>
      <c r="Y40">
        <f t="shared" si="36"/>
        <v>0.99379733098895684</v>
      </c>
      <c r="Z40">
        <f t="shared" si="36"/>
        <v>0.93259690061421097</v>
      </c>
      <c r="AA40">
        <f t="shared" si="36"/>
        <v>0.28776377614267229</v>
      </c>
      <c r="AB40">
        <f t="shared" si="36"/>
        <v>1.0763314759249897E-2</v>
      </c>
      <c r="BG40">
        <f t="shared" si="33"/>
        <v>5.9431582569185393E-9</v>
      </c>
      <c r="BH40">
        <f t="shared" si="33"/>
        <v>2.8885159458774122E-12</v>
      </c>
      <c r="BI40">
        <f t="shared" si="33"/>
        <v>9.7009377711100057E-10</v>
      </c>
      <c r="BJ40">
        <f t="shared" si="33"/>
        <v>7.5484539243720141E-12</v>
      </c>
      <c r="BM40">
        <f t="shared" si="39"/>
        <v>3.0784072456904284E-7</v>
      </c>
      <c r="BN40">
        <f t="shared" si="37"/>
        <v>4.211456120327703E-6</v>
      </c>
      <c r="BO40">
        <f t="shared" si="37"/>
        <v>8.0108021530379171E-7</v>
      </c>
      <c r="BP40">
        <f t="shared" si="37"/>
        <v>3.4714480748027095E-7</v>
      </c>
      <c r="BQ40">
        <f t="shared" si="37"/>
        <v>1.4399334191758478E-6</v>
      </c>
      <c r="BR40">
        <f t="shared" si="37"/>
        <v>3.8783934158788352E-6</v>
      </c>
      <c r="BS40">
        <f t="shared" si="37"/>
        <v>2.7084599664553368E-6</v>
      </c>
      <c r="BT40">
        <f t="shared" si="37"/>
        <v>5.1797787519156625E-8</v>
      </c>
      <c r="BU40">
        <f t="shared" si="37"/>
        <v>1.2860766668477869E-6</v>
      </c>
      <c r="BV40">
        <f t="shared" si="37"/>
        <v>2.7378292577732394E-6</v>
      </c>
      <c r="EN40">
        <f>Sheet32!GJ40</f>
        <v>0.80983180081729345</v>
      </c>
      <c r="EO40">
        <f>Sheet32!GK40</f>
        <v>0.45976000842545595</v>
      </c>
      <c r="EP40">
        <f>Sheet32!GL40</f>
        <v>0.95110962191868109</v>
      </c>
      <c r="EQ40">
        <f>Sheet32!GM40</f>
        <v>0.57783764775518343</v>
      </c>
      <c r="ER40">
        <f>Sheet32!GN40</f>
        <v>0.73599727804596349</v>
      </c>
      <c r="ES40">
        <f>Sheet32!GO40</f>
        <v>9.7346810478984303E-2</v>
      </c>
      <c r="ET40">
        <f>Sheet32!GP40</f>
        <v>0.3177428988885741</v>
      </c>
      <c r="EU40">
        <f>Sheet32!GQ40</f>
        <v>0.39313019729389664</v>
      </c>
      <c r="EV40">
        <f>Sheet32!GR40</f>
        <v>0.97284712594821987</v>
      </c>
      <c r="EW40">
        <f>Sheet32!GS40</f>
        <v>0.42833269733903462</v>
      </c>
      <c r="EZ40">
        <v>-0.70273510719139487</v>
      </c>
      <c r="FA40">
        <v>0.11166948923558118</v>
      </c>
      <c r="FB40">
        <v>0.21178365344719161</v>
      </c>
      <c r="FC40">
        <v>1.5861384048422389</v>
      </c>
      <c r="FD40">
        <v>0.85086232237194803</v>
      </c>
      <c r="FE40">
        <v>-6.8494458613618414E-2</v>
      </c>
      <c r="FF40">
        <v>1.5845080617189939</v>
      </c>
      <c r="FG40">
        <v>1.0053226033895584</v>
      </c>
      <c r="FH40">
        <v>0.11002017821015424</v>
      </c>
      <c r="FI40">
        <v>0.37487475074839138</v>
      </c>
      <c r="FL40">
        <f>Sheet32!FX40</f>
        <v>-0.13156940258936722</v>
      </c>
      <c r="FM40">
        <f>Sheet32!FY40</f>
        <v>2.3134498972059547E-2</v>
      </c>
      <c r="FN40">
        <f>Sheet32!FZ40</f>
        <v>4.2181458337934505E-2</v>
      </c>
      <c r="FO40">
        <f>Sheet32!GA40</f>
        <v>0.3039968855705939</v>
      </c>
      <c r="FP40">
        <f>Sheet32!GB40</f>
        <v>0.16391488373791638</v>
      </c>
      <c r="FQ40">
        <f>Sheet32!GC40</f>
        <v>-1.1127143605068019E-2</v>
      </c>
      <c r="FR40">
        <f>Sheet32!GD40</f>
        <v>0.30302391781260019</v>
      </c>
      <c r="FS40">
        <f>Sheet32!GE40</f>
        <v>0.19389137405325635</v>
      </c>
      <c r="FT40">
        <f>Sheet32!GF40</f>
        <v>2.2819403612569886E-2</v>
      </c>
      <c r="FU40">
        <f>Sheet32!GG40</f>
        <v>7.330317260904512E-2</v>
      </c>
      <c r="FX40">
        <f t="shared" si="34"/>
        <v>-0.18868597304956997</v>
      </c>
      <c r="FY40">
        <f t="shared" si="34"/>
        <v>3.1987997998411705E-2</v>
      </c>
      <c r="FZ40">
        <f t="shared" si="34"/>
        <v>5.9141677848860208E-2</v>
      </c>
      <c r="GA40">
        <f t="shared" si="34"/>
        <v>0.43221103749775835</v>
      </c>
      <c r="GB40">
        <f t="shared" si="34"/>
        <v>0.23260962760131954</v>
      </c>
      <c r="GC40">
        <f t="shared" si="34"/>
        <v>-1.6863875105923055E-2</v>
      </c>
      <c r="GD40">
        <f t="shared" si="34"/>
        <v>0.43117233220323958</v>
      </c>
      <c r="GE40">
        <f t="shared" si="34"/>
        <v>0.27503449698688653</v>
      </c>
      <c r="GF40">
        <f t="shared" si="34"/>
        <v>3.1539481072328318E-2</v>
      </c>
      <c r="GG40">
        <f t="shared" si="34"/>
        <v>0.10346033042297974</v>
      </c>
      <c r="GJ40">
        <f t="shared" si="35"/>
        <v>0.810020486790343</v>
      </c>
      <c r="GK40">
        <f t="shared" si="35"/>
        <v>0.45972802042745753</v>
      </c>
      <c r="GL40">
        <f t="shared" si="35"/>
        <v>0.95105048024083227</v>
      </c>
      <c r="GM40">
        <f t="shared" si="35"/>
        <v>0.57740543671768563</v>
      </c>
      <c r="GN40">
        <f t="shared" si="35"/>
        <v>0.73576466841836219</v>
      </c>
      <c r="GO40">
        <f t="shared" si="35"/>
        <v>9.7363674354090227E-2</v>
      </c>
      <c r="GP40">
        <f t="shared" si="35"/>
        <v>0.31731172655637085</v>
      </c>
      <c r="GQ40">
        <f t="shared" si="35"/>
        <v>0.39285516279690974</v>
      </c>
      <c r="GR40">
        <f t="shared" si="35"/>
        <v>0.9728155864671475</v>
      </c>
      <c r="GS40">
        <f t="shared" si="35"/>
        <v>0.42822923700861165</v>
      </c>
    </row>
    <row r="41" spans="1:201">
      <c r="A41">
        <v>40</v>
      </c>
      <c r="B41">
        <v>0.86933311354097842</v>
      </c>
      <c r="C41">
        <v>0.11762164527463867</v>
      </c>
      <c r="D41">
        <v>0.24699225550401357</v>
      </c>
      <c r="E41">
        <v>0.2347148520104905</v>
      </c>
      <c r="F41">
        <v>0.73781219346830662</v>
      </c>
      <c r="G41">
        <v>0.34157973879683767</v>
      </c>
      <c r="H41">
        <v>9.7346810478984303E-2</v>
      </c>
      <c r="I41">
        <v>0.96716508053802785</v>
      </c>
      <c r="J41">
        <v>0.15504315763492116</v>
      </c>
      <c r="K41">
        <v>0.61942961652161455</v>
      </c>
      <c r="M41">
        <v>0.84012769139539301</v>
      </c>
      <c r="S41">
        <f t="shared" si="38"/>
        <v>0.49549413147367388</v>
      </c>
      <c r="T41">
        <f t="shared" si="36"/>
        <v>0.79402752804861698</v>
      </c>
      <c r="U41">
        <f t="shared" si="36"/>
        <v>0.31309679235887283</v>
      </c>
      <c r="V41">
        <f t="shared" si="36"/>
        <v>0.87537283484396111</v>
      </c>
      <c r="W41">
        <f t="shared" si="36"/>
        <v>0.88072622487113839</v>
      </c>
      <c r="X41">
        <f t="shared" si="36"/>
        <v>0.34157973879683767</v>
      </c>
      <c r="Y41">
        <f t="shared" si="36"/>
        <v>0.10588643347793564</v>
      </c>
      <c r="Z41">
        <f t="shared" si="36"/>
        <v>0.84910598930198578</v>
      </c>
      <c r="AA41">
        <f t="shared" si="36"/>
        <v>0.54205477682361469</v>
      </c>
      <c r="AB41">
        <f t="shared" si="36"/>
        <v>0.58065886439996639</v>
      </c>
      <c r="BG41">
        <f t="shared" si="33"/>
        <v>1.6010866180843511E-3</v>
      </c>
      <c r="BH41">
        <f t="shared" si="33"/>
        <v>2.0534618219025718E-4</v>
      </c>
      <c r="BI41">
        <f t="shared" si="33"/>
        <v>6.6937031625650598E-4</v>
      </c>
      <c r="BJ41">
        <f t="shared" si="33"/>
        <v>1.8338644529643973E-4</v>
      </c>
      <c r="BM41">
        <f t="shared" si="39"/>
        <v>3.7787003114942589E-6</v>
      </c>
      <c r="BN41">
        <f t="shared" si="37"/>
        <v>6.9174257185564657E-8</v>
      </c>
      <c r="BO41">
        <f t="shared" si="37"/>
        <v>3.0502587139479965E-7</v>
      </c>
      <c r="BP41">
        <f t="shared" si="37"/>
        <v>2.7545530877153233E-7</v>
      </c>
      <c r="BQ41">
        <f t="shared" si="37"/>
        <v>2.7218341641525699E-6</v>
      </c>
      <c r="BR41">
        <f t="shared" si="37"/>
        <v>5.8338358978257932E-7</v>
      </c>
      <c r="BS41">
        <f t="shared" si="37"/>
        <v>4.7382007552156445E-8</v>
      </c>
      <c r="BT41">
        <f t="shared" si="37"/>
        <v>4.6770414650606495E-6</v>
      </c>
      <c r="BU41">
        <f t="shared" si="37"/>
        <v>1.2019190364703506E-7</v>
      </c>
      <c r="BV41">
        <f t="shared" si="37"/>
        <v>1.9184652491205721E-6</v>
      </c>
      <c r="EN41">
        <f>Sheet32!GJ41</f>
        <v>0.49949878674943993</v>
      </c>
      <c r="EO41">
        <f>Sheet32!GK41</f>
        <v>0.1725666531117625</v>
      </c>
      <c r="EP41">
        <f>Sheet32!GL41</f>
        <v>0.18004622504151963</v>
      </c>
      <c r="EQ41">
        <f>Sheet32!GM41</f>
        <v>0.80598581736386121</v>
      </c>
      <c r="ER41">
        <f>Sheet32!GN41</f>
        <v>0.10178191147660434</v>
      </c>
      <c r="ES41">
        <f>Sheet32!GO41</f>
        <v>0.96716508053802785</v>
      </c>
      <c r="ET41">
        <f>Sheet32!GP41</f>
        <v>0.21623651585206011</v>
      </c>
      <c r="EU41">
        <f>Sheet32!GQ41</f>
        <v>0.51188958333170209</v>
      </c>
      <c r="EV41">
        <f>Sheet32!GR41</f>
        <v>0.35323239140092094</v>
      </c>
      <c r="EW41">
        <f>Sheet32!GS41</f>
        <v>0.7745422672849267</v>
      </c>
      <c r="EZ41">
        <v>-0.78928748918731828</v>
      </c>
      <c r="FA41">
        <v>0.11995611429799799</v>
      </c>
      <c r="FB41">
        <v>0.23973634033020114</v>
      </c>
      <c r="FC41">
        <v>1.8956474030161212</v>
      </c>
      <c r="FD41">
        <v>0.99185983359715379</v>
      </c>
      <c r="FE41">
        <v>-0.1328522625546279</v>
      </c>
      <c r="FF41">
        <v>1.8356660723803455</v>
      </c>
      <c r="FG41">
        <v>1.0991795598891803</v>
      </c>
      <c r="FH41">
        <v>8.121435322781817E-2</v>
      </c>
      <c r="FI41">
        <v>0.47172563217662011</v>
      </c>
      <c r="FL41">
        <f>Sheet32!FX41</f>
        <v>-0.14769745081835589</v>
      </c>
      <c r="FM41">
        <f>Sheet32!FY41</f>
        <v>2.5010155203993634E-2</v>
      </c>
      <c r="FN41">
        <f>Sheet32!FZ41</f>
        <v>4.7796688215276231E-2</v>
      </c>
      <c r="FO41">
        <f>Sheet32!GA41</f>
        <v>0.36319686295038583</v>
      </c>
      <c r="FP41">
        <f>Sheet32!GB41</f>
        <v>0.1910487395075616</v>
      </c>
      <c r="FQ41">
        <f>Sheet32!GC41</f>
        <v>-2.3055644636891057E-2</v>
      </c>
      <c r="FR41">
        <f>Sheet32!GD41</f>
        <v>0.35103428185860219</v>
      </c>
      <c r="FS41">
        <f>Sheet32!GE41</f>
        <v>0.21216652370992339</v>
      </c>
      <c r="FT41">
        <f>Sheet32!GF41</f>
        <v>1.7645776948469326E-2</v>
      </c>
      <c r="FU41">
        <f>Sheet32!GG41</f>
        <v>9.2027152116098243E-2</v>
      </c>
      <c r="FX41">
        <f t="shared" si="34"/>
        <v>-0.2118564546552521</v>
      </c>
      <c r="FY41">
        <f t="shared" si="34"/>
        <v>3.4504751113394072E-2</v>
      </c>
      <c r="FZ41">
        <f t="shared" si="34"/>
        <v>6.6990653426768715E-2</v>
      </c>
      <c r="GA41">
        <f t="shared" si="34"/>
        <v>0.5164419169569594</v>
      </c>
      <c r="GB41">
        <f t="shared" si="34"/>
        <v>0.27112984891652081</v>
      </c>
      <c r="GC41">
        <f t="shared" si="34"/>
        <v>-3.4035306428664744E-2</v>
      </c>
      <c r="GD41">
        <f t="shared" si="34"/>
        <v>0.49949746091077651</v>
      </c>
      <c r="GE41">
        <f t="shared" si="34"/>
        <v>0.30086782732784906</v>
      </c>
      <c r="GF41">
        <f t="shared" si="34"/>
        <v>2.4002634576404207E-2</v>
      </c>
      <c r="GG41">
        <f t="shared" si="34"/>
        <v>0.12999700012215043</v>
      </c>
      <c r="GJ41">
        <f t="shared" si="35"/>
        <v>0.4997106432040952</v>
      </c>
      <c r="GK41">
        <f t="shared" si="35"/>
        <v>0.17253214836064912</v>
      </c>
      <c r="GL41">
        <f t="shared" si="35"/>
        <v>0.17997923438809285</v>
      </c>
      <c r="GM41">
        <f t="shared" si="35"/>
        <v>0.80546937544690422</v>
      </c>
      <c r="GN41">
        <f t="shared" si="35"/>
        <v>0.10151078162768783</v>
      </c>
      <c r="GO41">
        <f t="shared" si="35"/>
        <v>0.9671991158444565</v>
      </c>
      <c r="GP41">
        <f t="shared" si="35"/>
        <v>0.21573701839114934</v>
      </c>
      <c r="GQ41">
        <f t="shared" si="35"/>
        <v>0.51158871550437424</v>
      </c>
      <c r="GR41">
        <f t="shared" si="35"/>
        <v>0.35320838876634453</v>
      </c>
      <c r="GS41">
        <f t="shared" si="35"/>
        <v>0.77441227028480453</v>
      </c>
    </row>
    <row r="42" spans="1:201">
      <c r="A42">
        <v>41</v>
      </c>
      <c r="B42">
        <v>0.30138092892392998</v>
      </c>
      <c r="C42">
        <v>0.96295910865742362</v>
      </c>
      <c r="D42">
        <v>9.5708103766461772E-2</v>
      </c>
      <c r="E42">
        <v>0.14836247747836673</v>
      </c>
      <c r="F42">
        <v>0.99379733098895684</v>
      </c>
      <c r="G42">
        <v>0.10588643347793564</v>
      </c>
      <c r="H42">
        <v>0.3177428988885741</v>
      </c>
      <c r="I42">
        <v>0.21623651585206011</v>
      </c>
      <c r="J42">
        <v>0.8995246468938326</v>
      </c>
      <c r="K42">
        <v>0.59912643626070139</v>
      </c>
      <c r="M42">
        <v>0.36769144476997051</v>
      </c>
      <c r="S42">
        <f t="shared" si="38"/>
        <v>0.80983180081729345</v>
      </c>
      <c r="T42">
        <f t="shared" si="36"/>
        <v>0.45976000842545595</v>
      </c>
      <c r="U42">
        <f t="shared" si="36"/>
        <v>0.95110962191868109</v>
      </c>
      <c r="V42">
        <f t="shared" si="36"/>
        <v>0.57783764775518343</v>
      </c>
      <c r="W42">
        <f t="shared" si="36"/>
        <v>0.73599727804596349</v>
      </c>
      <c r="X42">
        <f t="shared" si="36"/>
        <v>9.7346810478984303E-2</v>
      </c>
      <c r="Y42">
        <f t="shared" si="36"/>
        <v>0.3177428988885741</v>
      </c>
      <c r="Z42">
        <f t="shared" si="36"/>
        <v>0.39313019729389664</v>
      </c>
      <c r="AA42">
        <f t="shared" si="36"/>
        <v>0.97284712594821987</v>
      </c>
      <c r="AB42">
        <f t="shared" si="36"/>
        <v>0.42833269733903462</v>
      </c>
      <c r="BM42">
        <f t="shared" si="39"/>
        <v>4.5415232159525471E-7</v>
      </c>
      <c r="BN42">
        <f t="shared" si="37"/>
        <v>4.636451224731499E-6</v>
      </c>
      <c r="BO42">
        <f t="shared" si="37"/>
        <v>4.5800205632859081E-8</v>
      </c>
      <c r="BP42">
        <f t="shared" si="37"/>
        <v>1.1005712361759438E-7</v>
      </c>
      <c r="BQ42">
        <f t="shared" si="37"/>
        <v>4.9381656754038709E-6</v>
      </c>
      <c r="BR42">
        <f t="shared" si="37"/>
        <v>5.6059683973386449E-8</v>
      </c>
      <c r="BS42">
        <f t="shared" si="37"/>
        <v>5.0480274897057316E-7</v>
      </c>
      <c r="BT42">
        <f t="shared" si="37"/>
        <v>2.3379115393919122E-7</v>
      </c>
      <c r="BU42">
        <f t="shared" si="37"/>
        <v>4.0457229518473709E-6</v>
      </c>
      <c r="BV42">
        <f t="shared" si="37"/>
        <v>1.7947624331322415E-6</v>
      </c>
      <c r="EN42">
        <f>Sheet32!GJ42</f>
        <v>0.14515806183045038</v>
      </c>
      <c r="EO42">
        <f>Sheet32!GK42</f>
        <v>0.95884572764411835</v>
      </c>
      <c r="EP42">
        <f>Sheet32!GL42</f>
        <v>0.41246188918587767</v>
      </c>
      <c r="EQ42">
        <f>Sheet32!GM42</f>
        <v>0.2835347601738557</v>
      </c>
      <c r="ER42">
        <f>Sheet32!GN42</f>
        <v>0.50716401032561187</v>
      </c>
      <c r="ES42">
        <f>Sheet32!GO42</f>
        <v>0.15504315763492116</v>
      </c>
      <c r="ET42">
        <f>Sheet32!GP42</f>
        <v>0.8995246468938326</v>
      </c>
      <c r="EU42">
        <f>Sheet32!GQ42</f>
        <v>0.90126175693578969</v>
      </c>
      <c r="EV42">
        <f>Sheet32!GR42</f>
        <v>0.57245449970742091</v>
      </c>
      <c r="EW42">
        <f>Sheet32!GS42</f>
        <v>0.43723870826773154</v>
      </c>
      <c r="EZ42">
        <v>-0.86582810047497061</v>
      </c>
      <c r="FA42">
        <v>0.16650557547350042</v>
      </c>
      <c r="FB42">
        <v>0.28252310394642405</v>
      </c>
      <c r="FC42">
        <v>2.0328525687950743</v>
      </c>
      <c r="FD42">
        <v>1.0970944316183937</v>
      </c>
      <c r="FE42">
        <v>-0.13846750320327955</v>
      </c>
      <c r="FF42">
        <v>1.9951327240807148</v>
      </c>
      <c r="FG42">
        <v>1.1867800236198605</v>
      </c>
      <c r="FH42">
        <v>0.11882977677341711</v>
      </c>
      <c r="FI42">
        <v>0.5407306962948133</v>
      </c>
      <c r="FL42">
        <f>Sheet32!FX42</f>
        <v>-0.16207566063812889</v>
      </c>
      <c r="FM42">
        <f>Sheet32!FY42</f>
        <v>3.4036478619534419E-2</v>
      </c>
      <c r="FN42">
        <f>Sheet32!FZ42</f>
        <v>5.6112058636118491E-2</v>
      </c>
      <c r="FO42">
        <f>Sheet32!GA42</f>
        <v>0.38954695279338114</v>
      </c>
      <c r="FP42">
        <f>Sheet32!GB42</f>
        <v>0.21127410912043176</v>
      </c>
      <c r="FQ42">
        <f>Sheet32!GC42</f>
        <v>-2.3950214968122434E-2</v>
      </c>
      <c r="FR42">
        <f>Sheet32!GD42</f>
        <v>0.38155312470405128</v>
      </c>
      <c r="FS42">
        <f>Sheet32!GE42</f>
        <v>0.22910044557514145</v>
      </c>
      <c r="FT42">
        <f>Sheet32!GF42</f>
        <v>2.4972223982481147E-2</v>
      </c>
      <c r="FU42">
        <f>Sheet32!GG42</f>
        <v>0.1053419072772428</v>
      </c>
      <c r="FX42">
        <f t="shared" si="34"/>
        <v>-0.23245090462181306</v>
      </c>
      <c r="FY42">
        <f t="shared" si="34"/>
        <v>4.7283388304931021E-2</v>
      </c>
      <c r="FZ42">
        <f t="shared" si="34"/>
        <v>7.8753163167149032E-2</v>
      </c>
      <c r="GA42">
        <f t="shared" si="34"/>
        <v>0.55387751439355037</v>
      </c>
      <c r="GB42">
        <f t="shared" si="34"/>
        <v>0.29985614137022792</v>
      </c>
      <c r="GC42">
        <f t="shared" si="34"/>
        <v>-3.5401943791638142E-2</v>
      </c>
      <c r="GD42">
        <f t="shared" si="34"/>
        <v>0.54291108464171756</v>
      </c>
      <c r="GE42">
        <f t="shared" si="34"/>
        <v>0.32486840337961331</v>
      </c>
      <c r="GF42">
        <f t="shared" si="34"/>
        <v>3.4357979261574738E-2</v>
      </c>
      <c r="GG42">
        <f t="shared" si="34"/>
        <v>0.14888078617899983</v>
      </c>
      <c r="GJ42">
        <f t="shared" si="35"/>
        <v>0.1453905127350722</v>
      </c>
      <c r="GK42">
        <f t="shared" si="35"/>
        <v>0.9587984442558134</v>
      </c>
      <c r="GL42">
        <f t="shared" si="35"/>
        <v>0.41238313602271054</v>
      </c>
      <c r="GM42">
        <f t="shared" si="35"/>
        <v>0.28298088265946214</v>
      </c>
      <c r="GN42">
        <f t="shared" si="35"/>
        <v>0.50686415418424169</v>
      </c>
      <c r="GO42">
        <f t="shared" si="35"/>
        <v>0.1550785595787128</v>
      </c>
      <c r="GP42">
        <f t="shared" si="35"/>
        <v>0.89898173580919083</v>
      </c>
      <c r="GQ42">
        <f t="shared" si="35"/>
        <v>0.90093688853241005</v>
      </c>
      <c r="GR42">
        <f t="shared" si="35"/>
        <v>0.57242014172815936</v>
      </c>
      <c r="GS42">
        <f t="shared" si="35"/>
        <v>0.43708982748155256</v>
      </c>
    </row>
    <row r="43" spans="1:201">
      <c r="A43">
        <v>42</v>
      </c>
      <c r="B43">
        <v>0.19392971848592108</v>
      </c>
      <c r="C43">
        <v>0.85890049507400901</v>
      </c>
      <c r="D43">
        <v>0.69070866107056283</v>
      </c>
      <c r="E43">
        <v>0.73893471305252312</v>
      </c>
      <c r="F43">
        <v>0.93259690061421097</v>
      </c>
      <c r="G43">
        <v>0.84910598930198578</v>
      </c>
      <c r="H43">
        <v>0.39313019729389664</v>
      </c>
      <c r="I43">
        <v>0.51188958333170209</v>
      </c>
      <c r="J43">
        <v>0.90126175693578969</v>
      </c>
      <c r="K43">
        <v>6.7546257493494299E-2</v>
      </c>
      <c r="M43">
        <v>0.72899573689825892</v>
      </c>
      <c r="S43">
        <f t="shared" si="38"/>
        <v>0.49949878674943993</v>
      </c>
      <c r="T43">
        <f t="shared" si="36"/>
        <v>0.1725666531117625</v>
      </c>
      <c r="U43">
        <f t="shared" si="36"/>
        <v>0.18004622504151963</v>
      </c>
      <c r="V43">
        <f t="shared" si="36"/>
        <v>0.80598581736386121</v>
      </c>
      <c r="W43">
        <f t="shared" si="36"/>
        <v>0.10178191147660434</v>
      </c>
      <c r="X43">
        <f t="shared" si="36"/>
        <v>0.96716508053802785</v>
      </c>
      <c r="Y43">
        <f t="shared" si="36"/>
        <v>0.21623651585206011</v>
      </c>
      <c r="Z43">
        <f t="shared" si="36"/>
        <v>0.51188958333170209</v>
      </c>
      <c r="AA43">
        <f t="shared" si="36"/>
        <v>0.35323239140092094</v>
      </c>
      <c r="AB43">
        <f t="shared" si="36"/>
        <v>0.7745422672849267</v>
      </c>
      <c r="BM43">
        <f t="shared" si="39"/>
        <v>1.88043678560143E-7</v>
      </c>
      <c r="BN43">
        <f t="shared" si="37"/>
        <v>3.6885503021918895E-6</v>
      </c>
      <c r="BO43">
        <f t="shared" si="37"/>
        <v>2.3853922723894484E-6</v>
      </c>
      <c r="BP43">
        <f t="shared" si="37"/>
        <v>2.7301225507700734E-6</v>
      </c>
      <c r="BQ43">
        <f t="shared" si="37"/>
        <v>4.3486848951761629E-6</v>
      </c>
      <c r="BR43">
        <f t="shared" si="37"/>
        <v>3.6049049053425201E-6</v>
      </c>
      <c r="BS43">
        <f t="shared" si="37"/>
        <v>7.7275676012169046E-7</v>
      </c>
      <c r="BT43">
        <f t="shared" si="37"/>
        <v>1.3101547276175181E-6</v>
      </c>
      <c r="BU43">
        <f t="shared" si="37"/>
        <v>4.0613637725749322E-6</v>
      </c>
      <c r="BV43">
        <f t="shared" si="37"/>
        <v>2.2812484506887175E-8</v>
      </c>
      <c r="EN43">
        <f>Sheet32!GJ43</f>
        <v>0.30211450129847972</v>
      </c>
      <c r="EO43">
        <f>Sheet32!GK43</f>
        <v>0.32848866277701755</v>
      </c>
      <c r="EP43">
        <f>Sheet32!GL43</f>
        <v>0.38584656123351091</v>
      </c>
      <c r="EQ43">
        <f>Sheet32!GM43</f>
        <v>0.19900661062919775</v>
      </c>
      <c r="ER43">
        <f>Sheet32!GN43</f>
        <v>0.73997692636638868</v>
      </c>
      <c r="ES43">
        <f>Sheet32!GO43</f>
        <v>0.61942961652161455</v>
      </c>
      <c r="ET43">
        <f>Sheet32!GP43</f>
        <v>0.59912643626070139</v>
      </c>
      <c r="EU43">
        <f>Sheet32!GQ43</f>
        <v>6.7546257493494299E-2</v>
      </c>
      <c r="EV43">
        <f>Sheet32!GR43</f>
        <v>0.23780665093928369</v>
      </c>
      <c r="EW43">
        <f>Sheet32!GS43</f>
        <v>0.13880920625387655</v>
      </c>
      <c r="EZ43">
        <v>-0.6112213129982037</v>
      </c>
      <c r="FA43">
        <v>0.11668997942794095</v>
      </c>
      <c r="FB43">
        <v>0.18167542810051329</v>
      </c>
      <c r="FC43">
        <v>1.3844893465087149</v>
      </c>
      <c r="FD43">
        <v>0.77284190212955051</v>
      </c>
      <c r="FE43">
        <v>-0.10517852173327105</v>
      </c>
      <c r="FF43">
        <v>1.3634223919721946</v>
      </c>
      <c r="FG43">
        <v>0.79435668732749676</v>
      </c>
      <c r="FH43">
        <v>7.2301717279849215E-2</v>
      </c>
      <c r="FI43">
        <v>0.3848123672571287</v>
      </c>
      <c r="FL43">
        <f>Sheet32!FX43</f>
        <v>-0.11446192797602429</v>
      </c>
      <c r="FM43">
        <f>Sheet32!FY43</f>
        <v>2.3811562423910693E-2</v>
      </c>
      <c r="FN43">
        <f>Sheet32!FZ43</f>
        <v>3.6179677206089722E-2</v>
      </c>
      <c r="FO43">
        <f>Sheet32!GA43</f>
        <v>0.26529739204729397</v>
      </c>
      <c r="FP43">
        <f>Sheet32!GB43</f>
        <v>0.14876391931161045</v>
      </c>
      <c r="FQ43">
        <f>Sheet32!GC43</f>
        <v>-1.8369675830638137E-2</v>
      </c>
      <c r="FR43">
        <f>Sheet32!GD43</f>
        <v>0.26072877478410217</v>
      </c>
      <c r="FS43">
        <f>Sheet32!GE43</f>
        <v>0.15338880556416401</v>
      </c>
      <c r="FT43">
        <f>Sheet32!GF43</f>
        <v>1.5374159589431103E-2</v>
      </c>
      <c r="FU43">
        <f>Sheet32!GG43</f>
        <v>7.4890509591603455E-2</v>
      </c>
      <c r="FX43">
        <f t="shared" si="34"/>
        <v>-0.16413786647824224</v>
      </c>
      <c r="FY43">
        <f t="shared" si="34"/>
        <v>3.3099404124313718E-2</v>
      </c>
      <c r="FZ43">
        <f t="shared" si="34"/>
        <v>5.072925229553208E-2</v>
      </c>
      <c r="GA43">
        <f t="shared" si="34"/>
        <v>0.37721658749343601</v>
      </c>
      <c r="GB43">
        <f t="shared" si="34"/>
        <v>0.21117171759340442</v>
      </c>
      <c r="GC43">
        <f t="shared" si="34"/>
        <v>-2.7050560420901426E-2</v>
      </c>
      <c r="GD43">
        <f t="shared" si="34"/>
        <v>0.37099813650291136</v>
      </c>
      <c r="GE43">
        <f t="shared" si="34"/>
        <v>0.21748559374049728</v>
      </c>
      <c r="GF43">
        <f t="shared" si="34"/>
        <v>2.1066915358472913E-2</v>
      </c>
      <c r="GG43">
        <f t="shared" si="34"/>
        <v>0.10588269535815598</v>
      </c>
      <c r="GJ43">
        <f t="shared" si="35"/>
        <v>0.30227863916495795</v>
      </c>
      <c r="GK43">
        <f t="shared" si="35"/>
        <v>0.32845556337289322</v>
      </c>
      <c r="GL43">
        <f t="shared" si="35"/>
        <v>0.38579583198121536</v>
      </c>
      <c r="GM43">
        <f t="shared" si="35"/>
        <v>0.19862939404170432</v>
      </c>
      <c r="GN43">
        <f t="shared" si="35"/>
        <v>0.73976575464879524</v>
      </c>
      <c r="GO43">
        <f t="shared" si="35"/>
        <v>0.61945666708203539</v>
      </c>
      <c r="GP43">
        <f t="shared" si="35"/>
        <v>0.59875543812419851</v>
      </c>
      <c r="GQ43">
        <f t="shared" si="35"/>
        <v>6.7328771899753809E-2</v>
      </c>
      <c r="GR43">
        <f t="shared" si="35"/>
        <v>0.23778558402392522</v>
      </c>
      <c r="GS43">
        <f t="shared" si="35"/>
        <v>0.13870332355851839</v>
      </c>
    </row>
    <row r="44" spans="1:201">
      <c r="A44">
        <v>43</v>
      </c>
      <c r="B44">
        <v>0.68049261804931394</v>
      </c>
      <c r="C44">
        <v>0.27981753537823806</v>
      </c>
      <c r="D44">
        <v>3.6406002146312406E-2</v>
      </c>
      <c r="E44">
        <v>0.40258816093650135</v>
      </c>
      <c r="F44">
        <v>0.28776377614267229</v>
      </c>
      <c r="G44">
        <v>0.54205477682361469</v>
      </c>
      <c r="H44">
        <v>0.97284712594821987</v>
      </c>
      <c r="I44">
        <v>0.35323239140092094</v>
      </c>
      <c r="J44">
        <v>0.57245449970742091</v>
      </c>
      <c r="K44">
        <v>0.23780665093928369</v>
      </c>
      <c r="M44">
        <v>0.20432376830739329</v>
      </c>
      <c r="S44">
        <f t="shared" si="38"/>
        <v>0.14515806183045038</v>
      </c>
      <c r="T44">
        <f t="shared" si="36"/>
        <v>0.95884572764411835</v>
      </c>
      <c r="U44">
        <f t="shared" si="36"/>
        <v>0.41246188918587767</v>
      </c>
      <c r="V44">
        <f t="shared" si="36"/>
        <v>0.2835347601738557</v>
      </c>
      <c r="W44">
        <f t="shared" si="36"/>
        <v>0.50716401032561187</v>
      </c>
      <c r="X44">
        <f t="shared" si="36"/>
        <v>0.15504315763492116</v>
      </c>
      <c r="Y44">
        <f t="shared" si="36"/>
        <v>0.8995246468938326</v>
      </c>
      <c r="Z44">
        <f t="shared" si="36"/>
        <v>0.90126175693578969</v>
      </c>
      <c r="AA44">
        <f t="shared" si="36"/>
        <v>0.57245449970742091</v>
      </c>
      <c r="AB44">
        <f t="shared" si="36"/>
        <v>0.43723870826773154</v>
      </c>
      <c r="BM44">
        <f t="shared" si="39"/>
        <v>2.3153510160980475E-6</v>
      </c>
      <c r="BN44">
        <f t="shared" si="37"/>
        <v>3.9148926552575753E-7</v>
      </c>
      <c r="BO44">
        <f t="shared" si="37"/>
        <v>6.6269849613865189E-9</v>
      </c>
      <c r="BP44">
        <f t="shared" si="37"/>
        <v>8.1038613663117169E-7</v>
      </c>
      <c r="BQ44">
        <f t="shared" si="37"/>
        <v>4.1403995429945009E-7</v>
      </c>
      <c r="BR44">
        <f t="shared" si="37"/>
        <v>1.4691169053864938E-6</v>
      </c>
      <c r="BS44">
        <f t="shared" si="37"/>
        <v>4.7321576523285585E-6</v>
      </c>
      <c r="BT44">
        <f t="shared" si="37"/>
        <v>6.2386561167406707E-7</v>
      </c>
      <c r="BU44">
        <f t="shared" si="37"/>
        <v>1.6385207711763681E-6</v>
      </c>
      <c r="BV44">
        <f t="shared" si="37"/>
        <v>2.827600161547916E-7</v>
      </c>
    </row>
    <row r="45" spans="1:201">
      <c r="A45">
        <v>44</v>
      </c>
      <c r="B45">
        <v>0.31517186491751725</v>
      </c>
      <c r="C45">
        <v>0.91282621808295805</v>
      </c>
      <c r="D45">
        <v>0.74947977592412496</v>
      </c>
      <c r="E45">
        <v>0.31537525125402027</v>
      </c>
      <c r="F45">
        <v>1.0763314759249897E-2</v>
      </c>
      <c r="G45">
        <v>0.58065886439996639</v>
      </c>
      <c r="H45">
        <v>0.42833269733903462</v>
      </c>
      <c r="I45">
        <v>0.7745422672849267</v>
      </c>
      <c r="J45">
        <v>0.43723870826773154</v>
      </c>
      <c r="K45">
        <v>0.13880920625387655</v>
      </c>
      <c r="M45">
        <v>0.468180191111846</v>
      </c>
      <c r="S45">
        <f t="shared" si="38"/>
        <v>0.30211450129847972</v>
      </c>
      <c r="T45">
        <f t="shared" si="36"/>
        <v>0.32848866277701755</v>
      </c>
      <c r="U45">
        <f t="shared" si="36"/>
        <v>0.38584656123351091</v>
      </c>
      <c r="V45">
        <f t="shared" si="36"/>
        <v>0.19900661062919775</v>
      </c>
      <c r="W45">
        <f t="shared" si="36"/>
        <v>0.73997692636638868</v>
      </c>
      <c r="X45">
        <f t="shared" si="36"/>
        <v>0.61942961652161455</v>
      </c>
      <c r="Y45">
        <f t="shared" si="36"/>
        <v>0.59912643626070139</v>
      </c>
      <c r="Z45">
        <f t="shared" si="36"/>
        <v>6.7546257493494299E-2</v>
      </c>
      <c r="AA45">
        <f t="shared" si="36"/>
        <v>0.23780665093928369</v>
      </c>
      <c r="AB45">
        <f t="shared" si="36"/>
        <v>0.13880920625387655</v>
      </c>
      <c r="BM45">
        <f t="shared" si="39"/>
        <v>4.9666652217792874E-7</v>
      </c>
      <c r="BN45">
        <f t="shared" si="37"/>
        <v>4.1662585220981808E-6</v>
      </c>
      <c r="BO45">
        <f t="shared" si="37"/>
        <v>2.8085996725963829E-6</v>
      </c>
      <c r="BP45">
        <f t="shared" si="37"/>
        <v>4.973077455176821E-7</v>
      </c>
      <c r="BQ45">
        <f t="shared" si="37"/>
        <v>5.7924472303343332E-10</v>
      </c>
      <c r="BR45">
        <f t="shared" si="37"/>
        <v>1.6858235840312928E-6</v>
      </c>
      <c r="BS45">
        <f t="shared" si="37"/>
        <v>9.1734449804866516E-7</v>
      </c>
      <c r="BT45">
        <f t="shared" si="37"/>
        <v>2.9995786190543741E-6</v>
      </c>
      <c r="BU45">
        <f t="shared" si="37"/>
        <v>9.558884400381722E-7</v>
      </c>
      <c r="BV45">
        <f t="shared" si="37"/>
        <v>9.6339978704156211E-8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1.7232503695111635E-4</v>
      </c>
    </row>
    <row r="48" spans="1:201">
      <c r="A48">
        <v>47</v>
      </c>
      <c r="EN48">
        <f>Sheet32!GJ48</f>
        <v>0.89672771204871793</v>
      </c>
      <c r="EO48">
        <f>Sheet32!GK48</f>
        <v>0.83287892371028449</v>
      </c>
      <c r="EP48">
        <f>Sheet32!GL48</f>
        <v>0.93330030700352318</v>
      </c>
      <c r="EQ48">
        <f>Sheet32!GM48</f>
        <v>0.2751934776687861</v>
      </c>
      <c r="ER48">
        <f>Sheet32!GN48</f>
        <v>7.876168058012778E-2</v>
      </c>
      <c r="ES48">
        <f>Sheet32!GO48</f>
        <v>0.90786305219370711</v>
      </c>
      <c r="ET48">
        <f>Sheet32!GP48</f>
        <v>0.93609602376109824</v>
      </c>
      <c r="EU48">
        <f>Sheet32!GQ48</f>
        <v>0.18770486438656073</v>
      </c>
      <c r="EV48">
        <f>Sheet32!GR48</f>
        <v>0.48195724664713707</v>
      </c>
      <c r="EW48">
        <f>Sheet32!GS48</f>
        <v>0.18293377570993602</v>
      </c>
      <c r="EZ48">
        <f t="array" ref="EZ48:FI48">TRANSPOSE(CO7:CO16)</f>
        <v>-0.25</v>
      </c>
      <c r="FA48">
        <v>0.99932966530356926</v>
      </c>
      <c r="FB48">
        <v>-0.24999999998808953</v>
      </c>
      <c r="FC48">
        <v>5.7606871373801095E-11</v>
      </c>
      <c r="FD48">
        <v>-0.24999511162054205</v>
      </c>
      <c r="FE48">
        <v>6.4685030541783621E-7</v>
      </c>
      <c r="FF48">
        <v>4.334124888637802E-12</v>
      </c>
      <c r="FG48">
        <v>-0.24999999972856324</v>
      </c>
      <c r="FH48">
        <v>1.7309222509749475E-9</v>
      </c>
      <c r="FI48">
        <v>6.6479739045688846E-4</v>
      </c>
      <c r="FL48">
        <f>Sheet32!FX48</f>
        <v>-4.7499999999999987E-2</v>
      </c>
      <c r="FM48">
        <f>Sheet32!FY48</f>
        <v>0.1899174006000337</v>
      </c>
      <c r="FN48">
        <f>Sheet32!FZ48</f>
        <v>-4.7499999998676455E-2</v>
      </c>
      <c r="FO48">
        <f>Sheet32!GA48</f>
        <v>7.1991428536325002E-12</v>
      </c>
      <c r="FP48">
        <f>Sheet32!GB48</f>
        <v>-4.7499444095146337E-2</v>
      </c>
      <c r="FQ48">
        <f>Sheet32!GC48</f>
        <v>8.1127436626201111E-8</v>
      </c>
      <c r="FR48">
        <f>Sheet32!GD48</f>
        <v>5.3954353891232119E-13</v>
      </c>
      <c r="FS48">
        <f>Sheet32!GE48</f>
        <v>-4.7499999969119668E-2</v>
      </c>
      <c r="FT48">
        <f>Sheet32!GF48</f>
        <v>2.1519268145943963E-10</v>
      </c>
      <c r="FU48">
        <f>Sheet32!GG48</f>
        <v>8.196211254073396E-5</v>
      </c>
      <c r="FX48">
        <f t="shared" ref="FX48:GG48" si="40">($EV$10*FL48)+((1-$EV$10)*EZ48)</f>
        <v>-6.7749999999999977E-2</v>
      </c>
      <c r="FY48">
        <f t="shared" si="40"/>
        <v>0.27085862707038721</v>
      </c>
      <c r="FZ48">
        <f t="shared" si="40"/>
        <v>-6.7749999997617757E-2</v>
      </c>
      <c r="GA48">
        <f t="shared" si="40"/>
        <v>1.2239915705649359E-11</v>
      </c>
      <c r="GB48">
        <f t="shared" si="40"/>
        <v>-6.7749010847685906E-2</v>
      </c>
      <c r="GC48">
        <f t="shared" si="40"/>
        <v>1.376997235053646E-7</v>
      </c>
      <c r="GD48">
        <f t="shared" si="40"/>
        <v>9.1900167388486923E-13</v>
      </c>
      <c r="GE48">
        <f t="shared" si="40"/>
        <v>-6.7749999945064018E-2</v>
      </c>
      <c r="GF48">
        <f t="shared" si="40"/>
        <v>3.6676563841099037E-10</v>
      </c>
      <c r="GG48">
        <f t="shared" si="40"/>
        <v>1.402456403323494E-4</v>
      </c>
      <c r="GJ48">
        <f t="shared" ref="GJ48:GS48" si="41">EN48-($EU$10*FX48)</f>
        <v>0.89679546204871796</v>
      </c>
      <c r="GK48">
        <f t="shared" si="41"/>
        <v>0.83260806508321406</v>
      </c>
      <c r="GL48">
        <f t="shared" si="41"/>
        <v>0.93336805700352077</v>
      </c>
      <c r="GM48">
        <f t="shared" si="41"/>
        <v>0.27519347766877389</v>
      </c>
      <c r="GN48">
        <f t="shared" si="41"/>
        <v>7.8829429590975469E-2</v>
      </c>
      <c r="GO48">
        <f t="shared" si="41"/>
        <v>0.90786305205600737</v>
      </c>
      <c r="GP48">
        <f t="shared" si="41"/>
        <v>0.93609602376109735</v>
      </c>
      <c r="GQ48">
        <f t="shared" si="41"/>
        <v>0.1877726143865058</v>
      </c>
      <c r="GR48">
        <f t="shared" si="41"/>
        <v>0.48195724664677031</v>
      </c>
      <c r="GS48">
        <f t="shared" si="41"/>
        <v>0.1829336354642957</v>
      </c>
    </row>
    <row r="49" spans="1:201">
      <c r="A49">
        <v>48</v>
      </c>
      <c r="B49">
        <f t="array" ref="B49:K58">TRANSPOSE(EN52:EW61)</f>
        <v>0.23812802815029355</v>
      </c>
      <c r="C49">
        <v>0.36141080545884013</v>
      </c>
      <c r="D49">
        <v>0.20652376471242842</v>
      </c>
      <c r="E49">
        <v>0.27836178470055833</v>
      </c>
      <c r="F49">
        <v>0.49461873701243697</v>
      </c>
      <c r="G49">
        <v>0.58542962451715097</v>
      </c>
      <c r="H49">
        <v>2.5619048184240874E-2</v>
      </c>
      <c r="I49">
        <v>0.41767319480242271</v>
      </c>
      <c r="J49">
        <v>0.35510870770571507</v>
      </c>
      <c r="K49">
        <v>0.33167470927887654</v>
      </c>
      <c r="M49">
        <f t="array" ref="M49:M58">TRANSPOSE(EN48:EW48)</f>
        <v>0.89672771204871793</v>
      </c>
      <c r="S49">
        <f>EN52</f>
        <v>0.23812802815029355</v>
      </c>
      <c r="T49">
        <f t="shared" ref="T49:AB58" si="42">EO52</f>
        <v>0.10190172849288255</v>
      </c>
      <c r="U49">
        <f t="shared" si="42"/>
        <v>0.26496427062189382</v>
      </c>
      <c r="V49">
        <f t="shared" si="42"/>
        <v>7.0499432370825066E-2</v>
      </c>
      <c r="W49">
        <f t="shared" si="42"/>
        <v>0.87725246154106884</v>
      </c>
      <c r="X49">
        <f t="shared" si="42"/>
        <v>0.61295974388193308</v>
      </c>
      <c r="Y49">
        <f t="shared" si="42"/>
        <v>0.77217734347382516</v>
      </c>
      <c r="Z49">
        <f t="shared" si="42"/>
        <v>0.16435261246755978</v>
      </c>
      <c r="AA49">
        <f t="shared" si="42"/>
        <v>0.57038470794442142</v>
      </c>
      <c r="AB49">
        <f t="shared" si="42"/>
        <v>0.31933026010243443</v>
      </c>
      <c r="BM49">
        <f>0.5*$BL$21*B49*B49</f>
        <v>2.83524788953735E-7</v>
      </c>
      <c r="BN49">
        <f t="shared" ref="BN49:BV58" si="43">0.5*$BL$21*C49*C49</f>
        <v>6.5308885151203803E-7</v>
      </c>
      <c r="BO49">
        <f t="shared" si="43"/>
        <v>2.1326032695497248E-7</v>
      </c>
      <c r="BP49">
        <f t="shared" si="43"/>
        <v>3.874264159084E-7</v>
      </c>
      <c r="BQ49">
        <f t="shared" si="43"/>
        <v>1.2232384750188915E-6</v>
      </c>
      <c r="BR49">
        <f t="shared" si="43"/>
        <v>1.713639226311462E-6</v>
      </c>
      <c r="BS49">
        <f t="shared" si="43"/>
        <v>3.2816781493322783E-9</v>
      </c>
      <c r="BT49">
        <f t="shared" si="43"/>
        <v>8.7225448828231277E-7</v>
      </c>
      <c r="BU49">
        <f t="shared" si="43"/>
        <v>6.3051097144211491E-7</v>
      </c>
      <c r="BV49">
        <f t="shared" si="43"/>
        <v>5.5004056387613636E-7</v>
      </c>
    </row>
    <row r="50" spans="1:201">
      <c r="A50">
        <v>49</v>
      </c>
      <c r="B50">
        <v>0.10190172849288255</v>
      </c>
      <c r="C50">
        <v>0.65616049710967184</v>
      </c>
      <c r="D50">
        <v>0.57479938048790369</v>
      </c>
      <c r="E50">
        <v>0.97586630164550836</v>
      </c>
      <c r="F50">
        <v>0.83871480338798621</v>
      </c>
      <c r="G50">
        <v>0.55842865542786668</v>
      </c>
      <c r="H50">
        <v>0.74788424026503075</v>
      </c>
      <c r="I50">
        <v>0.79199386649249781</v>
      </c>
      <c r="J50">
        <v>0.61552117168252618</v>
      </c>
      <c r="K50">
        <v>0.68935943063693328</v>
      </c>
      <c r="M50">
        <v>0.83287892371028449</v>
      </c>
      <c r="S50">
        <f t="shared" ref="S50:S58" si="44">EN53</f>
        <v>0.36141080545884013</v>
      </c>
      <c r="T50">
        <f t="shared" si="42"/>
        <v>0.65616049710967184</v>
      </c>
      <c r="U50">
        <f t="shared" si="42"/>
        <v>0.58179744146422852</v>
      </c>
      <c r="V50">
        <f t="shared" si="42"/>
        <v>0.97942080113166541</v>
      </c>
      <c r="W50">
        <f t="shared" si="42"/>
        <v>0.71603888418205242</v>
      </c>
      <c r="X50">
        <f t="shared" si="42"/>
        <v>0.71023365808519034</v>
      </c>
      <c r="Y50">
        <f t="shared" si="42"/>
        <v>0.65778036639442294</v>
      </c>
      <c r="Z50">
        <f t="shared" si="42"/>
        <v>0.8287744262923098</v>
      </c>
      <c r="AA50">
        <f t="shared" si="42"/>
        <v>7.9798667879815932E-2</v>
      </c>
      <c r="AB50">
        <f t="shared" si="42"/>
        <v>0.83262359583504897</v>
      </c>
      <c r="BM50">
        <f t="shared" ref="BM50:BM58" si="45">0.5*$BL$21*B50*B50</f>
        <v>5.1919811349185759E-8</v>
      </c>
      <c r="BN50">
        <f t="shared" si="43"/>
        <v>2.1527329898360587E-6</v>
      </c>
      <c r="BO50">
        <f t="shared" si="43"/>
        <v>1.6519716390463894E-6</v>
      </c>
      <c r="BP50">
        <f t="shared" si="43"/>
        <v>4.7615751934364121E-6</v>
      </c>
      <c r="BQ50">
        <f t="shared" si="43"/>
        <v>3.5172126071107416E-6</v>
      </c>
      <c r="BR50">
        <f t="shared" si="43"/>
        <v>1.5592128160148753E-6</v>
      </c>
      <c r="BS50">
        <f t="shared" si="43"/>
        <v>2.7966541841840116E-6</v>
      </c>
      <c r="BT50">
        <f t="shared" si="43"/>
        <v>3.1362714228086825E-6</v>
      </c>
      <c r="BU50">
        <f t="shared" si="43"/>
        <v>1.8943315639471495E-6</v>
      </c>
      <c r="BV50">
        <f t="shared" si="43"/>
        <v>2.3760821230403845E-6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0.26496427062189382</v>
      </c>
      <c r="C51">
        <v>0.58179744146422852</v>
      </c>
      <c r="D51">
        <v>0.48227449747329604</v>
      </c>
      <c r="E51">
        <v>3.7271651842191444E-2</v>
      </c>
      <c r="F51">
        <v>0.39049351566259205</v>
      </c>
      <c r="G51">
        <v>0.91931220656597568</v>
      </c>
      <c r="H51">
        <v>0.1075752710438185</v>
      </c>
      <c r="I51">
        <v>0.83300151540695566</v>
      </c>
      <c r="J51">
        <v>0.79812725859090594</v>
      </c>
      <c r="K51">
        <v>0.22107707547096117</v>
      </c>
      <c r="M51">
        <v>0.93330030700352318</v>
      </c>
      <c r="S51">
        <f t="shared" si="44"/>
        <v>0.20652376471242842</v>
      </c>
      <c r="T51">
        <f t="shared" si="42"/>
        <v>0.57479938048790369</v>
      </c>
      <c r="U51">
        <f t="shared" si="42"/>
        <v>0.48227449747329604</v>
      </c>
      <c r="V51">
        <f t="shared" si="42"/>
        <v>0.94962280692195922</v>
      </c>
      <c r="W51">
        <f t="shared" si="42"/>
        <v>0.83905640229412137</v>
      </c>
      <c r="X51">
        <f t="shared" si="42"/>
        <v>0.63966842101049914</v>
      </c>
      <c r="Y51">
        <f t="shared" si="42"/>
        <v>4.9828116909679039E-2</v>
      </c>
      <c r="Z51">
        <f t="shared" si="42"/>
        <v>0.52715569638720861</v>
      </c>
      <c r="AA51">
        <f t="shared" si="42"/>
        <v>0.21632588927010762</v>
      </c>
      <c r="AB51">
        <f t="shared" si="42"/>
        <v>0.91192840681280851</v>
      </c>
      <c r="BM51">
        <f t="shared" si="45"/>
        <v>3.510303235309609E-7</v>
      </c>
      <c r="BN51">
        <f t="shared" si="43"/>
        <v>1.6924413144716121E-6</v>
      </c>
      <c r="BO51">
        <f t="shared" si="43"/>
        <v>1.1629434545656012E-6</v>
      </c>
      <c r="BP51">
        <f t="shared" si="43"/>
        <v>6.9458801552276645E-9</v>
      </c>
      <c r="BQ51">
        <f t="shared" si="43"/>
        <v>7.6242592887265509E-7</v>
      </c>
      <c r="BR51">
        <f t="shared" si="43"/>
        <v>4.2256746657060163E-6</v>
      </c>
      <c r="BS51">
        <f t="shared" si="43"/>
        <v>5.7862194700755083E-8</v>
      </c>
      <c r="BT51">
        <f t="shared" si="43"/>
        <v>3.4694576233514235E-6</v>
      </c>
      <c r="BU51">
        <f t="shared" si="43"/>
        <v>3.1850356045291745E-6</v>
      </c>
      <c r="BV51">
        <f t="shared" si="43"/>
        <v>2.4437536649396536E-7</v>
      </c>
    </row>
    <row r="52" spans="1:201">
      <c r="A52">
        <v>51</v>
      </c>
      <c r="B52">
        <v>7.0499432370825066E-2</v>
      </c>
      <c r="C52">
        <v>0.97942080113166541</v>
      </c>
      <c r="D52">
        <v>0.94962280692195922</v>
      </c>
      <c r="E52">
        <v>2.8897390462089306E-2</v>
      </c>
      <c r="F52">
        <v>0.66166439004836763</v>
      </c>
      <c r="G52">
        <v>0.44810837249982816</v>
      </c>
      <c r="H52">
        <v>0.45109575170929977</v>
      </c>
      <c r="I52">
        <v>0.86197462624809962</v>
      </c>
      <c r="J52">
        <v>0.2628007452241008</v>
      </c>
      <c r="K52">
        <v>8.0590262411928418E-2</v>
      </c>
      <c r="M52">
        <v>0.2751934776687861</v>
      </c>
      <c r="S52">
        <f t="shared" si="44"/>
        <v>0.27836178470055833</v>
      </c>
      <c r="T52">
        <f t="shared" si="42"/>
        <v>0.97586630164550836</v>
      </c>
      <c r="U52">
        <f t="shared" si="42"/>
        <v>3.7271651842191444E-2</v>
      </c>
      <c r="V52">
        <f t="shared" si="42"/>
        <v>2.8897390462089306E-2</v>
      </c>
      <c r="W52">
        <f t="shared" si="42"/>
        <v>0.94825407563409014</v>
      </c>
      <c r="X52">
        <f t="shared" si="42"/>
        <v>0.96755541924574229</v>
      </c>
      <c r="Y52">
        <f t="shared" si="42"/>
        <v>0.66162199983369441</v>
      </c>
      <c r="Z52">
        <f t="shared" si="42"/>
        <v>0.32037113916330445</v>
      </c>
      <c r="AA52">
        <f t="shared" si="42"/>
        <v>0.38342584571136079</v>
      </c>
      <c r="AB52">
        <f t="shared" si="42"/>
        <v>0.55236569770161592</v>
      </c>
      <c r="BM52">
        <f t="shared" si="45"/>
        <v>2.4850849823042688E-8</v>
      </c>
      <c r="BN52">
        <f t="shared" si="43"/>
        <v>4.796325528446967E-6</v>
      </c>
      <c r="BO52">
        <f t="shared" si="43"/>
        <v>4.5089173771317034E-6</v>
      </c>
      <c r="BP52">
        <f t="shared" si="43"/>
        <v>4.1752958775922506E-9</v>
      </c>
      <c r="BQ52">
        <f t="shared" si="43"/>
        <v>2.1889988252903921E-6</v>
      </c>
      <c r="BR52">
        <f t="shared" si="43"/>
        <v>1.0040055675222238E-6</v>
      </c>
      <c r="BS52">
        <f t="shared" si="43"/>
        <v>1.0174368860508912E-6</v>
      </c>
      <c r="BT52">
        <f t="shared" si="43"/>
        <v>3.7150012814777553E-6</v>
      </c>
      <c r="BU52">
        <f t="shared" si="43"/>
        <v>3.4532115845171371E-7</v>
      </c>
      <c r="BV52">
        <f t="shared" si="43"/>
        <v>3.2473951978117415E-8</v>
      </c>
      <c r="EN52">
        <f>Sheet32!GJ52</f>
        <v>0.23812802815029355</v>
      </c>
      <c r="EO52">
        <f>Sheet32!GK52</f>
        <v>0.10190172849288255</v>
      </c>
      <c r="EP52">
        <f>Sheet32!GL52</f>
        <v>0.26496427062189382</v>
      </c>
      <c r="EQ52">
        <f>Sheet32!GM52</f>
        <v>7.0499432370825066E-2</v>
      </c>
      <c r="ER52">
        <f>Sheet32!GN52</f>
        <v>0.87725246154106884</v>
      </c>
      <c r="ES52">
        <f>Sheet32!GO52</f>
        <v>0.61295974388193308</v>
      </c>
      <c r="ET52">
        <f>Sheet32!GP52</f>
        <v>0.77217734347382516</v>
      </c>
      <c r="EU52">
        <f>Sheet32!GQ52</f>
        <v>0.16435261246755978</v>
      </c>
      <c r="EV52">
        <f>Sheet32!GR52</f>
        <v>0.57038470794442142</v>
      </c>
      <c r="EW52">
        <f>Sheet32!GS52</f>
        <v>0.31933026010243443</v>
      </c>
      <c r="EZ52">
        <f t="array" ref="EZ52:FI61">(1/4)*(MMULT($AM$7:$AP$16,$BY$23:$CH$26))</f>
        <v>-3.6882973711967746</v>
      </c>
      <c r="FA52">
        <v>13.380763524480479</v>
      </c>
      <c r="FB52">
        <v>-3.6372819650828148</v>
      </c>
      <c r="FC52">
        <v>6.6402642506202513E-10</v>
      </c>
      <c r="FD52">
        <v>-2.8546623986450226</v>
      </c>
      <c r="FE52">
        <v>7.5736870044221924E-6</v>
      </c>
      <c r="FF52">
        <v>4.9901794177042867E-11</v>
      </c>
      <c r="FG52">
        <v>-3.2086722348841952</v>
      </c>
      <c r="FH52">
        <v>2.0116878520285499E-8</v>
      </c>
      <c r="FI52">
        <v>8.1428508105164631E-3</v>
      </c>
      <c r="FL52">
        <f>Sheet32!FX52</f>
        <v>-0.70069124851090903</v>
      </c>
      <c r="FM52">
        <f>Sheet32!FY52</f>
        <v>2.5426075425616994</v>
      </c>
      <c r="FN52">
        <f>Sheet32!FZ52</f>
        <v>-0.69100145865254792</v>
      </c>
      <c r="FO52">
        <f>Sheet32!GA52</f>
        <v>8.2940082930912392E-11</v>
      </c>
      <c r="FP52">
        <f>Sheet32!GB52</f>
        <v>-0.54233449496769248</v>
      </c>
      <c r="FQ52">
        <f>Sheet32!GC52</f>
        <v>9.4850735054591621E-7</v>
      </c>
      <c r="FR52">
        <f>Sheet32!GD52</f>
        <v>6.2092146994078302E-12</v>
      </c>
      <c r="FS52">
        <f>Sheet32!GE52</f>
        <v>-0.60958075006584123</v>
      </c>
      <c r="FT52">
        <f>Sheet32!GF52</f>
        <v>2.498869309467587E-9</v>
      </c>
      <c r="FU52">
        <f>Sheet32!GG52</f>
        <v>9.9945853992176783E-4</v>
      </c>
      <c r="FX52">
        <f t="shared" ref="FX52:GG61" si="46">($EV$10*FL52)+((1-$EV$10)*EZ52)</f>
        <v>-0.99945186077949555</v>
      </c>
      <c r="FY52">
        <f t="shared" si="46"/>
        <v>3.6264231407535767</v>
      </c>
      <c r="FZ52">
        <f t="shared" si="46"/>
        <v>-0.98562950929557447</v>
      </c>
      <c r="GA52">
        <f t="shared" si="46"/>
        <v>1.4104871714402364E-10</v>
      </c>
      <c r="GB52">
        <f t="shared" si="46"/>
        <v>-0.7735672853354254</v>
      </c>
      <c r="GC52">
        <f t="shared" si="46"/>
        <v>1.6110253159335438E-6</v>
      </c>
      <c r="GD52">
        <f t="shared" si="46"/>
        <v>1.0578472647171332E-11</v>
      </c>
      <c r="GE52">
        <f t="shared" si="46"/>
        <v>-0.86948989854767655</v>
      </c>
      <c r="GF52">
        <f t="shared" si="46"/>
        <v>4.2606702305493781E-9</v>
      </c>
      <c r="GG52">
        <f t="shared" si="46"/>
        <v>1.7137977669812372E-3</v>
      </c>
      <c r="GJ52">
        <f t="shared" ref="GJ52:GS61" si="47">EN52-($EU$10*FX52)</f>
        <v>0.23912748001107303</v>
      </c>
      <c r="GK52">
        <f t="shared" si="47"/>
        <v>9.8275305352128972E-2</v>
      </c>
      <c r="GL52">
        <f t="shared" si="47"/>
        <v>0.26594990013118941</v>
      </c>
      <c r="GM52">
        <f t="shared" si="47"/>
        <v>7.0499432370684012E-2</v>
      </c>
      <c r="GN52">
        <f t="shared" si="47"/>
        <v>0.87802602882640424</v>
      </c>
      <c r="GO52">
        <f t="shared" si="47"/>
        <v>0.61295974227090777</v>
      </c>
      <c r="GP52">
        <f t="shared" si="47"/>
        <v>0.77217734347381461</v>
      </c>
      <c r="GQ52">
        <f t="shared" si="47"/>
        <v>0.16522210236610746</v>
      </c>
      <c r="GR52">
        <f t="shared" si="47"/>
        <v>0.57038470794016072</v>
      </c>
      <c r="GS52">
        <f t="shared" si="47"/>
        <v>0.31932854630466745</v>
      </c>
    </row>
    <row r="53" spans="1:201">
      <c r="A53">
        <v>52</v>
      </c>
      <c r="B53">
        <v>0.87725246154106884</v>
      </c>
      <c r="C53">
        <v>0.71603888418205242</v>
      </c>
      <c r="D53">
        <v>0.83905640229412137</v>
      </c>
      <c r="E53">
        <v>0.94825407563409014</v>
      </c>
      <c r="F53">
        <v>0.29728988220622726</v>
      </c>
      <c r="G53">
        <v>0.35299786472313932</v>
      </c>
      <c r="H53">
        <v>0.28425092262251583</v>
      </c>
      <c r="I53">
        <v>0.19891441092973308</v>
      </c>
      <c r="J53">
        <v>0.54981241217846111</v>
      </c>
      <c r="K53">
        <v>0.78610618559488399</v>
      </c>
      <c r="M53">
        <v>7.876168058012778E-2</v>
      </c>
      <c r="S53">
        <f t="shared" si="44"/>
        <v>0.49461873701243697</v>
      </c>
      <c r="T53">
        <f t="shared" si="42"/>
        <v>0.83871480338798621</v>
      </c>
      <c r="U53">
        <f t="shared" si="42"/>
        <v>0.39049351566259205</v>
      </c>
      <c r="V53">
        <f t="shared" si="42"/>
        <v>0.66166439004836763</v>
      </c>
      <c r="W53">
        <f t="shared" si="42"/>
        <v>0.29728988220622726</v>
      </c>
      <c r="X53">
        <f t="shared" si="42"/>
        <v>0.90506235996300355</v>
      </c>
      <c r="Y53">
        <f t="shared" si="42"/>
        <v>0.79880647315033571</v>
      </c>
      <c r="Z53">
        <f t="shared" si="42"/>
        <v>0.84881934212978283</v>
      </c>
      <c r="AA53">
        <f t="shared" si="42"/>
        <v>0.84682341333103706</v>
      </c>
      <c r="AB53">
        <f t="shared" si="42"/>
        <v>0.89830555206711915</v>
      </c>
      <c r="BM53">
        <f t="shared" si="45"/>
        <v>3.8478594063993222E-6</v>
      </c>
      <c r="BN53">
        <f t="shared" si="43"/>
        <v>2.5635584183033937E-6</v>
      </c>
      <c r="BO53">
        <f t="shared" si="43"/>
        <v>3.5200782311537724E-6</v>
      </c>
      <c r="BP53">
        <f t="shared" si="43"/>
        <v>4.4959289597833133E-6</v>
      </c>
      <c r="BQ53">
        <f t="shared" si="43"/>
        <v>4.419063703109624E-7</v>
      </c>
      <c r="BR53">
        <f t="shared" si="43"/>
        <v>6.2303746249547886E-7</v>
      </c>
      <c r="BS53">
        <f t="shared" si="43"/>
        <v>4.0399293505875742E-7</v>
      </c>
      <c r="BT53">
        <f t="shared" si="43"/>
        <v>1.9783471437761361E-7</v>
      </c>
      <c r="BU53">
        <f t="shared" si="43"/>
        <v>1.5114684429274902E-6</v>
      </c>
      <c r="BV53">
        <f t="shared" si="43"/>
        <v>3.0898146751526908E-6</v>
      </c>
      <c r="EN53">
        <f>Sheet32!GJ53</f>
        <v>0.36141080545884013</v>
      </c>
      <c r="EO53">
        <f>Sheet32!GK53</f>
        <v>0.65616049710967184</v>
      </c>
      <c r="EP53">
        <f>Sheet32!GL53</f>
        <v>0.58179744146422852</v>
      </c>
      <c r="EQ53">
        <f>Sheet32!GM53</f>
        <v>0.97942080113166541</v>
      </c>
      <c r="ER53">
        <f>Sheet32!GN53</f>
        <v>0.71603888418205242</v>
      </c>
      <c r="ES53">
        <f>Sheet32!GO53</f>
        <v>0.71023365808519034</v>
      </c>
      <c r="ET53">
        <f>Sheet32!GP53</f>
        <v>0.65778036639442294</v>
      </c>
      <c r="EU53">
        <f>Sheet32!GQ53</f>
        <v>0.8287744262923098</v>
      </c>
      <c r="EV53">
        <f>Sheet32!GR53</f>
        <v>7.9798667879815932E-2</v>
      </c>
      <c r="EW53">
        <f>Sheet32!GS53</f>
        <v>0.83262359583504897</v>
      </c>
      <c r="EZ53">
        <v>-3.6753445560892457</v>
      </c>
      <c r="FA53">
        <v>12.836094399611007</v>
      </c>
      <c r="FB53">
        <v>-3.5880467735240726</v>
      </c>
      <c r="FC53">
        <v>6.1245921130101135E-10</v>
      </c>
      <c r="FD53">
        <v>-2.6338478527938061</v>
      </c>
      <c r="FE53">
        <v>6.9948949630630025E-6</v>
      </c>
      <c r="FF53">
        <v>4.6026631615754109E-11</v>
      </c>
      <c r="FG53">
        <v>-2.9464643287082692</v>
      </c>
      <c r="FH53">
        <v>1.8549740948728193E-8</v>
      </c>
      <c r="FI53">
        <v>7.6020974011987239E-3</v>
      </c>
      <c r="FL53">
        <f>Sheet32!FX53</f>
        <v>-0.69856735892903354</v>
      </c>
      <c r="FM53">
        <f>Sheet32!FY53</f>
        <v>2.4402832477770087</v>
      </c>
      <c r="FN53">
        <f>Sheet32!FZ53</f>
        <v>-0.68198016198569889</v>
      </c>
      <c r="FO53">
        <f>Sheet32!GA53</f>
        <v>7.65367035540702E-11</v>
      </c>
      <c r="FP53">
        <f>Sheet32!GB53</f>
        <v>-0.50062998110777457</v>
      </c>
      <c r="FQ53">
        <f>Sheet32!GC53</f>
        <v>8.76279189674782E-7</v>
      </c>
      <c r="FR53">
        <f>Sheet32!GD53</f>
        <v>5.7298692801929087E-12</v>
      </c>
      <c r="FS53">
        <f>Sheet32!GE53</f>
        <v>-0.56003900232468851</v>
      </c>
      <c r="FT53">
        <f>Sheet32!GF53</f>
        <v>2.3053426276191717E-9</v>
      </c>
      <c r="FU53">
        <f>Sheet32!GG53</f>
        <v>9.323779033877604E-4</v>
      </c>
      <c r="FX53">
        <f t="shared" si="46"/>
        <v>-0.99624507864505474</v>
      </c>
      <c r="FY53">
        <f t="shared" si="46"/>
        <v>3.4798643629604085</v>
      </c>
      <c r="FZ53">
        <f t="shared" si="46"/>
        <v>-0.97258682313953615</v>
      </c>
      <c r="GA53">
        <f t="shared" si="46"/>
        <v>1.301289543287643E-10</v>
      </c>
      <c r="GB53">
        <f t="shared" si="46"/>
        <v>-0.71395176827637763</v>
      </c>
      <c r="GC53">
        <f t="shared" si="46"/>
        <v>1.4881407670136039E-6</v>
      </c>
      <c r="GD53">
        <f t="shared" si="46"/>
        <v>9.7595455137490276E-12</v>
      </c>
      <c r="GE53">
        <f t="shared" si="46"/>
        <v>-0.7986815349630465</v>
      </c>
      <c r="GF53">
        <f t="shared" si="46"/>
        <v>3.929782459730073E-9</v>
      </c>
      <c r="GG53">
        <f t="shared" si="46"/>
        <v>1.5993498531688567E-3</v>
      </c>
      <c r="GJ53">
        <f t="shared" si="47"/>
        <v>0.36240705053748518</v>
      </c>
      <c r="GK53">
        <f t="shared" si="47"/>
        <v>0.6526806327467114</v>
      </c>
      <c r="GL53">
        <f t="shared" si="47"/>
        <v>0.58277002828736801</v>
      </c>
      <c r="GM53">
        <f t="shared" si="47"/>
        <v>0.97942080113153529</v>
      </c>
      <c r="GN53">
        <f t="shared" si="47"/>
        <v>0.71675283595032879</v>
      </c>
      <c r="GO53">
        <f t="shared" si="47"/>
        <v>0.71023365659704962</v>
      </c>
      <c r="GP53">
        <f t="shared" si="47"/>
        <v>0.65778036639441317</v>
      </c>
      <c r="GQ53">
        <f t="shared" si="47"/>
        <v>0.82957310782727289</v>
      </c>
      <c r="GR53">
        <f t="shared" si="47"/>
        <v>7.9798667875886145E-2</v>
      </c>
      <c r="GS53">
        <f t="shared" si="47"/>
        <v>0.83262199648519575</v>
      </c>
    </row>
    <row r="54" spans="1:201">
      <c r="A54">
        <v>53</v>
      </c>
      <c r="B54">
        <v>0.61295974388193308</v>
      </c>
      <c r="C54">
        <v>0.71023365808519034</v>
      </c>
      <c r="D54">
        <v>0.63966842101049914</v>
      </c>
      <c r="E54">
        <v>0.96755541924574229</v>
      </c>
      <c r="F54">
        <v>0.90506235996300355</v>
      </c>
      <c r="G54">
        <v>9.5069800866818821E-2</v>
      </c>
      <c r="H54">
        <v>0.51653787746127755</v>
      </c>
      <c r="I54">
        <v>0.41786607470570292</v>
      </c>
      <c r="J54">
        <v>8.8506208667615299E-2</v>
      </c>
      <c r="K54">
        <v>0.4881666944732983</v>
      </c>
      <c r="M54">
        <v>0.90786305219370711</v>
      </c>
      <c r="S54">
        <f t="shared" si="44"/>
        <v>0.58542962451715097</v>
      </c>
      <c r="T54">
        <f t="shared" si="42"/>
        <v>0.55842865542786668</v>
      </c>
      <c r="U54">
        <f t="shared" si="42"/>
        <v>0.91931220656597568</v>
      </c>
      <c r="V54">
        <f t="shared" si="42"/>
        <v>0.44810837249982816</v>
      </c>
      <c r="W54">
        <f t="shared" si="42"/>
        <v>0.35299786472313932</v>
      </c>
      <c r="X54">
        <f t="shared" si="42"/>
        <v>9.5069800866818821E-2</v>
      </c>
      <c r="Y54">
        <f t="shared" si="42"/>
        <v>0.53558801283963253</v>
      </c>
      <c r="Z54">
        <f t="shared" si="42"/>
        <v>0.47251212255187586</v>
      </c>
      <c r="AA54">
        <f t="shared" si="42"/>
        <v>0.76565161061079634</v>
      </c>
      <c r="AB54">
        <f t="shared" si="42"/>
        <v>0.38408111413325347</v>
      </c>
      <c r="BM54">
        <f t="shared" si="45"/>
        <v>1.8785982380990252E-6</v>
      </c>
      <c r="BN54">
        <f t="shared" si="43"/>
        <v>2.5221592453853556E-6</v>
      </c>
      <c r="BO54">
        <f t="shared" si="43"/>
        <v>2.0458784441903261E-6</v>
      </c>
      <c r="BP54">
        <f t="shared" si="43"/>
        <v>4.6808174465590215E-6</v>
      </c>
      <c r="BQ54">
        <f t="shared" si="43"/>
        <v>4.0956893771090076E-6</v>
      </c>
      <c r="BR54">
        <f t="shared" si="43"/>
        <v>4.5191335184282932E-8</v>
      </c>
      <c r="BS54">
        <f t="shared" si="43"/>
        <v>1.3340568942610089E-6</v>
      </c>
      <c r="BT54">
        <f t="shared" si="43"/>
        <v>8.7306028194976054E-7</v>
      </c>
      <c r="BU54">
        <f t="shared" si="43"/>
        <v>3.9166744863577308E-8</v>
      </c>
      <c r="BV54">
        <f t="shared" si="43"/>
        <v>1.1915336079649329E-6</v>
      </c>
      <c r="EN54">
        <f>Sheet32!GJ54</f>
        <v>0.20652376471242842</v>
      </c>
      <c r="EO54">
        <f>Sheet32!GK54</f>
        <v>0.57479938048790369</v>
      </c>
      <c r="EP54">
        <f>Sheet32!GL54</f>
        <v>0.48227449747329604</v>
      </c>
      <c r="EQ54">
        <f>Sheet32!GM54</f>
        <v>0.94962280692195922</v>
      </c>
      <c r="ER54">
        <f>Sheet32!GN54</f>
        <v>0.83905640229412137</v>
      </c>
      <c r="ES54">
        <f>Sheet32!GO54</f>
        <v>0.63966842101049914</v>
      </c>
      <c r="ET54">
        <f>Sheet32!GP54</f>
        <v>4.9828116909679039E-2</v>
      </c>
      <c r="EU54">
        <f>Sheet32!GQ54</f>
        <v>0.52715569638720861</v>
      </c>
      <c r="EV54">
        <f>Sheet32!GR54</f>
        <v>0.21632588927010762</v>
      </c>
      <c r="EW54">
        <f>Sheet32!GS54</f>
        <v>0.91192840681280851</v>
      </c>
      <c r="EZ54">
        <v>-3.7012500992827411</v>
      </c>
      <c r="FA54">
        <v>13.096162478217238</v>
      </c>
      <c r="FB54">
        <v>-3.5569163798580292</v>
      </c>
      <c r="FC54">
        <v>6.4214359001407053E-10</v>
      </c>
      <c r="FD54">
        <v>-2.7620796912300558</v>
      </c>
      <c r="FE54">
        <v>7.3235839732420988E-6</v>
      </c>
      <c r="FF54">
        <v>4.8259682110458404E-11</v>
      </c>
      <c r="FG54">
        <v>-3.0838226175070553</v>
      </c>
      <c r="FH54">
        <v>1.9444948117995961E-8</v>
      </c>
      <c r="FI54">
        <v>7.8989659413195388E-3</v>
      </c>
      <c r="FL54">
        <f>Sheet32!FX54</f>
        <v>-0.70353227619973113</v>
      </c>
      <c r="FM54">
        <f>Sheet32!FY54</f>
        <v>2.4898694426733163</v>
      </c>
      <c r="FN54">
        <f>Sheet32!FZ54</f>
        <v>-0.67610756278678097</v>
      </c>
      <c r="FO54">
        <f>Sheet32!GA54</f>
        <v>8.0250643555128351E-11</v>
      </c>
      <c r="FP54">
        <f>Sheet32!GB54</f>
        <v>-0.52502607347585606</v>
      </c>
      <c r="FQ54">
        <f>Sheet32!GC54</f>
        <v>9.1764224028498299E-7</v>
      </c>
      <c r="FR54">
        <f>Sheet32!GD54</f>
        <v>6.0081658406950104E-12</v>
      </c>
      <c r="FS54">
        <f>Sheet32!GE54</f>
        <v>-0.58617408871795229</v>
      </c>
      <c r="FT54">
        <f>Sheet32!GF54</f>
        <v>2.4167599417141142E-9</v>
      </c>
      <c r="FU54">
        <f>Sheet32!GG54</f>
        <v>9.6963836174484381E-4</v>
      </c>
      <c r="FX54">
        <f t="shared" si="46"/>
        <v>-1.0033040585080322</v>
      </c>
      <c r="FY54">
        <f t="shared" si="46"/>
        <v>3.5504987462277082</v>
      </c>
      <c r="FZ54">
        <f t="shared" si="46"/>
        <v>-0.96418844449390573</v>
      </c>
      <c r="GA54">
        <f t="shared" si="46"/>
        <v>1.3643993820102257E-10</v>
      </c>
      <c r="GB54">
        <f t="shared" si="46"/>
        <v>-0.74873143525127595</v>
      </c>
      <c r="GC54">
        <f t="shared" si="46"/>
        <v>1.5582364135806945E-6</v>
      </c>
      <c r="GD54">
        <f t="shared" si="46"/>
        <v>1.0233317467671349E-11</v>
      </c>
      <c r="GE54">
        <f t="shared" si="46"/>
        <v>-0.83593894159686255</v>
      </c>
      <c r="GF54">
        <f t="shared" si="46"/>
        <v>4.119578759342299E-9</v>
      </c>
      <c r="GG54">
        <f t="shared" si="46"/>
        <v>1.662571119702313E-3</v>
      </c>
      <c r="GJ54">
        <f t="shared" si="47"/>
        <v>0.20752706877093646</v>
      </c>
      <c r="GK54">
        <f t="shared" si="47"/>
        <v>0.57124888174167598</v>
      </c>
      <c r="GL54">
        <f t="shared" si="47"/>
        <v>0.48323868591778996</v>
      </c>
      <c r="GM54">
        <f t="shared" si="47"/>
        <v>0.94962280692182277</v>
      </c>
      <c r="GN54">
        <f t="shared" si="47"/>
        <v>0.8398051337293726</v>
      </c>
      <c r="GO54">
        <f t="shared" si="47"/>
        <v>0.63966841945226272</v>
      </c>
      <c r="GP54">
        <f t="shared" si="47"/>
        <v>4.9828116909668804E-2</v>
      </c>
      <c r="GQ54">
        <f t="shared" si="47"/>
        <v>0.52799163532880544</v>
      </c>
      <c r="GR54">
        <f t="shared" si="47"/>
        <v>0.21632588926598806</v>
      </c>
      <c r="GS54">
        <f t="shared" si="47"/>
        <v>0.91192674424168885</v>
      </c>
    </row>
    <row r="55" spans="1:201">
      <c r="A55">
        <v>54</v>
      </c>
      <c r="B55">
        <v>0.77217734347382516</v>
      </c>
      <c r="C55">
        <v>0.65778036639442294</v>
      </c>
      <c r="D55">
        <v>4.9828116909679039E-2</v>
      </c>
      <c r="E55">
        <v>0.66162199983369441</v>
      </c>
      <c r="F55">
        <v>0.79880647315033571</v>
      </c>
      <c r="G55">
        <v>0.53558801283963253</v>
      </c>
      <c r="H55">
        <v>0.25096598745754256</v>
      </c>
      <c r="I55">
        <v>0.17609738945266834</v>
      </c>
      <c r="J55">
        <v>0.46964341589710012</v>
      </c>
      <c r="K55">
        <v>0.20411088978245756</v>
      </c>
      <c r="M55">
        <v>0.93609602376109824</v>
      </c>
      <c r="S55">
        <f t="shared" si="44"/>
        <v>2.5619048184240874E-2</v>
      </c>
      <c r="T55">
        <f t="shared" si="42"/>
        <v>0.74788424026503075</v>
      </c>
      <c r="U55">
        <f t="shared" si="42"/>
        <v>0.1075752710438185</v>
      </c>
      <c r="V55">
        <f t="shared" si="42"/>
        <v>0.45109575170929977</v>
      </c>
      <c r="W55">
        <f t="shared" si="42"/>
        <v>0.28425092262251583</v>
      </c>
      <c r="X55">
        <f t="shared" si="42"/>
        <v>0.51653787746127755</v>
      </c>
      <c r="Y55">
        <f t="shared" si="42"/>
        <v>0.25096598745754256</v>
      </c>
      <c r="Z55">
        <f t="shared" si="42"/>
        <v>0.21849231981979464</v>
      </c>
      <c r="AA55">
        <f t="shared" si="42"/>
        <v>0.18729908953813845</v>
      </c>
      <c r="AB55">
        <f t="shared" si="42"/>
        <v>0.80309861123364423</v>
      </c>
      <c r="BM55">
        <f t="shared" si="45"/>
        <v>2.9812892488714695E-6</v>
      </c>
      <c r="BN55">
        <f t="shared" si="43"/>
        <v>2.1633750520699065E-6</v>
      </c>
      <c r="BO55">
        <f t="shared" si="43"/>
        <v>1.2414206173823212E-8</v>
      </c>
      <c r="BP55">
        <f t="shared" si="43"/>
        <v>2.1887183533196858E-6</v>
      </c>
      <c r="BQ55">
        <f t="shared" si="43"/>
        <v>3.1904589077343902E-6</v>
      </c>
      <c r="BR55">
        <f t="shared" si="43"/>
        <v>1.434272597487532E-6</v>
      </c>
      <c r="BS55">
        <f t="shared" si="43"/>
        <v>3.1491963430269708E-7</v>
      </c>
      <c r="BT55">
        <f t="shared" si="43"/>
        <v>1.5505145286022374E-7</v>
      </c>
      <c r="BU55">
        <f t="shared" si="43"/>
        <v>1.1028246904774829E-6</v>
      </c>
      <c r="BV55">
        <f t="shared" si="43"/>
        <v>2.0830627663893271E-7</v>
      </c>
      <c r="EN55">
        <f>Sheet32!GJ55</f>
        <v>0.27836178470055833</v>
      </c>
      <c r="EO55">
        <f>Sheet32!GK55</f>
        <v>0.97586630164550836</v>
      </c>
      <c r="EP55">
        <f>Sheet32!GL55</f>
        <v>3.7271651842191444E-2</v>
      </c>
      <c r="EQ55">
        <f>Sheet32!GM55</f>
        <v>2.8897390462089306E-2</v>
      </c>
      <c r="ER55">
        <f>Sheet32!GN55</f>
        <v>0.94825407563409014</v>
      </c>
      <c r="ES55">
        <f>Sheet32!GO55</f>
        <v>0.96755541924574229</v>
      </c>
      <c r="ET55">
        <f>Sheet32!GP55</f>
        <v>0.66162199983369441</v>
      </c>
      <c r="EU55">
        <f>Sheet32!GQ55</f>
        <v>0.32037113916330445</v>
      </c>
      <c r="EV55">
        <f>Sheet32!GR55</f>
        <v>0.38342584571136079</v>
      </c>
      <c r="EW55">
        <f>Sheet32!GS55</f>
        <v>0.55236569770161592</v>
      </c>
      <c r="EZ55">
        <v>-4.7422428262629932</v>
      </c>
      <c r="FA55">
        <v>16.618978649121807</v>
      </c>
      <c r="FB55">
        <v>-4.6601332111196685</v>
      </c>
      <c r="FC55">
        <v>7.9194257855040141E-10</v>
      </c>
      <c r="FD55">
        <v>-3.4047480873762299</v>
      </c>
      <c r="FE55">
        <v>9.0479459282242638E-6</v>
      </c>
      <c r="FF55">
        <v>5.9512999811313985E-11</v>
      </c>
      <c r="FG55">
        <v>-3.8217015453061762</v>
      </c>
      <c r="FH55">
        <v>2.3991653418716652E-8</v>
      </c>
      <c r="FI55">
        <v>9.8379481542239366E-3</v>
      </c>
      <c r="FL55">
        <f>Sheet32!FX55</f>
        <v>-0.90193353526288544</v>
      </c>
      <c r="FM55">
        <f>Sheet32!FY55</f>
        <v>3.1615309340630535</v>
      </c>
      <c r="FN55">
        <f>Sheet32!FZ55</f>
        <v>-0.88632881809133157</v>
      </c>
      <c r="FO55">
        <f>Sheet32!GA55</f>
        <v>9.902989424328356E-11</v>
      </c>
      <c r="FP55">
        <f>Sheet32!GB55</f>
        <v>-0.64759260094893278</v>
      </c>
      <c r="FQ55">
        <f>Sheet32!GC55</f>
        <v>1.1341892886048359E-6</v>
      </c>
      <c r="FR55">
        <f>Sheet32!GD55</f>
        <v>7.4135785106443309E-12</v>
      </c>
      <c r="FS55">
        <f>Sheet32!GE55</f>
        <v>-0.72688447222771713</v>
      </c>
      <c r="FT55">
        <f>Sheet32!GF55</f>
        <v>2.9835538137753275E-9</v>
      </c>
      <c r="FU55">
        <f>Sheet32!GG55</f>
        <v>1.2073551885268808E-3</v>
      </c>
      <c r="FX55">
        <f t="shared" si="46"/>
        <v>-1.285964464362896</v>
      </c>
      <c r="FY55">
        <f t="shared" si="46"/>
        <v>4.5072757055689285</v>
      </c>
      <c r="FZ55">
        <f t="shared" si="46"/>
        <v>-1.2637092573941653</v>
      </c>
      <c r="GA55">
        <f t="shared" si="46"/>
        <v>1.6832116267399532E-10</v>
      </c>
      <c r="GB55">
        <f t="shared" si="46"/>
        <v>-0.92330814959166241</v>
      </c>
      <c r="GC55">
        <f t="shared" si="46"/>
        <v>1.9255649525667787E-6</v>
      </c>
      <c r="GD55">
        <f t="shared" si="46"/>
        <v>1.2623520640711296E-11</v>
      </c>
      <c r="GE55">
        <f t="shared" si="46"/>
        <v>-1.036366179535563</v>
      </c>
      <c r="GF55">
        <f t="shared" si="46"/>
        <v>5.0843637742694597E-9</v>
      </c>
      <c r="GG55">
        <f t="shared" si="46"/>
        <v>2.0704144850965862E-3</v>
      </c>
      <c r="GJ55">
        <f t="shared" si="47"/>
        <v>0.27964774916492124</v>
      </c>
      <c r="GK55">
        <f t="shared" si="47"/>
        <v>0.97135902593993939</v>
      </c>
      <c r="GL55">
        <f t="shared" si="47"/>
        <v>3.8535361099585608E-2</v>
      </c>
      <c r="GM55">
        <f t="shared" si="47"/>
        <v>2.8897390461920986E-2</v>
      </c>
      <c r="GN55">
        <f t="shared" si="47"/>
        <v>0.94917738378368177</v>
      </c>
      <c r="GO55">
        <f t="shared" si="47"/>
        <v>0.96755541732017736</v>
      </c>
      <c r="GP55">
        <f t="shared" si="47"/>
        <v>0.66162199983368175</v>
      </c>
      <c r="GQ55">
        <f t="shared" si="47"/>
        <v>0.32140750534284002</v>
      </c>
      <c r="GR55">
        <f t="shared" si="47"/>
        <v>0.38342584570627641</v>
      </c>
      <c r="GS55">
        <f t="shared" si="47"/>
        <v>0.55236362728713084</v>
      </c>
    </row>
    <row r="56" spans="1:201">
      <c r="A56">
        <v>55</v>
      </c>
      <c r="B56">
        <v>0.16435261246755978</v>
      </c>
      <c r="C56">
        <v>0.8287744262923098</v>
      </c>
      <c r="D56">
        <v>0.52715569638720861</v>
      </c>
      <c r="E56">
        <v>0.32037113916330445</v>
      </c>
      <c r="F56">
        <v>0.84881934212978283</v>
      </c>
      <c r="G56">
        <v>0.47251212255187586</v>
      </c>
      <c r="H56">
        <v>0.21849231981979464</v>
      </c>
      <c r="I56">
        <v>0.21056651851513317</v>
      </c>
      <c r="J56">
        <v>0.62484617822439492</v>
      </c>
      <c r="K56">
        <v>0.87836407289790419</v>
      </c>
      <c r="M56">
        <v>0.18770486438656073</v>
      </c>
      <c r="S56">
        <f t="shared" si="44"/>
        <v>0.41767319480242271</v>
      </c>
      <c r="T56">
        <f t="shared" si="42"/>
        <v>0.79199386649249781</v>
      </c>
      <c r="U56">
        <f t="shared" si="42"/>
        <v>0.83300151540695566</v>
      </c>
      <c r="V56">
        <f t="shared" si="42"/>
        <v>0.86197462624809962</v>
      </c>
      <c r="W56">
        <f t="shared" si="42"/>
        <v>0.19891441092973308</v>
      </c>
      <c r="X56">
        <f t="shared" si="42"/>
        <v>0.41786607470570292</v>
      </c>
      <c r="Y56">
        <f t="shared" si="42"/>
        <v>0.17609738945266834</v>
      </c>
      <c r="Z56">
        <f t="shared" si="42"/>
        <v>0.21056651851513317</v>
      </c>
      <c r="AA56">
        <f t="shared" si="42"/>
        <v>0.42853379027943345</v>
      </c>
      <c r="AB56">
        <f t="shared" si="42"/>
        <v>0.3899992424851052</v>
      </c>
      <c r="BM56">
        <f t="shared" si="45"/>
        <v>1.3505890612455945E-7</v>
      </c>
      <c r="BN56">
        <f t="shared" si="43"/>
        <v>3.4343352483807365E-6</v>
      </c>
      <c r="BO56">
        <f t="shared" si="43"/>
        <v>1.3894656411674146E-6</v>
      </c>
      <c r="BP56">
        <f t="shared" si="43"/>
        <v>5.1318833404396699E-7</v>
      </c>
      <c r="BQ56">
        <f t="shared" si="43"/>
        <v>3.6024713778681868E-6</v>
      </c>
      <c r="BR56">
        <f t="shared" si="43"/>
        <v>1.1163385297923948E-6</v>
      </c>
      <c r="BS56">
        <f t="shared" si="43"/>
        <v>2.3869446910117717E-7</v>
      </c>
      <c r="BT56">
        <f t="shared" si="43"/>
        <v>2.2169129359791963E-7</v>
      </c>
      <c r="BU56">
        <f t="shared" si="43"/>
        <v>1.9521637322081616E-6</v>
      </c>
      <c r="BV56">
        <f t="shared" si="43"/>
        <v>3.8576172227889741E-6</v>
      </c>
      <c r="EN56">
        <f>Sheet32!GJ56</f>
        <v>0.49461873701243697</v>
      </c>
      <c r="EO56">
        <f>Sheet32!GK56</f>
        <v>0.83871480338798621</v>
      </c>
      <c r="EP56">
        <f>Sheet32!GL56</f>
        <v>0.39049351566259205</v>
      </c>
      <c r="EQ56">
        <f>Sheet32!GM56</f>
        <v>0.66166439004836763</v>
      </c>
      <c r="ER56">
        <f>Sheet32!GN56</f>
        <v>0.29728988220622726</v>
      </c>
      <c r="ES56">
        <f>Sheet32!GO56</f>
        <v>0.90506235996300355</v>
      </c>
      <c r="ET56">
        <f>Sheet32!GP56</f>
        <v>0.79880647315033571</v>
      </c>
      <c r="EU56">
        <f>Sheet32!GQ56</f>
        <v>0.84881934212978283</v>
      </c>
      <c r="EV56">
        <f>Sheet32!GR56</f>
        <v>0.84682341333103706</v>
      </c>
      <c r="EW56">
        <f>Sheet32!GS56</f>
        <v>0.89830555206711915</v>
      </c>
      <c r="EZ56">
        <v>-4.2240916779014519</v>
      </c>
      <c r="FA56">
        <v>14.708426494404625</v>
      </c>
      <c r="FB56">
        <v>-4.0847280086936584</v>
      </c>
      <c r="FC56">
        <v>7.0809679486930501E-10</v>
      </c>
      <c r="FD56">
        <v>-3.0489836085445208</v>
      </c>
      <c r="FE56">
        <v>8.0734949078940197E-6</v>
      </c>
      <c r="FF56">
        <v>5.3221591454859548E-11</v>
      </c>
      <c r="FG56">
        <v>-3.3593782337508222</v>
      </c>
      <c r="FH56">
        <v>2.1422906364928835E-8</v>
      </c>
      <c r="FI56">
        <v>8.746938806694457E-3</v>
      </c>
      <c r="FL56">
        <f>Sheet32!FX56</f>
        <v>-0.8031771448517282</v>
      </c>
      <c r="FM56">
        <f>Sheet32!FY56</f>
        <v>2.7973527702224334</v>
      </c>
      <c r="FN56">
        <f>Sheet32!FZ56</f>
        <v>-0.77669581149212252</v>
      </c>
      <c r="FO56">
        <f>Sheet32!GA56</f>
        <v>8.8527852690675731E-11</v>
      </c>
      <c r="FP56">
        <f>Sheet32!GB56</f>
        <v>-0.57976861389811363</v>
      </c>
      <c r="FQ56">
        <f>Sheet32!GC56</f>
        <v>1.0119296722409691E-6</v>
      </c>
      <c r="FR56">
        <f>Sheet32!GD56</f>
        <v>6.6285029849063635E-12</v>
      </c>
      <c r="FS56">
        <f>Sheet32!GE56</f>
        <v>-0.6387856871029709</v>
      </c>
      <c r="FT56">
        <f>Sheet32!GF56</f>
        <v>2.6637218112711958E-9</v>
      </c>
      <c r="FU56">
        <f>Sheet32!GG56</f>
        <v>1.07347243395082E-3</v>
      </c>
      <c r="FX56">
        <f t="shared" si="46"/>
        <v>-1.1452685981567006</v>
      </c>
      <c r="FY56">
        <f t="shared" si="46"/>
        <v>3.9884601426406521</v>
      </c>
      <c r="FZ56">
        <f t="shared" si="46"/>
        <v>-1.1074990312122761</v>
      </c>
      <c r="GA56">
        <f t="shared" si="46"/>
        <v>1.5048474690853865E-10</v>
      </c>
      <c r="GB56">
        <f t="shared" si="46"/>
        <v>-0.82669011336275422</v>
      </c>
      <c r="GC56">
        <f t="shared" si="46"/>
        <v>1.7180861958062741E-6</v>
      </c>
      <c r="GD56">
        <f t="shared" si="46"/>
        <v>1.1287811831901682E-11</v>
      </c>
      <c r="GE56">
        <f t="shared" si="46"/>
        <v>-0.91084494176775599</v>
      </c>
      <c r="GF56">
        <f t="shared" si="46"/>
        <v>4.5396402666369595E-9</v>
      </c>
      <c r="GG56">
        <f t="shared" si="46"/>
        <v>1.8408190712251834E-3</v>
      </c>
      <c r="GJ56">
        <f t="shared" si="47"/>
        <v>0.49576400561059369</v>
      </c>
      <c r="GK56">
        <f t="shared" si="47"/>
        <v>0.83472634324534556</v>
      </c>
      <c r="GL56">
        <f t="shared" si="47"/>
        <v>0.39160101469380432</v>
      </c>
      <c r="GM56">
        <f t="shared" si="47"/>
        <v>0.6616643900482172</v>
      </c>
      <c r="GN56">
        <f t="shared" si="47"/>
        <v>0.29811657231958999</v>
      </c>
      <c r="GO56">
        <f t="shared" si="47"/>
        <v>0.90506235824491732</v>
      </c>
      <c r="GP56">
        <f t="shared" si="47"/>
        <v>0.79880647315032438</v>
      </c>
      <c r="GQ56">
        <f t="shared" si="47"/>
        <v>0.84973018707155057</v>
      </c>
      <c r="GR56">
        <f t="shared" si="47"/>
        <v>0.84682341332649747</v>
      </c>
      <c r="GS56">
        <f t="shared" si="47"/>
        <v>0.89830371124804798</v>
      </c>
    </row>
    <row r="57" spans="1:201">
      <c r="A57">
        <v>56</v>
      </c>
      <c r="B57">
        <v>0.57038470794442142</v>
      </c>
      <c r="C57">
        <v>7.9798667879815932E-2</v>
      </c>
      <c r="D57">
        <v>0.21632588927010762</v>
      </c>
      <c r="E57">
        <v>0.38342584571136079</v>
      </c>
      <c r="F57">
        <v>0.84682341333103706</v>
      </c>
      <c r="G57">
        <v>0.76565161061079634</v>
      </c>
      <c r="H57">
        <v>0.18729908953813845</v>
      </c>
      <c r="I57">
        <v>0.42853379027943345</v>
      </c>
      <c r="J57">
        <v>0.87028464208447309</v>
      </c>
      <c r="K57">
        <v>0.75982087483240024</v>
      </c>
      <c r="M57">
        <v>0.48195724664713707</v>
      </c>
      <c r="S57">
        <f t="shared" si="44"/>
        <v>0.35510870770571507</v>
      </c>
      <c r="T57">
        <f t="shared" si="42"/>
        <v>0.61552117168252618</v>
      </c>
      <c r="U57">
        <f t="shared" si="42"/>
        <v>0.79812725859090594</v>
      </c>
      <c r="V57">
        <f t="shared" si="42"/>
        <v>0.2628007452241008</v>
      </c>
      <c r="W57">
        <f t="shared" si="42"/>
        <v>0.54981241217846111</v>
      </c>
      <c r="X57">
        <f t="shared" si="42"/>
        <v>8.8506208667615299E-2</v>
      </c>
      <c r="Y57">
        <f t="shared" si="42"/>
        <v>0.46964341589710012</v>
      </c>
      <c r="Z57">
        <f t="shared" si="42"/>
        <v>0.62484617822439492</v>
      </c>
      <c r="AA57">
        <f t="shared" si="42"/>
        <v>0.87028464208447309</v>
      </c>
      <c r="AB57">
        <f t="shared" si="42"/>
        <v>0.3017533076142363</v>
      </c>
      <c r="BM57">
        <f t="shared" si="45"/>
        <v>1.6266935752842146E-6</v>
      </c>
      <c r="BN57">
        <f t="shared" si="43"/>
        <v>3.1839136976965838E-8</v>
      </c>
      <c r="BO57">
        <f t="shared" si="43"/>
        <v>2.3398445184251435E-7</v>
      </c>
      <c r="BP57">
        <f t="shared" si="43"/>
        <v>7.3507689579736135E-7</v>
      </c>
      <c r="BQ57">
        <f t="shared" si="43"/>
        <v>3.5855494668281423E-6</v>
      </c>
      <c r="BR57">
        <f t="shared" si="43"/>
        <v>2.9311119441545326E-6</v>
      </c>
      <c r="BS57">
        <f t="shared" si="43"/>
        <v>1.7540474470907804E-7</v>
      </c>
      <c r="BT57">
        <f t="shared" si="43"/>
        <v>9.1820604705628732E-7</v>
      </c>
      <c r="BU57">
        <f t="shared" si="43"/>
        <v>3.7869767912404973E-6</v>
      </c>
      <c r="BV57">
        <f t="shared" si="43"/>
        <v>2.8866388091553705E-6</v>
      </c>
      <c r="EN57">
        <f>Sheet32!GJ57</f>
        <v>0.58542962451715097</v>
      </c>
      <c r="EO57">
        <f>Sheet32!GK57</f>
        <v>0.55842865542786668</v>
      </c>
      <c r="EP57">
        <f>Sheet32!GL57</f>
        <v>0.91931220656597568</v>
      </c>
      <c r="EQ57">
        <f>Sheet32!GM57</f>
        <v>0.44810837249982816</v>
      </c>
      <c r="ER57">
        <f>Sheet32!GN57</f>
        <v>0.35299786472313932</v>
      </c>
      <c r="ES57">
        <f>Sheet32!GO57</f>
        <v>9.5069800866818821E-2</v>
      </c>
      <c r="ET57">
        <f>Sheet32!GP57</f>
        <v>0.53558801283963253</v>
      </c>
      <c r="EU57">
        <f>Sheet32!GQ57</f>
        <v>0.47251212255187586</v>
      </c>
      <c r="EV57">
        <f>Sheet32!GR57</f>
        <v>0.76565161061079634</v>
      </c>
      <c r="EW57">
        <f>Sheet32!GS57</f>
        <v>0.38408111413325347</v>
      </c>
      <c r="EZ57">
        <v>-3.371962821816799</v>
      </c>
      <c r="FA57">
        <v>12.464809294461906</v>
      </c>
      <c r="FB57">
        <v>-3.4441093304976675</v>
      </c>
      <c r="FC57">
        <v>6.16569744380941E-10</v>
      </c>
      <c r="FD57">
        <v>-2.6483103876084808</v>
      </c>
      <c r="FE57">
        <v>7.0399659721934693E-6</v>
      </c>
      <c r="FF57">
        <v>4.6330791247854047E-11</v>
      </c>
      <c r="FG57">
        <v>-3.008011571162736</v>
      </c>
      <c r="FH57">
        <v>1.8693440408439054E-8</v>
      </c>
      <c r="FI57">
        <v>7.5777573014637317E-3</v>
      </c>
      <c r="FL57">
        <f>Sheet32!FX57</f>
        <v>-0.64079240071326715</v>
      </c>
      <c r="FM57">
        <f>Sheet32!FY57</f>
        <v>2.3692705714037001</v>
      </c>
      <c r="FN57">
        <f>Sheet32!FZ57</f>
        <v>-0.65450071619554806</v>
      </c>
      <c r="FO57">
        <f>Sheet32!GA57</f>
        <v>7.7032025440563778E-11</v>
      </c>
      <c r="FP57">
        <f>Sheet32!GB57</f>
        <v>-0.50328101746419263</v>
      </c>
      <c r="FQ57">
        <f>Sheet32!GC57</f>
        <v>8.8185566530116339E-7</v>
      </c>
      <c r="FR57">
        <f>Sheet32!GD57</f>
        <v>5.7663618699125944E-12</v>
      </c>
      <c r="FS57">
        <f>Sheet32!GE57</f>
        <v>-0.57162764611091954</v>
      </c>
      <c r="FT57">
        <f>Sheet32!GF57</f>
        <v>2.322574383922245E-9</v>
      </c>
      <c r="FU57">
        <f>Sheet32!GG57</f>
        <v>9.3032481918923116E-4</v>
      </c>
      <c r="FX57">
        <f t="shared" si="46"/>
        <v>-0.9139094428236203</v>
      </c>
      <c r="FY57">
        <f t="shared" si="46"/>
        <v>3.3788244437095205</v>
      </c>
      <c r="FZ57">
        <f t="shared" si="46"/>
        <v>-0.93346157762575999</v>
      </c>
      <c r="GA57">
        <f t="shared" si="46"/>
        <v>1.3098579733460149E-10</v>
      </c>
      <c r="GB57">
        <f t="shared" si="46"/>
        <v>-0.71778395447862131</v>
      </c>
      <c r="GC57">
        <f t="shared" si="46"/>
        <v>1.4976666959903938E-6</v>
      </c>
      <c r="GD57">
        <f t="shared" si="46"/>
        <v>9.82280480770674E-12</v>
      </c>
      <c r="GE57">
        <f t="shared" si="46"/>
        <v>-0.81526603861610114</v>
      </c>
      <c r="GF57">
        <f t="shared" si="46"/>
        <v>3.9596609863739256E-9</v>
      </c>
      <c r="GG57">
        <f t="shared" si="46"/>
        <v>1.595068067416681E-3</v>
      </c>
      <c r="GJ57">
        <f t="shared" si="47"/>
        <v>0.58634353395997463</v>
      </c>
      <c r="GK57">
        <f t="shared" si="47"/>
        <v>0.55504983098415717</v>
      </c>
      <c r="GL57">
        <f t="shared" si="47"/>
        <v>0.92024566814360143</v>
      </c>
      <c r="GM57">
        <f t="shared" si="47"/>
        <v>0.44810837249969715</v>
      </c>
      <c r="GN57">
        <f t="shared" si="47"/>
        <v>0.35371564867761796</v>
      </c>
      <c r="GO57">
        <f t="shared" si="47"/>
        <v>9.5069799369152122E-2</v>
      </c>
      <c r="GP57">
        <f t="shared" si="47"/>
        <v>0.53558801283962276</v>
      </c>
      <c r="GQ57">
        <f t="shared" si="47"/>
        <v>0.47332738859049195</v>
      </c>
      <c r="GR57">
        <f t="shared" si="47"/>
        <v>0.76565161060683673</v>
      </c>
      <c r="GS57">
        <f t="shared" si="47"/>
        <v>0.38407951906518606</v>
      </c>
    </row>
    <row r="58" spans="1:201">
      <c r="A58">
        <v>57</v>
      </c>
      <c r="B58">
        <v>0.31933026010243443</v>
      </c>
      <c r="C58">
        <v>0.83262359583504897</v>
      </c>
      <c r="D58">
        <v>0.91192840681280851</v>
      </c>
      <c r="E58">
        <v>0.55236569770161592</v>
      </c>
      <c r="F58">
        <v>0.89830555206711915</v>
      </c>
      <c r="G58">
        <v>0.38408111413325347</v>
      </c>
      <c r="H58">
        <v>0.80309861123364423</v>
      </c>
      <c r="I58">
        <v>0.3899992424851052</v>
      </c>
      <c r="J58">
        <v>0.3017533076142363</v>
      </c>
      <c r="K58">
        <v>0.86053455968219317</v>
      </c>
      <c r="M58">
        <v>0.18293377570993602</v>
      </c>
      <c r="S58">
        <f t="shared" si="44"/>
        <v>0.33167470927887654</v>
      </c>
      <c r="T58">
        <f t="shared" si="42"/>
        <v>0.68935943063693328</v>
      </c>
      <c r="U58">
        <f t="shared" si="42"/>
        <v>0.22107707547096117</v>
      </c>
      <c r="V58">
        <f t="shared" si="42"/>
        <v>8.0590262411928418E-2</v>
      </c>
      <c r="W58">
        <f t="shared" si="42"/>
        <v>0.78610618559488399</v>
      </c>
      <c r="X58">
        <f t="shared" si="42"/>
        <v>0.4881666944732983</v>
      </c>
      <c r="Y58">
        <f t="shared" si="42"/>
        <v>0.20411088978245756</v>
      </c>
      <c r="Z58">
        <f t="shared" si="42"/>
        <v>0.87836407289790419</v>
      </c>
      <c r="AA58">
        <f t="shared" si="42"/>
        <v>0.75982087483240024</v>
      </c>
      <c r="AB58">
        <f t="shared" si="42"/>
        <v>0.86053455968219317</v>
      </c>
      <c r="BM58">
        <f t="shared" si="45"/>
        <v>5.0985907508544219E-7</v>
      </c>
      <c r="BN58">
        <f t="shared" si="43"/>
        <v>3.4663102617064352E-6</v>
      </c>
      <c r="BO58">
        <f t="shared" si="43"/>
        <v>4.1580670957607362E-6</v>
      </c>
      <c r="BP58">
        <f t="shared" si="43"/>
        <v>1.525539319986965E-6</v>
      </c>
      <c r="BQ58">
        <f t="shared" si="43"/>
        <v>4.0347643243730592E-6</v>
      </c>
      <c r="BR58">
        <f t="shared" si="43"/>
        <v>7.3759151116920643E-7</v>
      </c>
      <c r="BS58">
        <f t="shared" si="43"/>
        <v>3.2248368968270405E-6</v>
      </c>
      <c r="BT58">
        <f t="shared" si="43"/>
        <v>7.6049704569477956E-7</v>
      </c>
      <c r="BU58">
        <f t="shared" si="43"/>
        <v>4.5527529328065966E-7</v>
      </c>
      <c r="BV58">
        <f t="shared" si="43"/>
        <v>3.7025986420371304E-6</v>
      </c>
      <c r="EN58">
        <f>Sheet32!GJ58</f>
        <v>2.5619048184240874E-2</v>
      </c>
      <c r="EO58">
        <f>Sheet32!GK58</f>
        <v>0.74788424026503075</v>
      </c>
      <c r="EP58">
        <f>Sheet32!GL58</f>
        <v>0.1075752710438185</v>
      </c>
      <c r="EQ58">
        <f>Sheet32!GM58</f>
        <v>0.45109575170929977</v>
      </c>
      <c r="ER58">
        <f>Sheet32!GN58</f>
        <v>0.28425092262251583</v>
      </c>
      <c r="ES58">
        <f>Sheet32!GO58</f>
        <v>0.51653787746127755</v>
      </c>
      <c r="ET58">
        <f>Sheet32!GP58</f>
        <v>0.25096598745754256</v>
      </c>
      <c r="EU58">
        <f>Sheet32!GQ58</f>
        <v>0.21849231981979464</v>
      </c>
      <c r="EV58">
        <f>Sheet32!GR58</f>
        <v>0.18729908953813845</v>
      </c>
      <c r="EW58">
        <f>Sheet32!GS58</f>
        <v>0.80309861123364423</v>
      </c>
      <c r="EZ58">
        <v>-3.5965151306998164</v>
      </c>
      <c r="FA58">
        <v>12.575827898294481</v>
      </c>
      <c r="FB58">
        <v>-3.429610798237742</v>
      </c>
      <c r="FC58">
        <v>6.2081526589770886E-10</v>
      </c>
      <c r="FD58">
        <v>-2.678646618884525</v>
      </c>
      <c r="FE58">
        <v>7.0557320858397183E-6</v>
      </c>
      <c r="FF58">
        <v>4.6672825580212271E-11</v>
      </c>
      <c r="FG58">
        <v>-2.8786456118416726</v>
      </c>
      <c r="FH58">
        <v>1.8748773992545632E-8</v>
      </c>
      <c r="FI58">
        <v>7.5831862209268883E-3</v>
      </c>
      <c r="FL58">
        <f>Sheet32!FX58</f>
        <v>-0.68419475137361485</v>
      </c>
      <c r="FM58">
        <f>Sheet32!FY58</f>
        <v>2.3930002878026126</v>
      </c>
      <c r="FN58">
        <f>Sheet32!FZ58</f>
        <v>-0.65247862104203991</v>
      </c>
      <c r="FO58">
        <f>Sheet32!GA58</f>
        <v>7.7660095734943424E-11</v>
      </c>
      <c r="FP58">
        <f>Sheet32!GB58</f>
        <v>-0.50959615299706384</v>
      </c>
      <c r="FQ58">
        <f>Sheet32!GC58</f>
        <v>8.8502817901394136E-7</v>
      </c>
      <c r="FR58">
        <f>Sheet32!GD58</f>
        <v>5.816142068208906E-12</v>
      </c>
      <c r="FS58">
        <f>Sheet32!GE58</f>
        <v>-0.54766343362610004</v>
      </c>
      <c r="FT58">
        <f>Sheet32!GF58</f>
        <v>2.3327200173463639E-9</v>
      </c>
      <c r="FU58">
        <f>Sheet32!GG58</f>
        <v>9.317837918306779E-4</v>
      </c>
      <c r="FX58">
        <f t="shared" si="46"/>
        <v>-0.97542678930623494</v>
      </c>
      <c r="FY58">
        <f t="shared" si="46"/>
        <v>3.4112830488517991</v>
      </c>
      <c r="FZ58">
        <f t="shared" si="46"/>
        <v>-0.93019183876161005</v>
      </c>
      <c r="GA58">
        <f t="shared" si="46"/>
        <v>1.3197561275121996E-10</v>
      </c>
      <c r="GB58">
        <f t="shared" si="46"/>
        <v>-0.72650119958580994</v>
      </c>
      <c r="GC58">
        <f t="shared" si="46"/>
        <v>1.502098569696519E-6</v>
      </c>
      <c r="GD58">
        <f t="shared" si="46"/>
        <v>9.9018104194092414E-12</v>
      </c>
      <c r="GE58">
        <f t="shared" si="46"/>
        <v>-0.78076165144765719</v>
      </c>
      <c r="GF58">
        <f t="shared" si="46"/>
        <v>3.9743254148662902E-9</v>
      </c>
      <c r="GG58">
        <f t="shared" si="46"/>
        <v>1.5969240347402987E-3</v>
      </c>
      <c r="GJ58">
        <f t="shared" si="47"/>
        <v>2.6594474973547111E-2</v>
      </c>
      <c r="GK58">
        <f t="shared" si="47"/>
        <v>0.7444729572161789</v>
      </c>
      <c r="GL58">
        <f t="shared" si="47"/>
        <v>0.10850546288258012</v>
      </c>
      <c r="GM58">
        <f t="shared" si="47"/>
        <v>0.45109575170916782</v>
      </c>
      <c r="GN58">
        <f t="shared" si="47"/>
        <v>0.28497742382210162</v>
      </c>
      <c r="GO58">
        <f t="shared" si="47"/>
        <v>0.51653787595917899</v>
      </c>
      <c r="GP58">
        <f t="shared" si="47"/>
        <v>0.25096598745753268</v>
      </c>
      <c r="GQ58">
        <f t="shared" si="47"/>
        <v>0.2192730814712423</v>
      </c>
      <c r="GR58">
        <f t="shared" si="47"/>
        <v>0.18729908953416413</v>
      </c>
      <c r="GS58">
        <f t="shared" si="47"/>
        <v>0.80309701430960945</v>
      </c>
    </row>
    <row r="59" spans="1:201">
      <c r="EN59">
        <f>Sheet32!GJ59</f>
        <v>0.41767319480242271</v>
      </c>
      <c r="EO59">
        <f>Sheet32!GK59</f>
        <v>0.79199386649249781</v>
      </c>
      <c r="EP59">
        <f>Sheet32!GL59</f>
        <v>0.83300151540695566</v>
      </c>
      <c r="EQ59">
        <f>Sheet32!GM59</f>
        <v>0.86197462624809962</v>
      </c>
      <c r="ER59">
        <f>Sheet32!GN59</f>
        <v>0.19891441092973308</v>
      </c>
      <c r="ES59">
        <f>Sheet32!GO59</f>
        <v>0.41786607470570292</v>
      </c>
      <c r="ET59">
        <f>Sheet32!GP59</f>
        <v>0.17609738945266834</v>
      </c>
      <c r="EU59">
        <f>Sheet32!GQ59</f>
        <v>0.21056651851513317</v>
      </c>
      <c r="EV59">
        <f>Sheet32!GR59</f>
        <v>0.42853379027943345</v>
      </c>
      <c r="EW59">
        <f>Sheet32!GS59</f>
        <v>0.3899992424851052</v>
      </c>
      <c r="EZ59">
        <v>-5.2459896528435959</v>
      </c>
      <c r="FA59">
        <v>18.532729323629276</v>
      </c>
      <c r="FB59">
        <v>-5.1541695081493009</v>
      </c>
      <c r="FC59">
        <v>8.9477834260313618E-10</v>
      </c>
      <c r="FD59">
        <v>-3.8488145589497256</v>
      </c>
      <c r="FE59">
        <v>1.0211719901976667E-5</v>
      </c>
      <c r="FF59">
        <v>6.7245384154380542E-11</v>
      </c>
      <c r="FG59">
        <v>-4.294825531902843</v>
      </c>
      <c r="FH59">
        <v>2.7095022368475623E-8</v>
      </c>
      <c r="FI59">
        <v>1.1059688439240515E-2</v>
      </c>
      <c r="FL59">
        <f>Sheet32!FX59</f>
        <v>-0.99740026201935339</v>
      </c>
      <c r="FM59">
        <f>Sheet32!FY59</f>
        <v>3.524362501091157</v>
      </c>
      <c r="FN59">
        <f>Sheet32!FZ59</f>
        <v>-0.9799530324190997</v>
      </c>
      <c r="FO59">
        <f>Sheet32!GA59</f>
        <v>1.1185189884327721E-10</v>
      </c>
      <c r="FP59">
        <f>Sheet32!GB59</f>
        <v>-0.73178898468057696</v>
      </c>
      <c r="FQ59">
        <f>Sheet32!GC59</f>
        <v>1.2797483663057066E-6</v>
      </c>
      <c r="FR59">
        <f>Sheet32!GD59</f>
        <v>8.3739868504217669E-12</v>
      </c>
      <c r="FS59">
        <f>Sheet32!GE59</f>
        <v>-0.81657885979863276</v>
      </c>
      <c r="FT59">
        <f>Sheet32!GF59</f>
        <v>3.3684220342270939E-9</v>
      </c>
      <c r="FU59">
        <f>Sheet32!GG59</f>
        <v>1.3573545894911626E-3</v>
      </c>
      <c r="FX59">
        <f t="shared" si="46"/>
        <v>-1.4222592011017774</v>
      </c>
      <c r="FY59">
        <f t="shared" si="46"/>
        <v>5.0251991833449683</v>
      </c>
      <c r="FZ59">
        <f t="shared" si="46"/>
        <v>-1.3973746799921196</v>
      </c>
      <c r="GA59">
        <f t="shared" si="46"/>
        <v>1.9014454321926311E-10</v>
      </c>
      <c r="GB59">
        <f t="shared" si="46"/>
        <v>-1.0434915421074917</v>
      </c>
      <c r="GC59">
        <f t="shared" si="46"/>
        <v>2.1729455198728027E-6</v>
      </c>
      <c r="GD59">
        <f t="shared" si="46"/>
        <v>1.4261126580817643E-11</v>
      </c>
      <c r="GE59">
        <f t="shared" si="46"/>
        <v>-1.1644035270090538</v>
      </c>
      <c r="GF59">
        <f t="shared" si="46"/>
        <v>5.7410820676519462E-9</v>
      </c>
      <c r="GG59">
        <f t="shared" si="46"/>
        <v>2.3275879744660975E-3</v>
      </c>
      <c r="GJ59">
        <f t="shared" si="47"/>
        <v>0.41909545400352449</v>
      </c>
      <c r="GK59">
        <f t="shared" si="47"/>
        <v>0.78696866730915283</v>
      </c>
      <c r="GL59">
        <f t="shared" si="47"/>
        <v>0.83439889008694779</v>
      </c>
      <c r="GM59">
        <f t="shared" si="47"/>
        <v>0.86197462624790944</v>
      </c>
      <c r="GN59">
        <f t="shared" si="47"/>
        <v>0.19995790247184059</v>
      </c>
      <c r="GO59">
        <f t="shared" si="47"/>
        <v>0.41786607253275737</v>
      </c>
      <c r="GP59">
        <f t="shared" si="47"/>
        <v>0.17609738945265407</v>
      </c>
      <c r="GQ59">
        <f t="shared" si="47"/>
        <v>0.21173092204214222</v>
      </c>
      <c r="GR59">
        <f t="shared" si="47"/>
        <v>0.42853379027369237</v>
      </c>
      <c r="GS59">
        <f t="shared" si="47"/>
        <v>0.38999691489713073</v>
      </c>
    </row>
    <row r="60" spans="1:201">
      <c r="EN60">
        <f>Sheet32!GJ60</f>
        <v>0.35510870770571507</v>
      </c>
      <c r="EO60">
        <f>Sheet32!GK60</f>
        <v>0.61552117168252618</v>
      </c>
      <c r="EP60">
        <f>Sheet32!GL60</f>
        <v>0.79812725859090594</v>
      </c>
      <c r="EQ60">
        <f>Sheet32!GM60</f>
        <v>0.2628007452241008</v>
      </c>
      <c r="ER60">
        <f>Sheet32!GN60</f>
        <v>0.54981241217846111</v>
      </c>
      <c r="ES60">
        <f>Sheet32!GO60</f>
        <v>8.8506208667615299E-2</v>
      </c>
      <c r="ET60">
        <f>Sheet32!GP60</f>
        <v>0.46964341589710012</v>
      </c>
      <c r="EU60">
        <f>Sheet32!GQ60</f>
        <v>0.62484617822439492</v>
      </c>
      <c r="EV60">
        <f>Sheet32!GR60</f>
        <v>0.87028464208447309</v>
      </c>
      <c r="EW60">
        <f>Sheet32!GS60</f>
        <v>0.3017533076142363</v>
      </c>
      <c r="EZ60">
        <v>-3.458934818550182</v>
      </c>
      <c r="FA60">
        <v>12.475672184916313</v>
      </c>
      <c r="FB60">
        <v>-3.3818607348157443</v>
      </c>
      <c r="FC60">
        <v>6.1215620921195791E-10</v>
      </c>
      <c r="FD60">
        <v>-2.6270010340245928</v>
      </c>
      <c r="FE60">
        <v>6.9980058229106298E-6</v>
      </c>
      <c r="FF60">
        <v>4.5994440056990959E-11</v>
      </c>
      <c r="FG60">
        <v>-3.015437668170069</v>
      </c>
      <c r="FH60">
        <v>1.8573779406209824E-8</v>
      </c>
      <c r="FI60">
        <v>7.5550534065206044E-3</v>
      </c>
      <c r="FL60">
        <f>Sheet32!FX60</f>
        <v>-0.65741336132138528</v>
      </c>
      <c r="FM60">
        <f>Sheet32!FY60</f>
        <v>2.3716685221552503</v>
      </c>
      <c r="FN60">
        <f>Sheet32!FZ60</f>
        <v>-0.64276770495208968</v>
      </c>
      <c r="FO60">
        <f>Sheet32!GA60</f>
        <v>7.6488090232135943E-11</v>
      </c>
      <c r="FP60">
        <f>Sheet32!GB60</f>
        <v>-0.4993012696944964</v>
      </c>
      <c r="FQ60">
        <f>Sheet32!GC60</f>
        <v>8.7663525212064796E-7</v>
      </c>
      <c r="FR60">
        <f>Sheet32!GD60</f>
        <v>5.7250827929541209E-12</v>
      </c>
      <c r="FS60">
        <f>Sheet32!GE60</f>
        <v>-0.57311447808031601</v>
      </c>
      <c r="FT60">
        <f>Sheet32!GF60</f>
        <v>2.3078680365304337E-9</v>
      </c>
      <c r="FU60">
        <f>Sheet32!GG60</f>
        <v>9.2741286770378541E-4</v>
      </c>
      <c r="FX60">
        <f t="shared" si="46"/>
        <v>-0.93756550704426489</v>
      </c>
      <c r="FY60">
        <f t="shared" si="46"/>
        <v>3.3820688884313563</v>
      </c>
      <c r="FZ60">
        <f t="shared" si="46"/>
        <v>-0.91667700793845508</v>
      </c>
      <c r="GA60">
        <f t="shared" si="46"/>
        <v>1.3005490213011813E-10</v>
      </c>
      <c r="GB60">
        <f t="shared" si="46"/>
        <v>-0.71207124612750605</v>
      </c>
      <c r="GC60">
        <f t="shared" si="46"/>
        <v>1.488772309199646E-6</v>
      </c>
      <c r="GD60">
        <f t="shared" si="46"/>
        <v>9.7520185193578041E-12</v>
      </c>
      <c r="GE60">
        <f t="shared" si="46"/>
        <v>-0.81734679708929137</v>
      </c>
      <c r="GF60">
        <f t="shared" si="46"/>
        <v>3.9344591734983721E-9</v>
      </c>
      <c r="GG60">
        <f t="shared" si="46"/>
        <v>1.5901769215854672E-3</v>
      </c>
      <c r="GJ60">
        <f t="shared" si="47"/>
        <v>0.35604627321275933</v>
      </c>
      <c r="GK60">
        <f t="shared" si="47"/>
        <v>0.61213910279409478</v>
      </c>
      <c r="GL60">
        <f t="shared" si="47"/>
        <v>0.79904393559884435</v>
      </c>
      <c r="GM60">
        <f t="shared" si="47"/>
        <v>0.26280074522397073</v>
      </c>
      <c r="GN60">
        <f t="shared" si="47"/>
        <v>0.5505244834245886</v>
      </c>
      <c r="GO60">
        <f t="shared" si="47"/>
        <v>8.8506207178842985E-2</v>
      </c>
      <c r="GP60">
        <f t="shared" si="47"/>
        <v>0.46964341589709035</v>
      </c>
      <c r="GQ60">
        <f t="shared" si="47"/>
        <v>0.62566352502148426</v>
      </c>
      <c r="GR60">
        <f t="shared" si="47"/>
        <v>0.87028464208053868</v>
      </c>
      <c r="GS60">
        <f t="shared" si="47"/>
        <v>0.30175171743731471</v>
      </c>
    </row>
    <row r="61" spans="1:201">
      <c r="EN61">
        <f>Sheet32!GJ61</f>
        <v>0.33167470927887654</v>
      </c>
      <c r="EO61">
        <f>Sheet32!GK61</f>
        <v>0.68935943063693328</v>
      </c>
      <c r="EP61">
        <f>Sheet32!GL61</f>
        <v>0.22107707547096117</v>
      </c>
      <c r="EQ61">
        <f>Sheet32!GM61</f>
        <v>8.0590262411928418E-2</v>
      </c>
      <c r="ER61">
        <f>Sheet32!GN61</f>
        <v>0.78610618559488399</v>
      </c>
      <c r="ES61">
        <f>Sheet32!GO61</f>
        <v>0.4881666944732983</v>
      </c>
      <c r="ET61">
        <f>Sheet32!GP61</f>
        <v>0.20411088978245756</v>
      </c>
      <c r="EU61">
        <f>Sheet32!GQ61</f>
        <v>0.87836407289790419</v>
      </c>
      <c r="EV61">
        <f>Sheet32!GR61</f>
        <v>0.75982087483240024</v>
      </c>
      <c r="EW61">
        <f>Sheet32!GS61</f>
        <v>0.86053455968219317</v>
      </c>
      <c r="EZ61">
        <v>-3.9820854639558263</v>
      </c>
      <c r="FA61">
        <v>13.787495069702411</v>
      </c>
      <c r="FB61">
        <v>-3.8717077909058433</v>
      </c>
      <c r="FC61">
        <v>6.5497796413856613E-10</v>
      </c>
      <c r="FD61">
        <v>-2.8189414162125845</v>
      </c>
      <c r="FE61">
        <v>7.4758269781883936E-6</v>
      </c>
      <c r="FF61">
        <v>4.9226018087459496E-11</v>
      </c>
      <c r="FG61">
        <v>-3.1228994571141491</v>
      </c>
      <c r="FH61">
        <v>1.9823988682223545E-8</v>
      </c>
      <c r="FI61">
        <v>8.1315621308226966E-3</v>
      </c>
      <c r="FL61">
        <f>Sheet32!FX61</f>
        <v>-0.75699145822357217</v>
      </c>
      <c r="FM61">
        <f>Sheet32!FY61</f>
        <v>2.621599239636887</v>
      </c>
      <c r="FN61">
        <f>Sheet32!FZ61</f>
        <v>-0.73601911655291374</v>
      </c>
      <c r="FO61">
        <f>Sheet32!GA61</f>
        <v>8.1866888236335515E-11</v>
      </c>
      <c r="FP61">
        <f>Sheet32!GB61</f>
        <v>-0.53590503173245096</v>
      </c>
      <c r="FQ61">
        <f>Sheet32!GC61</f>
        <v>9.3671394285367806E-7</v>
      </c>
      <c r="FR61">
        <f>Sheet32!GD61</f>
        <v>6.1294024344546121E-12</v>
      </c>
      <c r="FS61">
        <f>Sheet32!GE61</f>
        <v>-0.59368189876277055</v>
      </c>
      <c r="FT61">
        <f>Sheet32!GF61</f>
        <v>2.4642696178742415E-9</v>
      </c>
      <c r="FU61">
        <f>Sheet32!GG61</f>
        <v>9.9732636861113617E-4</v>
      </c>
      <c r="FX61">
        <f t="shared" si="46"/>
        <v>-1.0795008587967976</v>
      </c>
      <c r="FY61">
        <f t="shared" si="46"/>
        <v>3.7381888226434388</v>
      </c>
      <c r="FZ61">
        <f t="shared" si="46"/>
        <v>-1.0495879839882065</v>
      </c>
      <c r="GA61">
        <f t="shared" si="46"/>
        <v>1.3917799582655856E-10</v>
      </c>
      <c r="GB61">
        <f t="shared" si="46"/>
        <v>-0.76420867018046423</v>
      </c>
      <c r="GC61">
        <f t="shared" si="46"/>
        <v>1.5906252463871495E-6</v>
      </c>
      <c r="GD61">
        <f t="shared" si="46"/>
        <v>1.0439063999755099E-11</v>
      </c>
      <c r="GE61">
        <f t="shared" si="46"/>
        <v>-0.84660365459790832</v>
      </c>
      <c r="GF61">
        <f t="shared" si="46"/>
        <v>4.200241524309171E-9</v>
      </c>
      <c r="GG61">
        <f t="shared" si="46"/>
        <v>1.710749944832292E-3</v>
      </c>
      <c r="GJ61">
        <f t="shared" si="47"/>
        <v>0.33275421013767337</v>
      </c>
      <c r="GK61">
        <f t="shared" si="47"/>
        <v>0.68562124181428985</v>
      </c>
      <c r="GL61">
        <f t="shared" si="47"/>
        <v>0.22212666345494939</v>
      </c>
      <c r="GM61">
        <f t="shared" si="47"/>
        <v>8.0590262411789237E-2</v>
      </c>
      <c r="GN61">
        <f t="shared" si="47"/>
        <v>0.78687039426506444</v>
      </c>
      <c r="GO61">
        <f t="shared" si="47"/>
        <v>0.48816669288267306</v>
      </c>
      <c r="GP61">
        <f t="shared" si="47"/>
        <v>0.20411088978244712</v>
      </c>
      <c r="GQ61">
        <f t="shared" si="47"/>
        <v>0.87921067655250207</v>
      </c>
      <c r="GR61">
        <f t="shared" si="47"/>
        <v>0.75982087482820004</v>
      </c>
      <c r="GS61">
        <f t="shared" si="47"/>
        <v>0.86053284893224835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S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22.043294514663469</v>
      </c>
      <c r="EN2" t="s">
        <v>10</v>
      </c>
    </row>
    <row r="3" spans="1:201">
      <c r="A3">
        <v>2</v>
      </c>
      <c r="C3" t="s">
        <v>98</v>
      </c>
      <c r="H3" t="s">
        <v>95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22.043294514663469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1.7484581752349726</v>
      </c>
      <c r="O7">
        <v>2.3028788143397638</v>
      </c>
      <c r="P7">
        <v>1.9874358978375577</v>
      </c>
      <c r="Q7">
        <v>2.2766061364093813</v>
      </c>
      <c r="S7">
        <f>N7+$M23</f>
        <v>1.8639604013239159</v>
      </c>
      <c r="T7">
        <f t="shared" ref="T7:V16" si="0">O7+$M23</f>
        <v>2.4183810404287072</v>
      </c>
      <c r="U7">
        <f t="shared" si="0"/>
        <v>2.102938123926501</v>
      </c>
      <c r="V7">
        <f t="shared" si="0"/>
        <v>2.3921083624983246</v>
      </c>
      <c r="X7">
        <f xml:space="preserve"> IF(S7&gt;0,S7,0)</f>
        <v>1.8639604013239159</v>
      </c>
      <c r="Y7">
        <f t="shared" ref="Y7:AA16" si="1" xml:space="preserve"> IF(T7&gt;0,T7,0)</f>
        <v>2.4183810404287072</v>
      </c>
      <c r="Z7">
        <f t="shared" si="1"/>
        <v>2.102938123926501</v>
      </c>
      <c r="AA7">
        <f t="shared" si="1"/>
        <v>2.3921083624983246</v>
      </c>
      <c r="AC7">
        <f t="array" ref="AC7:AF16">MMULT(B36:K45,X7:AA16)</f>
        <v>10.507020597088996</v>
      </c>
      <c r="AD7">
        <v>13.842050168254048</v>
      </c>
      <c r="AE7">
        <v>11.923101937955423</v>
      </c>
      <c r="AF7">
        <v>13.637914685979974</v>
      </c>
      <c r="AH7">
        <f>AC7+$M36</f>
        <v>11.420282565193906</v>
      </c>
      <c r="AI7">
        <f t="shared" ref="AI7:AK16" si="2">AD7+$M36</f>
        <v>14.755312136358958</v>
      </c>
      <c r="AJ7">
        <f t="shared" si="2"/>
        <v>12.836363906060333</v>
      </c>
      <c r="AK7">
        <f t="shared" si="2"/>
        <v>14.551176654084884</v>
      </c>
      <c r="AM7">
        <f xml:space="preserve"> IF(AH7&gt;0,AH7,0)</f>
        <v>11.420282565193906</v>
      </c>
      <c r="AN7">
        <f t="shared" ref="AN7:AP16" si="3" xml:space="preserve"> IF(AI7&gt;0,AI7,0)</f>
        <v>14.755312136358958</v>
      </c>
      <c r="AO7">
        <f t="shared" si="3"/>
        <v>12.836363906060333</v>
      </c>
      <c r="AP7">
        <f t="shared" si="3"/>
        <v>14.551176654084884</v>
      </c>
      <c r="AR7">
        <f t="array" ref="AR7:AU16">MMULT(B49:K58,AM7:AP16)</f>
        <v>39.115684950706367</v>
      </c>
      <c r="AS7">
        <v>52.891188785232501</v>
      </c>
      <c r="AT7">
        <v>43.823787816196656</v>
      </c>
      <c r="AU7">
        <v>51.968745372303232</v>
      </c>
      <c r="AW7">
        <f>AR7+$M49</f>
        <v>40.012480412755082</v>
      </c>
      <c r="AX7">
        <f t="shared" ref="AX7:AZ16" si="4">AS7+$M49</f>
        <v>53.787984247281216</v>
      </c>
      <c r="AY7">
        <f t="shared" si="4"/>
        <v>44.720583278245371</v>
      </c>
      <c r="AZ7">
        <f t="shared" si="4"/>
        <v>52.865540834351947</v>
      </c>
      <c r="BB7">
        <f>EXP(AW7-AW$20)</f>
        <v>1.6965895496272316E-17</v>
      </c>
      <c r="BC7">
        <f t="shared" ref="BC7:BE16" si="5">EXP(AX7-AX$20)</f>
        <v>8.7106493263965286E-24</v>
      </c>
      <c r="BD7">
        <f t="shared" si="5"/>
        <v>2.5091584421038476E-19</v>
      </c>
      <c r="BE7">
        <f t="shared" si="5"/>
        <v>4.1315461085467352E-23</v>
      </c>
      <c r="BG7">
        <f>BB7/BB$20</f>
        <v>1.6922318284226401E-17</v>
      </c>
      <c r="BH7">
        <f t="shared" ref="BH7:BJ16" si="6">BC7/BC$20</f>
        <v>8.70729675678159E-24</v>
      </c>
      <c r="BI7">
        <f t="shared" si="6"/>
        <v>2.5063165213910344E-19</v>
      </c>
      <c r="BJ7">
        <f t="shared" si="6"/>
        <v>4.1301440015036798E-23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1.6922318284226401E-17</v>
      </c>
      <c r="BZ7">
        <f>$BH$7-$BM$7</f>
        <v>-1</v>
      </c>
      <c r="CA7">
        <f>$BI$7-$BN$7</f>
        <v>2.5063165213910344E-19</v>
      </c>
      <c r="CB7">
        <f>$BJ$7-$BO$7</f>
        <v>4.1301440015036798E-23</v>
      </c>
      <c r="CD7">
        <f t="array" ref="CD7:CM16">(1/4)*(MMULT($AM$7:$AP$16,$BY$23:$CH$26))</f>
        <v>-3.6888280340897395</v>
      </c>
      <c r="CE7">
        <v>13.377161529979126</v>
      </c>
      <c r="CF7">
        <v>-3.6377941632656392</v>
      </c>
      <c r="CG7">
        <v>1.0757539497042233E-9</v>
      </c>
      <c r="CH7">
        <v>-2.8549651262991032</v>
      </c>
      <c r="CI7">
        <v>1.2240894671508303E-5</v>
      </c>
      <c r="CJ7">
        <v>8.1198789757309759E-11</v>
      </c>
      <c r="CK7">
        <v>-3.2090909708364928</v>
      </c>
      <c r="CL7">
        <v>3.2806978292735298E-8</v>
      </c>
      <c r="CM7">
        <v>1.350448965324428E-2</v>
      </c>
      <c r="CO7">
        <f>(1/4)*SUM($BY$7:$CB$7)</f>
        <v>-0.25</v>
      </c>
      <c r="CR7">
        <f t="array" ref="CR7:CU16">MMULT(S49:AB58,BY7:CB16)</f>
        <v>-0.77916852741221254</v>
      </c>
      <c r="CS7">
        <v>-0.1407668466333675</v>
      </c>
      <c r="CT7">
        <v>-6.6690467872766307E-2</v>
      </c>
      <c r="CU7">
        <v>-0.16759920626251543</v>
      </c>
      <c r="CW7">
        <f>IF($AH$7&gt;0,$CR$7,0)</f>
        <v>-0.77916852741221254</v>
      </c>
      <c r="CX7">
        <f>IF($AI$7&gt;0,$CS$7,0)</f>
        <v>-0.1407668466333675</v>
      </c>
      <c r="CY7">
        <f>IF($AJ$7&gt;0,$CT$7,0)</f>
        <v>-6.6690467872766307E-2</v>
      </c>
      <c r="CZ7">
        <f>IF($AK$7&gt;0,$CU$7,0)</f>
        <v>-0.16759920626251543</v>
      </c>
      <c r="DB7">
        <f t="array" ref="DB7:DK16">(1/4)*(MMULT($X$7:$AA$16,$CW$23:$DF$26))</f>
        <v>-0.58348213607852106</v>
      </c>
      <c r="DC7">
        <v>9.484963647212992E-2</v>
      </c>
      <c r="DD7">
        <v>0.1708914798213525</v>
      </c>
      <c r="DE7">
        <v>1.327171711974517</v>
      </c>
      <c r="DF7">
        <v>0.71223408936153398</v>
      </c>
      <c r="DG7">
        <v>-0.10091500551304894</v>
      </c>
      <c r="DH7">
        <v>1.3047089007964607</v>
      </c>
      <c r="DI7">
        <v>0.76912571630396176</v>
      </c>
      <c r="DJ7">
        <v>6.3972225768772442E-2</v>
      </c>
      <c r="DK7">
        <v>0.34195398461112636</v>
      </c>
      <c r="DM7">
        <f>(1/4)*SUM($CW$7:$CZ$7)</f>
        <v>-0.28855626204521545</v>
      </c>
      <c r="DO7">
        <f t="array" ref="DO7:DR16">MMULT(S36:AB45,CW7:CZ16)</f>
        <v>0.32191189787978219</v>
      </c>
      <c r="DP7">
        <v>1.1411234927497547</v>
      </c>
      <c r="DQ7">
        <v>0.47963799304596111</v>
      </c>
      <c r="DR7">
        <v>0.37048564282591984</v>
      </c>
      <c r="DT7">
        <f>IF($S$7&gt;0,$DO$7,0)</f>
        <v>0.32191189787978219</v>
      </c>
      <c r="DU7">
        <f>IF($T$7&gt;0,$DP$7,0)</f>
        <v>1.1411234927497547</v>
      </c>
      <c r="DV7">
        <f>IF($U$7&gt;0,$DQ$7,0)</f>
        <v>0.47963799304596111</v>
      </c>
      <c r="DW7">
        <f>IF($V$7&gt;0,$DR$7,0)</f>
        <v>0.37048564282591984</v>
      </c>
      <c r="DY7">
        <f t="array" ref="DY7:EH16">(1/4)*(MMULT($C$7:$F$16,$DT$23:$EC$26))</f>
        <v>0.18780223992054063</v>
      </c>
      <c r="DZ7">
        <v>0.66108266384712722</v>
      </c>
      <c r="EA7">
        <v>0.44278781120267474</v>
      </c>
      <c r="EB7">
        <v>0.18358407098162538</v>
      </c>
      <c r="EC7">
        <v>0.43138546198329597</v>
      </c>
      <c r="ED7">
        <v>0.43623878697531532</v>
      </c>
      <c r="EE7">
        <v>0.2526544114312621</v>
      </c>
      <c r="EF7">
        <v>0.27165760934279337</v>
      </c>
      <c r="EG7">
        <v>0.48712924969981752</v>
      </c>
      <c r="EH7">
        <v>0.26382389924816052</v>
      </c>
      <c r="EJ7">
        <f>(1/4)*SUM($DT$7:$DW$7)</f>
        <v>0.57828975662535442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1.8309751564162124</v>
      </c>
      <c r="O8">
        <v>3.211728371982677</v>
      </c>
      <c r="P8">
        <v>1.5496393877708277</v>
      </c>
      <c r="Q8">
        <v>2.6737373335121202</v>
      </c>
      <c r="S8">
        <f t="shared" ref="S8:S16" si="8">N8+$M24</f>
        <v>1.9241019091590603</v>
      </c>
      <c r="T8">
        <f t="shared" si="0"/>
        <v>3.3048551247255249</v>
      </c>
      <c r="U8">
        <f t="shared" si="0"/>
        <v>1.6427661405136755</v>
      </c>
      <c r="V8">
        <f t="shared" si="0"/>
        <v>2.766864086254968</v>
      </c>
      <c r="X8">
        <f t="shared" ref="X8:X16" si="9" xml:space="preserve"> IF(S8&gt;0,S8,0)</f>
        <v>1.9241019091590603</v>
      </c>
      <c r="Y8">
        <f t="shared" si="1"/>
        <v>3.3048551247255249</v>
      </c>
      <c r="Z8">
        <f t="shared" si="1"/>
        <v>1.6427661405136755</v>
      </c>
      <c r="AA8">
        <f t="shared" si="1"/>
        <v>2.766864086254968</v>
      </c>
      <c r="AC8">
        <v>9.7038380922141325</v>
      </c>
      <c r="AD8">
        <v>13.868252689153211</v>
      </c>
      <c r="AE8">
        <v>10.95371106292397</v>
      </c>
      <c r="AF8">
        <v>13.519077899492999</v>
      </c>
      <c r="AH8">
        <f t="shared" ref="AH8:AH16" si="10">AC8+$M37</f>
        <v>10.530985449526415</v>
      </c>
      <c r="AI8">
        <f t="shared" si="2"/>
        <v>14.695400046465494</v>
      </c>
      <c r="AJ8">
        <f t="shared" si="2"/>
        <v>11.780858420236253</v>
      </c>
      <c r="AK8">
        <f t="shared" si="2"/>
        <v>14.346225256805281</v>
      </c>
      <c r="AM8">
        <f t="shared" ref="AM8:AM16" si="11" xml:space="preserve"> IF(AH8&gt;0,AH8,0)</f>
        <v>10.530985449526415</v>
      </c>
      <c r="AN8">
        <f t="shared" si="3"/>
        <v>14.695400046465494</v>
      </c>
      <c r="AO8">
        <f t="shared" si="3"/>
        <v>11.780858420236253</v>
      </c>
      <c r="AP8">
        <f t="shared" si="3"/>
        <v>14.346225256805281</v>
      </c>
      <c r="AR8">
        <v>77.795198839795404</v>
      </c>
      <c r="AS8">
        <v>106.05287207644048</v>
      </c>
      <c r="AT8">
        <v>86.717144565155252</v>
      </c>
      <c r="AU8">
        <v>103.57373821079128</v>
      </c>
      <c r="AW8">
        <f t="shared" ref="AW8:AW16" si="12">AR8+$M50</f>
        <v>78.627806904878625</v>
      </c>
      <c r="AX8">
        <f t="shared" si="4"/>
        <v>106.8854801415237</v>
      </c>
      <c r="AY8">
        <f t="shared" si="4"/>
        <v>87.549752630238473</v>
      </c>
      <c r="AZ8">
        <f t="shared" si="4"/>
        <v>104.4063462758745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0.99743148175965768</v>
      </c>
      <c r="BH8">
        <f t="shared" si="6"/>
        <v>0.99961511828919813</v>
      </c>
      <c r="BI8">
        <f t="shared" si="6"/>
        <v>0.99886738092536309</v>
      </c>
      <c r="BJ8">
        <f t="shared" si="6"/>
        <v>0.99966063381450476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0.99743148175965768</v>
      </c>
      <c r="BZ8">
        <f>$BH$8-$BM$8</f>
        <v>0.99961511828919813</v>
      </c>
      <c r="CA8">
        <f>$BI$8-$BN$8</f>
        <v>0.99886738092536309</v>
      </c>
      <c r="CB8">
        <f>$BJ$8-$BO$8</f>
        <v>0.99966063381450476</v>
      </c>
      <c r="CD8">
        <v>-3.6738500116163735</v>
      </c>
      <c r="CE8">
        <v>12.825638076350685</v>
      </c>
      <c r="CF8">
        <v>-3.5865563139657546</v>
      </c>
      <c r="CG8">
        <v>9.9164645512378035E-10</v>
      </c>
      <c r="CH8">
        <v>-2.6326489454302506</v>
      </c>
      <c r="CI8">
        <v>1.1301955657488876E-5</v>
      </c>
      <c r="CJ8">
        <v>7.4850117642889155E-11</v>
      </c>
      <c r="CK8">
        <v>-2.9452145998245562</v>
      </c>
      <c r="CL8">
        <v>3.023393371056514E-8</v>
      </c>
      <c r="CM8">
        <v>1.2620461230162278E-2</v>
      </c>
      <c r="CO8">
        <f>(1/4)*SUM($BY$8:$CB$8)</f>
        <v>0.99889365369718097</v>
      </c>
      <c r="CR8">
        <v>-6.3613225308857851E-2</v>
      </c>
      <c r="CS8">
        <v>0.29034278412050063</v>
      </c>
      <c r="CT8">
        <v>-0.17668994999547682</v>
      </c>
      <c r="CU8">
        <v>6.997159037886011E-2</v>
      </c>
      <c r="CW8">
        <f>IF($AH$8&gt;0,$CR$8,0)</f>
        <v>-6.3613225308857851E-2</v>
      </c>
      <c r="CX8">
        <f>IF($AI$8&gt;0,$CS$8,0)</f>
        <v>0.29034278412050063</v>
      </c>
      <c r="CY8">
        <f>IF($AJ$8&gt;0,$CT$8,0)</f>
        <v>-0.17668994999547682</v>
      </c>
      <c r="CZ8">
        <f>IF($AK$8&gt;0,$CU$8,0)</f>
        <v>6.997159037886011E-2</v>
      </c>
      <c r="DB8">
        <v>-0.63442368821180417</v>
      </c>
      <c r="DC8">
        <v>0.18512103075474057</v>
      </c>
      <c r="DD8">
        <v>0.25073897271789197</v>
      </c>
      <c r="DE8">
        <v>1.493413214205922</v>
      </c>
      <c r="DF8">
        <v>0.83866659502533847</v>
      </c>
      <c r="DG8">
        <v>-0.14844385642063074</v>
      </c>
      <c r="DH8">
        <v>1.4698771458553286</v>
      </c>
      <c r="DI8">
        <v>0.78884844131878851</v>
      </c>
      <c r="DJ8">
        <v>0.10569046410784194</v>
      </c>
      <c r="DK8">
        <v>0.48433345463662036</v>
      </c>
      <c r="DM8">
        <f>(1/4)*SUM($CW$8:$CZ$8)</f>
        <v>3.0002799798756516E-2</v>
      </c>
      <c r="DO8">
        <v>0.8773858877437708</v>
      </c>
      <c r="DP8">
        <v>2.3687751216146258</v>
      </c>
      <c r="DQ8">
        <v>1.2442743876693472</v>
      </c>
      <c r="DR8">
        <v>1.98196210173808</v>
      </c>
      <c r="DT8">
        <f>IF($S$8&gt;0,$DO$8,0)</f>
        <v>0.8773858877437708</v>
      </c>
      <c r="DU8">
        <f>IF($T$8&gt;0,$DP$8,0)</f>
        <v>2.3687751216146258</v>
      </c>
      <c r="DV8">
        <f>IF($U$8&gt;0,$DQ$8,0)</f>
        <v>1.2442743876693472</v>
      </c>
      <c r="DW8">
        <f>IF($V$8&gt;0,$DR$8,0)</f>
        <v>1.98196210173808</v>
      </c>
      <c r="DY8">
        <v>0.28967453831203555</v>
      </c>
      <c r="DZ8">
        <v>0.80218037870239933</v>
      </c>
      <c r="EA8">
        <v>0.60642790718849959</v>
      </c>
      <c r="EB8">
        <v>0.29070737642102734</v>
      </c>
      <c r="EC8">
        <v>0.50301416487377681</v>
      </c>
      <c r="ED8">
        <v>0.58780601095726792</v>
      </c>
      <c r="EE8">
        <v>0.51029127738492175</v>
      </c>
      <c r="EF8">
        <v>0.39706298857778899</v>
      </c>
      <c r="EG8">
        <v>0.59926454377457561</v>
      </c>
      <c r="EH8">
        <v>0.33720126347270429</v>
      </c>
      <c r="EJ8">
        <f>(1/4)*SUM($DT$8:$DW$8)</f>
        <v>1.618099374691456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1.2345478730281514</v>
      </c>
      <c r="O9">
        <v>2.6961711442475522</v>
      </c>
      <c r="P9">
        <v>1.2627926156256211</v>
      </c>
      <c r="Q9">
        <v>2.4370909200885689</v>
      </c>
      <c r="S9">
        <f t="shared" si="8"/>
        <v>2.1475648801903642</v>
      </c>
      <c r="T9">
        <f t="shared" si="0"/>
        <v>3.6091881514097652</v>
      </c>
      <c r="U9">
        <f t="shared" si="0"/>
        <v>2.1758096227878339</v>
      </c>
      <c r="V9">
        <f t="shared" si="0"/>
        <v>3.3501079272507819</v>
      </c>
      <c r="X9">
        <f t="shared" si="9"/>
        <v>2.1475648801903642</v>
      </c>
      <c r="Y9">
        <f t="shared" si="1"/>
        <v>3.6091881514097652</v>
      </c>
      <c r="Z9">
        <f t="shared" si="1"/>
        <v>2.1758096227878339</v>
      </c>
      <c r="AA9">
        <f t="shared" si="1"/>
        <v>3.3501079272507819</v>
      </c>
      <c r="AC9">
        <v>10.866167070828066</v>
      </c>
      <c r="AD9">
        <v>14.621002674095704</v>
      </c>
      <c r="AE9">
        <v>12.152412307041647</v>
      </c>
      <c r="AF9">
        <v>14.043700877427423</v>
      </c>
      <c r="AH9">
        <f t="shared" si="10"/>
        <v>11.043161218277257</v>
      </c>
      <c r="AI9">
        <f t="shared" si="2"/>
        <v>14.797996821544896</v>
      </c>
      <c r="AJ9">
        <f t="shared" si="2"/>
        <v>12.329406454490838</v>
      </c>
      <c r="AK9">
        <f t="shared" si="2"/>
        <v>14.220695024876614</v>
      </c>
      <c r="AM9">
        <f t="shared" si="11"/>
        <v>11.043161218277257</v>
      </c>
      <c r="AN9">
        <f t="shared" si="3"/>
        <v>14.797996821544896</v>
      </c>
      <c r="AO9">
        <f t="shared" si="3"/>
        <v>12.329406454490838</v>
      </c>
      <c r="AP9">
        <f t="shared" si="3"/>
        <v>14.220695024876614</v>
      </c>
      <c r="AR9">
        <v>54.446615800821235</v>
      </c>
      <c r="AS9">
        <v>73.031754356889437</v>
      </c>
      <c r="AT9">
        <v>61.131524751190554</v>
      </c>
      <c r="AU9">
        <v>71.806395426395852</v>
      </c>
      <c r="AW9">
        <f t="shared" si="12"/>
        <v>55.379983857824755</v>
      </c>
      <c r="AX9">
        <f t="shared" si="4"/>
        <v>73.965122413892956</v>
      </c>
      <c r="AY9">
        <f t="shared" si="4"/>
        <v>62.064892808194074</v>
      </c>
      <c r="AZ9">
        <f t="shared" si="4"/>
        <v>72.739763483399372</v>
      </c>
      <c r="BB9">
        <f t="shared" si="13"/>
        <v>8.0093769647826907E-11</v>
      </c>
      <c r="BC9">
        <f t="shared" si="5"/>
        <v>5.0451060140920491E-15</v>
      </c>
      <c r="BD9">
        <f t="shared" si="5"/>
        <v>8.5519668196847047E-12</v>
      </c>
      <c r="BE9">
        <f t="shared" si="5"/>
        <v>1.7675749270671343E-14</v>
      </c>
      <c r="BG9">
        <f t="shared" si="14"/>
        <v>7.9888047339548696E-11</v>
      </c>
      <c r="BH9">
        <f t="shared" si="6"/>
        <v>5.0431642450581687E-15</v>
      </c>
      <c r="BI9">
        <f t="shared" si="6"/>
        <v>8.5422806989390684E-12</v>
      </c>
      <c r="BJ9">
        <f t="shared" si="6"/>
        <v>1.7669750719065584E-14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7.9888047339548696E-11</v>
      </c>
      <c r="BZ9">
        <f>$BH$9-$BM$9</f>
        <v>5.0431642450581687E-15</v>
      </c>
      <c r="CA9">
        <f>$BI$9-$BN$9</f>
        <v>8.5422806989390684E-12</v>
      </c>
      <c r="CB9">
        <f>$BJ$9-$BO$9</f>
        <v>-0.99999999999998235</v>
      </c>
      <c r="CD9">
        <v>-3.6994992053862239</v>
      </c>
      <c r="CE9">
        <v>13.084602233970326</v>
      </c>
      <c r="CF9">
        <v>-3.5551737559721879</v>
      </c>
      <c r="CG9">
        <v>1.0396414023451236E-9</v>
      </c>
      <c r="CH9">
        <v>-2.7606884080503939</v>
      </c>
      <c r="CI9">
        <v>1.182994021575661E-5</v>
      </c>
      <c r="CJ9">
        <v>7.8476915255258043E-11</v>
      </c>
      <c r="CK9">
        <v>-3.0823516081357303</v>
      </c>
      <c r="CL9">
        <v>3.1690460680646211E-8</v>
      </c>
      <c r="CM9">
        <v>1.3098880825413892E-2</v>
      </c>
      <c r="CO9">
        <f>(1/4)*SUM($BY$9:$CB$9)</f>
        <v>-0.24999999997788674</v>
      </c>
      <c r="CR9">
        <v>-0.2676838758832783</v>
      </c>
      <c r="CS9">
        <v>0.3638528914388075</v>
      </c>
      <c r="CT9">
        <v>4.3642171328479806E-2</v>
      </c>
      <c r="CU9">
        <v>8.8125750175552686E-2</v>
      </c>
      <c r="CW9">
        <f>IF($AH$9&gt;0,$CR$9,0)</f>
        <v>-0.2676838758832783</v>
      </c>
      <c r="CX9">
        <f>IF($AI$9&gt;0,$CS$9,0)</f>
        <v>0.3638528914388075</v>
      </c>
      <c r="CY9">
        <f>IF($AJ$9&gt;0,$CT$9,0)</f>
        <v>4.3642171328479806E-2</v>
      </c>
      <c r="CZ9">
        <f>IF($AK$9&gt;0,$CU$9,0)</f>
        <v>8.8125750175552686E-2</v>
      </c>
      <c r="DB9">
        <v>-0.72198754786183894</v>
      </c>
      <c r="DC9">
        <v>0.19031422346664964</v>
      </c>
      <c r="DD9">
        <v>0.28213322109771638</v>
      </c>
      <c r="DE9">
        <v>1.7697539567511913</v>
      </c>
      <c r="DF9">
        <v>0.95706918553967779</v>
      </c>
      <c r="DG9">
        <v>-0.18200022677941932</v>
      </c>
      <c r="DH9">
        <v>1.7129056840149208</v>
      </c>
      <c r="DI9">
        <v>0.91922338390932712</v>
      </c>
      <c r="DJ9">
        <v>9.9446747964522769E-2</v>
      </c>
      <c r="DK9">
        <v>0.54737401886571191</v>
      </c>
      <c r="DM9">
        <f>(1/4)*SUM($CW$9:$CZ$9)</f>
        <v>5.6984234264890424E-2</v>
      </c>
      <c r="DO9">
        <v>0.40851629136603973</v>
      </c>
      <c r="DP9">
        <v>1.8425685039926403</v>
      </c>
      <c r="DQ9">
        <v>0.82603989932641353</v>
      </c>
      <c r="DR9">
        <v>1.472481793956707</v>
      </c>
      <c r="DT9">
        <f>IF($S$9&gt;0,$DO$9,0)</f>
        <v>0.40851629136603973</v>
      </c>
      <c r="DU9">
        <f>IF($T$9&gt;0,$DP$9,0)</f>
        <v>1.8425685039926403</v>
      </c>
      <c r="DV9">
        <f>IF($U$9&gt;0,$DQ$9,0)</f>
        <v>0.82603989932641353</v>
      </c>
      <c r="DW9">
        <f>IF($V$9&gt;0,$DR$9,0)</f>
        <v>1.472481793956707</v>
      </c>
      <c r="DY9">
        <v>0.39038620021937609</v>
      </c>
      <c r="DZ9">
        <v>0.92116804715863743</v>
      </c>
      <c r="EA9">
        <v>0.63740294509385786</v>
      </c>
      <c r="EB9">
        <v>0.35324157494773911</v>
      </c>
      <c r="EC9">
        <v>0.74767053843402842</v>
      </c>
      <c r="ED9">
        <v>0.6774319429235961</v>
      </c>
      <c r="EE9">
        <v>0.47352705835673697</v>
      </c>
      <c r="EF9">
        <v>0.45933021265691193</v>
      </c>
      <c r="EG9">
        <v>0.79557213680533967</v>
      </c>
      <c r="EH9">
        <v>0.41666515459075121</v>
      </c>
      <c r="EJ9">
        <f>(1/4)*SUM($DT$9:$DW$9)</f>
        <v>1.1374016221604502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2.9310774303863858</v>
      </c>
      <c r="O10">
        <v>3.7943794937179933</v>
      </c>
      <c r="P10">
        <v>3.2978229394337126</v>
      </c>
      <c r="Q10">
        <v>4.0078206015239948</v>
      </c>
      <c r="S10">
        <f t="shared" si="8"/>
        <v>3.6507559308972866</v>
      </c>
      <c r="T10">
        <f t="shared" si="0"/>
        <v>4.5140579942288941</v>
      </c>
      <c r="U10">
        <f t="shared" si="0"/>
        <v>4.0175014399446134</v>
      </c>
      <c r="V10">
        <f t="shared" si="0"/>
        <v>4.727499102034896</v>
      </c>
      <c r="X10">
        <f t="shared" si="9"/>
        <v>3.6507559308972866</v>
      </c>
      <c r="Y10">
        <f t="shared" si="1"/>
        <v>4.5140579942288941</v>
      </c>
      <c r="Z10">
        <f t="shared" si="1"/>
        <v>4.0175014399446134</v>
      </c>
      <c r="AA10">
        <f t="shared" si="1"/>
        <v>4.727499102034896</v>
      </c>
      <c r="AC10">
        <v>13.01843394320195</v>
      </c>
      <c r="AD10">
        <v>18.36281574814749</v>
      </c>
      <c r="AE10">
        <v>14.684151733213124</v>
      </c>
      <c r="AF10">
        <v>18.034472783214905</v>
      </c>
      <c r="AH10">
        <f t="shared" si="10"/>
        <v>13.602891498340089</v>
      </c>
      <c r="AI10">
        <f t="shared" si="2"/>
        <v>18.94727330328563</v>
      </c>
      <c r="AJ10">
        <f t="shared" si="2"/>
        <v>15.268609288351263</v>
      </c>
      <c r="AK10">
        <f t="shared" si="2"/>
        <v>18.618930338353046</v>
      </c>
      <c r="AM10">
        <f t="shared" si="11"/>
        <v>13.602891498340089</v>
      </c>
      <c r="AN10">
        <f t="shared" si="3"/>
        <v>18.94727330328563</v>
      </c>
      <c r="AO10">
        <f t="shared" si="3"/>
        <v>15.268609288351263</v>
      </c>
      <c r="AP10">
        <f t="shared" si="3"/>
        <v>18.618930338353046</v>
      </c>
      <c r="AR10">
        <v>56.563091346690904</v>
      </c>
      <c r="AS10">
        <v>76.718151095233097</v>
      </c>
      <c r="AT10">
        <v>63.024347812750634</v>
      </c>
      <c r="AU10">
        <v>74.830307775600033</v>
      </c>
      <c r="AW10">
        <f t="shared" si="12"/>
        <v>56.838284824359675</v>
      </c>
      <c r="AX10">
        <f t="shared" si="4"/>
        <v>76.993344572901876</v>
      </c>
      <c r="AY10">
        <f t="shared" si="4"/>
        <v>63.299541290419405</v>
      </c>
      <c r="AZ10">
        <f t="shared" si="4"/>
        <v>75.105501253268812</v>
      </c>
      <c r="BB10">
        <f t="shared" si="13"/>
        <v>3.4429506451729599E-10</v>
      </c>
      <c r="BC10">
        <f t="shared" si="5"/>
        <v>1.0423425585382092E-13</v>
      </c>
      <c r="BD10">
        <f t="shared" si="5"/>
        <v>2.9394564494409626E-11</v>
      </c>
      <c r="BE10">
        <f t="shared" si="5"/>
        <v>1.8828021760888895E-13</v>
      </c>
      <c r="BG10">
        <f t="shared" si="14"/>
        <v>3.4341073636402349E-10</v>
      </c>
      <c r="BH10">
        <f t="shared" si="6"/>
        <v>1.0419413799510374E-13</v>
      </c>
      <c r="BI10">
        <f t="shared" si="6"/>
        <v>2.9361271649972611E-11</v>
      </c>
      <c r="BJ10">
        <f t="shared" si="6"/>
        <v>1.8821632166963482E-13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3.4341073636402349E-10</v>
      </c>
      <c r="BZ10">
        <f>$BH$10-$BM$10</f>
        <v>1.0419413799510374E-13</v>
      </c>
      <c r="CA10">
        <f>$BI$10-$BN$10</f>
        <v>2.9361271649972611E-11</v>
      </c>
      <c r="CB10">
        <f>$BJ$10-$BO$10</f>
        <v>1.8821632166963482E-13</v>
      </c>
      <c r="CD10">
        <v>-4.7368183258214076</v>
      </c>
      <c r="CE10">
        <v>16.592965135235264</v>
      </c>
      <c r="CF10">
        <v>-4.6547325842838703</v>
      </c>
      <c r="CG10">
        <v>1.2812908381370907E-9</v>
      </c>
      <c r="CH10">
        <v>-3.4005968986518891</v>
      </c>
      <c r="CI10">
        <v>1.4608437711171217E-5</v>
      </c>
      <c r="CJ10">
        <v>9.6709428988537624E-11</v>
      </c>
      <c r="CK10">
        <v>-3.81715231532363</v>
      </c>
      <c r="CL10">
        <v>3.9074731884115343E-8</v>
      </c>
      <c r="CM10">
        <v>1.6320339955091457E-2</v>
      </c>
      <c r="CO10">
        <f>(1/4)*SUM($BY$10:$CB$10)</f>
        <v>9.326610461841521E-11</v>
      </c>
      <c r="CR10">
        <v>2.1116379862150279E-2</v>
      </c>
      <c r="CS10">
        <v>0.69155019863861467</v>
      </c>
      <c r="CT10">
        <v>0.64948133441455003</v>
      </c>
      <c r="CU10">
        <v>0.93268174602015852</v>
      </c>
      <c r="CW10">
        <f>IF($AH$10&gt;0,$CR$10,0)</f>
        <v>2.1116379862150279E-2</v>
      </c>
      <c r="CX10">
        <f>IF($AI$10&gt;0,$CS$10,0)</f>
        <v>0.69155019863861467</v>
      </c>
      <c r="CY10">
        <f>IF($AJ$10&gt;0,$CT$10,0)</f>
        <v>0.64948133441455003</v>
      </c>
      <c r="CZ10">
        <f>IF($AK$10&gt;0,$CU$10,0)</f>
        <v>0.93268174602015852</v>
      </c>
      <c r="DB10">
        <v>-1.1350594949509016</v>
      </c>
      <c r="DC10">
        <v>0.17483157707486163</v>
      </c>
      <c r="DD10">
        <v>0.31428786170293743</v>
      </c>
      <c r="DE10">
        <v>2.5543331911545715</v>
      </c>
      <c r="DF10">
        <v>1.3811852955540884</v>
      </c>
      <c r="DG10">
        <v>-0.20183591156845029</v>
      </c>
      <c r="DH10">
        <v>2.5088791546609315</v>
      </c>
      <c r="DI10">
        <v>1.4708864562672372</v>
      </c>
      <c r="DJ10">
        <v>0.10942523613275149</v>
      </c>
      <c r="DK10">
        <v>0.659913887700736</v>
      </c>
      <c r="DM10">
        <f>(1/4)*SUM($CW$10:$CZ$10)</f>
        <v>0.57370741473386844</v>
      </c>
      <c r="DO10">
        <v>5.8669756933475058E-2</v>
      </c>
      <c r="DP10">
        <v>1.0303702177021798</v>
      </c>
      <c r="DQ10">
        <v>0.67610867698145805</v>
      </c>
      <c r="DR10">
        <v>0.48356367764167013</v>
      </c>
      <c r="DT10">
        <f>IF($S$10&gt;0,$DO$10,0)</f>
        <v>5.8669756933475058E-2</v>
      </c>
      <c r="DU10">
        <f>IF($T$10&gt;0,$DP$10,0)</f>
        <v>1.0303702177021798</v>
      </c>
      <c r="DV10">
        <f>IF($U$10&gt;0,$DQ$10,0)</f>
        <v>0.67610867698145805</v>
      </c>
      <c r="DW10">
        <f>IF($V$10&gt;0,$DR$10,0)</f>
        <v>0.48356367764167013</v>
      </c>
      <c r="DY10">
        <v>0.19520634820668703</v>
      </c>
      <c r="DZ10">
        <v>0.65122645885727581</v>
      </c>
      <c r="EA10">
        <v>0.43935475804039958</v>
      </c>
      <c r="EB10">
        <v>0.23651080900703203</v>
      </c>
      <c r="EC10">
        <v>0.50205881192093116</v>
      </c>
      <c r="ED10">
        <v>0.429904989060514</v>
      </c>
      <c r="EE10">
        <v>0.27138392768086239</v>
      </c>
      <c r="EF10">
        <v>0.3173282594941631</v>
      </c>
      <c r="EG10">
        <v>0.46307538401042614</v>
      </c>
      <c r="EH10">
        <v>0.24087719997614429</v>
      </c>
      <c r="EJ10">
        <f>(1/4)*SUM($DT$10:$DW$10)</f>
        <v>0.56217808231469579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1.929705036852583</v>
      </c>
      <c r="O11">
        <v>2.2343090085179487</v>
      </c>
      <c r="P11">
        <v>2.2140032673590277</v>
      </c>
      <c r="Q11">
        <v>2.2212725754497451</v>
      </c>
      <c r="S11">
        <f t="shared" si="8"/>
        <v>1.9583586086412765</v>
      </c>
      <c r="T11">
        <f t="shared" si="0"/>
        <v>2.2629625803066422</v>
      </c>
      <c r="U11">
        <f t="shared" si="0"/>
        <v>2.2426568391477213</v>
      </c>
      <c r="V11">
        <f t="shared" si="0"/>
        <v>2.2499261472384386</v>
      </c>
      <c r="X11">
        <f t="shared" si="9"/>
        <v>1.9583586086412765</v>
      </c>
      <c r="Y11">
        <f t="shared" si="1"/>
        <v>2.2629625803066422</v>
      </c>
      <c r="Z11">
        <f t="shared" si="1"/>
        <v>2.2426568391477213</v>
      </c>
      <c r="AA11">
        <f t="shared" si="1"/>
        <v>2.2499261472384386</v>
      </c>
      <c r="AC11">
        <v>11.81044395767533</v>
      </c>
      <c r="AD11">
        <v>16.507217667411151</v>
      </c>
      <c r="AE11">
        <v>13.050657703267587</v>
      </c>
      <c r="AF11">
        <v>15.949818665335822</v>
      </c>
      <c r="AH11">
        <f t="shared" si="10"/>
        <v>12.185275461066411</v>
      </c>
      <c r="AI11">
        <f t="shared" si="2"/>
        <v>16.882049170802233</v>
      </c>
      <c r="AJ11">
        <f t="shared" si="2"/>
        <v>13.425489206658668</v>
      </c>
      <c r="AK11">
        <f t="shared" si="2"/>
        <v>16.324650168726905</v>
      </c>
      <c r="AM11">
        <f t="shared" si="11"/>
        <v>12.185275461066411</v>
      </c>
      <c r="AN11">
        <f t="shared" si="3"/>
        <v>16.882049170802233</v>
      </c>
      <c r="AO11">
        <f t="shared" si="3"/>
        <v>13.425489206658668</v>
      </c>
      <c r="AP11">
        <f t="shared" si="3"/>
        <v>16.324650168726905</v>
      </c>
      <c r="AR11">
        <v>67.915014058366182</v>
      </c>
      <c r="AS11">
        <v>92.129808418115829</v>
      </c>
      <c r="AT11">
        <v>75.988885465791583</v>
      </c>
      <c r="AU11">
        <v>90.058965678983043</v>
      </c>
      <c r="AW11">
        <f t="shared" si="12"/>
        <v>67.993843487957164</v>
      </c>
      <c r="AX11">
        <f t="shared" si="4"/>
        <v>92.208637847706811</v>
      </c>
      <c r="AY11">
        <f t="shared" si="4"/>
        <v>76.067714895382565</v>
      </c>
      <c r="AZ11">
        <f t="shared" si="4"/>
        <v>90.137795108574025</v>
      </c>
      <c r="BB11">
        <f t="shared" si="13"/>
        <v>2.4083986065979733E-5</v>
      </c>
      <c r="BC11">
        <f t="shared" si="5"/>
        <v>4.2259891727802806E-7</v>
      </c>
      <c r="BD11">
        <f t="shared" si="5"/>
        <v>1.0313697056273717E-5</v>
      </c>
      <c r="BE11">
        <f t="shared" si="5"/>
        <v>6.3569231805917847E-7</v>
      </c>
      <c r="BG11">
        <f t="shared" si="14"/>
        <v>2.4022125908469114E-5</v>
      </c>
      <c r="BH11">
        <f t="shared" si="6"/>
        <v>4.2243626668376308E-7</v>
      </c>
      <c r="BI11">
        <f t="shared" si="6"/>
        <v>1.0302015566257756E-5</v>
      </c>
      <c r="BJ11">
        <f t="shared" si="6"/>
        <v>6.3547658558205009E-7</v>
      </c>
      <c r="BL11">
        <v>1</v>
      </c>
      <c r="BM11">
        <v>0</v>
      </c>
      <c r="BN11">
        <v>0</v>
      </c>
      <c r="BO11">
        <v>0</v>
      </c>
      <c r="BQ11">
        <f t="shared" si="15"/>
        <v>10.636535239464099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-0.99997597787409154</v>
      </c>
      <c r="BZ11">
        <f>$BH$11-$BM$11</f>
        <v>4.2243626668376308E-7</v>
      </c>
      <c r="CA11">
        <f>$BI$11-$BN$11</f>
        <v>1.0302015566257756E-5</v>
      </c>
      <c r="CB11">
        <f>$BJ$11-$BO$11</f>
        <v>6.3547658558205009E-7</v>
      </c>
      <c r="CD11">
        <v>-4.2205122927005583</v>
      </c>
      <c r="CE11">
        <v>14.689730578395768</v>
      </c>
      <c r="CF11">
        <v>-4.0811625419095972</v>
      </c>
      <c r="CG11">
        <v>1.1458938576705017E-9</v>
      </c>
      <c r="CH11">
        <v>-3.0462067324308726</v>
      </c>
      <c r="CI11">
        <v>1.3036647398811989E-5</v>
      </c>
      <c r="CJ11">
        <v>8.6506034345958978E-11</v>
      </c>
      <c r="CK11">
        <v>-3.3563722956190389</v>
      </c>
      <c r="CL11">
        <v>3.4896785956713165E-8</v>
      </c>
      <c r="CM11">
        <v>1.4510211487713941E-2</v>
      </c>
      <c r="CO11">
        <f>(1/4)*SUM($BY$11:$CB$11)</f>
        <v>-0.24999115448641826</v>
      </c>
      <c r="CR11">
        <v>0.53675867495120622</v>
      </c>
      <c r="CS11">
        <v>0.33898655415113538</v>
      </c>
      <c r="CT11">
        <v>-1.4938013436738624E-2</v>
      </c>
      <c r="CU11">
        <v>0.44314652351089445</v>
      </c>
      <c r="CW11">
        <f>IF($AH$11&gt;0,$CR$11,0)</f>
        <v>0.53675867495120622</v>
      </c>
      <c r="CX11">
        <f>IF($AI$11&gt;0,$CS$11,0)</f>
        <v>0.33898655415113538</v>
      </c>
      <c r="CY11">
        <f>IF($AJ$11&gt;0,$CT$11,0)</f>
        <v>-1.4938013436738624E-2</v>
      </c>
      <c r="CZ11">
        <f>IF($AK$11&gt;0,$CU$11,0)</f>
        <v>0.44314652351089445</v>
      </c>
      <c r="DB11">
        <v>-0.59277279250659753</v>
      </c>
      <c r="DC11">
        <v>7.3408333627733385E-2</v>
      </c>
      <c r="DD11">
        <v>0.14882882472549136</v>
      </c>
      <c r="DE11">
        <v>1.2903336175388813</v>
      </c>
      <c r="DF11">
        <v>0.69545649285812061</v>
      </c>
      <c r="DG11">
        <v>-7.9124641495810777E-2</v>
      </c>
      <c r="DH11">
        <v>1.2834029435351517</v>
      </c>
      <c r="DI11">
        <v>0.79043492985127362</v>
      </c>
      <c r="DJ11">
        <v>6.1624638416824237E-2</v>
      </c>
      <c r="DK11">
        <v>0.30262954280693077</v>
      </c>
      <c r="DM11">
        <f>(1/4)*SUM($CW$11:$CZ$11)</f>
        <v>0.32598843479412432</v>
      </c>
      <c r="DO11">
        <v>0.70083527441897897</v>
      </c>
      <c r="DP11">
        <v>1.7339150733598696</v>
      </c>
      <c r="DQ11">
        <v>1.3481077390904492</v>
      </c>
      <c r="DR11">
        <v>0.82878770065659435</v>
      </c>
      <c r="DT11">
        <f>IF($S$11&gt;0,$DO$11,0)</f>
        <v>0.70083527441897897</v>
      </c>
      <c r="DU11">
        <f>IF($T$11&gt;0,$DP$11,0)</f>
        <v>1.7339150733598696</v>
      </c>
      <c r="DV11">
        <f>IF($U$11&gt;0,$DQ$11,0)</f>
        <v>1.3481077390904492</v>
      </c>
      <c r="DW11">
        <f>IF($V$11&gt;0,$DR$11,0)</f>
        <v>0.82878770065659435</v>
      </c>
      <c r="DY11">
        <v>0.37177450596146661</v>
      </c>
      <c r="DZ11">
        <v>1.0551502873006546</v>
      </c>
      <c r="EA11">
        <v>0.76485704713932856</v>
      </c>
      <c r="EB11">
        <v>0.37980374591298061</v>
      </c>
      <c r="EC11">
        <v>0.72142040387748352</v>
      </c>
      <c r="ED11">
        <v>0.75295937144282021</v>
      </c>
      <c r="EE11">
        <v>0.58866617156462187</v>
      </c>
      <c r="EF11">
        <v>0.51536133445438304</v>
      </c>
      <c r="EG11">
        <v>0.79699176171220687</v>
      </c>
      <c r="EH11">
        <v>0.43595115459943024</v>
      </c>
      <c r="EJ11">
        <f>(1/4)*SUM($DT$11:$DW$11)</f>
        <v>1.152911446881473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1.9693033522017898</v>
      </c>
      <c r="O12">
        <v>3.0361053602842074</v>
      </c>
      <c r="P12">
        <v>2.6795832982849497</v>
      </c>
      <c r="Q12">
        <v>3.3920019834424711</v>
      </c>
      <c r="S12">
        <f t="shared" si="8"/>
        <v>2.0719449220179511</v>
      </c>
      <c r="T12">
        <f t="shared" si="0"/>
        <v>3.1387469301003685</v>
      </c>
      <c r="U12">
        <f t="shared" si="0"/>
        <v>2.7822248681011108</v>
      </c>
      <c r="V12">
        <f t="shared" si="0"/>
        <v>3.4946435532586322</v>
      </c>
      <c r="X12">
        <f t="shared" si="9"/>
        <v>2.0719449220179511</v>
      </c>
      <c r="Y12">
        <f t="shared" si="1"/>
        <v>3.1387469301003685</v>
      </c>
      <c r="Z12">
        <f t="shared" si="1"/>
        <v>2.7822248681011108</v>
      </c>
      <c r="AA12">
        <f t="shared" si="1"/>
        <v>3.4946435532586322</v>
      </c>
      <c r="AC12">
        <v>9.751028605647404</v>
      </c>
      <c r="AD12">
        <v>12.644918049464467</v>
      </c>
      <c r="AE12">
        <v>11.189441548981444</v>
      </c>
      <c r="AF12">
        <v>12.933493949527797</v>
      </c>
      <c r="AH12">
        <f t="shared" si="10"/>
        <v>10.59116222962467</v>
      </c>
      <c r="AI12">
        <f t="shared" si="2"/>
        <v>13.485051673441733</v>
      </c>
      <c r="AJ12">
        <f t="shared" si="2"/>
        <v>12.02957517295871</v>
      </c>
      <c r="AK12">
        <f t="shared" si="2"/>
        <v>13.773627573505063</v>
      </c>
      <c r="AM12">
        <f t="shared" si="11"/>
        <v>10.59116222962467</v>
      </c>
      <c r="AN12">
        <f t="shared" si="3"/>
        <v>13.485051673441733</v>
      </c>
      <c r="AO12">
        <f t="shared" si="3"/>
        <v>12.02957517295871</v>
      </c>
      <c r="AP12">
        <f t="shared" si="3"/>
        <v>13.773627573505063</v>
      </c>
      <c r="AR12">
        <v>65.126030850242941</v>
      </c>
      <c r="AS12">
        <v>89.018678685591482</v>
      </c>
      <c r="AT12">
        <v>72.462999569830274</v>
      </c>
      <c r="AU12">
        <v>86.740478213643684</v>
      </c>
      <c r="AW12">
        <f t="shared" si="12"/>
        <v>66.033893902298942</v>
      </c>
      <c r="AX12">
        <f t="shared" si="4"/>
        <v>89.926541737647483</v>
      </c>
      <c r="AY12">
        <f t="shared" si="4"/>
        <v>73.370862621886275</v>
      </c>
      <c r="AZ12">
        <f t="shared" si="4"/>
        <v>87.648341265699685</v>
      </c>
      <c r="BB12">
        <f t="shared" si="13"/>
        <v>3.3926032782882861E-6</v>
      </c>
      <c r="BC12">
        <f t="shared" si="5"/>
        <v>4.3134685139013291E-8</v>
      </c>
      <c r="BD12">
        <f t="shared" si="5"/>
        <v>6.953225430269065E-7</v>
      </c>
      <c r="BE12">
        <f t="shared" si="5"/>
        <v>5.2734022040761834E-8</v>
      </c>
      <c r="BG12">
        <f t="shared" si="14"/>
        <v>3.3838893148857575E-6</v>
      </c>
      <c r="BH12">
        <f t="shared" si="6"/>
        <v>4.3118083387602091E-8</v>
      </c>
      <c r="BI12">
        <f t="shared" si="6"/>
        <v>6.9453500745164921E-7</v>
      </c>
      <c r="BJ12">
        <f t="shared" si="6"/>
        <v>5.2716125896856038E-8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3.3838893148857575E-6</v>
      </c>
      <c r="BZ12">
        <f>$BH$12-$BM$12</f>
        <v>4.3118083387602091E-8</v>
      </c>
      <c r="CA12">
        <f>$BI$12-$BN$12</f>
        <v>6.9453500745164921E-7</v>
      </c>
      <c r="CB12">
        <f>$BJ$12-$BO$12</f>
        <v>5.2716125896856038E-8</v>
      </c>
      <c r="CD12">
        <v>-3.3712629183604332</v>
      </c>
      <c r="CE12">
        <v>12.457180919161978</v>
      </c>
      <c r="CF12">
        <v>-3.4434068931389712</v>
      </c>
      <c r="CG12">
        <v>9.9857998239152845E-10</v>
      </c>
      <c r="CH12">
        <v>-2.6476923572821698</v>
      </c>
      <c r="CI12">
        <v>1.1375455912800617E-5</v>
      </c>
      <c r="CJ12">
        <v>7.5365771546839567E-11</v>
      </c>
      <c r="CK12">
        <v>-3.0073937879666057</v>
      </c>
      <c r="CL12">
        <v>3.0477756094724904E-8</v>
      </c>
      <c r="CM12">
        <v>1.2563630578587736E-2</v>
      </c>
      <c r="CO12">
        <f>(1/4)*SUM($BY$12:$CB$12)</f>
        <v>1.043564632905466E-6</v>
      </c>
      <c r="CR12">
        <v>0.20089333844858256</v>
      </c>
      <c r="CS12">
        <v>-3.1359531608050717E-2</v>
      </c>
      <c r="CT12">
        <v>8.1528285279040116E-2</v>
      </c>
      <c r="CU12">
        <v>-0.3652538932273155</v>
      </c>
      <c r="CW12">
        <f>IF($AH$12&gt;0,$CR$12,0)</f>
        <v>0.20089333844858256</v>
      </c>
      <c r="CX12">
        <f>IF($AI$12&gt;0,$CS$12,0)</f>
        <v>-3.1359531608050717E-2</v>
      </c>
      <c r="CY12">
        <f>IF($AJ$12&gt;0,$CT$12,0)</f>
        <v>8.1528285279040116E-2</v>
      </c>
      <c r="CZ12">
        <f>IF($AK$12&gt;0,$CU$12,0)</f>
        <v>-0.3652538932273155</v>
      </c>
      <c r="DB12">
        <v>-0.70686828634395049</v>
      </c>
      <c r="DC12">
        <v>0.13311100439773085</v>
      </c>
      <c r="DD12">
        <v>0.2542015794410899</v>
      </c>
      <c r="DE12">
        <v>1.8201866024902609</v>
      </c>
      <c r="DF12">
        <v>0.92080141154350326</v>
      </c>
      <c r="DG12">
        <v>-0.18294796040271202</v>
      </c>
      <c r="DH12">
        <v>1.7223960249312378</v>
      </c>
      <c r="DI12">
        <v>0.95031867534582259</v>
      </c>
      <c r="DJ12">
        <v>5.9331092617228409E-2</v>
      </c>
      <c r="DK12">
        <v>0.4952019814324311</v>
      </c>
      <c r="DM12">
        <f>(1/4)*SUM($CW$12:$CZ$12)</f>
        <v>-2.8547950276935879E-2</v>
      </c>
      <c r="DO12">
        <v>0.55949757754415985</v>
      </c>
      <c r="DP12">
        <v>1.8988637114227851</v>
      </c>
      <c r="DQ12">
        <v>0.84671111353001793</v>
      </c>
      <c r="DR12">
        <v>1.2758445700600645</v>
      </c>
      <c r="DT12">
        <f>IF($S$12&gt;0,$DO$12,0)</f>
        <v>0.55949757754415985</v>
      </c>
      <c r="DU12">
        <f>IF($T$12&gt;0,$DP$12,0)</f>
        <v>1.8988637114227851</v>
      </c>
      <c r="DV12">
        <f>IF($U$12&gt;0,$DQ$12,0)</f>
        <v>0.84671111353001793</v>
      </c>
      <c r="DW12">
        <f>IF($V$12&gt;0,$DR$12,0)</f>
        <v>1.2758445700600645</v>
      </c>
      <c r="DY12">
        <v>0.23691114886656756</v>
      </c>
      <c r="DZ12">
        <v>0.6251480586129019</v>
      </c>
      <c r="EA12">
        <v>0.47523390236498925</v>
      </c>
      <c r="EB12">
        <v>0.23057788898828036</v>
      </c>
      <c r="EC12">
        <v>0.39661148527822088</v>
      </c>
      <c r="ED12">
        <v>0.46508446676339521</v>
      </c>
      <c r="EE12">
        <v>0.40943230135617825</v>
      </c>
      <c r="EF12">
        <v>0.31260964835251165</v>
      </c>
      <c r="EG12">
        <v>0.47892339819499696</v>
      </c>
      <c r="EH12">
        <v>0.26921637343962773</v>
      </c>
      <c r="EJ12">
        <f>(1/4)*SUM($DT$12:$DW$12)</f>
        <v>1.1452292431392568</v>
      </c>
      <c r="EN12">
        <f>Sheet33!GJ12</f>
        <v>0.11550222608894323</v>
      </c>
      <c r="EO12">
        <f>Sheet33!GK12</f>
        <v>9.3126752742847901E-2</v>
      </c>
      <c r="EP12">
        <f>Sheet33!GL12</f>
        <v>0.91301700716221301</v>
      </c>
      <c r="EQ12">
        <f>Sheet33!GM12</f>
        <v>0.71967850051090099</v>
      </c>
      <c r="ER12">
        <f>Sheet33!GN12</f>
        <v>2.865357178869354E-2</v>
      </c>
      <c r="ES12">
        <f>Sheet33!GO12</f>
        <v>0.10264156981616127</v>
      </c>
      <c r="ET12">
        <f>Sheet33!GP12</f>
        <v>0.67592515875371073</v>
      </c>
      <c r="EU12">
        <f>Sheet33!GQ12</f>
        <v>0.51777974515031577</v>
      </c>
      <c r="EV12">
        <f>Sheet33!GR12</f>
        <v>0.64963294208676015</v>
      </c>
      <c r="EW12">
        <f>Sheet33!GS12</f>
        <v>0.23182651934815715</v>
      </c>
      <c r="EZ12">
        <f t="array" ref="EZ12:FI12">TRANSPOSE(EJ7:EJ16)</f>
        <v>0.57828975662535442</v>
      </c>
      <c r="FA12">
        <v>1.618099374691456</v>
      </c>
      <c r="FB12">
        <v>1.1374016221604502</v>
      </c>
      <c r="FC12">
        <v>0.56217808231469579</v>
      </c>
      <c r="FD12">
        <v>1.152911446881473</v>
      </c>
      <c r="FE12">
        <v>1.1452292431392568</v>
      </c>
      <c r="FF12">
        <v>0.81766844765697466</v>
      </c>
      <c r="FG12">
        <v>0.76572111842612156</v>
      </c>
      <c r="FH12">
        <v>1.2663115484090082</v>
      </c>
      <c r="FI12">
        <v>0.68205878486213956</v>
      </c>
      <c r="FL12">
        <f>Sheet33!FX12</f>
        <v>0.16449512881716094</v>
      </c>
      <c r="FM12">
        <f>Sheet33!FY12</f>
        <v>0.45124523277046846</v>
      </c>
      <c r="FN12">
        <f>Sheet33!FZ12</f>
        <v>0.3184740809876323</v>
      </c>
      <c r="FO12">
        <f>Sheet33!GA12</f>
        <v>0.16060318336452423</v>
      </c>
      <c r="FP12">
        <f>Sheet33!GB12</f>
        <v>0.32368384055265459</v>
      </c>
      <c r="FQ12">
        <f>Sheet33!GC12</f>
        <v>0.32282252894514496</v>
      </c>
      <c r="FR12">
        <f>Sheet33!GD12</f>
        <v>0.23333422035996176</v>
      </c>
      <c r="FS12">
        <f>Sheet33!GE12</f>
        <v>0.21729113655974983</v>
      </c>
      <c r="FT12">
        <f>Sheet33!GF12</f>
        <v>0.35428715998146854</v>
      </c>
      <c r="FU12">
        <f>Sheet33!GG12</f>
        <v>0.19207354493221696</v>
      </c>
      <c r="FX12">
        <f>($EV$10*FL12)+((1-$EV$10)*EZ12)</f>
        <v>0.20587459159798027</v>
      </c>
      <c r="FY12">
        <f t="shared" ref="FY12:GG12" si="16">($EV$10*FM12)+((1-$EV$10)*FA12)</f>
        <v>0.56793064696256712</v>
      </c>
      <c r="FZ12">
        <f t="shared" si="16"/>
        <v>0.40036683510491405</v>
      </c>
      <c r="GA12">
        <f t="shared" si="16"/>
        <v>0.20076067325954139</v>
      </c>
      <c r="GB12">
        <f t="shared" si="16"/>
        <v>0.40660660118553643</v>
      </c>
      <c r="GC12">
        <f t="shared" si="16"/>
        <v>0.40506320036455612</v>
      </c>
      <c r="GD12">
        <f t="shared" si="16"/>
        <v>0.29176764308966302</v>
      </c>
      <c r="GE12">
        <f t="shared" si="16"/>
        <v>0.27213413474638698</v>
      </c>
      <c r="GF12">
        <f t="shared" si="16"/>
        <v>0.44548959882422245</v>
      </c>
      <c r="GG12">
        <f t="shared" si="16"/>
        <v>0.24107206892520922</v>
      </c>
      <c r="GJ12">
        <f>EN12-($EU$10*FX12)</f>
        <v>0.11529635149734525</v>
      </c>
      <c r="GK12">
        <f t="shared" ref="GK12:GS12" si="17">EO12-($EU$10*FY12)</f>
        <v>9.255882209588534E-2</v>
      </c>
      <c r="GL12">
        <f t="shared" si="17"/>
        <v>0.9126166403271081</v>
      </c>
      <c r="GM12">
        <f t="shared" si="17"/>
        <v>0.71947773983764141</v>
      </c>
      <c r="GN12">
        <f t="shared" si="17"/>
        <v>2.8246965187508005E-2</v>
      </c>
      <c r="GO12">
        <f t="shared" si="17"/>
        <v>0.10223650661579671</v>
      </c>
      <c r="GP12">
        <f t="shared" si="17"/>
        <v>0.67563339111062104</v>
      </c>
      <c r="GQ12">
        <f t="shared" si="17"/>
        <v>0.51750761101556941</v>
      </c>
      <c r="GR12">
        <f t="shared" si="17"/>
        <v>0.64918745248793597</v>
      </c>
      <c r="GS12">
        <f t="shared" si="17"/>
        <v>0.23158544727923194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1.6699693612821358</v>
      </c>
      <c r="O13">
        <v>2.3044018874712413</v>
      </c>
      <c r="P13">
        <v>2.1099642679134489</v>
      </c>
      <c r="Q13">
        <v>1.8552292128047565</v>
      </c>
      <c r="S13">
        <f t="shared" si="8"/>
        <v>2.3458945200358468</v>
      </c>
      <c r="T13">
        <f t="shared" si="0"/>
        <v>2.9803270462249518</v>
      </c>
      <c r="U13">
        <f t="shared" si="0"/>
        <v>2.7858894266671594</v>
      </c>
      <c r="V13">
        <f t="shared" si="0"/>
        <v>2.5311543715584675</v>
      </c>
      <c r="X13">
        <f t="shared" si="9"/>
        <v>2.3458945200358468</v>
      </c>
      <c r="Y13">
        <f t="shared" si="1"/>
        <v>2.9803270462249518</v>
      </c>
      <c r="Z13">
        <f t="shared" si="1"/>
        <v>2.7858894266671594</v>
      </c>
      <c r="AA13">
        <f t="shared" si="1"/>
        <v>2.5311543715584675</v>
      </c>
      <c r="AC13">
        <v>10.331738358204483</v>
      </c>
      <c r="AD13">
        <v>13.998022674988604</v>
      </c>
      <c r="AE13">
        <v>11.129805548783123</v>
      </c>
      <c r="AF13">
        <v>13.330510513447718</v>
      </c>
      <c r="AH13">
        <f t="shared" si="10"/>
        <v>10.699269564964812</v>
      </c>
      <c r="AI13">
        <f t="shared" si="2"/>
        <v>14.365553881748934</v>
      </c>
      <c r="AJ13">
        <f t="shared" si="2"/>
        <v>11.497336755543452</v>
      </c>
      <c r="AK13">
        <f t="shared" si="2"/>
        <v>13.698041720208048</v>
      </c>
      <c r="AM13">
        <f t="shared" si="11"/>
        <v>10.699269564964812</v>
      </c>
      <c r="AN13">
        <f t="shared" si="3"/>
        <v>14.365553881748934</v>
      </c>
      <c r="AO13">
        <f t="shared" si="3"/>
        <v>11.497336755543452</v>
      </c>
      <c r="AP13">
        <f t="shared" si="3"/>
        <v>13.698041720208048</v>
      </c>
      <c r="AR13">
        <v>53.329452801051168</v>
      </c>
      <c r="AS13">
        <v>72.083669097503886</v>
      </c>
      <c r="AT13">
        <v>59.663909221963586</v>
      </c>
      <c r="AU13">
        <v>70.692580641070947</v>
      </c>
      <c r="AW13">
        <f t="shared" si="12"/>
        <v>54.265548824812264</v>
      </c>
      <c r="AX13">
        <f t="shared" si="4"/>
        <v>73.019765121264982</v>
      </c>
      <c r="AY13">
        <f t="shared" si="4"/>
        <v>60.600005245724681</v>
      </c>
      <c r="AZ13">
        <f t="shared" si="4"/>
        <v>71.628676664832042</v>
      </c>
      <c r="BB13">
        <f t="shared" si="13"/>
        <v>2.6278813281014006E-11</v>
      </c>
      <c r="BC13">
        <f t="shared" si="5"/>
        <v>1.9602291401558419E-15</v>
      </c>
      <c r="BD13">
        <f t="shared" si="5"/>
        <v>1.9763935241883693E-12</v>
      </c>
      <c r="BE13">
        <f t="shared" si="5"/>
        <v>5.81887406769183E-15</v>
      </c>
      <c r="BG13">
        <f t="shared" si="14"/>
        <v>2.6211315669767172E-11</v>
      </c>
      <c r="BH13">
        <f t="shared" si="6"/>
        <v>1.9594746838108153E-15</v>
      </c>
      <c r="BI13">
        <f t="shared" si="6"/>
        <v>1.9741550231838847E-12</v>
      </c>
      <c r="BJ13">
        <f t="shared" si="6"/>
        <v>5.8168993385956E-15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2.6211315669767172E-11</v>
      </c>
      <c r="BZ13">
        <f>$BH$13-$BM$13</f>
        <v>1.9594746838108153E-15</v>
      </c>
      <c r="CA13">
        <f>$BI$13-$BN$13</f>
        <v>1.9741550231838847E-12</v>
      </c>
      <c r="CB13">
        <f>$BJ$13-$BO$13</f>
        <v>5.8168993385956E-15</v>
      </c>
      <c r="CD13">
        <v>-3.5913884704372334</v>
      </c>
      <c r="CE13">
        <v>12.55238021484762</v>
      </c>
      <c r="CF13">
        <v>-3.4245104298136941</v>
      </c>
      <c r="CG13">
        <v>1.0039738672806659E-9</v>
      </c>
      <c r="CH13">
        <v>-2.6747198316765592</v>
      </c>
      <c r="CI13">
        <v>1.138299241729938E-5</v>
      </c>
      <c r="CJ13">
        <v>7.581182154534762E-11</v>
      </c>
      <c r="CK13">
        <v>-2.8743341835935441</v>
      </c>
      <c r="CL13">
        <v>3.0517616680868852E-8</v>
      </c>
      <c r="CM13">
        <v>1.2561286083592057E-2</v>
      </c>
      <c r="CO13">
        <f>(1/4)*SUM($BY$13:$CB$13)</f>
        <v>7.0483117667433655E-12</v>
      </c>
      <c r="CR13">
        <v>0.45963268721304062</v>
      </c>
      <c r="CS13">
        <v>0.71790081433728392</v>
      </c>
      <c r="CT13">
        <v>0.52526073660675487</v>
      </c>
      <c r="CU13">
        <v>0.63598704498656311</v>
      </c>
      <c r="CW13">
        <f>IF($AH$13&gt;0,$CR$13,0)</f>
        <v>0.45963268721304062</v>
      </c>
      <c r="CX13">
        <f>IF($AI$13&gt;0,$CS$13,0)</f>
        <v>0.71790081433728392</v>
      </c>
      <c r="CY13">
        <f>IF($AJ$13&gt;0,$CT$13,0)</f>
        <v>0.52526073660675487</v>
      </c>
      <c r="CZ13">
        <f>IF($AK$13&gt;0,$CU$13,0)</f>
        <v>0.63598704498656311</v>
      </c>
      <c r="DB13">
        <v>-0.71434753794531392</v>
      </c>
      <c r="DC13">
        <v>0.10023919222958183</v>
      </c>
      <c r="DD13">
        <v>0.20027115428255476</v>
      </c>
      <c r="DE13">
        <v>1.5701818054253489</v>
      </c>
      <c r="DF13">
        <v>0.83738165908242013</v>
      </c>
      <c r="DG13">
        <v>-7.9893069767017738E-2</v>
      </c>
      <c r="DH13">
        <v>1.5727321842918001</v>
      </c>
      <c r="DI13">
        <v>0.98787151431590015</v>
      </c>
      <c r="DJ13">
        <v>9.839167867096249E-2</v>
      </c>
      <c r="DK13">
        <v>0.36248583935452394</v>
      </c>
      <c r="DM13">
        <f>(1/4)*SUM($CW$13:$CZ$13)</f>
        <v>0.58469532078591058</v>
      </c>
      <c r="DO13">
        <v>-9.6230448906267252E-2</v>
      </c>
      <c r="DP13">
        <v>1.7835739920745399</v>
      </c>
      <c r="DQ13">
        <v>0.57438347076277374</v>
      </c>
      <c r="DR13">
        <v>1.0089467766968525</v>
      </c>
      <c r="DT13">
        <f>IF($S$13&gt;0,$DO$13,0)</f>
        <v>-9.6230448906267252E-2</v>
      </c>
      <c r="DU13">
        <f>IF($T$13&gt;0,$DP$13,0)</f>
        <v>1.7835739920745399</v>
      </c>
      <c r="DV13">
        <f>IF($U$13&gt;0,$DQ$13,0)</f>
        <v>0.57438347076277374</v>
      </c>
      <c r="DW13">
        <f>IF($V$13&gt;0,$DR$13,0)</f>
        <v>1.0089467766968525</v>
      </c>
      <c r="DY13">
        <v>0.217081413077021</v>
      </c>
      <c r="DZ13">
        <v>0.66035718911316188</v>
      </c>
      <c r="EA13">
        <v>0.44894645834312186</v>
      </c>
      <c r="EB13">
        <v>0.2430235395097945</v>
      </c>
      <c r="EC13">
        <v>0.51391479347622715</v>
      </c>
      <c r="ED13">
        <v>0.44789260968084638</v>
      </c>
      <c r="EE13">
        <v>0.29203581390751859</v>
      </c>
      <c r="EF13">
        <v>0.32371304985272892</v>
      </c>
      <c r="EG13">
        <v>0.49259986274680911</v>
      </c>
      <c r="EH13">
        <v>0.25698968623754476</v>
      </c>
      <c r="EJ13">
        <f>(1/4)*SUM($DT$13:$DW$13)</f>
        <v>0.81766844765697466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2.0225723876119281</v>
      </c>
      <c r="O14">
        <v>2.6239282860313624</v>
      </c>
      <c r="P14">
        <v>2.6763443737798482</v>
      </c>
      <c r="Q14">
        <v>2.9222003722629277</v>
      </c>
      <c r="S14">
        <f t="shared" si="8"/>
        <v>2.5403521327622438</v>
      </c>
      <c r="T14">
        <f t="shared" si="0"/>
        <v>3.1417080311816781</v>
      </c>
      <c r="U14">
        <f t="shared" si="0"/>
        <v>3.1941241189301639</v>
      </c>
      <c r="V14">
        <f t="shared" si="0"/>
        <v>3.4399801174132434</v>
      </c>
      <c r="X14">
        <f t="shared" si="9"/>
        <v>2.5403521327622438</v>
      </c>
      <c r="Y14">
        <f t="shared" si="1"/>
        <v>3.1417080311816781</v>
      </c>
      <c r="Z14">
        <f t="shared" si="1"/>
        <v>3.1941241189301639</v>
      </c>
      <c r="AA14">
        <f t="shared" si="1"/>
        <v>3.4399801174132434</v>
      </c>
      <c r="AC14">
        <v>14.654557504617264</v>
      </c>
      <c r="AD14">
        <v>20.239266691492354</v>
      </c>
      <c r="AE14">
        <v>16.43700512039182</v>
      </c>
      <c r="AF14">
        <v>19.8720220005988</v>
      </c>
      <c r="AH14">
        <f t="shared" si="10"/>
        <v>15.383450202809485</v>
      </c>
      <c r="AI14">
        <f t="shared" si="2"/>
        <v>20.968159389684576</v>
      </c>
      <c r="AJ14">
        <f t="shared" si="2"/>
        <v>17.165897818584043</v>
      </c>
      <c r="AK14">
        <f t="shared" si="2"/>
        <v>20.600914698791023</v>
      </c>
      <c r="AM14">
        <f t="shared" si="11"/>
        <v>15.383450202809485</v>
      </c>
      <c r="AN14">
        <f t="shared" si="3"/>
        <v>20.968159389684576</v>
      </c>
      <c r="AO14">
        <f t="shared" si="3"/>
        <v>17.165897818584043</v>
      </c>
      <c r="AP14">
        <f t="shared" si="3"/>
        <v>20.600914698791023</v>
      </c>
      <c r="AR14">
        <v>58.276166249692515</v>
      </c>
      <c r="AS14">
        <v>79.498856921744007</v>
      </c>
      <c r="AT14">
        <v>65.088512689491637</v>
      </c>
      <c r="AU14">
        <v>77.622916236804883</v>
      </c>
      <c r="AW14">
        <f t="shared" si="12"/>
        <v>58.463938864079019</v>
      </c>
      <c r="AX14">
        <f t="shared" si="4"/>
        <v>79.686629536130511</v>
      </c>
      <c r="AY14">
        <f t="shared" si="4"/>
        <v>65.27628530387814</v>
      </c>
      <c r="AZ14">
        <f t="shared" si="4"/>
        <v>77.810688851191387</v>
      </c>
      <c r="BB14">
        <f t="shared" si="13"/>
        <v>1.749618555947265E-9</v>
      </c>
      <c r="BC14">
        <f t="shared" si="5"/>
        <v>1.5405977809192474E-12</v>
      </c>
      <c r="BD14">
        <f t="shared" si="5"/>
        <v>2.1220521241502124E-10</v>
      </c>
      <c r="BE14">
        <f t="shared" si="5"/>
        <v>2.8161302513184203E-12</v>
      </c>
      <c r="BG14">
        <f t="shared" si="14"/>
        <v>1.7451246287726731E-9</v>
      </c>
      <c r="BH14">
        <f t="shared" si="6"/>
        <v>1.5400048330096697E-12</v>
      </c>
      <c r="BI14">
        <f t="shared" si="6"/>
        <v>2.1196486474370261E-10</v>
      </c>
      <c r="BJ14">
        <f t="shared" si="6"/>
        <v>2.8151745519371724E-12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22.274600587332682</v>
      </c>
      <c r="BT14">
        <f t="shared" si="7"/>
        <v>0</v>
      </c>
      <c r="BY14">
        <f>$BG$14-$BL$14</f>
        <v>1.7451246287726731E-9</v>
      </c>
      <c r="BZ14">
        <f>$BH$14-$BM$14</f>
        <v>1.5400048330096697E-12</v>
      </c>
      <c r="CA14">
        <f>$BI$14-$BN$14</f>
        <v>-0.99999999978803511</v>
      </c>
      <c r="CB14">
        <f>$BJ$14-$BO$14</f>
        <v>2.8151745519371724E-12</v>
      </c>
      <c r="CD14">
        <v>-5.242039847421144</v>
      </c>
      <c r="CE14">
        <v>18.511101374805978</v>
      </c>
      <c r="CF14">
        <v>-5.1502286743537411</v>
      </c>
      <c r="CG14">
        <v>1.4482291846534496E-9</v>
      </c>
      <c r="CH14">
        <v>-3.8457204667938418</v>
      </c>
      <c r="CI14">
        <v>1.6492079248652373E-5</v>
      </c>
      <c r="CJ14">
        <v>1.0931738319664456E-10</v>
      </c>
      <c r="CK14">
        <v>-4.2914744470022876</v>
      </c>
      <c r="CL14">
        <v>4.4145194524190348E-8</v>
      </c>
      <c r="CM14">
        <v>1.8345522983048184E-2</v>
      </c>
      <c r="CO14">
        <f>(1/4)*SUM($BY$14:$CB$14)</f>
        <v>-0.24999999950963883</v>
      </c>
      <c r="CR14">
        <v>0.58598666506631369</v>
      </c>
      <c r="CS14">
        <v>0.3677203470607035</v>
      </c>
      <c r="CT14">
        <v>0.57478618910271395</v>
      </c>
      <c r="CU14">
        <v>-4.7565060863205569E-2</v>
      </c>
      <c r="CW14">
        <f>IF($AH$14&gt;0,$CR$14,0)</f>
        <v>0.58598666506631369</v>
      </c>
      <c r="CX14">
        <f>IF($AI$14&gt;0,$CS$14,0)</f>
        <v>0.3677203470607035</v>
      </c>
      <c r="CY14">
        <f>IF($AJ$14&gt;0,$CT$14,0)</f>
        <v>0.57478618910271395</v>
      </c>
      <c r="CZ14">
        <f>IF($AK$14&gt;0,$CU$14,0)</f>
        <v>-4.7565060863205569E-2</v>
      </c>
      <c r="DB14">
        <v>-0.80279158303935882</v>
      </c>
      <c r="DC14">
        <v>0.10672587822893209</v>
      </c>
      <c r="DD14">
        <v>0.22641439666865865</v>
      </c>
      <c r="DE14">
        <v>1.8773056277198317</v>
      </c>
      <c r="DF14">
        <v>0.97631354632531142</v>
      </c>
      <c r="DG14">
        <v>-0.14605933491161716</v>
      </c>
      <c r="DH14">
        <v>1.8221486021132598</v>
      </c>
      <c r="DI14">
        <v>1.0790495020372315</v>
      </c>
      <c r="DJ14">
        <v>6.7770050346724092E-2</v>
      </c>
      <c r="DK14">
        <v>0.45740964411889234</v>
      </c>
      <c r="DM14">
        <f>(1/4)*SUM($CW$14:$CZ$14)</f>
        <v>0.37023203509163138</v>
      </c>
      <c r="DO14">
        <v>0.15965157889223261</v>
      </c>
      <c r="DP14">
        <v>1.3130671149617681</v>
      </c>
      <c r="DQ14">
        <v>0.79722574441023009</v>
      </c>
      <c r="DR14">
        <v>0.79294003544025549</v>
      </c>
      <c r="DT14">
        <f>IF($S$14&gt;0,$DO$14,0)</f>
        <v>0.15965157889223261</v>
      </c>
      <c r="DU14">
        <f>IF($T$14&gt;0,$DP$14,0)</f>
        <v>1.3130671149617681</v>
      </c>
      <c r="DV14">
        <f>IF($U$14&gt;0,$DQ$14,0)</f>
        <v>0.79722574441023009</v>
      </c>
      <c r="DW14">
        <f>IF($V$14&gt;0,$DR$14,0)</f>
        <v>0.79294003544025549</v>
      </c>
      <c r="DY14">
        <v>0.17906678266251125</v>
      </c>
      <c r="DZ14">
        <v>0.42699599508616098</v>
      </c>
      <c r="EA14">
        <v>0.32019183149721475</v>
      </c>
      <c r="EB14">
        <v>0.16806198506742759</v>
      </c>
      <c r="EC14">
        <v>0.30156126201192945</v>
      </c>
      <c r="ED14">
        <v>0.32396653339803261</v>
      </c>
      <c r="EE14">
        <v>0.27844207832132667</v>
      </c>
      <c r="EF14">
        <v>0.22095720636180463</v>
      </c>
      <c r="EG14">
        <v>0.34851048332040896</v>
      </c>
      <c r="EH14">
        <v>0.1912084197391215</v>
      </c>
      <c r="EJ14">
        <f>(1/4)*SUM($DT$14:$DW$14)</f>
        <v>0.76572111842612156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2.1487644062892834</v>
      </c>
      <c r="O15">
        <v>3.1093644985717659</v>
      </c>
      <c r="P15">
        <v>2.4964589885619866</v>
      </c>
      <c r="Q15">
        <v>2.9414096035870778</v>
      </c>
      <c r="S15">
        <f t="shared" si="8"/>
        <v>2.7983973483760436</v>
      </c>
      <c r="T15">
        <f t="shared" si="0"/>
        <v>3.758997440658526</v>
      </c>
      <c r="U15">
        <f t="shared" si="0"/>
        <v>3.1460919306487467</v>
      </c>
      <c r="V15">
        <f t="shared" si="0"/>
        <v>3.591042545673838</v>
      </c>
      <c r="X15">
        <f t="shared" si="9"/>
        <v>2.7983973483760436</v>
      </c>
      <c r="Y15">
        <f t="shared" si="1"/>
        <v>3.758997440658526</v>
      </c>
      <c r="Z15">
        <f t="shared" si="1"/>
        <v>3.1460919306487467</v>
      </c>
      <c r="AA15">
        <f t="shared" si="1"/>
        <v>3.591042545673838</v>
      </c>
      <c r="AC15">
        <v>10.299953801444834</v>
      </c>
      <c r="AD15">
        <v>13.62631587863981</v>
      </c>
      <c r="AE15">
        <v>11.853145844373836</v>
      </c>
      <c r="AF15">
        <v>13.318059038071627</v>
      </c>
      <c r="AH15">
        <f t="shared" si="10"/>
        <v>10.50426788933742</v>
      </c>
      <c r="AI15">
        <f t="shared" si="2"/>
        <v>13.830629966532396</v>
      </c>
      <c r="AJ15">
        <f t="shared" si="2"/>
        <v>12.057459932266422</v>
      </c>
      <c r="AK15">
        <f t="shared" si="2"/>
        <v>13.522373125964213</v>
      </c>
      <c r="AM15">
        <f t="shared" si="11"/>
        <v>10.50426788933742</v>
      </c>
      <c r="AN15">
        <f t="shared" si="3"/>
        <v>13.830629966532396</v>
      </c>
      <c r="AO15">
        <f t="shared" si="3"/>
        <v>12.057459932266422</v>
      </c>
      <c r="AP15">
        <f t="shared" si="3"/>
        <v>13.522373125964213</v>
      </c>
      <c r="AR15">
        <v>59.687123609379363</v>
      </c>
      <c r="AS15">
        <v>80.484246459033969</v>
      </c>
      <c r="AT15">
        <v>66.851213200232465</v>
      </c>
      <c r="AU15">
        <v>78.951967103827087</v>
      </c>
      <c r="AW15">
        <f t="shared" si="12"/>
        <v>60.169080856026135</v>
      </c>
      <c r="AX15">
        <f t="shared" si="4"/>
        <v>80.966203705680741</v>
      </c>
      <c r="AY15">
        <f t="shared" si="4"/>
        <v>67.333170446879237</v>
      </c>
      <c r="AZ15">
        <f t="shared" si="4"/>
        <v>79.433924350473859</v>
      </c>
      <c r="BB15">
        <f t="shared" si="13"/>
        <v>9.6266932626554893E-9</v>
      </c>
      <c r="BC15">
        <f t="shared" si="5"/>
        <v>5.5386161663305602E-12</v>
      </c>
      <c r="BD15">
        <f t="shared" si="5"/>
        <v>1.6597776599145046E-9</v>
      </c>
      <c r="BE15">
        <f t="shared" si="5"/>
        <v>1.4276276741514633E-11</v>
      </c>
      <c r="BG15">
        <f t="shared" si="14"/>
        <v>9.6019669254161781E-9</v>
      </c>
      <c r="BH15">
        <f t="shared" si="6"/>
        <v>5.5364844542649885E-12</v>
      </c>
      <c r="BI15">
        <f t="shared" si="6"/>
        <v>1.6578977640772293E-9</v>
      </c>
      <c r="BJ15">
        <f t="shared" si="6"/>
        <v>1.427143185593379E-11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9.6019669254161781E-9</v>
      </c>
      <c r="BZ15">
        <f>$BH$15-$BM$15</f>
        <v>5.5364844542649885E-12</v>
      </c>
      <c r="CA15">
        <f>$BI$15-$BN$15</f>
        <v>1.6578977640772293E-9</v>
      </c>
      <c r="CB15">
        <f>$BJ$15-$BO$15</f>
        <v>1.427143185593379E-11</v>
      </c>
      <c r="CD15">
        <v>-3.4576574916330989</v>
      </c>
      <c r="CE15">
        <v>12.466045452151176</v>
      </c>
      <c r="CF15">
        <v>-3.3805932812554356</v>
      </c>
      <c r="CG15">
        <v>9.9132173230489256E-10</v>
      </c>
      <c r="CH15">
        <v>-2.6259692256601257</v>
      </c>
      <c r="CI15">
        <v>1.1307201318915921E-5</v>
      </c>
      <c r="CJ15">
        <v>7.4809933917979367E-11</v>
      </c>
      <c r="CK15">
        <v>-3.0143649778300103</v>
      </c>
      <c r="CL15">
        <v>3.0280306351421127E-8</v>
      </c>
      <c r="CM15">
        <v>1.2528185679737647E-2</v>
      </c>
      <c r="CO15">
        <f>(1/4)*SUM($BY$15:$CB$15)</f>
        <v>2.8199181514509018E-9</v>
      </c>
      <c r="CR15">
        <v>6.082264421520181E-2</v>
      </c>
      <c r="CS15">
        <v>0.25597346305299412</v>
      </c>
      <c r="CT15">
        <v>-1.3873557131472463E-2</v>
      </c>
      <c r="CU15">
        <v>-0.18701002093092517</v>
      </c>
      <c r="CW15">
        <f>IF($AH$15&gt;0,$CR$15,0)</f>
        <v>6.082264421520181E-2</v>
      </c>
      <c r="CX15">
        <f>IF($AI$15&gt;0,$CS$15,0)</f>
        <v>0.25597346305299412</v>
      </c>
      <c r="CY15">
        <f>IF($AJ$15&gt;0,$CT$15,0)</f>
        <v>-1.3873557131472463E-2</v>
      </c>
      <c r="CZ15">
        <f>IF($AK$15&gt;0,$CU$15,0)</f>
        <v>-0.18701002093092517</v>
      </c>
      <c r="DB15">
        <v>-0.88030889510208987</v>
      </c>
      <c r="DC15">
        <v>0.15219270838203147</v>
      </c>
      <c r="DD15">
        <v>0.26810046013056188</v>
      </c>
      <c r="DE15">
        <v>2.012813816255834</v>
      </c>
      <c r="DF15">
        <v>1.0801688246337231</v>
      </c>
      <c r="DG15">
        <v>-0.15271195088756759</v>
      </c>
      <c r="DH15">
        <v>1.980299329708427</v>
      </c>
      <c r="DI15">
        <v>1.1649013518303997</v>
      </c>
      <c r="DJ15">
        <v>0.10430027275367948</v>
      </c>
      <c r="DK15">
        <v>0.52520102619911635</v>
      </c>
      <c r="DM15">
        <f>(1/4)*SUM($CW$15:$CZ$15)</f>
        <v>2.8978132301449577E-2</v>
      </c>
      <c r="DO15">
        <v>0.95642379337804551</v>
      </c>
      <c r="DP15">
        <v>2.0480741757341292</v>
      </c>
      <c r="DQ15">
        <v>0.925328191395138</v>
      </c>
      <c r="DR15">
        <v>1.1354200331287201</v>
      </c>
      <c r="DT15">
        <f>IF($S$15&gt;0,$DO$15,0)</f>
        <v>0.95642379337804551</v>
      </c>
      <c r="DU15">
        <f>IF($T$15&gt;0,$DP$15,0)</f>
        <v>2.0480741757341292</v>
      </c>
      <c r="DV15">
        <f>IF($U$15&gt;0,$DQ$15,0)</f>
        <v>0.925328191395138</v>
      </c>
      <c r="DW15">
        <f>IF($V$15&gt;0,$DR$15,0)</f>
        <v>1.1354200331287201</v>
      </c>
      <c r="DY15">
        <v>0.34491937717946447</v>
      </c>
      <c r="DZ15">
        <v>0.98571779141110127</v>
      </c>
      <c r="EA15">
        <v>0.6946883327939275</v>
      </c>
      <c r="EB15">
        <v>0.29745891000075231</v>
      </c>
      <c r="EC15">
        <v>0.63141064494193522</v>
      </c>
      <c r="ED15">
        <v>0.70005524161802446</v>
      </c>
      <c r="EE15">
        <v>0.49069076053291005</v>
      </c>
      <c r="EF15">
        <v>0.4268981475996288</v>
      </c>
      <c r="EG15">
        <v>0.7835253844049036</v>
      </c>
      <c r="EH15">
        <v>0.4317938706630815</v>
      </c>
      <c r="EJ15">
        <f>(1/4)*SUM($DT$15:$DW$15)</f>
        <v>1.2663115484090082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1.777107744704824</v>
      </c>
      <c r="O16">
        <v>2.2680835449371952</v>
      </c>
      <c r="P16">
        <v>1.759644648665623</v>
      </c>
      <c r="Q16">
        <v>2.3616105832476197</v>
      </c>
      <c r="S16">
        <f t="shared" si="8"/>
        <v>2.0089342640529813</v>
      </c>
      <c r="T16">
        <f t="shared" si="0"/>
        <v>2.4999100642853525</v>
      </c>
      <c r="U16">
        <f t="shared" si="0"/>
        <v>1.9914711680137802</v>
      </c>
      <c r="V16">
        <f t="shared" si="0"/>
        <v>2.593437102595777</v>
      </c>
      <c r="X16">
        <f t="shared" si="9"/>
        <v>2.0089342640529813</v>
      </c>
      <c r="Y16">
        <f t="shared" si="1"/>
        <v>2.4999100642853525</v>
      </c>
      <c r="Z16">
        <f t="shared" si="1"/>
        <v>1.9914711680137802</v>
      </c>
      <c r="AA16">
        <f t="shared" si="1"/>
        <v>2.593437102595777</v>
      </c>
      <c r="AC16">
        <v>10.800666967124844</v>
      </c>
      <c r="AD16">
        <v>15.450785040225952</v>
      </c>
      <c r="AE16">
        <v>12.015574570049898</v>
      </c>
      <c r="AF16">
        <v>15.009290043461693</v>
      </c>
      <c r="AH16">
        <f t="shared" si="10"/>
        <v>11.268809834644042</v>
      </c>
      <c r="AI16">
        <f t="shared" si="2"/>
        <v>15.91892790774515</v>
      </c>
      <c r="AJ16">
        <f t="shared" si="2"/>
        <v>12.483717437569096</v>
      </c>
      <c r="AK16">
        <f t="shared" si="2"/>
        <v>15.477432910980891</v>
      </c>
      <c r="AM16">
        <f t="shared" si="11"/>
        <v>11.268809834644042</v>
      </c>
      <c r="AN16">
        <f t="shared" si="3"/>
        <v>15.91892790774515</v>
      </c>
      <c r="AO16">
        <f t="shared" si="3"/>
        <v>12.483717437569096</v>
      </c>
      <c r="AP16">
        <f t="shared" si="3"/>
        <v>15.477432910980891</v>
      </c>
      <c r="AR16">
        <v>72.472287039757973</v>
      </c>
      <c r="AS16">
        <v>98.839146591718816</v>
      </c>
      <c r="AT16">
        <v>80.574971593282797</v>
      </c>
      <c r="AU16">
        <v>96.233291237322987</v>
      </c>
      <c r="AW16">
        <f t="shared" si="12"/>
        <v>72.655220675222267</v>
      </c>
      <c r="AX16">
        <f t="shared" si="4"/>
        <v>99.02208022718311</v>
      </c>
      <c r="AY16">
        <f t="shared" si="4"/>
        <v>80.757905228747092</v>
      </c>
      <c r="AZ16">
        <f t="shared" si="4"/>
        <v>96.416224872787282</v>
      </c>
      <c r="BB16">
        <f t="shared" si="13"/>
        <v>2.5476440988554242E-3</v>
      </c>
      <c r="BC16">
        <f t="shared" si="5"/>
        <v>3.8456416097631599E-4</v>
      </c>
      <c r="BD16">
        <f t="shared" si="5"/>
        <v>1.1228924237006808E-3</v>
      </c>
      <c r="BE16">
        <f t="shared" si="5"/>
        <v>3.3879295035653959E-4</v>
      </c>
      <c r="BG16">
        <f t="shared" si="14"/>
        <v>2.5411004285176139E-3</v>
      </c>
      <c r="BH16">
        <f t="shared" si="6"/>
        <v>3.8441614926412634E-4</v>
      </c>
      <c r="BI16">
        <f t="shared" si="6"/>
        <v>1.1216206143228322E-3</v>
      </c>
      <c r="BJ16">
        <f t="shared" si="6"/>
        <v>3.3867797548530441E-4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2.5411004285176139E-3</v>
      </c>
      <c r="BZ16">
        <f>$BH$16-$BM$16</f>
        <v>3.8441614926412634E-4</v>
      </c>
      <c r="CA16">
        <f>$BI$16-$BN$16</f>
        <v>1.1216206143228322E-3</v>
      </c>
      <c r="CB16">
        <f>$BJ$16-$BO$16</f>
        <v>3.3867797548530441E-4</v>
      </c>
      <c r="CD16">
        <v>-3.9797319769362876</v>
      </c>
      <c r="CE16">
        <v>13.773606307316065</v>
      </c>
      <c r="CF16">
        <v>-3.8693582274934135</v>
      </c>
      <c r="CG16">
        <v>1.0602349666524435E-9</v>
      </c>
      <c r="CH16">
        <v>-2.8170984915363237</v>
      </c>
      <c r="CI16">
        <v>1.2076271984330161E-5</v>
      </c>
      <c r="CJ16">
        <v>8.0034087172827183E-11</v>
      </c>
      <c r="CK16">
        <v>-3.1209293537973553</v>
      </c>
      <c r="CL16">
        <v>3.2302121643539505E-8</v>
      </c>
      <c r="CM16">
        <v>1.3499632732941408E-2</v>
      </c>
      <c r="CO16">
        <f>(1/4)*SUM($BY$16:$CB$16)</f>
        <v>1.0964537918974693E-3</v>
      </c>
      <c r="CR16">
        <v>-0.10080291964254703</v>
      </c>
      <c r="CS16">
        <v>0.35293430478118121</v>
      </c>
      <c r="CT16">
        <v>-0.1933923442013612</v>
      </c>
      <c r="CU16">
        <v>0.46355387100223377</v>
      </c>
      <c r="CW16">
        <f>IF($AH$16&gt;0,$CR$16,0)</f>
        <v>-0.10080291964254703</v>
      </c>
      <c r="CX16">
        <f>IF($AI$16&gt;0,$CS$16,0)</f>
        <v>0.35293430478118121</v>
      </c>
      <c r="CY16">
        <f>IF($AJ$16&gt;0,$CT$16,0)</f>
        <v>-0.1933923442013612</v>
      </c>
      <c r="CZ16">
        <f>IF($AK$16&gt;0,$CU$16,0)</f>
        <v>0.46355387100223377</v>
      </c>
      <c r="DB16">
        <v>-0.62116823816083488</v>
      </c>
      <c r="DC16">
        <v>0.10690750941699073</v>
      </c>
      <c r="DD16">
        <v>0.1718252277850818</v>
      </c>
      <c r="DE16">
        <v>1.3708773793163056</v>
      </c>
      <c r="DF16">
        <v>0.76131820122745197</v>
      </c>
      <c r="DG16">
        <v>-0.11492906667533914</v>
      </c>
      <c r="DH16">
        <v>1.3533733342554712</v>
      </c>
      <c r="DI16">
        <v>0.77944740398252976</v>
      </c>
      <c r="DJ16">
        <v>6.2367953651446012E-2</v>
      </c>
      <c r="DK16">
        <v>0.37421502797125472</v>
      </c>
      <c r="DM16">
        <f>(1/4)*SUM($CW$16:$CZ$16)</f>
        <v>0.13057322798487669</v>
      </c>
      <c r="DO16">
        <v>0.48116567585758258</v>
      </c>
      <c r="DP16">
        <v>1.1263189273483585</v>
      </c>
      <c r="DQ16">
        <v>0.43018103775737909</v>
      </c>
      <c r="DR16">
        <v>0.69056949848523819</v>
      </c>
      <c r="DT16">
        <f>IF($S$16&gt;0,$DO$16,0)</f>
        <v>0.48116567585758258</v>
      </c>
      <c r="DU16">
        <f>IF($T$16&gt;0,$DP$16,0)</f>
        <v>1.1263189273483585</v>
      </c>
      <c r="DV16">
        <f>IF($U$16&gt;0,$DQ$16,0)</f>
        <v>0.43018103775737909</v>
      </c>
      <c r="DW16">
        <f>IF($V$16&gt;0,$DR$16,0)</f>
        <v>0.69056949848523819</v>
      </c>
      <c r="DY16">
        <v>0.3389080243920165</v>
      </c>
      <c r="DZ16">
        <v>0.99441509645916204</v>
      </c>
      <c r="EA16">
        <v>0.72668132440874833</v>
      </c>
      <c r="EB16">
        <v>0.3514407031194261</v>
      </c>
      <c r="EC16">
        <v>0.65430340054138114</v>
      </c>
      <c r="ED16">
        <v>0.7067293564374717</v>
      </c>
      <c r="EE16">
        <v>0.56264409305970475</v>
      </c>
      <c r="EF16">
        <v>0.48169972932218497</v>
      </c>
      <c r="EG16">
        <v>0.73480873413636982</v>
      </c>
      <c r="EH16">
        <v>0.4059165164200233</v>
      </c>
      <c r="EJ16">
        <f>(1/4)*SUM($DT$16:$DW$16)</f>
        <v>0.68205878486213956</v>
      </c>
      <c r="EN16">
        <f>Sheet33!GJ16</f>
        <v>0.62654618304189547</v>
      </c>
      <c r="EO16">
        <f>Sheet33!GK16</f>
        <v>0.24217269657530285</v>
      </c>
      <c r="EP16">
        <f>Sheet33!GL16</f>
        <v>5.5550590187036591E-2</v>
      </c>
      <c r="EQ16">
        <f>Sheet33!GM16</f>
        <v>0.99151229275378605</v>
      </c>
      <c r="ER16">
        <f>Sheet33!GN16</f>
        <v>0.62976628309323457</v>
      </c>
      <c r="ES16">
        <f>Sheet33!GO16</f>
        <v>0.94432710682871279</v>
      </c>
      <c r="ET16">
        <f>Sheet33!GP16</f>
        <v>0.23681670622139087</v>
      </c>
      <c r="EU16">
        <f>Sheet33!GQ16</f>
        <v>0.67304653765621081</v>
      </c>
      <c r="EV16">
        <f>Sheet33!GR16</f>
        <v>0.96707355353388913</v>
      </c>
      <c r="EW16">
        <f>Sheet33!GS16</f>
        <v>0.9974956318332262</v>
      </c>
      <c r="EZ16">
        <f t="array" ref="EZ16:FI25">(1/4)*(MMULT($C$7:$F$16,$DT$23:$EC$26))</f>
        <v>0.18780223992054063</v>
      </c>
      <c r="FA16">
        <v>0.66108266384712722</v>
      </c>
      <c r="FB16">
        <v>0.44278781120267474</v>
      </c>
      <c r="FC16">
        <v>0.18358407098162538</v>
      </c>
      <c r="FD16">
        <v>0.43138546198329597</v>
      </c>
      <c r="FE16">
        <v>0.43623878697531532</v>
      </c>
      <c r="FF16">
        <v>0.2526544114312621</v>
      </c>
      <c r="FG16">
        <v>0.27165760934279337</v>
      </c>
      <c r="FH16">
        <v>0.48712924969981752</v>
      </c>
      <c r="FI16">
        <v>0.26382389924816052</v>
      </c>
      <c r="FL16">
        <f>Sheet33!FX16</f>
        <v>5.4448943803194205E-2</v>
      </c>
      <c r="FM16">
        <f>Sheet33!FY16</f>
        <v>0.18497181730224527</v>
      </c>
      <c r="FN16">
        <f>Sheet33!FZ16</f>
        <v>0.12467011387148966</v>
      </c>
      <c r="FO16">
        <f>Sheet33!GA16</f>
        <v>5.3519243436023094E-2</v>
      </c>
      <c r="FP16">
        <f>Sheet33!GB16</f>
        <v>0.12204468304232122</v>
      </c>
      <c r="FQ16">
        <f>Sheet33!GC16</f>
        <v>0.12391619455307575</v>
      </c>
      <c r="FR16">
        <f>Sheet33!GD16</f>
        <v>7.3831704594002359E-2</v>
      </c>
      <c r="FS16">
        <f>Sheet33!GE16</f>
        <v>7.8090310730003373E-2</v>
      </c>
      <c r="FT16">
        <f>Sheet33!GF16</f>
        <v>0.13708735335685496</v>
      </c>
      <c r="FU16">
        <f>Sheet33!GG16</f>
        <v>7.4798376558919424E-2</v>
      </c>
      <c r="FX16">
        <f>($EV$10*FL16)+((1-$EV$10)*EZ16)</f>
        <v>6.7784273414928847E-2</v>
      </c>
      <c r="FY16">
        <f t="shared" ref="FY16:GG25" si="18">($EV$10*FM16)+((1-$EV$10)*FA16)</f>
        <v>0.23258290195673345</v>
      </c>
      <c r="FZ16">
        <f t="shared" si="18"/>
        <v>0.15648188360460816</v>
      </c>
      <c r="GA16">
        <f t="shared" si="18"/>
        <v>6.652572619058332E-2</v>
      </c>
      <c r="GB16">
        <f t="shared" si="18"/>
        <v>0.15297876093641868</v>
      </c>
      <c r="GC16">
        <f t="shared" si="18"/>
        <v>0.15514845379529968</v>
      </c>
      <c r="GD16">
        <f t="shared" si="18"/>
        <v>9.171397527772833E-2</v>
      </c>
      <c r="GE16">
        <f t="shared" si="18"/>
        <v>9.7447040591282369E-2</v>
      </c>
      <c r="GF16">
        <f t="shared" si="18"/>
        <v>0.1720915429911512</v>
      </c>
      <c r="GG16">
        <f t="shared" si="18"/>
        <v>9.3700928827843533E-2</v>
      </c>
      <c r="GJ16">
        <f>EN16-($EU$10*FX16)</f>
        <v>0.62647839876848055</v>
      </c>
      <c r="GK16">
        <f t="shared" ref="GK16:GS25" si="19">EO16-($EU$10*FY16)</f>
        <v>0.24194011367334611</v>
      </c>
      <c r="GL16">
        <f t="shared" si="19"/>
        <v>5.5394108303431985E-2</v>
      </c>
      <c r="GM16">
        <f t="shared" si="19"/>
        <v>0.99144576702759546</v>
      </c>
      <c r="GN16">
        <f t="shared" si="19"/>
        <v>0.62961330433229812</v>
      </c>
      <c r="GO16">
        <f t="shared" si="19"/>
        <v>0.94417195837491752</v>
      </c>
      <c r="GP16">
        <f t="shared" si="19"/>
        <v>0.23672499224611313</v>
      </c>
      <c r="GQ16">
        <f t="shared" si="19"/>
        <v>0.67294909061561947</v>
      </c>
      <c r="GR16">
        <f t="shared" si="19"/>
        <v>0.96690146199089799</v>
      </c>
      <c r="GS16">
        <f t="shared" si="19"/>
        <v>0.99740193090439833</v>
      </c>
    </row>
    <row r="17" spans="1:201">
      <c r="A17">
        <v>16</v>
      </c>
      <c r="BQ17">
        <f>SUM(BQ7:BQ16)</f>
        <v>10.636535239464099</v>
      </c>
      <c r="BR17">
        <f t="shared" ref="BR17:BT17" si="20">SUM(BR7:BR16)</f>
        <v>27.631021115928547</v>
      </c>
      <c r="BS17">
        <f t="shared" si="20"/>
        <v>22.274600587332682</v>
      </c>
      <c r="BT17">
        <f t="shared" si="20"/>
        <v>27.631021115928547</v>
      </c>
      <c r="EN17">
        <f>Sheet33!GJ17</f>
        <v>0.14054238478330228</v>
      </c>
      <c r="EO17">
        <f>Sheet33!GK17</f>
        <v>0.91134386277317203</v>
      </c>
      <c r="EP17">
        <f>Sheet33!GL17</f>
        <v>0.55212867420887191</v>
      </c>
      <c r="EQ17">
        <f>Sheet33!GM17</f>
        <v>0.9668617889880462</v>
      </c>
      <c r="ER17">
        <f>Sheet33!GN17</f>
        <v>0.29006976700983378</v>
      </c>
      <c r="ES17">
        <f>Sheet33!GO17</f>
        <v>0.5062562436032032</v>
      </c>
      <c r="ET17">
        <f>Sheet33!GP17</f>
        <v>0.55597228626412909</v>
      </c>
      <c r="EU17">
        <f>Sheet33!GQ17</f>
        <v>0.21093901621626368</v>
      </c>
      <c r="EV17">
        <f>Sheet33!GR17</f>
        <v>0.2672846442402339</v>
      </c>
      <c r="EW17">
        <f>Sheet33!GS17</f>
        <v>0.58901803921893237</v>
      </c>
      <c r="EZ17">
        <v>0.28967453831203555</v>
      </c>
      <c r="FA17">
        <v>0.80218037870239933</v>
      </c>
      <c r="FB17">
        <v>0.60642790718849959</v>
      </c>
      <c r="FC17">
        <v>0.29070737642102734</v>
      </c>
      <c r="FD17">
        <v>0.50301416487377681</v>
      </c>
      <c r="FE17">
        <v>0.58780601095726792</v>
      </c>
      <c r="FF17">
        <v>0.51029127738492175</v>
      </c>
      <c r="FG17">
        <v>0.39706298857778899</v>
      </c>
      <c r="FH17">
        <v>0.59926454377457561</v>
      </c>
      <c r="FI17">
        <v>0.33720126347270429</v>
      </c>
      <c r="FL17">
        <f>Sheet33!FX17</f>
        <v>8.15522351352648E-2</v>
      </c>
      <c r="FM17">
        <f>Sheet33!FY17</f>
        <v>0.22239598610948852</v>
      </c>
      <c r="FN17">
        <f>Sheet33!FZ17</f>
        <v>0.16837042545804784</v>
      </c>
      <c r="FO17">
        <f>Sheet33!GA17</f>
        <v>8.2029708001334689E-2</v>
      </c>
      <c r="FP17">
        <f>Sheet33!GB17</f>
        <v>0.14072230962261451</v>
      </c>
      <c r="FQ17">
        <f>Sheet33!GC17</f>
        <v>0.16418756223819664</v>
      </c>
      <c r="FR17">
        <f>Sheet33!GD17</f>
        <v>0.14290427085346355</v>
      </c>
      <c r="FS17">
        <f>Sheet33!GE17</f>
        <v>0.11143798521145737</v>
      </c>
      <c r="FT17">
        <f>Sheet33!GF17</f>
        <v>0.16677179416141033</v>
      </c>
      <c r="FU17">
        <f>Sheet33!GG17</f>
        <v>9.4231232475119969E-2</v>
      </c>
      <c r="FX17">
        <f t="shared" ref="FX17:FX25" si="21">($EV$10*FL17)+((1-$EV$10)*EZ17)</f>
        <v>0.10236446545294187</v>
      </c>
      <c r="FY17">
        <f t="shared" si="18"/>
        <v>0.2803744253687796</v>
      </c>
      <c r="FZ17">
        <f t="shared" si="18"/>
        <v>0.21217617363109301</v>
      </c>
      <c r="GA17">
        <f t="shared" si="18"/>
        <v>0.10289747484330396</v>
      </c>
      <c r="GB17">
        <f t="shared" si="18"/>
        <v>0.17695149514773073</v>
      </c>
      <c r="GC17">
        <f t="shared" si="18"/>
        <v>0.20654940711010375</v>
      </c>
      <c r="GD17">
        <f t="shared" si="18"/>
        <v>0.17964297150660935</v>
      </c>
      <c r="GE17">
        <f t="shared" si="18"/>
        <v>0.14000048554809053</v>
      </c>
      <c r="GF17">
        <f t="shared" si="18"/>
        <v>0.21002106912272686</v>
      </c>
      <c r="GG17">
        <f t="shared" si="18"/>
        <v>0.1185282355748784</v>
      </c>
      <c r="GJ17">
        <f t="shared" ref="GJ17:GJ25" si="22">EN17-($EU$10*FX17)</f>
        <v>0.14044002031784933</v>
      </c>
      <c r="GK17">
        <f t="shared" si="19"/>
        <v>0.91106348834780326</v>
      </c>
      <c r="GL17">
        <f t="shared" si="19"/>
        <v>0.55191649803524079</v>
      </c>
      <c r="GM17">
        <f t="shared" si="19"/>
        <v>0.96675889151320293</v>
      </c>
      <c r="GN17">
        <f t="shared" si="19"/>
        <v>0.28989281551468604</v>
      </c>
      <c r="GO17">
        <f t="shared" si="19"/>
        <v>0.50604969419609314</v>
      </c>
      <c r="GP17">
        <f t="shared" si="19"/>
        <v>0.55579264329262246</v>
      </c>
      <c r="GQ17">
        <f t="shared" si="19"/>
        <v>0.21079901573071558</v>
      </c>
      <c r="GR17">
        <f t="shared" si="19"/>
        <v>0.26707462317111119</v>
      </c>
      <c r="GS17">
        <f t="shared" si="19"/>
        <v>0.58889951098335747</v>
      </c>
    </row>
    <row r="18" spans="1:201">
      <c r="A18">
        <v>17</v>
      </c>
      <c r="EN18">
        <f>Sheet33!GJ18</f>
        <v>0.45568887371884498</v>
      </c>
      <c r="EO18">
        <f>Sheet33!GK18</f>
        <v>0.61818216604916798</v>
      </c>
      <c r="EP18">
        <f>Sheet33!GL18</f>
        <v>2.7357420458685958E-2</v>
      </c>
      <c r="EQ18">
        <f>Sheet33!GM18</f>
        <v>0.88257715906666345</v>
      </c>
      <c r="ER18">
        <f>Sheet33!GN18</f>
        <v>0.77701765699906422</v>
      </c>
      <c r="ES18">
        <f>Sheet33!GO18</f>
        <v>0.45383655304266129</v>
      </c>
      <c r="ET18">
        <f>Sheet33!GP18</f>
        <v>0.99181458371431774</v>
      </c>
      <c r="EU18">
        <f>Sheet33!GQ18</f>
        <v>0.69445829757826738</v>
      </c>
      <c r="EV18">
        <f>Sheet33!GR18</f>
        <v>0.89188966331618225</v>
      </c>
      <c r="EW18">
        <f>Sheet33!GS18</f>
        <v>0.72145700849731664</v>
      </c>
      <c r="EZ18">
        <v>0.39038620021937609</v>
      </c>
      <c r="FA18">
        <v>0.92116804715863743</v>
      </c>
      <c r="FB18">
        <v>0.63740294509385786</v>
      </c>
      <c r="FC18">
        <v>0.35324157494773911</v>
      </c>
      <c r="FD18">
        <v>0.74767053843402842</v>
      </c>
      <c r="FE18">
        <v>0.6774319429235961</v>
      </c>
      <c r="FF18">
        <v>0.47352705835673697</v>
      </c>
      <c r="FG18">
        <v>0.45933021265691193</v>
      </c>
      <c r="FH18">
        <v>0.79557213680533967</v>
      </c>
      <c r="FI18">
        <v>0.41666515459075121</v>
      </c>
      <c r="FL18">
        <f>Sheet33!FX18</f>
        <v>0.11041185877889606</v>
      </c>
      <c r="FM18">
        <f>Sheet33!FY18</f>
        <v>0.25719661770603514</v>
      </c>
      <c r="FN18">
        <f>Sheet33!FZ18</f>
        <v>0.17880783058954799</v>
      </c>
      <c r="FO18">
        <f>Sheet33!GA18</f>
        <v>0.10062271548389207</v>
      </c>
      <c r="FP18">
        <f>Sheet33!GB18</f>
        <v>0.20929610850228364</v>
      </c>
      <c r="FQ18">
        <f>Sheet33!GC18</f>
        <v>0.19098163561073817</v>
      </c>
      <c r="FR18">
        <f>Sheet33!GD18</f>
        <v>0.13529578187837665</v>
      </c>
      <c r="FS18">
        <f>Sheet33!GE18</f>
        <v>0.13028427056929637</v>
      </c>
      <c r="FT18">
        <f>Sheet33!GF18</f>
        <v>0.22219543022210078</v>
      </c>
      <c r="FU18">
        <f>Sheet33!GG18</f>
        <v>0.11720589745936111</v>
      </c>
      <c r="FX18">
        <f t="shared" si="21"/>
        <v>0.13840929292294407</v>
      </c>
      <c r="FY18">
        <f t="shared" si="18"/>
        <v>0.32359376065129536</v>
      </c>
      <c r="FZ18">
        <f t="shared" si="18"/>
        <v>0.22466734203997896</v>
      </c>
      <c r="GA18">
        <f t="shared" si="18"/>
        <v>0.12588460143027677</v>
      </c>
      <c r="GB18">
        <f t="shared" si="18"/>
        <v>0.26313355149545814</v>
      </c>
      <c r="GC18">
        <f t="shared" si="18"/>
        <v>0.23962666634202395</v>
      </c>
      <c r="GD18">
        <f t="shared" si="18"/>
        <v>0.16911890952621267</v>
      </c>
      <c r="GE18">
        <f t="shared" si="18"/>
        <v>0.16318886477805791</v>
      </c>
      <c r="GF18">
        <f t="shared" si="18"/>
        <v>0.27953310088042466</v>
      </c>
      <c r="GG18">
        <f t="shared" si="18"/>
        <v>0.14715182317250011</v>
      </c>
      <c r="GJ18">
        <f t="shared" si="22"/>
        <v>0.45555046442592201</v>
      </c>
      <c r="GK18">
        <f t="shared" si="19"/>
        <v>0.61785857228851671</v>
      </c>
      <c r="GL18">
        <f t="shared" si="19"/>
        <v>2.713275311664598E-2</v>
      </c>
      <c r="GM18">
        <f t="shared" si="19"/>
        <v>0.88245127446523319</v>
      </c>
      <c r="GN18">
        <f t="shared" si="19"/>
        <v>0.77675452344756879</v>
      </c>
      <c r="GO18">
        <f t="shared" si="19"/>
        <v>0.45359692637631926</v>
      </c>
      <c r="GP18">
        <f t="shared" si="19"/>
        <v>0.99164546480479154</v>
      </c>
      <c r="GQ18">
        <f t="shared" si="19"/>
        <v>0.69429510871348932</v>
      </c>
      <c r="GR18">
        <f t="shared" si="19"/>
        <v>0.89161013021530178</v>
      </c>
      <c r="GS18">
        <f t="shared" si="19"/>
        <v>0.72130985667414416</v>
      </c>
    </row>
    <row r="19" spans="1:201">
      <c r="A19">
        <v>18</v>
      </c>
      <c r="BN19" t="s">
        <v>35</v>
      </c>
      <c r="BO19">
        <f>BS21+BS34+BS47</f>
        <v>5.1600956433990759E-4</v>
      </c>
      <c r="EN19">
        <f>Sheet33!GJ19</f>
        <v>0.15767326036631396</v>
      </c>
      <c r="EO19">
        <f>Sheet33!GK19</f>
        <v>0.12299938077623852</v>
      </c>
      <c r="EP19">
        <f>Sheet33!GL19</f>
        <v>1.0606218292337969E-2</v>
      </c>
      <c r="EQ19">
        <f>Sheet33!GM19</f>
        <v>0.92263345876357528</v>
      </c>
      <c r="ER19">
        <f>Sheet33!GN19</f>
        <v>0.66104679674229783</v>
      </c>
      <c r="ES19">
        <f>Sheet33!GO19</f>
        <v>0.75237686230545386</v>
      </c>
      <c r="ET19">
        <f>Sheet33!GP19</f>
        <v>0.33638637431629415</v>
      </c>
      <c r="EU19">
        <f>Sheet33!GQ19</f>
        <v>0.96384601762288868</v>
      </c>
      <c r="EV19">
        <f>Sheet33!GR19</f>
        <v>0.12808501354237314</v>
      </c>
      <c r="EW19">
        <f>Sheet33!GS19</f>
        <v>0.12040327461211552</v>
      </c>
      <c r="EZ19">
        <v>0.19520634820668703</v>
      </c>
      <c r="FA19">
        <v>0.65122645885727581</v>
      </c>
      <c r="FB19">
        <v>0.43935475804039958</v>
      </c>
      <c r="FC19">
        <v>0.23651080900703203</v>
      </c>
      <c r="FD19">
        <v>0.50205881192093116</v>
      </c>
      <c r="FE19">
        <v>0.429904989060514</v>
      </c>
      <c r="FF19">
        <v>0.27138392768086239</v>
      </c>
      <c r="FG19">
        <v>0.3173282594941631</v>
      </c>
      <c r="FH19">
        <v>0.46307538401042614</v>
      </c>
      <c r="FI19">
        <v>0.24087719997614429</v>
      </c>
      <c r="FL19">
        <f>Sheet33!FX19</f>
        <v>5.6498172178278523E-2</v>
      </c>
      <c r="FM19">
        <f>Sheet33!FY19</f>
        <v>0.18236742731022024</v>
      </c>
      <c r="FN19">
        <f>Sheet33!FZ19</f>
        <v>0.12379174271485507</v>
      </c>
      <c r="FO19">
        <f>Sheet33!GA19</f>
        <v>6.790325544915779E-2</v>
      </c>
      <c r="FP19">
        <f>Sheet33!GB19</f>
        <v>0.14125948868748989</v>
      </c>
      <c r="FQ19">
        <f>Sheet33!GC19</f>
        <v>0.12226587810567802</v>
      </c>
      <c r="FR19">
        <f>Sheet33!GD19</f>
        <v>7.8974944941301889E-2</v>
      </c>
      <c r="FS19">
        <f>Sheet33!GE19</f>
        <v>9.0518039973837422E-2</v>
      </c>
      <c r="FT19">
        <f>Sheet33!GF19</f>
        <v>0.13062683115533</v>
      </c>
      <c r="FU19">
        <f>Sheet33!GG19</f>
        <v>6.8619449044936318E-2</v>
      </c>
      <c r="FX19">
        <f t="shared" si="21"/>
        <v>7.036898978111937E-2</v>
      </c>
      <c r="FY19">
        <f t="shared" si="18"/>
        <v>0.2292533304649258</v>
      </c>
      <c r="FZ19">
        <f t="shared" si="18"/>
        <v>0.1553480442474095</v>
      </c>
      <c r="GA19">
        <f t="shared" si="18"/>
        <v>8.4764010804945208E-2</v>
      </c>
      <c r="GB19">
        <f t="shared" si="18"/>
        <v>0.177339421010834</v>
      </c>
      <c r="GC19">
        <f t="shared" si="18"/>
        <v>0.15302978920116161</v>
      </c>
      <c r="GD19">
        <f t="shared" si="18"/>
        <v>9.8215843215257934E-2</v>
      </c>
      <c r="GE19">
        <f t="shared" si="18"/>
        <v>0.11319906192586998</v>
      </c>
      <c r="GF19">
        <f t="shared" si="18"/>
        <v>0.1638716864408396</v>
      </c>
      <c r="GG19">
        <f t="shared" si="18"/>
        <v>8.5845224138057119E-2</v>
      </c>
      <c r="GJ19">
        <f t="shared" si="22"/>
        <v>0.15760289137653286</v>
      </c>
      <c r="GK19">
        <f t="shared" si="19"/>
        <v>0.12277012744577359</v>
      </c>
      <c r="GL19">
        <f t="shared" si="19"/>
        <v>1.045087024809056E-2</v>
      </c>
      <c r="GM19">
        <f t="shared" si="19"/>
        <v>0.92254869475277035</v>
      </c>
      <c r="GN19">
        <f t="shared" si="19"/>
        <v>0.66086945732128699</v>
      </c>
      <c r="GO19">
        <f t="shared" si="19"/>
        <v>0.75222383251625269</v>
      </c>
      <c r="GP19">
        <f t="shared" si="19"/>
        <v>0.33628815847307891</v>
      </c>
      <c r="GQ19">
        <f t="shared" si="19"/>
        <v>0.96373281856096282</v>
      </c>
      <c r="GR19">
        <f t="shared" si="19"/>
        <v>0.12792114185593231</v>
      </c>
      <c r="GS19">
        <f t="shared" si="19"/>
        <v>0.12031742938797746</v>
      </c>
    </row>
    <row r="20" spans="1:201">
      <c r="A20">
        <v>19</v>
      </c>
      <c r="AV20" t="s">
        <v>67</v>
      </c>
      <c r="AW20">
        <f>MAX(AW7:AW16)</f>
        <v>78.627806904878625</v>
      </c>
      <c r="AX20">
        <f>MAX(AX7:AX16)</f>
        <v>106.8854801415237</v>
      </c>
      <c r="AY20">
        <f>MAX(AY7:AY16)</f>
        <v>87.549752630238473</v>
      </c>
      <c r="AZ20">
        <f>MAX(AZ7:AZ16)</f>
        <v>104.4063462758745</v>
      </c>
      <c r="BB20">
        <f>SUM(BB7:BB16)</f>
        <v>1.0025751325151788</v>
      </c>
      <c r="BC20">
        <f t="shared" ref="BC20:BE20" si="23">SUM(BC7:BC16)</f>
        <v>1.0003850299017691</v>
      </c>
      <c r="BD20">
        <f t="shared" si="23"/>
        <v>1.0011339033552058</v>
      </c>
      <c r="BE20">
        <f t="shared" si="23"/>
        <v>1.000339481394001</v>
      </c>
      <c r="BG20">
        <f>IF(BG7&lt;0.000000000001,0.000000000001,BG7)</f>
        <v>9.9999999999999998E-13</v>
      </c>
      <c r="BH20">
        <f t="shared" ref="BH20:BJ20" si="24">IF(BH7&lt;0.000000000001,0.000000000001,BH7)</f>
        <v>9.9999999999999998E-13</v>
      </c>
      <c r="BI20">
        <f t="shared" si="24"/>
        <v>9.9999999999999998E-13</v>
      </c>
      <c r="BJ20">
        <f t="shared" si="24"/>
        <v>9.9999999999999998E-13</v>
      </c>
      <c r="EN20">
        <f>Sheet33!GJ20</f>
        <v>0.43270276990923262</v>
      </c>
      <c r="EO20">
        <f>Sheet33!GK20</f>
        <v>0.8476062407586088</v>
      </c>
      <c r="EP20">
        <f>Sheet33!GL20</f>
        <v>0.37301516292386799</v>
      </c>
      <c r="EQ20">
        <f>Sheet33!GM20</f>
        <v>0.35548823329729146</v>
      </c>
      <c r="ER20">
        <f>Sheet33!GN20</f>
        <v>0.49801529126833161</v>
      </c>
      <c r="ES20">
        <f>Sheet33!GO20</f>
        <v>0.46139898473868363</v>
      </c>
      <c r="ET20">
        <f>Sheet33!GP20</f>
        <v>9.4117346619528735E-4</v>
      </c>
      <c r="EU20">
        <f>Sheet33!GQ20</f>
        <v>0.53885296829942164</v>
      </c>
      <c r="EV20">
        <f>Sheet33!GR20</f>
        <v>0.53457009738752415</v>
      </c>
      <c r="EW20">
        <f>Sheet33!GS20</f>
        <v>0.15127467269990197</v>
      </c>
      <c r="EZ20">
        <v>0.37177450596146661</v>
      </c>
      <c r="FA20">
        <v>1.0551502873006546</v>
      </c>
      <c r="FB20">
        <v>0.76485704713932856</v>
      </c>
      <c r="FC20">
        <v>0.37980374591298061</v>
      </c>
      <c r="FD20">
        <v>0.72142040387748352</v>
      </c>
      <c r="FE20">
        <v>0.75295937144282021</v>
      </c>
      <c r="FF20">
        <v>0.58866617156462187</v>
      </c>
      <c r="FG20">
        <v>0.51536133445438304</v>
      </c>
      <c r="FH20">
        <v>0.79699176171220687</v>
      </c>
      <c r="FI20">
        <v>0.43595115459943024</v>
      </c>
      <c r="FL20">
        <f>Sheet33!FX20</f>
        <v>0.10541906313387849</v>
      </c>
      <c r="FM20">
        <f>Sheet33!FY20</f>
        <v>0.29359554781950437</v>
      </c>
      <c r="FN20">
        <f>Sheet33!FZ20</f>
        <v>0.21342704880954103</v>
      </c>
      <c r="FO20">
        <f>Sheet33!GA20</f>
        <v>0.10788501876349971</v>
      </c>
      <c r="FP20">
        <f>Sheet33!GB20</f>
        <v>0.20225091286917923</v>
      </c>
      <c r="FQ20">
        <f>Sheet33!GC20</f>
        <v>0.21153441831161304</v>
      </c>
      <c r="FR20">
        <f>Sheet33!GD20</f>
        <v>0.16658313083071802</v>
      </c>
      <c r="FS20">
        <f>Sheet33!GE20</f>
        <v>0.14553118142186661</v>
      </c>
      <c r="FT20">
        <f>Sheet33!GF20</f>
        <v>0.22266177963039879</v>
      </c>
      <c r="FU20">
        <f>Sheet33!GG20</f>
        <v>0.1224918190398471</v>
      </c>
      <c r="FX20">
        <f t="shared" si="21"/>
        <v>0.1320546074166373</v>
      </c>
      <c r="FY20">
        <f t="shared" si="18"/>
        <v>0.36975102176761943</v>
      </c>
      <c r="FZ20">
        <f t="shared" si="18"/>
        <v>0.26857004864251977</v>
      </c>
      <c r="GA20">
        <f t="shared" si="18"/>
        <v>0.13507689147844779</v>
      </c>
      <c r="GB20">
        <f t="shared" si="18"/>
        <v>0.25416786197000968</v>
      </c>
      <c r="GC20">
        <f t="shared" si="18"/>
        <v>0.26567691362473378</v>
      </c>
      <c r="GD20">
        <f t="shared" si="18"/>
        <v>0.2087914349041084</v>
      </c>
      <c r="GE20">
        <f t="shared" si="18"/>
        <v>0.18251419672511826</v>
      </c>
      <c r="GF20">
        <f t="shared" si="18"/>
        <v>0.28009477783857961</v>
      </c>
      <c r="GG20">
        <f t="shared" si="18"/>
        <v>0.1538377525958054</v>
      </c>
      <c r="GJ20">
        <f t="shared" si="22"/>
        <v>0.43257071530181601</v>
      </c>
      <c r="GK20">
        <f t="shared" si="19"/>
        <v>0.84723648973684118</v>
      </c>
      <c r="GL20">
        <f t="shared" si="19"/>
        <v>0.37274659287522549</v>
      </c>
      <c r="GM20">
        <f t="shared" si="19"/>
        <v>0.355353156405813</v>
      </c>
      <c r="GN20">
        <f t="shared" si="19"/>
        <v>0.49776112340636158</v>
      </c>
      <c r="GO20">
        <f t="shared" si="19"/>
        <v>0.4611333078250589</v>
      </c>
      <c r="GP20">
        <f t="shared" si="19"/>
        <v>7.3238203129117891E-4</v>
      </c>
      <c r="GQ20">
        <f t="shared" si="19"/>
        <v>0.53867045410269654</v>
      </c>
      <c r="GR20">
        <f t="shared" si="19"/>
        <v>0.53429000260968562</v>
      </c>
      <c r="GS20">
        <f t="shared" si="19"/>
        <v>0.15112083494730616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0.99743148175965768</v>
      </c>
      <c r="BH21">
        <f t="shared" si="25"/>
        <v>0.99961511828919813</v>
      </c>
      <c r="BI21">
        <f t="shared" si="25"/>
        <v>0.99886738092536309</v>
      </c>
      <c r="BJ21">
        <f t="shared" si="25"/>
        <v>0.99966063381450476</v>
      </c>
      <c r="BL21">
        <v>1.0000000000000001E-5</v>
      </c>
      <c r="BS21">
        <f>SUM(BM23:BV32)</f>
        <v>1.8429287760979627E-4</v>
      </c>
      <c r="EN21">
        <f>Sheet33!GJ21</f>
        <v>0.51063489637701676</v>
      </c>
      <c r="EO21">
        <f>Sheet33!GK21</f>
        <v>0.57045854197911283</v>
      </c>
      <c r="EP21">
        <f>Sheet33!GL21</f>
        <v>0.791583157030328</v>
      </c>
      <c r="EQ21">
        <f>Sheet33!GM21</f>
        <v>0.81176440879257017</v>
      </c>
      <c r="ER21">
        <f>Sheet33!GN21</f>
        <v>0.45678017318506031</v>
      </c>
      <c r="ES21">
        <f>Sheet33!GO21</f>
        <v>0.9577386347019784</v>
      </c>
      <c r="ET21">
        <f>Sheet33!GP21</f>
        <v>5.8095614960364347E-2</v>
      </c>
      <c r="EU21">
        <f>Sheet33!GQ21</f>
        <v>0.77863412546151711</v>
      </c>
      <c r="EV21">
        <f>Sheet33!GR21</f>
        <v>0.88691174783238524</v>
      </c>
      <c r="EW21">
        <f>Sheet33!GS21</f>
        <v>0.53419673634186482</v>
      </c>
      <c r="EZ21">
        <v>0.23691114886656756</v>
      </c>
      <c r="FA21">
        <v>0.6251480586129019</v>
      </c>
      <c r="FB21">
        <v>0.47523390236498925</v>
      </c>
      <c r="FC21">
        <v>0.23057788898828036</v>
      </c>
      <c r="FD21">
        <v>0.39661148527822088</v>
      </c>
      <c r="FE21">
        <v>0.46508446676339521</v>
      </c>
      <c r="FF21">
        <v>0.40943230135617825</v>
      </c>
      <c r="FG21">
        <v>0.31260964835251165</v>
      </c>
      <c r="FH21">
        <v>0.47892339819499696</v>
      </c>
      <c r="FI21">
        <v>0.26921637343962773</v>
      </c>
      <c r="FL21">
        <f>Sheet33!FX21</f>
        <v>6.6519831637758015E-2</v>
      </c>
      <c r="FM21">
        <f>Sheet33!FY21</f>
        <v>0.17321762735309337</v>
      </c>
      <c r="FN21">
        <f>Sheet33!FZ21</f>
        <v>0.13184913964515399</v>
      </c>
      <c r="FO21">
        <f>Sheet33!GA21</f>
        <v>6.4954541392677936E-2</v>
      </c>
      <c r="FP21">
        <f>Sheet33!GB21</f>
        <v>0.1108277316083984</v>
      </c>
      <c r="FQ21">
        <f>Sheet33!GC21</f>
        <v>0.12975397179931525</v>
      </c>
      <c r="FR21">
        <f>Sheet33!GD21</f>
        <v>0.11446223256409382</v>
      </c>
      <c r="FS21">
        <f>Sheet33!GE21</f>
        <v>8.7629192758452712E-2</v>
      </c>
      <c r="FT21">
        <f>Sheet33!GF21</f>
        <v>0.13310934700812108</v>
      </c>
      <c r="FU21">
        <f>Sheet33!GG21</f>
        <v>7.5122698015390524E-2</v>
      </c>
      <c r="FX21">
        <f t="shared" si="21"/>
        <v>8.3558963360638963E-2</v>
      </c>
      <c r="FY21">
        <f t="shared" si="18"/>
        <v>0.2184106704790742</v>
      </c>
      <c r="FZ21">
        <f t="shared" si="18"/>
        <v>0.16618761591713752</v>
      </c>
      <c r="GA21">
        <f t="shared" si="18"/>
        <v>8.1516876152238182E-2</v>
      </c>
      <c r="GB21">
        <f t="shared" si="18"/>
        <v>0.13940610697538064</v>
      </c>
      <c r="GC21">
        <f t="shared" si="18"/>
        <v>0.16328702129572323</v>
      </c>
      <c r="GD21">
        <f t="shared" si="18"/>
        <v>0.14395923944330224</v>
      </c>
      <c r="GE21">
        <f t="shared" si="18"/>
        <v>0.11012723831785859</v>
      </c>
      <c r="GF21">
        <f t="shared" si="18"/>
        <v>0.16769075212680867</v>
      </c>
      <c r="GG21">
        <f t="shared" si="18"/>
        <v>9.4532065557814238E-2</v>
      </c>
      <c r="GJ21">
        <f t="shared" si="22"/>
        <v>0.5105513374136561</v>
      </c>
      <c r="GK21">
        <f t="shared" si="19"/>
        <v>0.57024013130863371</v>
      </c>
      <c r="GL21">
        <f t="shared" si="19"/>
        <v>0.79141696941441086</v>
      </c>
      <c r="GM21">
        <f t="shared" si="19"/>
        <v>0.81168289191641796</v>
      </c>
      <c r="GN21">
        <f t="shared" si="19"/>
        <v>0.45664076707808493</v>
      </c>
      <c r="GO21">
        <f t="shared" si="19"/>
        <v>0.95757534768068264</v>
      </c>
      <c r="GP21">
        <f t="shared" si="19"/>
        <v>5.7951655720921043E-2</v>
      </c>
      <c r="GQ21">
        <f t="shared" si="19"/>
        <v>0.77852399822319929</v>
      </c>
      <c r="GR21">
        <f t="shared" si="19"/>
        <v>0.88674405708025839</v>
      </c>
      <c r="GS21">
        <f t="shared" si="19"/>
        <v>0.53410220427630706</v>
      </c>
    </row>
    <row r="22" spans="1:201">
      <c r="A22">
        <v>21</v>
      </c>
      <c r="BG22">
        <f t="shared" si="25"/>
        <v>7.9888047339548696E-11</v>
      </c>
      <c r="BH22">
        <f t="shared" si="25"/>
        <v>9.9999999999999998E-13</v>
      </c>
      <c r="BI22">
        <f t="shared" si="25"/>
        <v>8.5422806989390684E-12</v>
      </c>
      <c r="BJ22">
        <f t="shared" si="25"/>
        <v>9.9999999999999998E-13</v>
      </c>
      <c r="EN22">
        <f>Sheet33!GJ22</f>
        <v>0.75276941376120088</v>
      </c>
      <c r="EO22">
        <f>Sheet33!GK22</f>
        <v>3.8185850016087146E-2</v>
      </c>
      <c r="EP22">
        <f>Sheet33!GL22</f>
        <v>0.49258514642701567</v>
      </c>
      <c r="EQ22">
        <f>Sheet33!GM22</f>
        <v>0.65052484101612074</v>
      </c>
      <c r="ER22">
        <f>Sheet33!GN22</f>
        <v>0.32768383712612686</v>
      </c>
      <c r="ES22">
        <f>Sheet33!GO22</f>
        <v>0.35255192651090966</v>
      </c>
      <c r="ET22">
        <f>Sheet33!GP22</f>
        <v>0.63192560790728536</v>
      </c>
      <c r="EU22">
        <f>Sheet33!GQ22</f>
        <v>0.20339174533398505</v>
      </c>
      <c r="EV22">
        <f>Sheet33!GR22</f>
        <v>0.54434243626268053</v>
      </c>
      <c r="EW22">
        <f>Sheet33!GS22</f>
        <v>0.23495707587435308</v>
      </c>
      <c r="EZ22">
        <v>0.217081413077021</v>
      </c>
      <c r="FA22">
        <v>0.66035718911316188</v>
      </c>
      <c r="FB22">
        <v>0.44894645834312186</v>
      </c>
      <c r="FC22">
        <v>0.2430235395097945</v>
      </c>
      <c r="FD22">
        <v>0.51391479347622715</v>
      </c>
      <c r="FE22">
        <v>0.44789260968084638</v>
      </c>
      <c r="FF22">
        <v>0.29203581390751859</v>
      </c>
      <c r="FG22">
        <v>0.32371304985272892</v>
      </c>
      <c r="FH22">
        <v>0.49259986274680911</v>
      </c>
      <c r="FI22">
        <v>0.25698968623754476</v>
      </c>
      <c r="FL22">
        <f>Sheet33!FX22</f>
        <v>6.2383003767237558E-2</v>
      </c>
      <c r="FM22">
        <f>Sheet33!FY22</f>
        <v>0.18477221272806843</v>
      </c>
      <c r="FN22">
        <f>Sheet33!FZ22</f>
        <v>0.12633522307356629</v>
      </c>
      <c r="FO22">
        <f>Sheet33!GA22</f>
        <v>6.9623455346258134E-2</v>
      </c>
      <c r="FP22">
        <f>Sheet33!GB22</f>
        <v>0.14440992960799209</v>
      </c>
      <c r="FQ22">
        <f>Sheet33!GC22</f>
        <v>0.12707160457552305</v>
      </c>
      <c r="FR22">
        <f>Sheet33!GD22</f>
        <v>8.4506458411231888E-2</v>
      </c>
      <c r="FS22">
        <f>Sheet33!GE22</f>
        <v>9.2194101153184826E-2</v>
      </c>
      <c r="FT22">
        <f>Sheet33!GF22</f>
        <v>0.13856743045169836</v>
      </c>
      <c r="FU22">
        <f>Sheet33!GG22</f>
        <v>7.2945972274044674E-2</v>
      </c>
      <c r="FX22">
        <f t="shared" si="21"/>
        <v>7.7852844698215906E-2</v>
      </c>
      <c r="FY22">
        <f t="shared" si="18"/>
        <v>0.23233071036657776</v>
      </c>
      <c r="FZ22">
        <f t="shared" si="18"/>
        <v>0.15859634660052185</v>
      </c>
      <c r="GA22">
        <f t="shared" si="18"/>
        <v>8.696346376261177E-2</v>
      </c>
      <c r="GB22">
        <f t="shared" si="18"/>
        <v>0.18136041599481559</v>
      </c>
      <c r="GC22">
        <f t="shared" si="18"/>
        <v>0.15915370508605539</v>
      </c>
      <c r="GD22">
        <f t="shared" si="18"/>
        <v>0.10525939396086055</v>
      </c>
      <c r="GE22">
        <f t="shared" si="18"/>
        <v>0.11534599602313925</v>
      </c>
      <c r="GF22">
        <f t="shared" si="18"/>
        <v>0.17397067368120944</v>
      </c>
      <c r="GG22">
        <f t="shared" si="18"/>
        <v>9.1350343670394671E-2</v>
      </c>
      <c r="GJ22">
        <f t="shared" si="22"/>
        <v>0.75269156091650269</v>
      </c>
      <c r="GK22">
        <f t="shared" si="19"/>
        <v>3.7953519305720565E-2</v>
      </c>
      <c r="GL22">
        <f t="shared" si="19"/>
        <v>0.49242655008041514</v>
      </c>
      <c r="GM22">
        <f t="shared" si="19"/>
        <v>0.65043787755235816</v>
      </c>
      <c r="GN22">
        <f t="shared" si="19"/>
        <v>0.32750247671013205</v>
      </c>
      <c r="GO22">
        <f t="shared" si="19"/>
        <v>0.3523927728058236</v>
      </c>
      <c r="GP22">
        <f t="shared" si="19"/>
        <v>0.63182034851332447</v>
      </c>
      <c r="GQ22">
        <f t="shared" si="19"/>
        <v>0.2032763993379619</v>
      </c>
      <c r="GR22">
        <f t="shared" si="19"/>
        <v>0.54416846558899934</v>
      </c>
      <c r="GS22">
        <f t="shared" si="19"/>
        <v>0.23486572553068269</v>
      </c>
    </row>
    <row r="23" spans="1:201">
      <c r="A23">
        <v>22</v>
      </c>
      <c r="B23">
        <f t="array" ref="B23:K32">TRANSPOSE(EN16:EW25)</f>
        <v>0.62654618304189547</v>
      </c>
      <c r="C23">
        <v>0.14054238478330228</v>
      </c>
      <c r="D23">
        <v>0.45568887371884498</v>
      </c>
      <c r="E23">
        <v>0.15767326036631396</v>
      </c>
      <c r="F23">
        <v>0.43270276990923262</v>
      </c>
      <c r="G23">
        <v>0.51063489637701676</v>
      </c>
      <c r="H23">
        <v>0.75276941376120088</v>
      </c>
      <c r="I23">
        <v>0.95226093028488801</v>
      </c>
      <c r="J23">
        <v>0.38187101290906889</v>
      </c>
      <c r="K23">
        <v>0.39041432897663991</v>
      </c>
      <c r="M23">
        <f t="array" ref="M23:M32">TRANSPOSE(EN12:EW12)</f>
        <v>0.11550222608894323</v>
      </c>
      <c r="S23">
        <f>EN16</f>
        <v>0.62654618304189547</v>
      </c>
      <c r="T23">
        <f t="shared" ref="T23:AB32" si="26">EO16</f>
        <v>0.24217269657530285</v>
      </c>
      <c r="U23">
        <f t="shared" si="26"/>
        <v>5.5550590187036591E-2</v>
      </c>
      <c r="V23">
        <f t="shared" si="26"/>
        <v>0.99151229275378605</v>
      </c>
      <c r="W23">
        <f t="shared" si="26"/>
        <v>0.62976628309323457</v>
      </c>
      <c r="X23">
        <f t="shared" si="26"/>
        <v>0.94432710682871279</v>
      </c>
      <c r="Y23">
        <f t="shared" si="26"/>
        <v>0.23681670622139087</v>
      </c>
      <c r="Z23">
        <f t="shared" si="26"/>
        <v>0.67304653765621081</v>
      </c>
      <c r="AA23">
        <f t="shared" si="26"/>
        <v>0.96707355353388913</v>
      </c>
      <c r="AB23">
        <f t="shared" si="26"/>
        <v>0.9974956318332262</v>
      </c>
      <c r="BG23">
        <f t="shared" si="25"/>
        <v>3.4341073636402349E-10</v>
      </c>
      <c r="BH23">
        <f t="shared" si="25"/>
        <v>9.9999999999999998E-13</v>
      </c>
      <c r="BI23">
        <f t="shared" si="25"/>
        <v>2.9361271649972611E-11</v>
      </c>
      <c r="BJ23">
        <f t="shared" si="25"/>
        <v>9.9999999999999998E-13</v>
      </c>
      <c r="BM23">
        <f>0.5*$BL$21*B23*B23</f>
        <v>1.9628005974218423E-6</v>
      </c>
      <c r="BN23">
        <f t="shared" ref="BN23:BV32" si="27">0.5*$BL$21*C23*C23</f>
        <v>9.876080960288899E-8</v>
      </c>
      <c r="BO23">
        <f t="shared" si="27"/>
        <v>1.0382617481557474E-6</v>
      </c>
      <c r="BP23">
        <f t="shared" si="27"/>
        <v>1.2430428517271717E-7</v>
      </c>
      <c r="BQ23">
        <f t="shared" si="27"/>
        <v>9.361584354356116E-7</v>
      </c>
      <c r="BR23">
        <f t="shared" si="27"/>
        <v>1.3037399869898333E-6</v>
      </c>
      <c r="BS23">
        <f t="shared" si="27"/>
        <v>2.8333089514719104E-6</v>
      </c>
      <c r="BT23">
        <f t="shared" si="27"/>
        <v>4.5340043967352021E-6</v>
      </c>
      <c r="BU23">
        <f t="shared" si="27"/>
        <v>7.2912735250099134E-7</v>
      </c>
      <c r="BV23">
        <f t="shared" si="27"/>
        <v>7.6211674135140002E-7</v>
      </c>
      <c r="BY23">
        <f>$BG$7-$BL$7</f>
        <v>1.6922318284226401E-17</v>
      </c>
      <c r="BZ23">
        <f>$BG$8-$BL$8</f>
        <v>0.99743148175965768</v>
      </c>
      <c r="CA23">
        <f>$BG$9-$BL$9</f>
        <v>7.9888047339548696E-11</v>
      </c>
      <c r="CB23">
        <f>$BG$10-$BL$10</f>
        <v>3.4341073636402349E-10</v>
      </c>
      <c r="CC23">
        <f>$BG$11-$BL$11</f>
        <v>-0.99997597787409154</v>
      </c>
      <c r="CD23">
        <f>$BG$12-$BL$12</f>
        <v>3.3838893148857575E-6</v>
      </c>
      <c r="CE23">
        <f>$BG$13-$BL$13</f>
        <v>2.6211315669767172E-11</v>
      </c>
      <c r="CF23">
        <f>$BG$14-$BL$14</f>
        <v>1.7451246287726731E-9</v>
      </c>
      <c r="CG23">
        <f>$BG$15-$BL$15</f>
        <v>9.6019669254161781E-9</v>
      </c>
      <c r="CH23">
        <f>$BG$16-$BL$16</f>
        <v>2.5411004285176139E-3</v>
      </c>
      <c r="CW23">
        <f>IF($AH$7&gt;0,$CR$7,0)</f>
        <v>-0.77916852741221254</v>
      </c>
      <c r="CX23">
        <f>IF($AH$8&gt;0,$CR$8,0)</f>
        <v>-6.3613225308857851E-2</v>
      </c>
      <c r="CY23">
        <f>IF($AH$9&gt;0,$CR$9,0)</f>
        <v>-0.2676838758832783</v>
      </c>
      <c r="CZ23">
        <f>IF($AH$10&gt;0,$CR$10,0)</f>
        <v>2.1116379862150279E-2</v>
      </c>
      <c r="DA23">
        <f>IF($AH$11&gt;0,$CR$11,0)</f>
        <v>0.53675867495120622</v>
      </c>
      <c r="DB23">
        <f>IF($AH$12&gt;0,$CR$12,0)</f>
        <v>0.20089333844858256</v>
      </c>
      <c r="DC23">
        <f>IF($AH$13&gt;0,$CR$13,0)</f>
        <v>0.45963268721304062</v>
      </c>
      <c r="DD23">
        <f>IF($AH$14&gt;0,$CR$14,0)</f>
        <v>0.58598666506631369</v>
      </c>
      <c r="DE23">
        <f>IF($AH$15&gt;0,$CR$15,0)</f>
        <v>6.082264421520181E-2</v>
      </c>
      <c r="DF23">
        <f>IF($AH$16&gt;0,$CR$16,0)</f>
        <v>-0.10080291964254703</v>
      </c>
      <c r="DT23">
        <f>IF($S$7&gt;0,$DO$7,0)</f>
        <v>0.32191189787978219</v>
      </c>
      <c r="DU23">
        <f>IF($S$8&gt;0,$DO$8,0)</f>
        <v>0.8773858877437708</v>
      </c>
      <c r="DV23">
        <f>IF($S$9&gt;0,$DO$9,0)</f>
        <v>0.40851629136603973</v>
      </c>
      <c r="DW23">
        <f>IF($S$10&gt;0,$DO$10,0)</f>
        <v>5.8669756933475058E-2</v>
      </c>
      <c r="DX23">
        <f>IF($S$11&gt;0,$DO$11,0)</f>
        <v>0.70083527441897897</v>
      </c>
      <c r="DY23">
        <f>IF($S$12&gt;0,$DO$12,0)</f>
        <v>0.55949757754415985</v>
      </c>
      <c r="DZ23">
        <f>IF($S$13&gt;0,$DO$13,0)</f>
        <v>-9.6230448906267252E-2</v>
      </c>
      <c r="EA23">
        <f>IF($S$14&gt;0,$DO$14,0)</f>
        <v>0.15965157889223261</v>
      </c>
      <c r="EB23">
        <f>IF($S$15&gt;0,$DO$15,0)</f>
        <v>0.95642379337804551</v>
      </c>
      <c r="EC23">
        <f>IF($S$16&gt;0,$DO$16,0)</f>
        <v>0.48116567585758258</v>
      </c>
      <c r="EN23">
        <f>Sheet33!GJ23</f>
        <v>0.95226093028488801</v>
      </c>
      <c r="EO23">
        <f>Sheet33!GK23</f>
        <v>0.44413263410397963</v>
      </c>
      <c r="EP23">
        <f>Sheet33!GL23</f>
        <v>0.86783530413903665</v>
      </c>
      <c r="EQ23">
        <f>Sheet33!GM23</f>
        <v>0.79159433752157671</v>
      </c>
      <c r="ER23">
        <f>Sheet33!GN23</f>
        <v>0.54482485509617029</v>
      </c>
      <c r="ES23">
        <f>Sheet33!GO23</f>
        <v>0.86304738819582405</v>
      </c>
      <c r="ET23">
        <f>Sheet33!GP23</f>
        <v>0.73109858579860432</v>
      </c>
      <c r="EU23">
        <f>Sheet33!GQ23</f>
        <v>0.40113053559937062</v>
      </c>
      <c r="EV23">
        <f>Sheet33!GR23</f>
        <v>0.74417903066242796</v>
      </c>
      <c r="EW23">
        <f>Sheet33!GS23</f>
        <v>0.14480153641433774</v>
      </c>
      <c r="EZ23">
        <v>0.17906678266251125</v>
      </c>
      <c r="FA23">
        <v>0.42699599508616098</v>
      </c>
      <c r="FB23">
        <v>0.32019183149721475</v>
      </c>
      <c r="FC23">
        <v>0.16806198506742759</v>
      </c>
      <c r="FD23">
        <v>0.30156126201192945</v>
      </c>
      <c r="FE23">
        <v>0.32396653339803261</v>
      </c>
      <c r="FF23">
        <v>0.27844207832132667</v>
      </c>
      <c r="FG23">
        <v>0.22095720636180463</v>
      </c>
      <c r="FH23">
        <v>0.34851048332040896</v>
      </c>
      <c r="FI23">
        <v>0.1912084197391215</v>
      </c>
      <c r="FL23">
        <f>Sheet33!FX23</f>
        <v>5.0197435036861318E-2</v>
      </c>
      <c r="FM23">
        <f>Sheet33!FY23</f>
        <v>0.11845587626539772</v>
      </c>
      <c r="FN23">
        <f>Sheet33!FZ23</f>
        <v>8.897593723526892E-2</v>
      </c>
      <c r="FO23">
        <f>Sheet33!GA23</f>
        <v>4.7321784981212353E-2</v>
      </c>
      <c r="FP23">
        <f>Sheet33!GB23</f>
        <v>8.4136430110630461E-2</v>
      </c>
      <c r="FQ23">
        <f>Sheet33!GC23</f>
        <v>9.047318761558526E-2</v>
      </c>
      <c r="FR23">
        <f>Sheet33!GD23</f>
        <v>7.7984280241727738E-2</v>
      </c>
      <c r="FS23">
        <f>Sheet33!GE23</f>
        <v>6.1978820785409533E-2</v>
      </c>
      <c r="FT23">
        <f>Sheet33!GF23</f>
        <v>9.6838794262473993E-2</v>
      </c>
      <c r="FU23">
        <f>Sheet33!GG23</f>
        <v>5.3376016999363951E-2</v>
      </c>
      <c r="FX23">
        <f t="shared" si="21"/>
        <v>6.3084369799426304E-2</v>
      </c>
      <c r="FY23">
        <f t="shared" si="18"/>
        <v>0.14930988814747403</v>
      </c>
      <c r="FZ23">
        <f t="shared" si="18"/>
        <v>0.1120975266614635</v>
      </c>
      <c r="GA23">
        <f t="shared" si="18"/>
        <v>5.9395804989833878E-2</v>
      </c>
      <c r="GB23">
        <f t="shared" si="18"/>
        <v>0.10587891330076037</v>
      </c>
      <c r="GC23">
        <f t="shared" si="18"/>
        <v>0.11382252219382999</v>
      </c>
      <c r="GD23">
        <f t="shared" si="18"/>
        <v>9.8030060049687631E-2</v>
      </c>
      <c r="GE23">
        <f t="shared" si="18"/>
        <v>7.7876659343049034E-2</v>
      </c>
      <c r="GF23">
        <f t="shared" si="18"/>
        <v>0.12200596316826749</v>
      </c>
      <c r="GG23">
        <f t="shared" si="18"/>
        <v>6.7159257273339712E-2</v>
      </c>
      <c r="GJ23">
        <f t="shared" si="22"/>
        <v>0.9521978459150886</v>
      </c>
      <c r="GK23">
        <f t="shared" si="19"/>
        <v>0.44398332421583214</v>
      </c>
      <c r="GL23">
        <f t="shared" si="19"/>
        <v>0.86772320661237523</v>
      </c>
      <c r="GM23">
        <f t="shared" si="19"/>
        <v>0.79153494171658689</v>
      </c>
      <c r="GN23">
        <f t="shared" si="19"/>
        <v>0.54471897618286957</v>
      </c>
      <c r="GO23">
        <f t="shared" si="19"/>
        <v>0.86293356567363022</v>
      </c>
      <c r="GP23">
        <f t="shared" si="19"/>
        <v>0.7310005557385546</v>
      </c>
      <c r="GQ23">
        <f t="shared" si="19"/>
        <v>0.40105265894002756</v>
      </c>
      <c r="GR23">
        <f t="shared" si="19"/>
        <v>0.74405702469925972</v>
      </c>
      <c r="GS23">
        <f t="shared" si="19"/>
        <v>0.14473437715706439</v>
      </c>
    </row>
    <row r="24" spans="1:201">
      <c r="A24">
        <v>23</v>
      </c>
      <c r="B24">
        <v>0.24217269657530285</v>
      </c>
      <c r="C24">
        <v>0.91134386277317203</v>
      </c>
      <c r="D24">
        <v>0.61818216604916798</v>
      </c>
      <c r="E24">
        <v>0.12299938077623852</v>
      </c>
      <c r="F24">
        <v>0.8476062407586088</v>
      </c>
      <c r="G24">
        <v>0.57045854197911283</v>
      </c>
      <c r="H24">
        <v>3.8185850016087146E-2</v>
      </c>
      <c r="I24">
        <v>0.44413263410397963</v>
      </c>
      <c r="J24">
        <v>0.88457087062236661</v>
      </c>
      <c r="K24">
        <v>0.23326406437193201</v>
      </c>
      <c r="M24">
        <v>9.3126752742847901E-2</v>
      </c>
      <c r="S24">
        <f t="shared" ref="S24:S32" si="28">EN17</f>
        <v>0.14054238478330228</v>
      </c>
      <c r="T24">
        <f t="shared" si="26"/>
        <v>0.91134386277317203</v>
      </c>
      <c r="U24">
        <f t="shared" si="26"/>
        <v>0.55212867420887191</v>
      </c>
      <c r="V24">
        <f t="shared" si="26"/>
        <v>0.9668617889880462</v>
      </c>
      <c r="W24">
        <f t="shared" si="26"/>
        <v>0.29006976700983378</v>
      </c>
      <c r="X24">
        <f t="shared" si="26"/>
        <v>0.5062562436032032</v>
      </c>
      <c r="Y24">
        <f t="shared" si="26"/>
        <v>0.55597228626412909</v>
      </c>
      <c r="Z24">
        <f t="shared" si="26"/>
        <v>0.21093901621626368</v>
      </c>
      <c r="AA24">
        <f t="shared" si="26"/>
        <v>0.2672846442402339</v>
      </c>
      <c r="AB24">
        <f t="shared" si="26"/>
        <v>0.58901803921893237</v>
      </c>
      <c r="BG24">
        <f t="shared" si="25"/>
        <v>2.4022125908469114E-5</v>
      </c>
      <c r="BH24">
        <f t="shared" si="25"/>
        <v>4.2243626668376308E-7</v>
      </c>
      <c r="BI24">
        <f t="shared" si="25"/>
        <v>1.0302015566257756E-5</v>
      </c>
      <c r="BJ24">
        <f t="shared" si="25"/>
        <v>6.3547658558205009E-7</v>
      </c>
      <c r="BM24">
        <f t="shared" ref="BM24:BM32" si="29">0.5*$BL$21*B24*B24</f>
        <v>2.9323807483276854E-7</v>
      </c>
      <c r="BN24">
        <f t="shared" si="27"/>
        <v>4.1527381810716314E-6</v>
      </c>
      <c r="BO24">
        <f t="shared" si="27"/>
        <v>1.9107459521062057E-6</v>
      </c>
      <c r="BP24">
        <f t="shared" si="27"/>
        <v>7.5644238356690579E-8</v>
      </c>
      <c r="BQ24">
        <f t="shared" si="27"/>
        <v>3.5921816968647039E-6</v>
      </c>
      <c r="BR24">
        <f t="shared" si="27"/>
        <v>1.6271147405846763E-6</v>
      </c>
      <c r="BS24">
        <f t="shared" si="27"/>
        <v>7.2907957072555138E-9</v>
      </c>
      <c r="BT24">
        <f t="shared" si="27"/>
        <v>9.8626898338069728E-7</v>
      </c>
      <c r="BU24">
        <f t="shared" si="27"/>
        <v>3.9123281257680582E-6</v>
      </c>
      <c r="BV24">
        <f t="shared" si="27"/>
        <v>2.7206061863656425E-7</v>
      </c>
      <c r="BY24">
        <f>$BH$7-$BM$7</f>
        <v>-1</v>
      </c>
      <c r="BZ24">
        <f>$BH$8-$BM$8</f>
        <v>0.99961511828919813</v>
      </c>
      <c r="CA24">
        <f>$BH$9-$BM$9</f>
        <v>5.0431642450581687E-15</v>
      </c>
      <c r="CB24">
        <f>$BH$10-$BM$10</f>
        <v>1.0419413799510374E-13</v>
      </c>
      <c r="CC24">
        <f>$BH$11-$BM$11</f>
        <v>4.2243626668376308E-7</v>
      </c>
      <c r="CD24">
        <f>$BH$12-$BM$12</f>
        <v>4.3118083387602091E-8</v>
      </c>
      <c r="CE24">
        <f>$BH$13-$BM$13</f>
        <v>1.9594746838108153E-15</v>
      </c>
      <c r="CF24">
        <f>$BH$14-$BM$14</f>
        <v>1.5400048330096697E-12</v>
      </c>
      <c r="CG24">
        <f>$BH$15-$BM$15</f>
        <v>5.5364844542649885E-12</v>
      </c>
      <c r="CH24">
        <f>$BH$16-$BM$16</f>
        <v>3.8441614926412634E-4</v>
      </c>
      <c r="CW24">
        <f>IF($AI$7&gt;0,$CS$7,0)</f>
        <v>-0.1407668466333675</v>
      </c>
      <c r="CX24">
        <f>IF($AI$8&gt;0,$CS$8,0)</f>
        <v>0.29034278412050063</v>
      </c>
      <c r="CY24">
        <f>IF($AI$9&gt;0,$CS$9,0)</f>
        <v>0.3638528914388075</v>
      </c>
      <c r="CZ24">
        <f>IF($AI$10&gt;0,$CS$10,0)</f>
        <v>0.69155019863861467</v>
      </c>
      <c r="DA24">
        <f>IF($AI$11&gt;0,$CS$11,0)</f>
        <v>0.33898655415113538</v>
      </c>
      <c r="DB24">
        <f>IF($AI$12&gt;0,$CS$12,0)</f>
        <v>-3.1359531608050717E-2</v>
      </c>
      <c r="DC24">
        <f>IF($AI$13&gt;0,$CS$13,0)</f>
        <v>0.71790081433728392</v>
      </c>
      <c r="DD24">
        <f>IF($AI$14&gt;0,$CS$14,0)</f>
        <v>0.3677203470607035</v>
      </c>
      <c r="DE24">
        <f>IF($AI$15&gt;0,$CS$15,0)</f>
        <v>0.25597346305299412</v>
      </c>
      <c r="DF24">
        <f>IF($AI$16&gt;0,$CS$16,0)</f>
        <v>0.35293430478118121</v>
      </c>
      <c r="DT24">
        <f>IF($T$7&gt;0,$DP$7,0)</f>
        <v>1.1411234927497547</v>
      </c>
      <c r="DU24">
        <f>IF($T$8&gt;0,$DP$8,0)</f>
        <v>2.3687751216146258</v>
      </c>
      <c r="DV24">
        <f>IF($T$9&gt;0,$DP$9,0)</f>
        <v>1.8425685039926403</v>
      </c>
      <c r="DW24">
        <f>IF($T$10&gt;0,$DP$10,0)</f>
        <v>1.0303702177021798</v>
      </c>
      <c r="DX24">
        <f>IF($T$11&gt;0,$DP$11,0)</f>
        <v>1.7339150733598696</v>
      </c>
      <c r="DY24">
        <f>IF($T$12&gt;0,$DP$12,0)</f>
        <v>1.8988637114227851</v>
      </c>
      <c r="DZ24">
        <f>IF($T$13&gt;0,$DP$13,0)</f>
        <v>1.7835739920745399</v>
      </c>
      <c r="EA24">
        <f>IF($T$14&gt;0,$DP$14,0)</f>
        <v>1.3130671149617681</v>
      </c>
      <c r="EB24">
        <f>IF($T$15&gt;0,$DP$15,0)</f>
        <v>2.0480741757341292</v>
      </c>
      <c r="EC24">
        <f>IF($T$16&gt;0,$DP$16,0)</f>
        <v>1.1263189273483585</v>
      </c>
      <c r="EN24">
        <f>Sheet33!GJ24</f>
        <v>0.38187101290906889</v>
      </c>
      <c r="EO24">
        <f>Sheet33!GK24</f>
        <v>0.88457087062236661</v>
      </c>
      <c r="EP24">
        <f>Sheet33!GL24</f>
        <v>0.72197872166227883</v>
      </c>
      <c r="EQ24">
        <f>Sheet33!GM24</f>
        <v>0.80860389718665926</v>
      </c>
      <c r="ER24">
        <f>Sheet33!GN24</f>
        <v>0.38523200177024136</v>
      </c>
      <c r="ES24">
        <f>Sheet33!GO24</f>
        <v>0.13872197911587975</v>
      </c>
      <c r="ET24">
        <f>Sheet33!GP24</f>
        <v>0.20672833994674264</v>
      </c>
      <c r="EU24">
        <f>Sheet33!GQ24</f>
        <v>0.27380035893689186</v>
      </c>
      <c r="EV24">
        <f>Sheet33!GR24</f>
        <v>0.12027603290289474</v>
      </c>
      <c r="EW24">
        <f>Sheet33!GS24</f>
        <v>0.23998494509827656</v>
      </c>
      <c r="EZ24">
        <v>0.34491937717946447</v>
      </c>
      <c r="FA24">
        <v>0.98571779141110127</v>
      </c>
      <c r="FB24">
        <v>0.6946883327939275</v>
      </c>
      <c r="FC24">
        <v>0.29745891000075231</v>
      </c>
      <c r="FD24">
        <v>0.63141064494193522</v>
      </c>
      <c r="FE24">
        <v>0.70005524161802446</v>
      </c>
      <c r="FF24">
        <v>0.49069076053291005</v>
      </c>
      <c r="FG24">
        <v>0.4268981475996288</v>
      </c>
      <c r="FH24">
        <v>0.7835253844049036</v>
      </c>
      <c r="FI24">
        <v>0.4317938706630815</v>
      </c>
      <c r="FL24">
        <f>Sheet33!FX24</f>
        <v>9.8046657957443495E-2</v>
      </c>
      <c r="FM24">
        <f>Sheet33!FY24</f>
        <v>0.27462407300479091</v>
      </c>
      <c r="FN24">
        <f>Sheet33!FZ24</f>
        <v>0.19428520063114491</v>
      </c>
      <c r="FO24">
        <f>Sheet33!GA24</f>
        <v>8.5468725791773087E-2</v>
      </c>
      <c r="FP24">
        <f>Sheet33!GB24</f>
        <v>0.17772287817961818</v>
      </c>
      <c r="FQ24">
        <f>Sheet33!GC24</f>
        <v>0.19704645915168401</v>
      </c>
      <c r="FR24">
        <f>Sheet33!GD24</f>
        <v>0.13988186911641806</v>
      </c>
      <c r="FS24">
        <f>Sheet33!GE24</f>
        <v>0.12144215755419532</v>
      </c>
      <c r="FT24">
        <f>Sheet33!GF24</f>
        <v>0.21887533460140066</v>
      </c>
      <c r="FU24">
        <f>Sheet33!GG24</f>
        <v>0.1212717771507085</v>
      </c>
      <c r="FX24">
        <f t="shared" si="21"/>
        <v>0.12273392987964558</v>
      </c>
      <c r="FY24">
        <f t="shared" si="18"/>
        <v>0.34573344484542196</v>
      </c>
      <c r="FZ24">
        <f t="shared" si="18"/>
        <v>0.24432551384742315</v>
      </c>
      <c r="GA24">
        <f t="shared" si="18"/>
        <v>0.10666774421267101</v>
      </c>
      <c r="GB24">
        <f t="shared" si="18"/>
        <v>0.22309165485584986</v>
      </c>
      <c r="GC24">
        <f t="shared" si="18"/>
        <v>0.24734733739831805</v>
      </c>
      <c r="GD24">
        <f t="shared" si="18"/>
        <v>0.17496275825806726</v>
      </c>
      <c r="GE24">
        <f t="shared" si="18"/>
        <v>0.15198775655873867</v>
      </c>
      <c r="GF24">
        <f t="shared" si="18"/>
        <v>0.27534033958175097</v>
      </c>
      <c r="GG24">
        <f t="shared" si="18"/>
        <v>0.15232398650194579</v>
      </c>
      <c r="GJ24">
        <f t="shared" si="22"/>
        <v>0.38174827897918923</v>
      </c>
      <c r="GK24">
        <f t="shared" si="19"/>
        <v>0.88422513717752116</v>
      </c>
      <c r="GL24">
        <f t="shared" si="19"/>
        <v>0.72173439614843138</v>
      </c>
      <c r="GM24">
        <f t="shared" si="19"/>
        <v>0.80849722944244662</v>
      </c>
      <c r="GN24">
        <f t="shared" si="19"/>
        <v>0.38500891011538552</v>
      </c>
      <c r="GO24">
        <f t="shared" si="19"/>
        <v>0.13847463177848143</v>
      </c>
      <c r="GP24">
        <f t="shared" si="19"/>
        <v>0.20655337718848457</v>
      </c>
      <c r="GQ24">
        <f t="shared" si="19"/>
        <v>0.27364837118033314</v>
      </c>
      <c r="GR24">
        <f t="shared" si="19"/>
        <v>0.12000069256331299</v>
      </c>
      <c r="GS24">
        <f t="shared" si="19"/>
        <v>0.23983262111177461</v>
      </c>
    </row>
    <row r="25" spans="1:201">
      <c r="A25">
        <v>24</v>
      </c>
      <c r="B25">
        <v>5.5550590187036591E-2</v>
      </c>
      <c r="C25">
        <v>0.55212867420887191</v>
      </c>
      <c r="D25">
        <v>2.7357420458685958E-2</v>
      </c>
      <c r="E25">
        <v>1.0606218292337969E-2</v>
      </c>
      <c r="F25">
        <v>0.37301516292386799</v>
      </c>
      <c r="G25">
        <v>0.791583157030328</v>
      </c>
      <c r="H25">
        <v>0.49258514642701567</v>
      </c>
      <c r="I25">
        <v>0.86783530413903665</v>
      </c>
      <c r="J25">
        <v>0.72197872166227883</v>
      </c>
      <c r="K25">
        <v>0.66383404392018819</v>
      </c>
      <c r="M25">
        <v>0.91301700716221301</v>
      </c>
      <c r="S25">
        <f t="shared" si="28"/>
        <v>0.45568887371884498</v>
      </c>
      <c r="T25">
        <f t="shared" si="26"/>
        <v>0.61818216604916798</v>
      </c>
      <c r="U25">
        <f t="shared" si="26"/>
        <v>2.7357420458685958E-2</v>
      </c>
      <c r="V25">
        <f t="shared" si="26"/>
        <v>0.88257715906666345</v>
      </c>
      <c r="W25">
        <f t="shared" si="26"/>
        <v>0.77701765699906422</v>
      </c>
      <c r="X25">
        <f t="shared" si="26"/>
        <v>0.45383655304266129</v>
      </c>
      <c r="Y25">
        <f t="shared" si="26"/>
        <v>0.99181458371431774</v>
      </c>
      <c r="Z25">
        <f t="shared" si="26"/>
        <v>0.69445829757826738</v>
      </c>
      <c r="AA25">
        <f t="shared" si="26"/>
        <v>0.89188966331618225</v>
      </c>
      <c r="AB25">
        <f t="shared" si="26"/>
        <v>0.72145700849731664</v>
      </c>
      <c r="BG25">
        <f t="shared" si="25"/>
        <v>3.3838893148857575E-6</v>
      </c>
      <c r="BH25">
        <f t="shared" si="25"/>
        <v>4.3118083387602091E-8</v>
      </c>
      <c r="BI25">
        <f t="shared" si="25"/>
        <v>6.9453500745164921E-7</v>
      </c>
      <c r="BJ25">
        <f t="shared" si="25"/>
        <v>5.2716125896856038E-8</v>
      </c>
      <c r="BM25">
        <f t="shared" si="29"/>
        <v>1.5429340350640434E-8</v>
      </c>
      <c r="BN25">
        <f t="shared" si="27"/>
        <v>1.5242303644182331E-6</v>
      </c>
      <c r="BO25">
        <f t="shared" si="27"/>
        <v>3.7421422707666451E-9</v>
      </c>
      <c r="BP25">
        <f t="shared" si="27"/>
        <v>5.6245933232362267E-10</v>
      </c>
      <c r="BQ25">
        <f t="shared" si="27"/>
        <v>6.9570155885559899E-7</v>
      </c>
      <c r="BR25">
        <f t="shared" si="27"/>
        <v>3.133019472470505E-6</v>
      </c>
      <c r="BS25">
        <f t="shared" si="27"/>
        <v>1.2132006324026223E-6</v>
      </c>
      <c r="BT25">
        <f t="shared" si="27"/>
        <v>3.7656905755504719E-6</v>
      </c>
      <c r="BU25">
        <f t="shared" si="27"/>
        <v>2.6062663726654917E-6</v>
      </c>
      <c r="BV25">
        <f t="shared" si="27"/>
        <v>2.2033781893371516E-6</v>
      </c>
      <c r="BY25">
        <f>$BI$7-$BN$7</f>
        <v>2.5063165213910344E-19</v>
      </c>
      <c r="BZ25">
        <f>$BI$8-$BN$8</f>
        <v>0.99886738092536309</v>
      </c>
      <c r="CA25">
        <f>$BI$9-$BN$9</f>
        <v>8.5422806989390684E-12</v>
      </c>
      <c r="CB25">
        <f>$BI$10-$BN$10</f>
        <v>2.9361271649972611E-11</v>
      </c>
      <c r="CC25">
        <f>$BI$11-$BN$11</f>
        <v>1.0302015566257756E-5</v>
      </c>
      <c r="CD25">
        <f>$BI$12-$BN$12</f>
        <v>6.9453500745164921E-7</v>
      </c>
      <c r="CE25">
        <f>$BI$13-$BN$13</f>
        <v>1.9741550231838847E-12</v>
      </c>
      <c r="CF25">
        <f>$BI$14-$BN$14</f>
        <v>-0.99999999978803511</v>
      </c>
      <c r="CG25">
        <f>$BI$15-$BN$15</f>
        <v>1.6578977640772293E-9</v>
      </c>
      <c r="CH25">
        <f>$BI$16-$BN$16</f>
        <v>1.1216206143228322E-3</v>
      </c>
      <c r="CW25">
        <f>IF($AJ$7&gt;0,$CT$7,0)</f>
        <v>-6.6690467872766307E-2</v>
      </c>
      <c r="CX25">
        <f>IF($AJ$8&gt;0,$CT$8,0)</f>
        <v>-0.17668994999547682</v>
      </c>
      <c r="CY25">
        <f>IF($AJ$9&gt;0,$CT$9,0)</f>
        <v>4.3642171328479806E-2</v>
      </c>
      <c r="CZ25">
        <f>IF($AJ$10&gt;0,$CT$10,0)</f>
        <v>0.64948133441455003</v>
      </c>
      <c r="DA25">
        <f>IF($AJ$11&gt;0,$CT$11,0)</f>
        <v>-1.4938013436738624E-2</v>
      </c>
      <c r="DB25">
        <f>IF($AJ$12&gt;0,$CT$12,0)</f>
        <v>8.1528285279040116E-2</v>
      </c>
      <c r="DC25">
        <f>IF($AJ$13&gt;0,$CT$13,0)</f>
        <v>0.52526073660675487</v>
      </c>
      <c r="DD25">
        <f>IF($AJ$14&gt;0,$CT$14,0)</f>
        <v>0.57478618910271395</v>
      </c>
      <c r="DE25">
        <f>IF($AJ$15&gt;0,$CT$15,0)</f>
        <v>-1.3873557131472463E-2</v>
      </c>
      <c r="DF25">
        <f>IF($AJ$16&gt;0,$CT$16,0)</f>
        <v>-0.1933923442013612</v>
      </c>
      <c r="DT25">
        <f>IF($U$7&gt;0,$DQ$7,0)</f>
        <v>0.47963799304596111</v>
      </c>
      <c r="DU25">
        <f>IF($U$8&gt;0,$DQ$8,0)</f>
        <v>1.2442743876693472</v>
      </c>
      <c r="DV25">
        <f>IF($U$9&gt;0,$DQ$9,0)</f>
        <v>0.82603989932641353</v>
      </c>
      <c r="DW25">
        <f>IF($U$10&gt;0,$DQ$10,0)</f>
        <v>0.67610867698145805</v>
      </c>
      <c r="DX25">
        <f>IF($U$11&gt;0,$DQ$11,0)</f>
        <v>1.3481077390904492</v>
      </c>
      <c r="DY25">
        <f>IF($U$12&gt;0,$DQ$12,0)</f>
        <v>0.84671111353001793</v>
      </c>
      <c r="DZ25">
        <f>IF($U$13&gt;0,$DQ$13,0)</f>
        <v>0.57438347076277374</v>
      </c>
      <c r="EA25">
        <f>IF($U$14&gt;0,$DQ$14,0)</f>
        <v>0.79722574441023009</v>
      </c>
      <c r="EB25">
        <f>IF($U$15&gt;0,$DQ$15,0)</f>
        <v>0.925328191395138</v>
      </c>
      <c r="EC25">
        <f>IF($U$16&gt;0,$DQ$16,0)</f>
        <v>0.43018103775737909</v>
      </c>
      <c r="EN25">
        <f>Sheet33!GJ25</f>
        <v>0.39041432897663991</v>
      </c>
      <c r="EO25">
        <f>Sheet33!GK25</f>
        <v>0.23326406437193201</v>
      </c>
      <c r="EP25">
        <f>Sheet33!GL25</f>
        <v>0.66383404392018819</v>
      </c>
      <c r="EQ25">
        <f>Sheet33!GM25</f>
        <v>0.61291638652937797</v>
      </c>
      <c r="ER25">
        <f>Sheet33!GN25</f>
        <v>0.10124623326753399</v>
      </c>
      <c r="ES25">
        <f>Sheet33!GO25</f>
        <v>0.98762030413191848</v>
      </c>
      <c r="ET25">
        <f>Sheet33!GP25</f>
        <v>0.6041233272155645</v>
      </c>
      <c r="EU25">
        <f>Sheet33!GQ25</f>
        <v>0.76990721788288741</v>
      </c>
      <c r="EV25">
        <f>Sheet33!GR25</f>
        <v>0.8785858619261907</v>
      </c>
      <c r="EW25">
        <f>Sheet33!GS25</f>
        <v>0.63197165182092119</v>
      </c>
      <c r="EZ25">
        <v>0.3389080243920165</v>
      </c>
      <c r="FA25">
        <v>0.99441509645916204</v>
      </c>
      <c r="FB25">
        <v>0.72668132440874833</v>
      </c>
      <c r="FC25">
        <v>0.3514407031194261</v>
      </c>
      <c r="FD25">
        <v>0.65430340054138114</v>
      </c>
      <c r="FE25">
        <v>0.7067293564374717</v>
      </c>
      <c r="FF25">
        <v>0.56264409305970475</v>
      </c>
      <c r="FG25">
        <v>0.48169972932218497</v>
      </c>
      <c r="FH25">
        <v>0.73480873413636982</v>
      </c>
      <c r="FI25">
        <v>0.4059165164200233</v>
      </c>
      <c r="FL25">
        <f>Sheet33!FX25</f>
        <v>9.6129318174081185E-2</v>
      </c>
      <c r="FM25">
        <f>Sheet33!FY25</f>
        <v>0.27651025116820344</v>
      </c>
      <c r="FN25">
        <f>Sheet33!FZ25</f>
        <v>0.20257946613434655</v>
      </c>
      <c r="FO25">
        <f>Sheet33!GA25</f>
        <v>9.9794099311072082E-2</v>
      </c>
      <c r="FP25">
        <f>Sheet33!GB25</f>
        <v>0.18350784594590547</v>
      </c>
      <c r="FQ25">
        <f>Sheet33!GC25</f>
        <v>0.19839305353127246</v>
      </c>
      <c r="FR25">
        <f>Sheet33!GD25</f>
        <v>0.15895379673051277</v>
      </c>
      <c r="FS25">
        <f>Sheet33!GE25</f>
        <v>0.13592735700611766</v>
      </c>
      <c r="FT25">
        <f>Sheet33!GF25</f>
        <v>0.20526438735140251</v>
      </c>
      <c r="FU25">
        <f>Sheet33!GG25</f>
        <v>0.11399799140163987</v>
      </c>
      <c r="FX25">
        <f t="shared" si="21"/>
        <v>0.12040718879587471</v>
      </c>
      <c r="FY25">
        <f t="shared" si="18"/>
        <v>0.3483007356972993</v>
      </c>
      <c r="FZ25">
        <f t="shared" si="18"/>
        <v>0.25498965196178669</v>
      </c>
      <c r="GA25">
        <f t="shared" si="18"/>
        <v>0.12495875969190748</v>
      </c>
      <c r="GB25">
        <f t="shared" si="18"/>
        <v>0.23058740140545303</v>
      </c>
      <c r="GC25">
        <f t="shared" si="18"/>
        <v>0.24922668382189236</v>
      </c>
      <c r="GD25">
        <f t="shared" si="18"/>
        <v>0.19932282636343196</v>
      </c>
      <c r="GE25">
        <f t="shared" si="18"/>
        <v>0.17050459423772441</v>
      </c>
      <c r="GF25">
        <f t="shared" si="18"/>
        <v>0.25821882202989921</v>
      </c>
      <c r="GG25">
        <f t="shared" si="18"/>
        <v>0.14318984390347822</v>
      </c>
      <c r="GJ25">
        <f t="shared" si="22"/>
        <v>0.39029392178784406</v>
      </c>
      <c r="GK25">
        <f t="shared" si="19"/>
        <v>0.2329157636362347</v>
      </c>
      <c r="GL25">
        <f t="shared" si="19"/>
        <v>0.66357905426822639</v>
      </c>
      <c r="GM25">
        <f t="shared" si="19"/>
        <v>0.61279142776968609</v>
      </c>
      <c r="GN25">
        <f t="shared" si="19"/>
        <v>0.10101564586612853</v>
      </c>
      <c r="GO25">
        <f t="shared" si="19"/>
        <v>0.9873710774480966</v>
      </c>
      <c r="GP25">
        <f t="shared" si="19"/>
        <v>0.60392400438920102</v>
      </c>
      <c r="GQ25">
        <f t="shared" si="19"/>
        <v>0.76973671328864968</v>
      </c>
      <c r="GR25">
        <f t="shared" si="19"/>
        <v>0.87832764310416078</v>
      </c>
      <c r="GS25">
        <f t="shared" si="19"/>
        <v>0.6318284619770177</v>
      </c>
    </row>
    <row r="26" spans="1:201">
      <c r="A26">
        <v>25</v>
      </c>
      <c r="B26">
        <v>0.99151229275378605</v>
      </c>
      <c r="C26">
        <v>0.9668617889880462</v>
      </c>
      <c r="D26">
        <v>0.88257715906666345</v>
      </c>
      <c r="E26">
        <v>0.92263345876357528</v>
      </c>
      <c r="F26">
        <v>0.35548823329729146</v>
      </c>
      <c r="G26">
        <v>0.81176440879257017</v>
      </c>
      <c r="H26">
        <v>0.65052484101612074</v>
      </c>
      <c r="I26">
        <v>0.79159433752157671</v>
      </c>
      <c r="J26">
        <v>0.80860389718665926</v>
      </c>
      <c r="K26">
        <v>0.61291638652937797</v>
      </c>
      <c r="M26">
        <v>0.71967850051090099</v>
      </c>
      <c r="S26">
        <f t="shared" si="28"/>
        <v>0.15767326036631396</v>
      </c>
      <c r="T26">
        <f t="shared" si="26"/>
        <v>0.12299938077623852</v>
      </c>
      <c r="U26">
        <f t="shared" si="26"/>
        <v>1.0606218292337969E-2</v>
      </c>
      <c r="V26">
        <f t="shared" si="26"/>
        <v>0.92263345876357528</v>
      </c>
      <c r="W26">
        <f t="shared" si="26"/>
        <v>0.66104679674229783</v>
      </c>
      <c r="X26">
        <f t="shared" si="26"/>
        <v>0.75237686230545386</v>
      </c>
      <c r="Y26">
        <f t="shared" si="26"/>
        <v>0.33638637431629415</v>
      </c>
      <c r="Z26">
        <f t="shared" si="26"/>
        <v>0.96384601762288868</v>
      </c>
      <c r="AA26">
        <f t="shared" si="26"/>
        <v>0.12808501354237314</v>
      </c>
      <c r="AB26">
        <f t="shared" si="26"/>
        <v>0.12040327461211552</v>
      </c>
      <c r="BG26">
        <f t="shared" si="25"/>
        <v>2.6211315669767172E-11</v>
      </c>
      <c r="BH26">
        <f t="shared" si="25"/>
        <v>9.9999999999999998E-13</v>
      </c>
      <c r="BI26">
        <f t="shared" si="25"/>
        <v>1.9741550231838847E-12</v>
      </c>
      <c r="BJ26">
        <f t="shared" si="25"/>
        <v>9.9999999999999998E-13</v>
      </c>
      <c r="BM26">
        <f t="shared" si="29"/>
        <v>4.9154831334093485E-6</v>
      </c>
      <c r="BN26">
        <f t="shared" si="27"/>
        <v>4.6741085950258258E-6</v>
      </c>
      <c r="BO26">
        <f t="shared" si="27"/>
        <v>3.894712208530913E-6</v>
      </c>
      <c r="BP26">
        <f t="shared" si="27"/>
        <v>4.2562624961501897E-6</v>
      </c>
      <c r="BQ26">
        <f t="shared" si="27"/>
        <v>6.3185942006414761E-7</v>
      </c>
      <c r="BR26">
        <f t="shared" si="27"/>
        <v>3.2948072769117555E-6</v>
      </c>
      <c r="BS26">
        <f t="shared" si="27"/>
        <v>2.1159128438952461E-6</v>
      </c>
      <c r="BT26">
        <f t="shared" si="27"/>
        <v>3.1331079759811195E-6</v>
      </c>
      <c r="BU26">
        <f t="shared" si="27"/>
        <v>3.2692013127272676E-6</v>
      </c>
      <c r="BV26">
        <f t="shared" si="27"/>
        <v>1.8783324843811493E-6</v>
      </c>
      <c r="BY26">
        <f>$BJ$7-$BO$7</f>
        <v>4.1301440015036798E-23</v>
      </c>
      <c r="BZ26">
        <f>$BJ$8-$BO$8</f>
        <v>0.99966063381450476</v>
      </c>
      <c r="CA26">
        <f>$BJ$9-$BO$9</f>
        <v>-0.99999999999998235</v>
      </c>
      <c r="CB26">
        <f>$BJ$10-$BO$10</f>
        <v>1.8821632166963482E-13</v>
      </c>
      <c r="CC26">
        <f>$BJ$11-$BO$11</f>
        <v>6.3547658558205009E-7</v>
      </c>
      <c r="CD26">
        <f>$BJ$12-$BO$12</f>
        <v>5.2716125896856038E-8</v>
      </c>
      <c r="CE26">
        <f>$BJ$13-$BO$13</f>
        <v>5.8168993385956E-15</v>
      </c>
      <c r="CF26">
        <f>$BJ$14-$BO$14</f>
        <v>2.8151745519371724E-12</v>
      </c>
      <c r="CG26">
        <f>$BJ$15-$BO$15</f>
        <v>1.427143185593379E-11</v>
      </c>
      <c r="CH26">
        <f>$BJ$16-$BO$16</f>
        <v>3.3867797548530441E-4</v>
      </c>
      <c r="CW26">
        <f>IF($AK$7&gt;0,$CU$7,0)</f>
        <v>-0.16759920626251543</v>
      </c>
      <c r="CX26">
        <f>IF($AK$8&gt;0,$CU$8,0)</f>
        <v>6.997159037886011E-2</v>
      </c>
      <c r="CY26">
        <f>IF($AK$9&gt;0,$CU$9,0)</f>
        <v>8.8125750175552686E-2</v>
      </c>
      <c r="CZ26">
        <f>IF($AK$10&gt;0,$CU$10,0)</f>
        <v>0.93268174602015852</v>
      </c>
      <c r="DA26">
        <f>IF($AK$11&gt;0,$CU$11,0)</f>
        <v>0.44314652351089445</v>
      </c>
      <c r="DB26">
        <f>IF($AK$12&gt;0,$CU$12,0)</f>
        <v>-0.3652538932273155</v>
      </c>
      <c r="DC26">
        <f>IF($AK$13&gt;0,$CU$13,0)</f>
        <v>0.63598704498656311</v>
      </c>
      <c r="DD26">
        <f>IF($AK$14&gt;0,$CU$14,0)</f>
        <v>-4.7565060863205569E-2</v>
      </c>
      <c r="DE26">
        <f>IF($AK$15&gt;0,$CU$15,0)</f>
        <v>-0.18701002093092517</v>
      </c>
      <c r="DF26">
        <f>IF($AK$16&gt;0,$CU$16,0)</f>
        <v>0.46355387100223377</v>
      </c>
      <c r="DT26">
        <f>IF($V$7&gt;0,$DR$7,0)</f>
        <v>0.37048564282591984</v>
      </c>
      <c r="DU26">
        <f>IF($V$8&gt;0,$DR$8,0)</f>
        <v>1.98196210173808</v>
      </c>
      <c r="DV26">
        <f>IF($V$9&gt;0,$DR$9,0)</f>
        <v>1.472481793956707</v>
      </c>
      <c r="DW26">
        <f>IF($V$10&gt;0,$DR$10,0)</f>
        <v>0.48356367764167013</v>
      </c>
      <c r="DX26">
        <f>IF($V$11&gt;0,$DR$11,0)</f>
        <v>0.82878770065659435</v>
      </c>
      <c r="DY26">
        <f>IF($V$12&gt;0,$DR$12,0)</f>
        <v>1.2758445700600645</v>
      </c>
      <c r="DZ26">
        <f>IF($V$13&gt;0,$DR$13,0)</f>
        <v>1.0089467766968525</v>
      </c>
      <c r="EA26">
        <f>IF($V$14&gt;0,$DR$14,0)</f>
        <v>0.79294003544025549</v>
      </c>
      <c r="EB26">
        <f>IF($V$15&gt;0,$DR$15,0)</f>
        <v>1.1354200331287201</v>
      </c>
      <c r="EC26">
        <f>IF($V$16&gt;0,$DR$16,0)</f>
        <v>0.69056949848523819</v>
      </c>
    </row>
    <row r="27" spans="1:201">
      <c r="A27">
        <v>26</v>
      </c>
      <c r="B27">
        <v>0.62976628309323457</v>
      </c>
      <c r="C27">
        <v>0.29006976700983378</v>
      </c>
      <c r="D27">
        <v>0.77701765699906422</v>
      </c>
      <c r="E27">
        <v>0.66104679674229783</v>
      </c>
      <c r="F27">
        <v>0.49801529126833161</v>
      </c>
      <c r="G27">
        <v>0.45678017318506031</v>
      </c>
      <c r="H27">
        <v>0.32768383712612686</v>
      </c>
      <c r="I27">
        <v>0.54482485509617029</v>
      </c>
      <c r="J27">
        <v>0.38523200177024136</v>
      </c>
      <c r="K27">
        <v>0.10124623326753399</v>
      </c>
      <c r="M27">
        <v>2.865357178869354E-2</v>
      </c>
      <c r="S27">
        <f t="shared" si="28"/>
        <v>0.43270276990923262</v>
      </c>
      <c r="T27">
        <f t="shared" si="26"/>
        <v>0.8476062407586088</v>
      </c>
      <c r="U27">
        <f t="shared" si="26"/>
        <v>0.37301516292386799</v>
      </c>
      <c r="V27">
        <f t="shared" si="26"/>
        <v>0.35548823329729146</v>
      </c>
      <c r="W27">
        <f t="shared" si="26"/>
        <v>0.49801529126833161</v>
      </c>
      <c r="X27">
        <f t="shared" si="26"/>
        <v>0.46139898473868363</v>
      </c>
      <c r="Y27">
        <f t="shared" si="26"/>
        <v>9.4117346619528735E-4</v>
      </c>
      <c r="Z27">
        <f t="shared" si="26"/>
        <v>0.53885296829942164</v>
      </c>
      <c r="AA27">
        <f t="shared" si="26"/>
        <v>0.53457009738752415</v>
      </c>
      <c r="AB27">
        <f t="shared" si="26"/>
        <v>0.15127467269990197</v>
      </c>
      <c r="BG27">
        <f t="shared" si="25"/>
        <v>1.7451246287726731E-9</v>
      </c>
      <c r="BH27">
        <f t="shared" si="25"/>
        <v>1.5400048330096697E-12</v>
      </c>
      <c r="BI27">
        <f t="shared" si="25"/>
        <v>2.1196486474370261E-10</v>
      </c>
      <c r="BJ27">
        <f t="shared" si="25"/>
        <v>2.8151745519371724E-12</v>
      </c>
      <c r="BM27">
        <f t="shared" si="29"/>
        <v>1.9830278566053403E-6</v>
      </c>
      <c r="BN27">
        <f t="shared" si="27"/>
        <v>4.2070234866569627E-7</v>
      </c>
      <c r="BO27">
        <f t="shared" si="27"/>
        <v>3.0187821964415769E-6</v>
      </c>
      <c r="BP27">
        <f t="shared" si="27"/>
        <v>2.184914337416264E-6</v>
      </c>
      <c r="BQ27">
        <f t="shared" si="27"/>
        <v>1.2400961516854058E-6</v>
      </c>
      <c r="BR27">
        <f t="shared" si="27"/>
        <v>1.0432406330748685E-6</v>
      </c>
      <c r="BS27">
        <f t="shared" si="27"/>
        <v>5.3688348556851032E-7</v>
      </c>
      <c r="BT27">
        <f t="shared" si="27"/>
        <v>1.4841706136528148E-6</v>
      </c>
      <c r="BU27">
        <f t="shared" si="27"/>
        <v>7.4201847593953619E-7</v>
      </c>
      <c r="BV27">
        <f t="shared" si="27"/>
        <v>5.1253998754319536E-8</v>
      </c>
    </row>
    <row r="28" spans="1:201">
      <c r="A28">
        <v>27</v>
      </c>
      <c r="B28">
        <v>0.94432710682871279</v>
      </c>
      <c r="C28">
        <v>0.5062562436032032</v>
      </c>
      <c r="D28">
        <v>0.45383655304266129</v>
      </c>
      <c r="E28">
        <v>0.75237686230545386</v>
      </c>
      <c r="F28">
        <v>0.46139898473868363</v>
      </c>
      <c r="G28">
        <v>0.9577386347019784</v>
      </c>
      <c r="H28">
        <v>0.35255192651090966</v>
      </c>
      <c r="I28">
        <v>0.86304738819582405</v>
      </c>
      <c r="J28">
        <v>0.13872197911587975</v>
      </c>
      <c r="K28">
        <v>0.98762030413191848</v>
      </c>
      <c r="M28">
        <v>0.10264156981616127</v>
      </c>
      <c r="S28">
        <f t="shared" si="28"/>
        <v>0.51063489637701676</v>
      </c>
      <c r="T28">
        <f t="shared" si="26"/>
        <v>0.57045854197911283</v>
      </c>
      <c r="U28">
        <f t="shared" si="26"/>
        <v>0.791583157030328</v>
      </c>
      <c r="V28">
        <f t="shared" si="26"/>
        <v>0.81176440879257017</v>
      </c>
      <c r="W28">
        <f t="shared" si="26"/>
        <v>0.45678017318506031</v>
      </c>
      <c r="X28">
        <f t="shared" si="26"/>
        <v>0.9577386347019784</v>
      </c>
      <c r="Y28">
        <f t="shared" si="26"/>
        <v>5.8095614960364347E-2</v>
      </c>
      <c r="Z28">
        <f t="shared" si="26"/>
        <v>0.77863412546151711</v>
      </c>
      <c r="AA28">
        <f t="shared" si="26"/>
        <v>0.88691174783238524</v>
      </c>
      <c r="AB28">
        <f t="shared" si="26"/>
        <v>0.53419673634186482</v>
      </c>
      <c r="BG28">
        <f t="shared" si="25"/>
        <v>9.6019669254161781E-9</v>
      </c>
      <c r="BH28">
        <f t="shared" si="25"/>
        <v>5.5364844542649885E-12</v>
      </c>
      <c r="BI28">
        <f t="shared" si="25"/>
        <v>1.6578977640772293E-9</v>
      </c>
      <c r="BJ28">
        <f t="shared" si="25"/>
        <v>1.427143185593379E-11</v>
      </c>
      <c r="BM28">
        <f t="shared" si="29"/>
        <v>4.4587684234574366E-6</v>
      </c>
      <c r="BN28">
        <f t="shared" si="27"/>
        <v>1.2814769209361292E-6</v>
      </c>
      <c r="BO28">
        <f t="shared" si="27"/>
        <v>1.0298380843882216E-6</v>
      </c>
      <c r="BP28">
        <f t="shared" si="27"/>
        <v>2.8303547146629997E-6</v>
      </c>
      <c r="BQ28">
        <f t="shared" si="27"/>
        <v>1.0644451155894403E-6</v>
      </c>
      <c r="BR28">
        <f t="shared" si="27"/>
        <v>4.5863164620040491E-6</v>
      </c>
      <c r="BS28">
        <f t="shared" si="27"/>
        <v>6.2146430443276925E-7</v>
      </c>
      <c r="BT28">
        <f t="shared" si="27"/>
        <v>3.7242539713581671E-6</v>
      </c>
      <c r="BU28">
        <f t="shared" si="27"/>
        <v>9.62189374491329E-8</v>
      </c>
      <c r="BV28">
        <f t="shared" si="27"/>
        <v>4.8769693256681164E-6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0.23681670622139087</v>
      </c>
      <c r="C29">
        <v>0.55597228626412909</v>
      </c>
      <c r="D29">
        <v>0.99181458371431774</v>
      </c>
      <c r="E29">
        <v>0.33638637431629415</v>
      </c>
      <c r="F29">
        <v>9.4117346619528735E-4</v>
      </c>
      <c r="G29">
        <v>5.8095614960364347E-2</v>
      </c>
      <c r="H29">
        <v>0.63192560790728536</v>
      </c>
      <c r="I29">
        <v>0.73109858579860432</v>
      </c>
      <c r="J29">
        <v>0.20672833994674264</v>
      </c>
      <c r="K29">
        <v>0.6041233272155645</v>
      </c>
      <c r="M29">
        <v>0.67592515875371073</v>
      </c>
      <c r="S29">
        <f t="shared" si="28"/>
        <v>0.75276941376120088</v>
      </c>
      <c r="T29">
        <f t="shared" si="26"/>
        <v>3.8185850016087146E-2</v>
      </c>
      <c r="U29">
        <f t="shared" si="26"/>
        <v>0.49258514642701567</v>
      </c>
      <c r="V29">
        <f t="shared" si="26"/>
        <v>0.65052484101612074</v>
      </c>
      <c r="W29">
        <f t="shared" si="26"/>
        <v>0.32768383712612686</v>
      </c>
      <c r="X29">
        <f t="shared" si="26"/>
        <v>0.35255192651090966</v>
      </c>
      <c r="Y29">
        <f t="shared" si="26"/>
        <v>0.63192560790728536</v>
      </c>
      <c r="Z29">
        <f t="shared" si="26"/>
        <v>0.20339174533398505</v>
      </c>
      <c r="AA29">
        <f t="shared" si="26"/>
        <v>0.54434243626268053</v>
      </c>
      <c r="AB29">
        <f t="shared" si="26"/>
        <v>0.23495707587435308</v>
      </c>
      <c r="BG29">
        <f t="shared" si="25"/>
        <v>2.5411004285176139E-3</v>
      </c>
      <c r="BH29">
        <f t="shared" si="25"/>
        <v>3.8441614926412634E-4</v>
      </c>
      <c r="BI29">
        <f t="shared" si="25"/>
        <v>1.1216206143228322E-3</v>
      </c>
      <c r="BJ29">
        <f t="shared" si="25"/>
        <v>3.3867797548530441E-4</v>
      </c>
      <c r="BM29">
        <f t="shared" si="29"/>
        <v>2.8041076172774277E-7</v>
      </c>
      <c r="BN29">
        <f t="shared" si="27"/>
        <v>1.5455259154688136E-6</v>
      </c>
      <c r="BO29">
        <f t="shared" si="27"/>
        <v>4.918480842342027E-6</v>
      </c>
      <c r="BP29">
        <f t="shared" si="27"/>
        <v>5.657789641283098E-7</v>
      </c>
      <c r="BQ29">
        <f t="shared" si="27"/>
        <v>4.4290374673502592E-12</v>
      </c>
      <c r="BR29">
        <f t="shared" si="27"/>
        <v>1.6875502388114551E-8</v>
      </c>
      <c r="BS29">
        <f t="shared" si="27"/>
        <v>1.996649869644961E-6</v>
      </c>
      <c r="BT29">
        <f t="shared" si="27"/>
        <v>2.6725257107835962E-6</v>
      </c>
      <c r="BU29">
        <f t="shared" si="27"/>
        <v>2.1368303268567995E-7</v>
      </c>
      <c r="BV29">
        <f t="shared" si="27"/>
        <v>1.82482497243002E-6</v>
      </c>
    </row>
    <row r="30" spans="1:201">
      <c r="A30">
        <v>29</v>
      </c>
      <c r="B30">
        <v>0.67304653765621081</v>
      </c>
      <c r="C30">
        <v>0.21093901621626368</v>
      </c>
      <c r="D30">
        <v>0.69445829757826738</v>
      </c>
      <c r="E30">
        <v>0.96384601762288868</v>
      </c>
      <c r="F30">
        <v>0.53885296829942164</v>
      </c>
      <c r="G30">
        <v>0.77863412546151711</v>
      </c>
      <c r="H30">
        <v>0.20339174533398505</v>
      </c>
      <c r="I30">
        <v>0.40113053559937062</v>
      </c>
      <c r="J30">
        <v>0.27380035893689186</v>
      </c>
      <c r="K30">
        <v>0.76990721788288741</v>
      </c>
      <c r="M30">
        <v>0.51777974515031577</v>
      </c>
      <c r="S30">
        <f t="shared" si="28"/>
        <v>0.95226093028488801</v>
      </c>
      <c r="T30">
        <f t="shared" si="26"/>
        <v>0.44413263410397963</v>
      </c>
      <c r="U30">
        <f t="shared" si="26"/>
        <v>0.86783530413903665</v>
      </c>
      <c r="V30">
        <f t="shared" si="26"/>
        <v>0.79159433752157671</v>
      </c>
      <c r="W30">
        <f t="shared" si="26"/>
        <v>0.54482485509617029</v>
      </c>
      <c r="X30">
        <f t="shared" si="26"/>
        <v>0.86304738819582405</v>
      </c>
      <c r="Y30">
        <f t="shared" si="26"/>
        <v>0.73109858579860432</v>
      </c>
      <c r="Z30">
        <f t="shared" si="26"/>
        <v>0.40113053559937062</v>
      </c>
      <c r="AA30">
        <f t="shared" si="26"/>
        <v>0.74417903066242796</v>
      </c>
      <c r="AB30">
        <f t="shared" si="26"/>
        <v>0.14480153641433774</v>
      </c>
      <c r="BM30">
        <f t="shared" si="29"/>
        <v>2.264958209255066E-6</v>
      </c>
      <c r="BN30">
        <f t="shared" si="27"/>
        <v>2.2247634281142576E-7</v>
      </c>
      <c r="BO30">
        <f t="shared" si="27"/>
        <v>2.4113616353765271E-6</v>
      </c>
      <c r="BP30">
        <f t="shared" si="27"/>
        <v>4.6449957284375096E-6</v>
      </c>
      <c r="BQ30">
        <f t="shared" si="27"/>
        <v>1.4518126072254877E-6</v>
      </c>
      <c r="BR30">
        <f t="shared" si="27"/>
        <v>3.0313555066661085E-6</v>
      </c>
      <c r="BS30">
        <f t="shared" si="27"/>
        <v>2.0684101035002316E-7</v>
      </c>
      <c r="BT30">
        <f t="shared" si="27"/>
        <v>8.0452853295118966E-7</v>
      </c>
      <c r="BU30">
        <f t="shared" si="27"/>
        <v>3.7483318276985414E-7</v>
      </c>
      <c r="BV30">
        <f t="shared" si="27"/>
        <v>2.9637856207408394E-6</v>
      </c>
      <c r="EN30">
        <f>Sheet33!GJ30</f>
        <v>0.91326196810491023</v>
      </c>
      <c r="EO30">
        <f>Sheet33!GK30</f>
        <v>0.82714735731228317</v>
      </c>
      <c r="EP30">
        <f>Sheet33!GL30</f>
        <v>0.1769941474491912</v>
      </c>
      <c r="EQ30">
        <f>Sheet33!GM30</f>
        <v>0.58445755513813868</v>
      </c>
      <c r="ER30">
        <f>Sheet33!GN30</f>
        <v>0.3748315033910804</v>
      </c>
      <c r="ES30">
        <f>Sheet33!GO30</f>
        <v>0.84013362397726543</v>
      </c>
      <c r="ET30">
        <f>Sheet33!GP30</f>
        <v>0.36753120676032897</v>
      </c>
      <c r="EU30">
        <f>Sheet33!GQ30</f>
        <v>0.72889269819222124</v>
      </c>
      <c r="EV30">
        <f>Sheet33!GR30</f>
        <v>0.20431408789258571</v>
      </c>
      <c r="EW30">
        <f>Sheet33!GS30</f>
        <v>0.46814286751919842</v>
      </c>
      <c r="EZ30">
        <f t="array" ref="EZ30:FI30">TRANSPOSE(DM7:DM16)</f>
        <v>-0.28855626204521545</v>
      </c>
      <c r="FA30">
        <v>3.0002799798756516E-2</v>
      </c>
      <c r="FB30">
        <v>5.6984234264890424E-2</v>
      </c>
      <c r="FC30">
        <v>0.57370741473386844</v>
      </c>
      <c r="FD30">
        <v>0.32598843479412432</v>
      </c>
      <c r="FE30">
        <v>-2.8547950276935879E-2</v>
      </c>
      <c r="FF30">
        <v>0.58469532078591058</v>
      </c>
      <c r="FG30">
        <v>0.37023203509163138</v>
      </c>
      <c r="FH30">
        <v>2.8978132301449577E-2</v>
      </c>
      <c r="FI30">
        <v>0.13057322798487669</v>
      </c>
      <c r="FL30">
        <f>Sheet33!FX30</f>
        <v>-7.6327748736482681E-2</v>
      </c>
      <c r="FM30">
        <f>Sheet33!FY30</f>
        <v>9.9323428332138176E-3</v>
      </c>
      <c r="FN30">
        <f>Sheet33!FZ30</f>
        <v>1.7255966110873312E-2</v>
      </c>
      <c r="FO30">
        <f>Sheet33!GA30</f>
        <v>0.15791089470045611</v>
      </c>
      <c r="FP30">
        <f>Sheet33!GB30</f>
        <v>9.0431123546092368E-2</v>
      </c>
      <c r="FQ30">
        <f>Sheet33!GC30</f>
        <v>-5.9325818724462083E-3</v>
      </c>
      <c r="FR30">
        <f>Sheet33!GD30</f>
        <v>0.16023800964154777</v>
      </c>
      <c r="FS30">
        <f>Sheet33!GE30</f>
        <v>0.10303870603770704</v>
      </c>
      <c r="FT30">
        <f>Sheet33!GF30</f>
        <v>9.6804148075871916E-3</v>
      </c>
      <c r="FU30">
        <f>Sheet33!GG30</f>
        <v>3.732359264757848E-2</v>
      </c>
      <c r="FX30">
        <f t="shared" ref="FX30:GG30" si="30">($EV$10*FL30)+((1-$EV$10)*EZ30)</f>
        <v>-9.7550600067355955E-2</v>
      </c>
      <c r="FY30">
        <f t="shared" si="30"/>
        <v>1.1939388529768087E-2</v>
      </c>
      <c r="FZ30">
        <f t="shared" si="30"/>
        <v>2.1228792926275022E-2</v>
      </c>
      <c r="GA30">
        <f t="shared" si="30"/>
        <v>0.19949054670379734</v>
      </c>
      <c r="GB30">
        <f t="shared" si="30"/>
        <v>0.11398685467089556</v>
      </c>
      <c r="GC30">
        <f t="shared" si="30"/>
        <v>-8.1941187128951737E-3</v>
      </c>
      <c r="GD30">
        <f t="shared" si="30"/>
        <v>0.20268374075598405</v>
      </c>
      <c r="GE30">
        <f t="shared" si="30"/>
        <v>0.12975803894309945</v>
      </c>
      <c r="GF30">
        <f t="shared" si="30"/>
        <v>1.1610186556973431E-2</v>
      </c>
      <c r="GG30">
        <f t="shared" si="30"/>
        <v>4.6648556181308302E-2</v>
      </c>
      <c r="GJ30">
        <f t="shared" ref="GJ30:GS30" si="31">EN30-($EU$10*FX30)</f>
        <v>0.91335951870497756</v>
      </c>
      <c r="GK30">
        <f t="shared" si="31"/>
        <v>0.82713541792375345</v>
      </c>
      <c r="GL30">
        <f t="shared" si="31"/>
        <v>0.17697291865626494</v>
      </c>
      <c r="GM30">
        <f t="shared" si="31"/>
        <v>0.58425806459143492</v>
      </c>
      <c r="GN30">
        <f t="shared" si="31"/>
        <v>0.3747175165364095</v>
      </c>
      <c r="GO30">
        <f t="shared" si="31"/>
        <v>0.84014181809597832</v>
      </c>
      <c r="GP30">
        <f t="shared" si="31"/>
        <v>0.36732852301957297</v>
      </c>
      <c r="GQ30">
        <f t="shared" si="31"/>
        <v>0.72876294015327814</v>
      </c>
      <c r="GR30">
        <f t="shared" si="31"/>
        <v>0.20430247770602872</v>
      </c>
      <c r="GS30">
        <f t="shared" si="31"/>
        <v>0.46809621896301712</v>
      </c>
    </row>
    <row r="31" spans="1:201">
      <c r="A31">
        <v>30</v>
      </c>
      <c r="B31">
        <v>0.96707355353388913</v>
      </c>
      <c r="C31">
        <v>0.2672846442402339</v>
      </c>
      <c r="D31">
        <v>0.89188966331618225</v>
      </c>
      <c r="E31">
        <v>0.12808501354237314</v>
      </c>
      <c r="F31">
        <v>0.53457009738752415</v>
      </c>
      <c r="G31">
        <v>0.88691174783238524</v>
      </c>
      <c r="H31">
        <v>0.54434243626268053</v>
      </c>
      <c r="I31">
        <v>0.74417903066242796</v>
      </c>
      <c r="J31">
        <v>0.12027603290289474</v>
      </c>
      <c r="K31">
        <v>0.8785858619261907</v>
      </c>
      <c r="M31">
        <v>0.64963294208676015</v>
      </c>
      <c r="S31">
        <f t="shared" si="28"/>
        <v>0.38187101290906889</v>
      </c>
      <c r="T31">
        <f t="shared" si="26"/>
        <v>0.88457087062236661</v>
      </c>
      <c r="U31">
        <f t="shared" si="26"/>
        <v>0.72197872166227883</v>
      </c>
      <c r="V31">
        <f t="shared" si="26"/>
        <v>0.80860389718665926</v>
      </c>
      <c r="W31">
        <f t="shared" si="26"/>
        <v>0.38523200177024136</v>
      </c>
      <c r="X31">
        <f t="shared" si="26"/>
        <v>0.13872197911587975</v>
      </c>
      <c r="Y31">
        <f t="shared" si="26"/>
        <v>0.20672833994674264</v>
      </c>
      <c r="Z31">
        <f t="shared" si="26"/>
        <v>0.27380035893689186</v>
      </c>
      <c r="AA31">
        <f t="shared" si="26"/>
        <v>0.12027603290289474</v>
      </c>
      <c r="AB31">
        <f t="shared" si="26"/>
        <v>0.23998494509827656</v>
      </c>
      <c r="BM31">
        <f t="shared" si="29"/>
        <v>4.6761562897233199E-6</v>
      </c>
      <c r="BN31">
        <f t="shared" si="27"/>
        <v>3.5720540523314202E-7</v>
      </c>
      <c r="BO31">
        <f t="shared" si="27"/>
        <v>3.977335857651265E-6</v>
      </c>
      <c r="BP31">
        <f t="shared" si="27"/>
        <v>8.2028853470749568E-8</v>
      </c>
      <c r="BQ31">
        <f t="shared" si="27"/>
        <v>1.4288259451045355E-6</v>
      </c>
      <c r="BR31">
        <f t="shared" si="27"/>
        <v>3.9330622422154832E-6</v>
      </c>
      <c r="BS31">
        <f t="shared" si="27"/>
        <v>1.4815434395819521E-6</v>
      </c>
      <c r="BT31">
        <f t="shared" si="27"/>
        <v>2.7690121483883545E-6</v>
      </c>
      <c r="BU31">
        <f t="shared" si="27"/>
        <v>7.23316204542911E-8</v>
      </c>
      <c r="BV31">
        <f t="shared" si="27"/>
        <v>3.8595655838829375E-6</v>
      </c>
    </row>
    <row r="32" spans="1:201">
      <c r="A32">
        <v>31</v>
      </c>
      <c r="B32">
        <v>0.9974956318332262</v>
      </c>
      <c r="C32">
        <v>0.58901803921893237</v>
      </c>
      <c r="D32">
        <v>0.72145700849731664</v>
      </c>
      <c r="E32">
        <v>0.12040327461211552</v>
      </c>
      <c r="F32">
        <v>0.15127467269990197</v>
      </c>
      <c r="G32">
        <v>0.53419673634186482</v>
      </c>
      <c r="H32">
        <v>0.23495707587435308</v>
      </c>
      <c r="I32">
        <v>0.14480153641433774</v>
      </c>
      <c r="J32">
        <v>0.23998494509827656</v>
      </c>
      <c r="K32">
        <v>0.63197165182092119</v>
      </c>
      <c r="M32">
        <v>0.23182651934815715</v>
      </c>
      <c r="S32">
        <f t="shared" si="28"/>
        <v>0.39041432897663991</v>
      </c>
      <c r="T32">
        <f t="shared" si="26"/>
        <v>0.23326406437193201</v>
      </c>
      <c r="U32">
        <f t="shared" si="26"/>
        <v>0.66383404392018819</v>
      </c>
      <c r="V32">
        <f t="shared" si="26"/>
        <v>0.61291638652937797</v>
      </c>
      <c r="W32">
        <f t="shared" si="26"/>
        <v>0.10124623326753399</v>
      </c>
      <c r="X32">
        <f t="shared" si="26"/>
        <v>0.98762030413191848</v>
      </c>
      <c r="Y32">
        <f t="shared" si="26"/>
        <v>0.6041233272155645</v>
      </c>
      <c r="Z32">
        <f t="shared" si="26"/>
        <v>0.76990721788288741</v>
      </c>
      <c r="AA32">
        <f t="shared" si="26"/>
        <v>0.8785858619261907</v>
      </c>
      <c r="AB32">
        <f t="shared" si="26"/>
        <v>0.63197165182092119</v>
      </c>
      <c r="BG32">
        <f>IF(BG20&gt;(1-0.000000000001),(1-0.000000000001),BG20)</f>
        <v>9.9999999999999998E-13</v>
      </c>
      <c r="BH32">
        <f t="shared" ref="BH32:BJ32" si="32">IF(BH20&gt;(1-0.000000000001),(1-0.000000000001),BH20)</f>
        <v>9.9999999999999998E-13</v>
      </c>
      <c r="BI32">
        <f t="shared" si="32"/>
        <v>9.9999999999999998E-13</v>
      </c>
      <c r="BJ32">
        <f t="shared" si="32"/>
        <v>9.9999999999999998E-13</v>
      </c>
      <c r="BM32">
        <f t="shared" si="29"/>
        <v>4.9749876776318356E-6</v>
      </c>
      <c r="BN32">
        <f t="shared" si="27"/>
        <v>1.7347112526265789E-6</v>
      </c>
      <c r="BO32">
        <f t="shared" si="27"/>
        <v>2.6025010755494862E-6</v>
      </c>
      <c r="BP32">
        <f t="shared" si="27"/>
        <v>7.2484742686602506E-8</v>
      </c>
      <c r="BQ32">
        <f t="shared" si="27"/>
        <v>1.1442013300231234E-7</v>
      </c>
      <c r="BR32">
        <f t="shared" si="27"/>
        <v>1.4268307655914994E-6</v>
      </c>
      <c r="BS32">
        <f t="shared" si="27"/>
        <v>2.7602413751713254E-7</v>
      </c>
      <c r="BT32">
        <f t="shared" si="27"/>
        <v>1.0483742473976389E-7</v>
      </c>
      <c r="BU32">
        <f t="shared" si="27"/>
        <v>2.8796386936911409E-7</v>
      </c>
      <c r="BV32">
        <f t="shared" si="27"/>
        <v>1.9969408435263187E-6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0.99743148175965768</v>
      </c>
      <c r="BH33">
        <f t="shared" si="33"/>
        <v>0.99961511828919813</v>
      </c>
      <c r="BI33">
        <f t="shared" si="33"/>
        <v>0.99886738092536309</v>
      </c>
      <c r="BJ33">
        <f t="shared" si="33"/>
        <v>0.99966063381450476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7.9888047339548696E-11</v>
      </c>
      <c r="BH34">
        <f t="shared" si="33"/>
        <v>9.9999999999999998E-13</v>
      </c>
      <c r="BI34">
        <f t="shared" si="33"/>
        <v>8.5422806989390684E-12</v>
      </c>
      <c r="BJ34">
        <f t="shared" si="33"/>
        <v>9.9999999999999998E-13</v>
      </c>
      <c r="BS34">
        <f>SUM(BM36:BV45)</f>
        <v>1.594716007194327E-4</v>
      </c>
      <c r="EN34">
        <f>Sheet33!GJ34</f>
        <v>9.4624469895389612E-2</v>
      </c>
      <c r="EO34">
        <f>Sheet33!GK34</f>
        <v>0.18980597673263719</v>
      </c>
      <c r="EP34">
        <f>Sheet33!GL34</f>
        <v>0.6307931583632802</v>
      </c>
      <c r="EQ34">
        <f>Sheet33!GM34</f>
        <v>0.34750142362249947</v>
      </c>
      <c r="ER34">
        <f>Sheet33!GN34</f>
        <v>0.24793160137506565</v>
      </c>
      <c r="ES34">
        <f>Sheet33!GO34</f>
        <v>0.86935650798916353</v>
      </c>
      <c r="ET34">
        <f>Sheet33!GP34</f>
        <v>0.30102328510470827</v>
      </c>
      <c r="EU34">
        <f>Sheet33!GQ34</f>
        <v>0.19371525987544755</v>
      </c>
      <c r="EV34">
        <f>Sheet33!GR34</f>
        <v>0.68047126239415967</v>
      </c>
      <c r="EW34">
        <f>Sheet33!GS34</f>
        <v>0.31507488697757624</v>
      </c>
      <c r="EZ34">
        <f t="array" ref="EZ34:FI43">(1/4)*(MMULT($X$7:$AA$16,$CW$23:$DF$26))</f>
        <v>-0.58348213607852106</v>
      </c>
      <c r="FA34">
        <v>9.484963647212992E-2</v>
      </c>
      <c r="FB34">
        <v>0.1708914798213525</v>
      </c>
      <c r="FC34">
        <v>1.327171711974517</v>
      </c>
      <c r="FD34">
        <v>0.71223408936153398</v>
      </c>
      <c r="FE34">
        <v>-0.10091500551304894</v>
      </c>
      <c r="FF34">
        <v>1.3047089007964607</v>
      </c>
      <c r="FG34">
        <v>0.76912571630396176</v>
      </c>
      <c r="FH34">
        <v>6.3972225768772442E-2</v>
      </c>
      <c r="FI34">
        <v>0.34195398461112636</v>
      </c>
      <c r="FL34">
        <f>Sheet33!FX34</f>
        <v>-0.15406338529468799</v>
      </c>
      <c r="FM34">
        <f>Sheet33!FY34</f>
        <v>2.9685645108850175E-2</v>
      </c>
      <c r="FN34">
        <f>Sheet33!FZ34</f>
        <v>5.0328659793584862E-2</v>
      </c>
      <c r="FO34">
        <f>Sheet33!GA34</f>
        <v>0.36515368634699263</v>
      </c>
      <c r="FP34">
        <f>Sheet33!GB34</f>
        <v>0.1976893461399431</v>
      </c>
      <c r="FQ34">
        <f>Sheet33!GC34</f>
        <v>-2.3394448185076643E-2</v>
      </c>
      <c r="FR34">
        <f>Sheet33!GD34</f>
        <v>0.35764381922172783</v>
      </c>
      <c r="FS34">
        <f>Sheet33!GE34</f>
        <v>0.2144586104735286</v>
      </c>
      <c r="FT34">
        <f>Sheet33!GF34</f>
        <v>2.1355655154217515E-2</v>
      </c>
      <c r="FU34">
        <f>Sheet33!GG34</f>
        <v>9.6977939941014335E-2</v>
      </c>
      <c r="FX34">
        <f t="shared" ref="FX34:GG43" si="34">($EV$10*FL34)+((1-$EV$10)*EZ34)</f>
        <v>-0.19700526037307128</v>
      </c>
      <c r="FY34">
        <f t="shared" si="34"/>
        <v>3.6202044245178144E-2</v>
      </c>
      <c r="FZ34">
        <f t="shared" si="34"/>
        <v>6.2384941796361622E-2</v>
      </c>
      <c r="GA34">
        <f t="shared" si="34"/>
        <v>0.46135548890974509</v>
      </c>
      <c r="GB34">
        <f t="shared" si="34"/>
        <v>0.24914382046210215</v>
      </c>
      <c r="GC34">
        <f t="shared" si="34"/>
        <v>-3.1146503917873873E-2</v>
      </c>
      <c r="GD34">
        <f t="shared" si="34"/>
        <v>0.45235032737920111</v>
      </c>
      <c r="GE34">
        <f t="shared" si="34"/>
        <v>0.26992532105657191</v>
      </c>
      <c r="GF34">
        <f t="shared" si="34"/>
        <v>2.561731221567301E-2</v>
      </c>
      <c r="GG34">
        <f t="shared" si="34"/>
        <v>0.12147554440802552</v>
      </c>
      <c r="GJ34">
        <f t="shared" ref="GJ34:GS43" si="35">EN34-($EU$10*FX34)</f>
        <v>9.4821475155762683E-2</v>
      </c>
      <c r="GK34">
        <f t="shared" si="35"/>
        <v>0.18976977468839201</v>
      </c>
      <c r="GL34">
        <f t="shared" si="35"/>
        <v>0.63073077342148387</v>
      </c>
      <c r="GM34">
        <f t="shared" si="35"/>
        <v>0.34704006813358973</v>
      </c>
      <c r="GN34">
        <f t="shared" si="35"/>
        <v>0.24768245755460355</v>
      </c>
      <c r="GO34">
        <f t="shared" si="35"/>
        <v>0.86938765449308142</v>
      </c>
      <c r="GP34">
        <f t="shared" si="35"/>
        <v>0.30057093477732905</v>
      </c>
      <c r="GQ34">
        <f t="shared" si="35"/>
        <v>0.19344533455439097</v>
      </c>
      <c r="GR34">
        <f t="shared" si="35"/>
        <v>0.68044564508194405</v>
      </c>
      <c r="GS34">
        <f t="shared" si="35"/>
        <v>0.31495341143316824</v>
      </c>
    </row>
    <row r="35" spans="1:201">
      <c r="A35">
        <v>34</v>
      </c>
      <c r="BG35">
        <f t="shared" si="33"/>
        <v>3.4341073636402349E-10</v>
      </c>
      <c r="BH35">
        <f t="shared" si="33"/>
        <v>9.9999999999999998E-13</v>
      </c>
      <c r="BI35">
        <f t="shared" si="33"/>
        <v>2.9361271649972611E-11</v>
      </c>
      <c r="BJ35">
        <f t="shared" si="33"/>
        <v>9.9999999999999998E-13</v>
      </c>
      <c r="EN35">
        <f>Sheet33!GJ35</f>
        <v>0.53373624982480961</v>
      </c>
      <c r="EO35">
        <f>Sheet33!GK35</f>
        <v>0.27448646462764903</v>
      </c>
      <c r="EP35">
        <f>Sheet33!GL35</f>
        <v>0.34457997124738321</v>
      </c>
      <c r="EQ35">
        <f>Sheet33!GM35</f>
        <v>0.76781665346239625</v>
      </c>
      <c r="ER35">
        <f>Sheet33!GN35</f>
        <v>0.91753169159688663</v>
      </c>
      <c r="ES35">
        <f>Sheet33!GO35</f>
        <v>0.11765754240200388</v>
      </c>
      <c r="ET35">
        <f>Sheet33!GP35</f>
        <v>0.96255605738011241</v>
      </c>
      <c r="EU35">
        <f>Sheet33!GQ35</f>
        <v>0.85867995074842751</v>
      </c>
      <c r="EV35">
        <f>Sheet33!GR35</f>
        <v>0.27978446409254226</v>
      </c>
      <c r="EW35">
        <f>Sheet33!GS35</f>
        <v>0.91269014509525503</v>
      </c>
      <c r="EZ35">
        <v>-0.63442368821180417</v>
      </c>
      <c r="FA35">
        <v>0.18512103075474057</v>
      </c>
      <c r="FB35">
        <v>0.25073897271789197</v>
      </c>
      <c r="FC35">
        <v>1.493413214205922</v>
      </c>
      <c r="FD35">
        <v>0.83866659502533847</v>
      </c>
      <c r="FE35">
        <v>-0.14844385642063074</v>
      </c>
      <c r="FF35">
        <v>1.4698771458553286</v>
      </c>
      <c r="FG35">
        <v>0.78884844131878851</v>
      </c>
      <c r="FH35">
        <v>0.10569046410784194</v>
      </c>
      <c r="FI35">
        <v>0.48433345463662036</v>
      </c>
      <c r="FL35">
        <f>Sheet33!FX35</f>
        <v>-0.16755253549235455</v>
      </c>
      <c r="FM35">
        <f>Sheet33!FY35</f>
        <v>5.4580283058897158E-2</v>
      </c>
      <c r="FN35">
        <f>Sheet33!FZ35</f>
        <v>7.2415903682292421E-2</v>
      </c>
      <c r="FO35">
        <f>Sheet33!GA35</f>
        <v>0.41099020148830723</v>
      </c>
      <c r="FP35">
        <f>Sheet33!GB35</f>
        <v>0.23256139270357218</v>
      </c>
      <c r="FQ35">
        <f>Sheet33!GC35</f>
        <v>-3.5897127365202425E-2</v>
      </c>
      <c r="FR35">
        <f>Sheet33!GD35</f>
        <v>0.403051277311264</v>
      </c>
      <c r="FS35">
        <f>Sheet33!GE35</f>
        <v>0.22054432558146259</v>
      </c>
      <c r="FT35">
        <f>Sheet33!GF35</f>
        <v>3.3071285695802706E-2</v>
      </c>
      <c r="FU35">
        <f>Sheet33!GG35</f>
        <v>0.13607298770302423</v>
      </c>
      <c r="FX35">
        <f t="shared" si="34"/>
        <v>-0.21423965076429949</v>
      </c>
      <c r="FY35">
        <f t="shared" si="34"/>
        <v>6.7634357828481498E-2</v>
      </c>
      <c r="FZ35">
        <f t="shared" si="34"/>
        <v>9.0248210585852362E-2</v>
      </c>
      <c r="GA35">
        <f t="shared" si="34"/>
        <v>0.51923250276006871</v>
      </c>
      <c r="GB35">
        <f t="shared" si="34"/>
        <v>0.29317191293574879</v>
      </c>
      <c r="GC35">
        <f t="shared" si="34"/>
        <v>-4.7151800270745253E-2</v>
      </c>
      <c r="GD35">
        <f t="shared" si="34"/>
        <v>0.50973386416567046</v>
      </c>
      <c r="GE35">
        <f t="shared" si="34"/>
        <v>0.27737473715519517</v>
      </c>
      <c r="GF35">
        <f t="shared" si="34"/>
        <v>4.0333203537006625E-2</v>
      </c>
      <c r="GG35">
        <f t="shared" si="34"/>
        <v>0.17089903439638382</v>
      </c>
      <c r="GJ35">
        <f t="shared" si="35"/>
        <v>0.53395048947557389</v>
      </c>
      <c r="GK35">
        <f t="shared" si="35"/>
        <v>0.27441883026982056</v>
      </c>
      <c r="GL35">
        <f t="shared" si="35"/>
        <v>0.34448972303679737</v>
      </c>
      <c r="GM35">
        <f t="shared" si="35"/>
        <v>0.76729742095963616</v>
      </c>
      <c r="GN35">
        <f t="shared" si="35"/>
        <v>0.91723851968395087</v>
      </c>
      <c r="GO35">
        <f t="shared" si="35"/>
        <v>0.11770469420227463</v>
      </c>
      <c r="GP35">
        <f t="shared" si="35"/>
        <v>0.96204632351594677</v>
      </c>
      <c r="GQ35">
        <f t="shared" si="35"/>
        <v>0.85840257601127234</v>
      </c>
      <c r="GR35">
        <f t="shared" si="35"/>
        <v>0.27974413088900524</v>
      </c>
      <c r="GS35">
        <f t="shared" si="35"/>
        <v>0.91251924606085866</v>
      </c>
    </row>
    <row r="36" spans="1:201">
      <c r="A36">
        <v>35</v>
      </c>
      <c r="B36">
        <f t="array" ref="B36:K45">TRANSPOSE(EN34:EW43)</f>
        <v>9.4624469895389612E-2</v>
      </c>
      <c r="C36">
        <v>0.53373624982480961</v>
      </c>
      <c r="D36">
        <v>6.6145688522476542E-2</v>
      </c>
      <c r="E36">
        <v>0.68754346100321095</v>
      </c>
      <c r="F36">
        <v>0.73570356548749394</v>
      </c>
      <c r="G36">
        <v>0.4956804050878113</v>
      </c>
      <c r="H36">
        <v>0.810020486790343</v>
      </c>
      <c r="I36">
        <v>0.4997106432040952</v>
      </c>
      <c r="J36">
        <v>0.1453905127350722</v>
      </c>
      <c r="K36">
        <v>0.30227863916495795</v>
      </c>
      <c r="M36">
        <f t="array" ref="M36:M45">TRANSPOSE(EN30:EW30)</f>
        <v>0.91326196810491023</v>
      </c>
      <c r="S36">
        <f>EN34</f>
        <v>9.4624469895389612E-2</v>
      </c>
      <c r="T36">
        <f t="shared" ref="T36:AB45" si="36">EO34</f>
        <v>0.18980597673263719</v>
      </c>
      <c r="U36">
        <f t="shared" si="36"/>
        <v>0.6307931583632802</v>
      </c>
      <c r="V36">
        <f t="shared" si="36"/>
        <v>0.34750142362249947</v>
      </c>
      <c r="W36">
        <f t="shared" si="36"/>
        <v>0.24793160137506565</v>
      </c>
      <c r="X36">
        <f t="shared" si="36"/>
        <v>0.86935650798916353</v>
      </c>
      <c r="Y36">
        <f t="shared" si="36"/>
        <v>0.30102328510470827</v>
      </c>
      <c r="Z36">
        <f t="shared" si="36"/>
        <v>0.19371525987544755</v>
      </c>
      <c r="AA36">
        <f t="shared" si="36"/>
        <v>0.68047126239415967</v>
      </c>
      <c r="AB36">
        <f t="shared" si="36"/>
        <v>0.31507488697757624</v>
      </c>
      <c r="BG36">
        <f t="shared" si="33"/>
        <v>2.4022125908469114E-5</v>
      </c>
      <c r="BH36">
        <f t="shared" si="33"/>
        <v>4.2243626668376308E-7</v>
      </c>
      <c r="BI36">
        <f t="shared" si="33"/>
        <v>1.0302015566257756E-5</v>
      </c>
      <c r="BJ36">
        <f t="shared" si="33"/>
        <v>6.3547658558205009E-7</v>
      </c>
      <c r="BM36">
        <f>0.5*$BL$21*B36*B36</f>
        <v>4.4768951514917479E-8</v>
      </c>
      <c r="BN36">
        <f t="shared" ref="BN36:BV45" si="37">0.5*$BL$21*C36*C36</f>
        <v>1.424371921885258E-6</v>
      </c>
      <c r="BO36">
        <f t="shared" si="37"/>
        <v>2.1876260550562426E-8</v>
      </c>
      <c r="BP36">
        <f t="shared" si="37"/>
        <v>2.3635800538413698E-6</v>
      </c>
      <c r="BQ36">
        <f t="shared" si="37"/>
        <v>2.7062986813550567E-6</v>
      </c>
      <c r="BR36">
        <f t="shared" si="37"/>
        <v>1.2284953199400838E-6</v>
      </c>
      <c r="BS36">
        <f t="shared" si="37"/>
        <v>3.2806659451003215E-6</v>
      </c>
      <c r="BT36">
        <f t="shared" si="37"/>
        <v>1.2485536346572526E-6</v>
      </c>
      <c r="BU36">
        <f t="shared" si="37"/>
        <v>1.0569200596683596E-7</v>
      </c>
      <c r="BV36">
        <f t="shared" si="37"/>
        <v>4.5686187847709428E-7</v>
      </c>
      <c r="EN36">
        <f>Sheet33!GJ36</f>
        <v>6.6145688522476542E-2</v>
      </c>
      <c r="EO36">
        <f>Sheet33!GK36</f>
        <v>0.84973994959857702</v>
      </c>
      <c r="EP36">
        <f>Sheet33!GL36</f>
        <v>0.54585907468928763</v>
      </c>
      <c r="EQ36">
        <f>Sheet33!GM36</f>
        <v>0.98714976173694358</v>
      </c>
      <c r="ER36">
        <f>Sheet33!GN36</f>
        <v>0.40000451410925725</v>
      </c>
      <c r="ES36">
        <f>Sheet33!GO36</f>
        <v>0.24703649709694248</v>
      </c>
      <c r="ET36">
        <f>Sheet33!GP36</f>
        <v>9.5238565543148496E-2</v>
      </c>
      <c r="EU36">
        <f>Sheet33!GQ36</f>
        <v>0.69045174021205857</v>
      </c>
      <c r="EV36">
        <f>Sheet33!GR36</f>
        <v>3.6373878666688279E-2</v>
      </c>
      <c r="EW36">
        <f>Sheet33!GS36</f>
        <v>0.74932584667415669</v>
      </c>
      <c r="EZ36">
        <v>-0.72198754786183894</v>
      </c>
      <c r="FA36">
        <v>0.19031422346664964</v>
      </c>
      <c r="FB36">
        <v>0.28213322109771638</v>
      </c>
      <c r="FC36">
        <v>1.7697539567511913</v>
      </c>
      <c r="FD36">
        <v>0.95706918553967779</v>
      </c>
      <c r="FE36">
        <v>-0.18200022677941932</v>
      </c>
      <c r="FF36">
        <v>1.7129056840149208</v>
      </c>
      <c r="FG36">
        <v>0.91922338390932712</v>
      </c>
      <c r="FH36">
        <v>9.9446747964522769E-2</v>
      </c>
      <c r="FI36">
        <v>0.54737401886571191</v>
      </c>
      <c r="FL36">
        <f>Sheet33!FX36</f>
        <v>-0.19045956757277582</v>
      </c>
      <c r="FM36">
        <f>Sheet33!FY36</f>
        <v>5.6724317567134669E-2</v>
      </c>
      <c r="FN36">
        <f>Sheet33!FZ36</f>
        <v>8.1660648816207118E-2</v>
      </c>
      <c r="FO36">
        <f>Sheet33!GA36</f>
        <v>0.48676755518746162</v>
      </c>
      <c r="FP36">
        <f>Sheet33!GB36</f>
        <v>0.26544861684879628</v>
      </c>
      <c r="FQ36">
        <f>Sheet33!GC36</f>
        <v>-4.4241592928908481E-2</v>
      </c>
      <c r="FR36">
        <f>Sheet33!GD36</f>
        <v>0.46953822331327444</v>
      </c>
      <c r="FS36">
        <f>Sheet33!GE36</f>
        <v>0.25692085850430146</v>
      </c>
      <c r="FT36">
        <f>Sheet33!GF36</f>
        <v>3.212347962412429E-2</v>
      </c>
      <c r="FU36">
        <f>Sheet33!GG36</f>
        <v>0.15392924996828961</v>
      </c>
      <c r="FX36">
        <f t="shared" si="34"/>
        <v>-0.24361236560168212</v>
      </c>
      <c r="FY36">
        <f t="shared" si="34"/>
        <v>7.008330815708616E-2</v>
      </c>
      <c r="FZ36">
        <f t="shared" si="34"/>
        <v>0.10170790604435805</v>
      </c>
      <c r="GA36">
        <f t="shared" si="34"/>
        <v>0.61506619534383455</v>
      </c>
      <c r="GB36">
        <f t="shared" si="34"/>
        <v>0.33461067371788444</v>
      </c>
      <c r="GC36">
        <f t="shared" si="34"/>
        <v>-5.8017456313959562E-2</v>
      </c>
      <c r="GD36">
        <f t="shared" si="34"/>
        <v>0.59387496938343909</v>
      </c>
      <c r="GE36">
        <f t="shared" si="34"/>
        <v>0.32315111104480398</v>
      </c>
      <c r="GF36">
        <f t="shared" si="34"/>
        <v>3.8855806458164138E-2</v>
      </c>
      <c r="GG36">
        <f t="shared" si="34"/>
        <v>0.19327372685803182</v>
      </c>
      <c r="GJ36">
        <f t="shared" si="35"/>
        <v>6.638930088807822E-2</v>
      </c>
      <c r="GK36">
        <f t="shared" si="35"/>
        <v>0.84966986629041996</v>
      </c>
      <c r="GL36">
        <f t="shared" si="35"/>
        <v>0.54575736678324327</v>
      </c>
      <c r="GM36">
        <f t="shared" si="35"/>
        <v>0.98653469554159978</v>
      </c>
      <c r="GN36">
        <f t="shared" si="35"/>
        <v>0.39966990343553938</v>
      </c>
      <c r="GO36">
        <f t="shared" si="35"/>
        <v>0.24709451455325643</v>
      </c>
      <c r="GP36">
        <f t="shared" si="35"/>
        <v>9.4644690573765053E-2</v>
      </c>
      <c r="GQ36">
        <f t="shared" si="35"/>
        <v>0.69012858910101382</v>
      </c>
      <c r="GR36">
        <f t="shared" si="35"/>
        <v>3.6335022860230118E-2</v>
      </c>
      <c r="GS36">
        <f t="shared" si="35"/>
        <v>0.74913257294729863</v>
      </c>
    </row>
    <row r="37" spans="1:201">
      <c r="A37">
        <v>36</v>
      </c>
      <c r="B37">
        <v>0.18980597673263719</v>
      </c>
      <c r="C37">
        <v>0.27448646462764903</v>
      </c>
      <c r="D37">
        <v>0.84973994959857702</v>
      </c>
      <c r="E37">
        <v>0.12486068452155825</v>
      </c>
      <c r="F37">
        <v>1.8583697195371104E-2</v>
      </c>
      <c r="G37">
        <v>0.79398622239139249</v>
      </c>
      <c r="H37">
        <v>0.45972802042745753</v>
      </c>
      <c r="I37">
        <v>0.17253214836064912</v>
      </c>
      <c r="J37">
        <v>0.9587984442558134</v>
      </c>
      <c r="K37">
        <v>0.32845556337289322</v>
      </c>
      <c r="M37">
        <v>0.82714735731228317</v>
      </c>
      <c r="S37">
        <f t="shared" ref="S37:S45" si="38">EN35</f>
        <v>0.53373624982480961</v>
      </c>
      <c r="T37">
        <f t="shared" si="36"/>
        <v>0.27448646462764903</v>
      </c>
      <c r="U37">
        <f t="shared" si="36"/>
        <v>0.34457997124738321</v>
      </c>
      <c r="V37">
        <f t="shared" si="36"/>
        <v>0.76781665346239625</v>
      </c>
      <c r="W37">
        <f t="shared" si="36"/>
        <v>0.91753169159688663</v>
      </c>
      <c r="X37">
        <f t="shared" si="36"/>
        <v>0.11765754240200388</v>
      </c>
      <c r="Y37">
        <f t="shared" si="36"/>
        <v>0.96255605738011241</v>
      </c>
      <c r="Z37">
        <f t="shared" si="36"/>
        <v>0.85867995074842751</v>
      </c>
      <c r="AA37">
        <f t="shared" si="36"/>
        <v>0.27978446409254226</v>
      </c>
      <c r="AB37">
        <f t="shared" si="36"/>
        <v>0.91269014509525503</v>
      </c>
      <c r="BG37">
        <f t="shared" si="33"/>
        <v>3.3838893148857575E-6</v>
      </c>
      <c r="BH37">
        <f t="shared" si="33"/>
        <v>4.3118083387602091E-8</v>
      </c>
      <c r="BI37">
        <f t="shared" si="33"/>
        <v>6.9453500745164921E-7</v>
      </c>
      <c r="BJ37">
        <f t="shared" si="33"/>
        <v>5.2716125896856038E-8</v>
      </c>
      <c r="BM37">
        <f t="shared" ref="BM37:BM45" si="39">0.5*$BL$21*B37*B37</f>
        <v>1.8013154401715207E-7</v>
      </c>
      <c r="BN37">
        <f t="shared" si="37"/>
        <v>3.7671409631892815E-7</v>
      </c>
      <c r="BO37">
        <f t="shared" si="37"/>
        <v>3.6102899097189617E-6</v>
      </c>
      <c r="BP37">
        <f t="shared" si="37"/>
        <v>7.7950952695960497E-8</v>
      </c>
      <c r="BQ37">
        <f t="shared" si="37"/>
        <v>1.7267690072462193E-9</v>
      </c>
      <c r="BR37">
        <f t="shared" si="37"/>
        <v>3.1520706067367693E-6</v>
      </c>
      <c r="BS37">
        <f t="shared" si="37"/>
        <v>1.0567492638307441E-6</v>
      </c>
      <c r="BT37">
        <f t="shared" si="37"/>
        <v>1.4883671108970522E-7</v>
      </c>
      <c r="BU37">
        <f t="shared" si="37"/>
        <v>4.5964722835368413E-6</v>
      </c>
      <c r="BV37">
        <f t="shared" si="37"/>
        <v>5.3941528555302341E-7</v>
      </c>
      <c r="EN37">
        <f>Sheet33!GJ37</f>
        <v>0.68754346100321095</v>
      </c>
      <c r="EO37">
        <f>Sheet33!GK37</f>
        <v>0.12486068452155825</v>
      </c>
      <c r="EP37">
        <f>Sheet33!GL37</f>
        <v>0.33055753317561776</v>
      </c>
      <c r="EQ37">
        <f>Sheet33!GM37</f>
        <v>0.42936648223314189</v>
      </c>
      <c r="ER37">
        <f>Sheet33!GN37</f>
        <v>0.26311052931098872</v>
      </c>
      <c r="ES37">
        <f>Sheet33!GO37</f>
        <v>0.23476192525214626</v>
      </c>
      <c r="ET37">
        <f>Sheet33!GP37</f>
        <v>0.14767486625197443</v>
      </c>
      <c r="EU37">
        <f>Sheet33!GQ37</f>
        <v>0.73852457324896603</v>
      </c>
      <c r="EV37">
        <f>Sheet33!GR37</f>
        <v>0.40255077267526468</v>
      </c>
      <c r="EW37">
        <f>Sheet33!GS37</f>
        <v>0.31518815230614572</v>
      </c>
      <c r="EZ37">
        <v>-1.1350594949509016</v>
      </c>
      <c r="FA37">
        <v>0.17483157707486163</v>
      </c>
      <c r="FB37">
        <v>0.31428786170293743</v>
      </c>
      <c r="FC37">
        <v>2.5543331911545715</v>
      </c>
      <c r="FD37">
        <v>1.3811852955540884</v>
      </c>
      <c r="FE37">
        <v>-0.20183591156845029</v>
      </c>
      <c r="FF37">
        <v>2.5088791546609315</v>
      </c>
      <c r="FG37">
        <v>1.4708864562672372</v>
      </c>
      <c r="FH37">
        <v>0.10942523613275149</v>
      </c>
      <c r="FI37">
        <v>0.659913887700736</v>
      </c>
      <c r="FL37">
        <f>Sheet33!FX37</f>
        <v>-0.29972353214004854</v>
      </c>
      <c r="FM37">
        <f>Sheet33!FY37</f>
        <v>5.5035879123742804E-2</v>
      </c>
      <c r="FN37">
        <f>Sheet33!FZ37</f>
        <v>9.2890096962508217E-2</v>
      </c>
      <c r="FO37">
        <f>Sheet33!GA37</f>
        <v>0.70266975100667017</v>
      </c>
      <c r="FP37">
        <f>Sheet33!GB37</f>
        <v>0.38323056968509017</v>
      </c>
      <c r="FQ37">
        <f>Sheet33!GC37</f>
        <v>-4.7073241655765638E-2</v>
      </c>
      <c r="FR37">
        <f>Sheet33!GD37</f>
        <v>0.68761122639228911</v>
      </c>
      <c r="FS37">
        <f>Sheet33!GE37</f>
        <v>0.41013980355705754</v>
      </c>
      <c r="FT37">
        <f>Sheet33!GF37</f>
        <v>3.7388261236653147E-2</v>
      </c>
      <c r="FU37">
        <f>Sheet33!GG37</f>
        <v>0.18709894787453313</v>
      </c>
      <c r="FX37">
        <f t="shared" si="34"/>
        <v>-0.38325712842113385</v>
      </c>
      <c r="FY37">
        <f t="shared" si="34"/>
        <v>6.7015448918854692E-2</v>
      </c>
      <c r="FZ37">
        <f t="shared" si="34"/>
        <v>0.11502987343655113</v>
      </c>
      <c r="GA37">
        <f t="shared" si="34"/>
        <v>0.88783609502146021</v>
      </c>
      <c r="GB37">
        <f t="shared" si="34"/>
        <v>0.48302604227198997</v>
      </c>
      <c r="GC37">
        <f t="shared" si="34"/>
        <v>-6.2549508647034097E-2</v>
      </c>
      <c r="GD37">
        <f t="shared" si="34"/>
        <v>0.86973801921915328</v>
      </c>
      <c r="GE37">
        <f t="shared" si="34"/>
        <v>0.51621446882807542</v>
      </c>
      <c r="GF37">
        <f t="shared" si="34"/>
        <v>4.4591958726262981E-2</v>
      </c>
      <c r="GG37">
        <f t="shared" si="34"/>
        <v>0.2343804418571534</v>
      </c>
      <c r="GJ37">
        <f t="shared" si="35"/>
        <v>0.68792671813163209</v>
      </c>
      <c r="GK37">
        <f t="shared" si="35"/>
        <v>0.1247936690726394</v>
      </c>
      <c r="GL37">
        <f t="shared" si="35"/>
        <v>0.33044250330218122</v>
      </c>
      <c r="GM37">
        <f t="shared" si="35"/>
        <v>0.42847864613812042</v>
      </c>
      <c r="GN37">
        <f t="shared" si="35"/>
        <v>0.2626275032687167</v>
      </c>
      <c r="GO37">
        <f t="shared" si="35"/>
        <v>0.23482447476079329</v>
      </c>
      <c r="GP37">
        <f t="shared" si="35"/>
        <v>0.14680512823275527</v>
      </c>
      <c r="GQ37">
        <f t="shared" si="35"/>
        <v>0.73800835878013793</v>
      </c>
      <c r="GR37">
        <f t="shared" si="35"/>
        <v>0.40250618071653843</v>
      </c>
      <c r="GS37">
        <f t="shared" si="35"/>
        <v>0.31495377186428858</v>
      </c>
    </row>
    <row r="38" spans="1:201">
      <c r="A38">
        <v>37</v>
      </c>
      <c r="B38">
        <v>0.6307931583632802</v>
      </c>
      <c r="C38">
        <v>0.34457997124738321</v>
      </c>
      <c r="D38">
        <v>0.54585907468928763</v>
      </c>
      <c r="E38">
        <v>0.33055753317561776</v>
      </c>
      <c r="F38">
        <v>0.70591936495310181</v>
      </c>
      <c r="G38">
        <v>0.31302261676052923</v>
      </c>
      <c r="H38">
        <v>0.95105048024083227</v>
      </c>
      <c r="I38">
        <v>0.17997923438809285</v>
      </c>
      <c r="J38">
        <v>0.41238313602271054</v>
      </c>
      <c r="K38">
        <v>0.38579583198121536</v>
      </c>
      <c r="M38">
        <v>0.1769941474491912</v>
      </c>
      <c r="S38">
        <f t="shared" si="38"/>
        <v>6.6145688522476542E-2</v>
      </c>
      <c r="T38">
        <f t="shared" si="36"/>
        <v>0.84973994959857702</v>
      </c>
      <c r="U38">
        <f t="shared" si="36"/>
        <v>0.54585907468928763</v>
      </c>
      <c r="V38">
        <f t="shared" si="36"/>
        <v>0.98714976173694358</v>
      </c>
      <c r="W38">
        <f t="shared" si="36"/>
        <v>0.40000451410925725</v>
      </c>
      <c r="X38">
        <f t="shared" si="36"/>
        <v>0.24703649709694248</v>
      </c>
      <c r="Y38">
        <f t="shared" si="36"/>
        <v>9.5238565543148496E-2</v>
      </c>
      <c r="Z38">
        <f t="shared" si="36"/>
        <v>0.69045174021205857</v>
      </c>
      <c r="AA38">
        <f t="shared" si="36"/>
        <v>3.6373878666688279E-2</v>
      </c>
      <c r="AB38">
        <f t="shared" si="36"/>
        <v>0.74932584667415669</v>
      </c>
      <c r="BG38">
        <f t="shared" si="33"/>
        <v>2.6211315669767172E-11</v>
      </c>
      <c r="BH38">
        <f t="shared" si="33"/>
        <v>9.9999999999999998E-13</v>
      </c>
      <c r="BI38">
        <f t="shared" si="33"/>
        <v>1.9741550231838847E-12</v>
      </c>
      <c r="BJ38">
        <f t="shared" si="33"/>
        <v>9.9999999999999998E-13</v>
      </c>
      <c r="BM38">
        <f t="shared" si="39"/>
        <v>1.9895000431896117E-6</v>
      </c>
      <c r="BN38">
        <f t="shared" si="37"/>
        <v>5.9367678292423723E-7</v>
      </c>
      <c r="BO38">
        <f t="shared" si="37"/>
        <v>1.4898106471032265E-6</v>
      </c>
      <c r="BP38">
        <f t="shared" si="37"/>
        <v>5.4634141369574825E-7</v>
      </c>
      <c r="BQ38">
        <f t="shared" si="37"/>
        <v>2.4916107490789531E-6</v>
      </c>
      <c r="BR38">
        <f t="shared" si="37"/>
        <v>4.8991579301804579E-7</v>
      </c>
      <c r="BS38">
        <f t="shared" si="37"/>
        <v>4.5224850798315891E-6</v>
      </c>
      <c r="BT38">
        <f t="shared" si="37"/>
        <v>1.6196262405462033E-7</v>
      </c>
      <c r="BU38">
        <f t="shared" si="37"/>
        <v>8.5029925437962702E-7</v>
      </c>
      <c r="BV38">
        <f t="shared" si="37"/>
        <v>7.4419211987039084E-7</v>
      </c>
      <c r="EN38">
        <f>Sheet33!GJ38</f>
        <v>0.73570356548749394</v>
      </c>
      <c r="EO38">
        <f>Sheet33!GK38</f>
        <v>1.8583697195371104E-2</v>
      </c>
      <c r="EP38">
        <f>Sheet33!GL38</f>
        <v>0.70591936495310181</v>
      </c>
      <c r="EQ38">
        <f>Sheet33!GM38</f>
        <v>0.40929457025378352</v>
      </c>
      <c r="ER38">
        <f>Sheet33!GN38</f>
        <v>0.5364507336170824</v>
      </c>
      <c r="ES38">
        <f>Sheet33!GO38</f>
        <v>0.73782972102583677</v>
      </c>
      <c r="ET38">
        <f>Sheet33!GP38</f>
        <v>0.99344536436602915</v>
      </c>
      <c r="EU38">
        <f>Sheet33!GQ38</f>
        <v>0.93237663299360651</v>
      </c>
      <c r="EV38">
        <f>Sheet33!GR38</f>
        <v>0.28774307926842363</v>
      </c>
      <c r="EW38">
        <f>Sheet33!GS38</f>
        <v>1.0677000361100603E-2</v>
      </c>
      <c r="EZ38">
        <v>-0.59277279250659753</v>
      </c>
      <c r="FA38">
        <v>7.3408333627733385E-2</v>
      </c>
      <c r="FB38">
        <v>0.14882882472549136</v>
      </c>
      <c r="FC38">
        <v>1.2903336175388813</v>
      </c>
      <c r="FD38">
        <v>0.69545649285812061</v>
      </c>
      <c r="FE38">
        <v>-7.9124641495810777E-2</v>
      </c>
      <c r="FF38">
        <v>1.2834029435351517</v>
      </c>
      <c r="FG38">
        <v>0.79043492985127362</v>
      </c>
      <c r="FH38">
        <v>6.1624638416824237E-2</v>
      </c>
      <c r="FI38">
        <v>0.30262954280693077</v>
      </c>
      <c r="FL38">
        <f>Sheet33!FX38</f>
        <v>-0.15667617689522761</v>
      </c>
      <c r="FM38">
        <f>Sheet33!FY38</f>
        <v>2.3847159617198764E-2</v>
      </c>
      <c r="FN38">
        <f>Sheet33!FZ38</f>
        <v>4.43281588951948E-2</v>
      </c>
      <c r="FO38">
        <f>Sheet33!GA38</f>
        <v>0.35526226056300558</v>
      </c>
      <c r="FP38">
        <f>Sheet33!GB38</f>
        <v>0.19317423538685385</v>
      </c>
      <c r="FQ38">
        <f>Sheet33!GC38</f>
        <v>-1.752755753014509E-2</v>
      </c>
      <c r="FR38">
        <f>Sheet33!GD38</f>
        <v>0.35196662292770886</v>
      </c>
      <c r="FS38">
        <f>Sheet33!GE38</f>
        <v>0.22026762060440153</v>
      </c>
      <c r="FT38">
        <f>Sheet33!GF38</f>
        <v>2.0696874248644307E-2</v>
      </c>
      <c r="FU38">
        <f>Sheet33!GG38</f>
        <v>8.6314398149294189E-2</v>
      </c>
      <c r="FX38">
        <f t="shared" si="34"/>
        <v>-0.20028583845636458</v>
      </c>
      <c r="FY38">
        <f t="shared" si="34"/>
        <v>2.8803277018252225E-2</v>
      </c>
      <c r="FZ38">
        <f t="shared" si="34"/>
        <v>5.4778225478224453E-2</v>
      </c>
      <c r="GA38">
        <f t="shared" si="34"/>
        <v>0.44876939626059309</v>
      </c>
      <c r="GB38">
        <f t="shared" si="34"/>
        <v>0.24340246113398051</v>
      </c>
      <c r="GC38">
        <f t="shared" si="34"/>
        <v>-2.3687265926711658E-2</v>
      </c>
      <c r="GD38">
        <f t="shared" si="34"/>
        <v>0.44511025498845314</v>
      </c>
      <c r="GE38">
        <f t="shared" si="34"/>
        <v>0.2772843515290887</v>
      </c>
      <c r="GF38">
        <f t="shared" si="34"/>
        <v>2.47896506654623E-2</v>
      </c>
      <c r="GG38">
        <f t="shared" si="34"/>
        <v>0.10794591261505784</v>
      </c>
      <c r="GJ38">
        <f t="shared" si="35"/>
        <v>0.73590385132595026</v>
      </c>
      <c r="GK38">
        <f t="shared" si="35"/>
        <v>1.8554893918352851E-2</v>
      </c>
      <c r="GL38">
        <f t="shared" si="35"/>
        <v>0.70586458672762364</v>
      </c>
      <c r="GM38">
        <f t="shared" si="35"/>
        <v>0.40884580085752292</v>
      </c>
      <c r="GN38">
        <f t="shared" si="35"/>
        <v>0.53620733115594843</v>
      </c>
      <c r="GO38">
        <f t="shared" si="35"/>
        <v>0.73785340829176349</v>
      </c>
      <c r="GP38">
        <f t="shared" si="35"/>
        <v>0.99300025411104065</v>
      </c>
      <c r="GQ38">
        <f t="shared" si="35"/>
        <v>0.93209934864207744</v>
      </c>
      <c r="GR38">
        <f t="shared" si="35"/>
        <v>0.28771828961775819</v>
      </c>
      <c r="GS38">
        <f t="shared" si="35"/>
        <v>1.0569054448485545E-2</v>
      </c>
    </row>
    <row r="39" spans="1:201">
      <c r="A39">
        <v>38</v>
      </c>
      <c r="B39">
        <v>0.34750142362249947</v>
      </c>
      <c r="C39">
        <v>0.76781665346239625</v>
      </c>
      <c r="D39">
        <v>0.98714976173694358</v>
      </c>
      <c r="E39">
        <v>0.42936648223314189</v>
      </c>
      <c r="F39">
        <v>0.40929457025378352</v>
      </c>
      <c r="G39">
        <v>0.8748722819750856</v>
      </c>
      <c r="H39">
        <v>0.57740543671768563</v>
      </c>
      <c r="I39">
        <v>0.80546937544690422</v>
      </c>
      <c r="J39">
        <v>0.28298088265946214</v>
      </c>
      <c r="K39">
        <v>0.19862939404170432</v>
      </c>
      <c r="M39">
        <v>0.58445755513813868</v>
      </c>
      <c r="S39">
        <f t="shared" si="38"/>
        <v>0.68754346100321095</v>
      </c>
      <c r="T39">
        <f t="shared" si="36"/>
        <v>0.12486068452155825</v>
      </c>
      <c r="U39">
        <f t="shared" si="36"/>
        <v>0.33055753317561776</v>
      </c>
      <c r="V39">
        <f t="shared" si="36"/>
        <v>0.42936648223314189</v>
      </c>
      <c r="W39">
        <f t="shared" si="36"/>
        <v>0.26311052931098872</v>
      </c>
      <c r="X39">
        <f t="shared" si="36"/>
        <v>0.23476192525214626</v>
      </c>
      <c r="Y39">
        <f t="shared" si="36"/>
        <v>0.14767486625197443</v>
      </c>
      <c r="Z39">
        <f t="shared" si="36"/>
        <v>0.73852457324896603</v>
      </c>
      <c r="AA39">
        <f t="shared" si="36"/>
        <v>0.40255077267526468</v>
      </c>
      <c r="AB39">
        <f t="shared" si="36"/>
        <v>0.31518815230614572</v>
      </c>
      <c r="BG39">
        <f t="shared" si="33"/>
        <v>1.7451246287726731E-9</v>
      </c>
      <c r="BH39">
        <f t="shared" si="33"/>
        <v>1.5400048330096697E-12</v>
      </c>
      <c r="BI39">
        <f t="shared" si="33"/>
        <v>2.1196486474370261E-10</v>
      </c>
      <c r="BJ39">
        <f t="shared" si="33"/>
        <v>2.8151745519371724E-12</v>
      </c>
      <c r="BM39">
        <f t="shared" si="39"/>
        <v>6.0378619709831919E-7</v>
      </c>
      <c r="BN39">
        <f t="shared" si="37"/>
        <v>2.9477120666709675E-6</v>
      </c>
      <c r="BO39">
        <f t="shared" si="37"/>
        <v>4.872323260486523E-6</v>
      </c>
      <c r="BP39">
        <f t="shared" si="37"/>
        <v>9.2177788032631481E-7</v>
      </c>
      <c r="BQ39">
        <f t="shared" si="37"/>
        <v>8.3761022619614675E-7</v>
      </c>
      <c r="BR39">
        <f t="shared" si="37"/>
        <v>3.8270075488414686E-6</v>
      </c>
      <c r="BS39">
        <f t="shared" si="37"/>
        <v>1.6669851917557065E-6</v>
      </c>
      <c r="BT39">
        <f t="shared" si="37"/>
        <v>3.2439045739141302E-6</v>
      </c>
      <c r="BU39">
        <f t="shared" si="37"/>
        <v>4.0039089975364146E-7</v>
      </c>
      <c r="BV39">
        <f t="shared" si="37"/>
        <v>1.9726818088687323E-7</v>
      </c>
      <c r="EN39">
        <f>Sheet33!GJ39</f>
        <v>0.4956804050878113</v>
      </c>
      <c r="EO39">
        <f>Sheet33!GK39</f>
        <v>0.79398622239139249</v>
      </c>
      <c r="EP39">
        <f>Sheet33!GL39</f>
        <v>0.31302261676052923</v>
      </c>
      <c r="EQ39">
        <f>Sheet33!GM39</f>
        <v>0.8748722819750856</v>
      </c>
      <c r="ER39">
        <f>Sheet33!GN39</f>
        <v>0.88047050685208417</v>
      </c>
      <c r="ES39">
        <f>Sheet33!GO39</f>
        <v>0.34162414653520862</v>
      </c>
      <c r="ET39">
        <f>Sheet33!GP39</f>
        <v>0.10541423883378252</v>
      </c>
      <c r="EU39">
        <f>Sheet33!GQ39</f>
        <v>0.84884050950298484</v>
      </c>
      <c r="EV39">
        <f>Sheet33!GR39</f>
        <v>0.54203343344561061</v>
      </c>
      <c r="EW39">
        <f>Sheet33!GS39</f>
        <v>0.58051898508229693</v>
      </c>
      <c r="EZ39">
        <v>-0.70686828634395049</v>
      </c>
      <c r="FA39">
        <v>0.13311100439773085</v>
      </c>
      <c r="FB39">
        <v>0.2542015794410899</v>
      </c>
      <c r="FC39">
        <v>1.8201866024902609</v>
      </c>
      <c r="FD39">
        <v>0.92080141154350326</v>
      </c>
      <c r="FE39">
        <v>-0.18294796040271202</v>
      </c>
      <c r="FF39">
        <v>1.7223960249312378</v>
      </c>
      <c r="FG39">
        <v>0.95031867534582259</v>
      </c>
      <c r="FH39">
        <v>5.9331092617228409E-2</v>
      </c>
      <c r="FI39">
        <v>0.4952019814324311</v>
      </c>
      <c r="FL39">
        <f>Sheet33!FX39</f>
        <v>-0.18627361413742521</v>
      </c>
      <c r="FM39">
        <f>Sheet33!FY39</f>
        <v>4.1305657224459329E-2</v>
      </c>
      <c r="FN39">
        <f>Sheet33!FZ39</f>
        <v>7.4175598343590471E-2</v>
      </c>
      <c r="FO39">
        <f>Sheet33!GA39</f>
        <v>0.50055286887554395</v>
      </c>
      <c r="FP39">
        <f>Sheet33!GB39</f>
        <v>0.25571801905424474</v>
      </c>
      <c r="FQ39">
        <f>Sheet33!GC39</f>
        <v>-4.4407738370957982E-2</v>
      </c>
      <c r="FR39">
        <f>Sheet33!GD39</f>
        <v>0.47219464415311041</v>
      </c>
      <c r="FS39">
        <f>Sheet33!GE39</f>
        <v>0.26547979900089957</v>
      </c>
      <c r="FT39">
        <f>Sheet33!GF39</f>
        <v>2.1343378004130518E-2</v>
      </c>
      <c r="FU39">
        <f>Sheet33!GG39</f>
        <v>0.13987931766945122</v>
      </c>
      <c r="FX39">
        <f t="shared" si="34"/>
        <v>-0.23833308135807774</v>
      </c>
      <c r="FY39">
        <f t="shared" si="34"/>
        <v>5.0486191941786482E-2</v>
      </c>
      <c r="FZ39">
        <f t="shared" si="34"/>
        <v>9.2178196453340411E-2</v>
      </c>
      <c r="GA39">
        <f t="shared" si="34"/>
        <v>0.63251624223701564</v>
      </c>
      <c r="GB39">
        <f t="shared" si="34"/>
        <v>0.32222635830317059</v>
      </c>
      <c r="GC39">
        <f t="shared" si="34"/>
        <v>-5.8261760574133382E-2</v>
      </c>
      <c r="GD39">
        <f t="shared" si="34"/>
        <v>0.59721478223092306</v>
      </c>
      <c r="GE39">
        <f t="shared" si="34"/>
        <v>0.33396368663539189</v>
      </c>
      <c r="GF39">
        <f t="shared" si="34"/>
        <v>2.5142149465440307E-2</v>
      </c>
      <c r="GG39">
        <f t="shared" si="34"/>
        <v>0.17541158404574919</v>
      </c>
      <c r="GJ39">
        <f t="shared" si="35"/>
        <v>0.49591873816916937</v>
      </c>
      <c r="GK39">
        <f t="shared" si="35"/>
        <v>0.79393573619945068</v>
      </c>
      <c r="GL39">
        <f t="shared" si="35"/>
        <v>0.31293043856407587</v>
      </c>
      <c r="GM39">
        <f t="shared" si="35"/>
        <v>0.87423976573284856</v>
      </c>
      <c r="GN39">
        <f t="shared" si="35"/>
        <v>0.88014828049378102</v>
      </c>
      <c r="GO39">
        <f t="shared" si="35"/>
        <v>0.34168240829578272</v>
      </c>
      <c r="GP39">
        <f t="shared" si="35"/>
        <v>0.1048170240515516</v>
      </c>
      <c r="GQ39">
        <f t="shared" si="35"/>
        <v>0.84850654581634943</v>
      </c>
      <c r="GR39">
        <f t="shared" si="35"/>
        <v>0.54200829129614514</v>
      </c>
      <c r="GS39">
        <f t="shared" si="35"/>
        <v>0.58034357349825116</v>
      </c>
    </row>
    <row r="40" spans="1:201">
      <c r="A40">
        <v>39</v>
      </c>
      <c r="B40">
        <v>0.24793160137506565</v>
      </c>
      <c r="C40">
        <v>0.91753169159688663</v>
      </c>
      <c r="D40">
        <v>0.40000451410925725</v>
      </c>
      <c r="E40">
        <v>0.26311052931098872</v>
      </c>
      <c r="F40">
        <v>0.5364507336170824</v>
      </c>
      <c r="G40">
        <v>0.88047050685208417</v>
      </c>
      <c r="H40">
        <v>0.73576466841836219</v>
      </c>
      <c r="I40">
        <v>0.10151078162768783</v>
      </c>
      <c r="J40">
        <v>0.50686415418424169</v>
      </c>
      <c r="K40">
        <v>0.73976575464879524</v>
      </c>
      <c r="M40">
        <v>0.3748315033910804</v>
      </c>
      <c r="S40">
        <f t="shared" si="38"/>
        <v>0.73570356548749394</v>
      </c>
      <c r="T40">
        <f t="shared" si="36"/>
        <v>1.8583697195371104E-2</v>
      </c>
      <c r="U40">
        <f t="shared" si="36"/>
        <v>0.70591936495310181</v>
      </c>
      <c r="V40">
        <f t="shared" si="36"/>
        <v>0.40929457025378352</v>
      </c>
      <c r="W40">
        <f t="shared" si="36"/>
        <v>0.5364507336170824</v>
      </c>
      <c r="X40">
        <f t="shared" si="36"/>
        <v>0.73782972102583677</v>
      </c>
      <c r="Y40">
        <f t="shared" si="36"/>
        <v>0.99344536436602915</v>
      </c>
      <c r="Z40">
        <f t="shared" si="36"/>
        <v>0.93237663299360651</v>
      </c>
      <c r="AA40">
        <f t="shared" si="36"/>
        <v>0.28774307926842363</v>
      </c>
      <c r="AB40">
        <f t="shared" si="36"/>
        <v>1.0677000361100603E-2</v>
      </c>
      <c r="BG40">
        <f t="shared" si="33"/>
        <v>9.6019669254161781E-9</v>
      </c>
      <c r="BH40">
        <f t="shared" si="33"/>
        <v>5.5364844542649885E-12</v>
      </c>
      <c r="BI40">
        <f t="shared" si="33"/>
        <v>1.6578977640772293E-9</v>
      </c>
      <c r="BJ40">
        <f t="shared" si="33"/>
        <v>1.427143185593379E-11</v>
      </c>
      <c r="BM40">
        <f t="shared" si="39"/>
        <v>3.0735039480202231E-7</v>
      </c>
      <c r="BN40">
        <f t="shared" si="37"/>
        <v>4.2093220254232211E-6</v>
      </c>
      <c r="BO40">
        <f t="shared" si="37"/>
        <v>8.00018056538915E-7</v>
      </c>
      <c r="BP40">
        <f t="shared" si="37"/>
        <v>3.4613575317154328E-7</v>
      </c>
      <c r="BQ40">
        <f t="shared" si="37"/>
        <v>1.4388969479915295E-6</v>
      </c>
      <c r="BR40">
        <f t="shared" si="37"/>
        <v>3.8761415671818306E-6</v>
      </c>
      <c r="BS40">
        <f t="shared" si="37"/>
        <v>2.7067482364639127E-6</v>
      </c>
      <c r="BT40">
        <f t="shared" si="37"/>
        <v>5.1522193933320625E-8</v>
      </c>
      <c r="BU40">
        <f t="shared" si="37"/>
        <v>1.2845563539845338E-6</v>
      </c>
      <c r="BV40">
        <f t="shared" si="37"/>
        <v>2.7362668587555079E-6</v>
      </c>
      <c r="EN40">
        <f>Sheet33!GJ40</f>
        <v>0.810020486790343</v>
      </c>
      <c r="EO40">
        <f>Sheet33!GK40</f>
        <v>0.45972802042745753</v>
      </c>
      <c r="EP40">
        <f>Sheet33!GL40</f>
        <v>0.95105048024083227</v>
      </c>
      <c r="EQ40">
        <f>Sheet33!GM40</f>
        <v>0.57740543671768563</v>
      </c>
      <c r="ER40">
        <f>Sheet33!GN40</f>
        <v>0.73576466841836219</v>
      </c>
      <c r="ES40">
        <f>Sheet33!GO40</f>
        <v>9.7363674354090227E-2</v>
      </c>
      <c r="ET40">
        <f>Sheet33!GP40</f>
        <v>0.31731172655637085</v>
      </c>
      <c r="EU40">
        <f>Sheet33!GQ40</f>
        <v>0.39285516279690974</v>
      </c>
      <c r="EV40">
        <f>Sheet33!GR40</f>
        <v>0.9728155864671475</v>
      </c>
      <c r="EW40">
        <f>Sheet33!GS40</f>
        <v>0.42822923700861165</v>
      </c>
      <c r="EZ40">
        <v>-0.71434753794531392</v>
      </c>
      <c r="FA40">
        <v>0.10023919222958183</v>
      </c>
      <c r="FB40">
        <v>0.20027115428255476</v>
      </c>
      <c r="FC40">
        <v>1.5701818054253489</v>
      </c>
      <c r="FD40">
        <v>0.83738165908242013</v>
      </c>
      <c r="FE40">
        <v>-7.9893069767017738E-2</v>
      </c>
      <c r="FF40">
        <v>1.5727321842918001</v>
      </c>
      <c r="FG40">
        <v>0.98787151431590015</v>
      </c>
      <c r="FH40">
        <v>9.839167867096249E-2</v>
      </c>
      <c r="FI40">
        <v>0.36248583935452394</v>
      </c>
      <c r="FL40">
        <f>Sheet33!FX40</f>
        <v>-0.18868597304956997</v>
      </c>
      <c r="FM40">
        <f>Sheet33!FY40</f>
        <v>3.1987997998411705E-2</v>
      </c>
      <c r="FN40">
        <f>Sheet33!FZ40</f>
        <v>5.9141677848860208E-2</v>
      </c>
      <c r="FO40">
        <f>Sheet33!GA40</f>
        <v>0.43221103749775835</v>
      </c>
      <c r="FP40">
        <f>Sheet33!GB40</f>
        <v>0.23260962760131954</v>
      </c>
      <c r="FQ40">
        <f>Sheet33!GC40</f>
        <v>-1.6863875105923055E-2</v>
      </c>
      <c r="FR40">
        <f>Sheet33!GD40</f>
        <v>0.43117233220323958</v>
      </c>
      <c r="FS40">
        <f>Sheet33!GE40</f>
        <v>0.27503449698688653</v>
      </c>
      <c r="FT40">
        <f>Sheet33!GF40</f>
        <v>3.1539481072328318E-2</v>
      </c>
      <c r="FU40">
        <f>Sheet33!GG40</f>
        <v>0.10346033042297974</v>
      </c>
      <c r="FX40">
        <f t="shared" si="34"/>
        <v>-0.24125212953914435</v>
      </c>
      <c r="FY40">
        <f t="shared" si="34"/>
        <v>3.8813117421528716E-2</v>
      </c>
      <c r="FZ40">
        <f t="shared" si="34"/>
        <v>7.3254625492229664E-2</v>
      </c>
      <c r="GA40">
        <f t="shared" si="34"/>
        <v>0.54600811429051732</v>
      </c>
      <c r="GB40">
        <f t="shared" si="34"/>
        <v>0.29308683074942959</v>
      </c>
      <c r="GC40">
        <f t="shared" si="34"/>
        <v>-2.3166794572032523E-2</v>
      </c>
      <c r="GD40">
        <f t="shared" si="34"/>
        <v>0.54532831741209553</v>
      </c>
      <c r="GE40">
        <f t="shared" si="34"/>
        <v>0.34631819871978786</v>
      </c>
      <c r="GF40">
        <f t="shared" si="34"/>
        <v>3.8224700832191733E-2</v>
      </c>
      <c r="GG40">
        <f t="shared" si="34"/>
        <v>0.12936288131613416</v>
      </c>
      <c r="GJ40">
        <f t="shared" si="35"/>
        <v>0.81026173891988218</v>
      </c>
      <c r="GK40">
        <f t="shared" si="35"/>
        <v>0.45968920731003599</v>
      </c>
      <c r="GL40">
        <f t="shared" si="35"/>
        <v>0.95097722561534004</v>
      </c>
      <c r="GM40">
        <f t="shared" si="35"/>
        <v>0.57685942860339512</v>
      </c>
      <c r="GN40">
        <f t="shared" si="35"/>
        <v>0.73547158158761272</v>
      </c>
      <c r="GO40">
        <f t="shared" si="35"/>
        <v>9.7386841148662265E-2</v>
      </c>
      <c r="GP40">
        <f t="shared" si="35"/>
        <v>0.31676639823895875</v>
      </c>
      <c r="GQ40">
        <f t="shared" si="35"/>
        <v>0.39250884459818997</v>
      </c>
      <c r="GR40">
        <f t="shared" si="35"/>
        <v>0.97277736176631535</v>
      </c>
      <c r="GS40">
        <f t="shared" si="35"/>
        <v>0.4280998741272955</v>
      </c>
    </row>
    <row r="41" spans="1:201">
      <c r="A41">
        <v>40</v>
      </c>
      <c r="B41">
        <v>0.86935650798916353</v>
      </c>
      <c r="C41">
        <v>0.11765754240200388</v>
      </c>
      <c r="D41">
        <v>0.24703649709694248</v>
      </c>
      <c r="E41">
        <v>0.23476192525214626</v>
      </c>
      <c r="F41">
        <v>0.73782972102583677</v>
      </c>
      <c r="G41">
        <v>0.34162414653520862</v>
      </c>
      <c r="H41">
        <v>9.7363674354090227E-2</v>
      </c>
      <c r="I41">
        <v>0.9671991158444565</v>
      </c>
      <c r="J41">
        <v>0.1550785595787128</v>
      </c>
      <c r="K41">
        <v>0.61945666708203539</v>
      </c>
      <c r="M41">
        <v>0.84013362397726543</v>
      </c>
      <c r="S41">
        <f t="shared" si="38"/>
        <v>0.4956804050878113</v>
      </c>
      <c r="T41">
        <f t="shared" si="36"/>
        <v>0.79398622239139249</v>
      </c>
      <c r="U41">
        <f t="shared" si="36"/>
        <v>0.31302261676052923</v>
      </c>
      <c r="V41">
        <f t="shared" si="36"/>
        <v>0.8748722819750856</v>
      </c>
      <c r="W41">
        <f t="shared" si="36"/>
        <v>0.88047050685208417</v>
      </c>
      <c r="X41">
        <f t="shared" si="36"/>
        <v>0.34162414653520862</v>
      </c>
      <c r="Y41">
        <f t="shared" si="36"/>
        <v>0.10541423883378252</v>
      </c>
      <c r="Z41">
        <f t="shared" si="36"/>
        <v>0.84884050950298484</v>
      </c>
      <c r="AA41">
        <f t="shared" si="36"/>
        <v>0.54203343344561061</v>
      </c>
      <c r="AB41">
        <f t="shared" si="36"/>
        <v>0.58051898508229693</v>
      </c>
      <c r="BG41">
        <f t="shared" si="33"/>
        <v>2.5411004285176139E-3</v>
      </c>
      <c r="BH41">
        <f t="shared" si="33"/>
        <v>3.8441614926412634E-4</v>
      </c>
      <c r="BI41">
        <f t="shared" si="33"/>
        <v>1.1216206143228322E-3</v>
      </c>
      <c r="BJ41">
        <f t="shared" si="33"/>
        <v>3.3867797548530441E-4</v>
      </c>
      <c r="BM41">
        <f t="shared" si="39"/>
        <v>3.7789036899155631E-6</v>
      </c>
      <c r="BN41">
        <f t="shared" si="37"/>
        <v>6.9216486420396698E-8</v>
      </c>
      <c r="BO41">
        <f t="shared" si="37"/>
        <v>3.0513515448963834E-7</v>
      </c>
      <c r="BP41">
        <f t="shared" si="37"/>
        <v>2.7556580774047155E-7</v>
      </c>
      <c r="BQ41">
        <f t="shared" si="37"/>
        <v>2.7219634861453206E-6</v>
      </c>
      <c r="BR41">
        <f t="shared" si="37"/>
        <v>5.8353528747954855E-7</v>
      </c>
      <c r="BS41">
        <f t="shared" si="37"/>
        <v>4.7398425418646641E-8</v>
      </c>
      <c r="BT41">
        <f t="shared" si="37"/>
        <v>4.677370648451492E-6</v>
      </c>
      <c r="BU41">
        <f t="shared" si="37"/>
        <v>1.2024679820504189E-7</v>
      </c>
      <c r="BV41">
        <f t="shared" si="37"/>
        <v>1.9186328119619184E-6</v>
      </c>
      <c r="EN41">
        <f>Sheet33!GJ41</f>
        <v>0.4997106432040952</v>
      </c>
      <c r="EO41">
        <f>Sheet33!GK41</f>
        <v>0.17253214836064912</v>
      </c>
      <c r="EP41">
        <f>Sheet33!GL41</f>
        <v>0.17997923438809285</v>
      </c>
      <c r="EQ41">
        <f>Sheet33!GM41</f>
        <v>0.80546937544690422</v>
      </c>
      <c r="ER41">
        <f>Sheet33!GN41</f>
        <v>0.10151078162768783</v>
      </c>
      <c r="ES41">
        <f>Sheet33!GO41</f>
        <v>0.9671991158444565</v>
      </c>
      <c r="ET41">
        <f>Sheet33!GP41</f>
        <v>0.21573701839114934</v>
      </c>
      <c r="EU41">
        <f>Sheet33!GQ41</f>
        <v>0.51158871550437424</v>
      </c>
      <c r="EV41">
        <f>Sheet33!GR41</f>
        <v>0.35320838876634453</v>
      </c>
      <c r="EW41">
        <f>Sheet33!GS41</f>
        <v>0.77441227028480453</v>
      </c>
      <c r="EZ41">
        <v>-0.80279158303935882</v>
      </c>
      <c r="FA41">
        <v>0.10672587822893209</v>
      </c>
      <c r="FB41">
        <v>0.22641439666865865</v>
      </c>
      <c r="FC41">
        <v>1.8773056277198317</v>
      </c>
      <c r="FD41">
        <v>0.97631354632531142</v>
      </c>
      <c r="FE41">
        <v>-0.14605933491161716</v>
      </c>
      <c r="FF41">
        <v>1.8221486021132598</v>
      </c>
      <c r="FG41">
        <v>1.0790495020372315</v>
      </c>
      <c r="FH41">
        <v>6.7770050346724092E-2</v>
      </c>
      <c r="FI41">
        <v>0.45740964411889234</v>
      </c>
      <c r="FL41">
        <f>Sheet33!FX41</f>
        <v>-0.2118564546552521</v>
      </c>
      <c r="FM41">
        <f>Sheet33!FY41</f>
        <v>3.4504751113394072E-2</v>
      </c>
      <c r="FN41">
        <f>Sheet33!FZ41</f>
        <v>6.6990653426768715E-2</v>
      </c>
      <c r="FO41">
        <f>Sheet33!GA41</f>
        <v>0.5164419169569594</v>
      </c>
      <c r="FP41">
        <f>Sheet33!GB41</f>
        <v>0.27112984891652081</v>
      </c>
      <c r="FQ41">
        <f>Sheet33!GC41</f>
        <v>-3.4035306428664744E-2</v>
      </c>
      <c r="FR41">
        <f>Sheet33!GD41</f>
        <v>0.49949746091077651</v>
      </c>
      <c r="FS41">
        <f>Sheet33!GE41</f>
        <v>0.30086782732784906</v>
      </c>
      <c r="FT41">
        <f>Sheet33!GF41</f>
        <v>2.4002634576404207E-2</v>
      </c>
      <c r="FU41">
        <f>Sheet33!GG41</f>
        <v>0.12999700012215043</v>
      </c>
      <c r="FX41">
        <f t="shared" si="34"/>
        <v>-0.27094996749366274</v>
      </c>
      <c r="FY41">
        <f t="shared" si="34"/>
        <v>4.172686382494787E-2</v>
      </c>
      <c r="FZ41">
        <f t="shared" si="34"/>
        <v>8.2933027750957705E-2</v>
      </c>
      <c r="GA41">
        <f t="shared" si="34"/>
        <v>0.65252828803324658</v>
      </c>
      <c r="GB41">
        <f t="shared" si="34"/>
        <v>0.34164821865739986</v>
      </c>
      <c r="GC41">
        <f t="shared" si="34"/>
        <v>-4.5237709276959984E-2</v>
      </c>
      <c r="GD41">
        <f t="shared" si="34"/>
        <v>0.63176257503102473</v>
      </c>
      <c r="GE41">
        <f t="shared" si="34"/>
        <v>0.37868599479878728</v>
      </c>
      <c r="GF41">
        <f t="shared" si="34"/>
        <v>2.8379376153436192E-2</v>
      </c>
      <c r="GG41">
        <f t="shared" si="34"/>
        <v>0.1627382645218246</v>
      </c>
      <c r="GJ41">
        <f t="shared" si="35"/>
        <v>0.49998159317158886</v>
      </c>
      <c r="GK41">
        <f t="shared" si="35"/>
        <v>0.17249042149682417</v>
      </c>
      <c r="GL41">
        <f t="shared" si="35"/>
        <v>0.1798963013603419</v>
      </c>
      <c r="GM41">
        <f t="shared" si="35"/>
        <v>0.80481684715887103</v>
      </c>
      <c r="GN41">
        <f t="shared" si="35"/>
        <v>0.10116913340903043</v>
      </c>
      <c r="GO41">
        <f t="shared" si="35"/>
        <v>0.9672443535537335</v>
      </c>
      <c r="GP41">
        <f t="shared" si="35"/>
        <v>0.21510525581611831</v>
      </c>
      <c r="GQ41">
        <f t="shared" si="35"/>
        <v>0.5112100295095755</v>
      </c>
      <c r="GR41">
        <f t="shared" si="35"/>
        <v>0.35318000939019112</v>
      </c>
      <c r="GS41">
        <f t="shared" si="35"/>
        <v>0.77424953202028268</v>
      </c>
    </row>
    <row r="42" spans="1:201">
      <c r="A42">
        <v>41</v>
      </c>
      <c r="B42">
        <v>0.30102328510470827</v>
      </c>
      <c r="C42">
        <v>0.96255605738011241</v>
      </c>
      <c r="D42">
        <v>9.5238565543148496E-2</v>
      </c>
      <c r="E42">
        <v>0.14767486625197443</v>
      </c>
      <c r="F42">
        <v>0.99344536436602915</v>
      </c>
      <c r="G42">
        <v>0.10541423883378252</v>
      </c>
      <c r="H42">
        <v>0.31731172655637085</v>
      </c>
      <c r="I42">
        <v>0.21573701839114934</v>
      </c>
      <c r="J42">
        <v>0.89898173580919083</v>
      </c>
      <c r="K42">
        <v>0.59875543812419851</v>
      </c>
      <c r="M42">
        <v>0.36753120676032897</v>
      </c>
      <c r="S42">
        <f t="shared" si="38"/>
        <v>0.810020486790343</v>
      </c>
      <c r="T42">
        <f t="shared" si="36"/>
        <v>0.45972802042745753</v>
      </c>
      <c r="U42">
        <f t="shared" si="36"/>
        <v>0.95105048024083227</v>
      </c>
      <c r="V42">
        <f t="shared" si="36"/>
        <v>0.57740543671768563</v>
      </c>
      <c r="W42">
        <f t="shared" si="36"/>
        <v>0.73576466841836219</v>
      </c>
      <c r="X42">
        <f t="shared" si="36"/>
        <v>9.7363674354090227E-2</v>
      </c>
      <c r="Y42">
        <f t="shared" si="36"/>
        <v>0.31731172655637085</v>
      </c>
      <c r="Z42">
        <f t="shared" si="36"/>
        <v>0.39285516279690974</v>
      </c>
      <c r="AA42">
        <f t="shared" si="36"/>
        <v>0.9728155864671475</v>
      </c>
      <c r="AB42">
        <f t="shared" si="36"/>
        <v>0.42822923700861165</v>
      </c>
      <c r="BM42">
        <f t="shared" si="39"/>
        <v>4.5307509087615247E-7</v>
      </c>
      <c r="BN42">
        <f t="shared" si="37"/>
        <v>4.6325708179957319E-6</v>
      </c>
      <c r="BO42">
        <f t="shared" si="37"/>
        <v>4.5351921833582963E-8</v>
      </c>
      <c r="BP42">
        <f t="shared" si="37"/>
        <v>1.0903933061269269E-7</v>
      </c>
      <c r="BQ42">
        <f t="shared" si="37"/>
        <v>4.9346684599017619E-6</v>
      </c>
      <c r="BR42">
        <f t="shared" si="37"/>
        <v>5.5560808744528721E-8</v>
      </c>
      <c r="BS42">
        <f t="shared" si="37"/>
        <v>5.0343365905092536E-7</v>
      </c>
      <c r="BT42">
        <f t="shared" si="37"/>
        <v>2.3271230552151556E-7</v>
      </c>
      <c r="BU42">
        <f t="shared" si="37"/>
        <v>4.0408408065925295E-6</v>
      </c>
      <c r="BV42">
        <f t="shared" si="37"/>
        <v>1.7925403734165047E-6</v>
      </c>
      <c r="EN42">
        <f>Sheet33!GJ42</f>
        <v>0.1453905127350722</v>
      </c>
      <c r="EO42">
        <f>Sheet33!GK42</f>
        <v>0.9587984442558134</v>
      </c>
      <c r="EP42">
        <f>Sheet33!GL42</f>
        <v>0.41238313602271054</v>
      </c>
      <c r="EQ42">
        <f>Sheet33!GM42</f>
        <v>0.28298088265946214</v>
      </c>
      <c r="ER42">
        <f>Sheet33!GN42</f>
        <v>0.50686415418424169</v>
      </c>
      <c r="ES42">
        <f>Sheet33!GO42</f>
        <v>0.1550785595787128</v>
      </c>
      <c r="ET42">
        <f>Sheet33!GP42</f>
        <v>0.89898173580919083</v>
      </c>
      <c r="EU42">
        <f>Sheet33!GQ42</f>
        <v>0.90093688853241005</v>
      </c>
      <c r="EV42">
        <f>Sheet33!GR42</f>
        <v>0.57242014172815936</v>
      </c>
      <c r="EW42">
        <f>Sheet33!GS42</f>
        <v>0.43708982748155256</v>
      </c>
      <c r="EZ42">
        <v>-0.88030889510208987</v>
      </c>
      <c r="FA42">
        <v>0.15219270838203147</v>
      </c>
      <c r="FB42">
        <v>0.26810046013056188</v>
      </c>
      <c r="FC42">
        <v>2.012813816255834</v>
      </c>
      <c r="FD42">
        <v>1.0801688246337231</v>
      </c>
      <c r="FE42">
        <v>-0.15271195088756759</v>
      </c>
      <c r="FF42">
        <v>1.980299329708427</v>
      </c>
      <c r="FG42">
        <v>1.1649013518303997</v>
      </c>
      <c r="FH42">
        <v>0.10430027275367948</v>
      </c>
      <c r="FI42">
        <v>0.52520102619911635</v>
      </c>
      <c r="FL42">
        <f>Sheet33!FX42</f>
        <v>-0.23245090462181306</v>
      </c>
      <c r="FM42">
        <f>Sheet33!FY42</f>
        <v>4.7283388304931021E-2</v>
      </c>
      <c r="FN42">
        <f>Sheet33!FZ42</f>
        <v>7.8753163167149032E-2</v>
      </c>
      <c r="FO42">
        <f>Sheet33!GA42</f>
        <v>0.55387751439355037</v>
      </c>
      <c r="FP42">
        <f>Sheet33!GB42</f>
        <v>0.29985614137022792</v>
      </c>
      <c r="FQ42">
        <f>Sheet33!GC42</f>
        <v>-3.5401943791638142E-2</v>
      </c>
      <c r="FR42">
        <f>Sheet33!GD42</f>
        <v>0.54291108464171756</v>
      </c>
      <c r="FS42">
        <f>Sheet33!GE42</f>
        <v>0.32486840337961331</v>
      </c>
      <c r="FT42">
        <f>Sheet33!GF42</f>
        <v>3.4357979261574738E-2</v>
      </c>
      <c r="FU42">
        <f>Sheet33!GG42</f>
        <v>0.14888078617899983</v>
      </c>
      <c r="FX42">
        <f t="shared" si="34"/>
        <v>-0.29723670366984073</v>
      </c>
      <c r="FY42">
        <f t="shared" si="34"/>
        <v>5.7774320312641063E-2</v>
      </c>
      <c r="FZ42">
        <f t="shared" si="34"/>
        <v>9.7687892863490319E-2</v>
      </c>
      <c r="GA42">
        <f t="shared" si="34"/>
        <v>0.69977114457977874</v>
      </c>
      <c r="GB42">
        <f t="shared" si="34"/>
        <v>0.37788740969657741</v>
      </c>
      <c r="GC42">
        <f t="shared" si="34"/>
        <v>-4.713294450123108E-2</v>
      </c>
      <c r="GD42">
        <f t="shared" si="34"/>
        <v>0.68664990914838842</v>
      </c>
      <c r="GE42">
        <f t="shared" si="34"/>
        <v>0.40887169822469194</v>
      </c>
      <c r="GF42">
        <f t="shared" si="34"/>
        <v>4.1352208610785209E-2</v>
      </c>
      <c r="GG42">
        <f t="shared" si="34"/>
        <v>0.18651281018101146</v>
      </c>
      <c r="GJ42">
        <f t="shared" si="35"/>
        <v>0.14568774943874205</v>
      </c>
      <c r="GK42">
        <f t="shared" si="35"/>
        <v>0.95874066993550078</v>
      </c>
      <c r="GL42">
        <f t="shared" si="35"/>
        <v>0.41228544812984708</v>
      </c>
      <c r="GM42">
        <f t="shared" si="35"/>
        <v>0.28228111151488239</v>
      </c>
      <c r="GN42">
        <f t="shared" si="35"/>
        <v>0.50648626677454511</v>
      </c>
      <c r="GO42">
        <f t="shared" si="35"/>
        <v>0.15512569252321404</v>
      </c>
      <c r="GP42">
        <f t="shared" si="35"/>
        <v>0.89829508590004248</v>
      </c>
      <c r="GQ42">
        <f t="shared" si="35"/>
        <v>0.90052801683418537</v>
      </c>
      <c r="GR42">
        <f t="shared" si="35"/>
        <v>0.57237878951954857</v>
      </c>
      <c r="GS42">
        <f t="shared" si="35"/>
        <v>0.43690331467137156</v>
      </c>
    </row>
    <row r="43" spans="1:201">
      <c r="A43">
        <v>42</v>
      </c>
      <c r="B43">
        <v>0.19371525987544755</v>
      </c>
      <c r="C43">
        <v>0.85867995074842751</v>
      </c>
      <c r="D43">
        <v>0.69045174021205857</v>
      </c>
      <c r="E43">
        <v>0.73852457324896603</v>
      </c>
      <c r="F43">
        <v>0.93237663299360651</v>
      </c>
      <c r="G43">
        <v>0.84884050950298484</v>
      </c>
      <c r="H43">
        <v>0.39285516279690974</v>
      </c>
      <c r="I43">
        <v>0.51158871550437424</v>
      </c>
      <c r="J43">
        <v>0.90093688853241005</v>
      </c>
      <c r="K43">
        <v>6.7328771899753809E-2</v>
      </c>
      <c r="M43">
        <v>0.72889269819222124</v>
      </c>
      <c r="S43">
        <f t="shared" si="38"/>
        <v>0.4997106432040952</v>
      </c>
      <c r="T43">
        <f t="shared" si="36"/>
        <v>0.17253214836064912</v>
      </c>
      <c r="U43">
        <f t="shared" si="36"/>
        <v>0.17997923438809285</v>
      </c>
      <c r="V43">
        <f t="shared" si="36"/>
        <v>0.80546937544690422</v>
      </c>
      <c r="W43">
        <f t="shared" si="36"/>
        <v>0.10151078162768783</v>
      </c>
      <c r="X43">
        <f t="shared" si="36"/>
        <v>0.9671991158444565</v>
      </c>
      <c r="Y43">
        <f t="shared" si="36"/>
        <v>0.21573701839114934</v>
      </c>
      <c r="Z43">
        <f t="shared" si="36"/>
        <v>0.51158871550437424</v>
      </c>
      <c r="AA43">
        <f t="shared" si="36"/>
        <v>0.35320838876634453</v>
      </c>
      <c r="AB43">
        <f t="shared" si="36"/>
        <v>0.77441227028480453</v>
      </c>
      <c r="BM43">
        <f t="shared" si="39"/>
        <v>1.876280095430609E-7</v>
      </c>
      <c r="BN43">
        <f t="shared" si="37"/>
        <v>3.6866562890866095E-6</v>
      </c>
      <c r="BO43">
        <f t="shared" si="37"/>
        <v>2.3836180278093004E-6</v>
      </c>
      <c r="BP43">
        <f t="shared" si="37"/>
        <v>2.7270927264628372E-6</v>
      </c>
      <c r="BQ43">
        <f t="shared" si="37"/>
        <v>4.3466309287624724E-6</v>
      </c>
      <c r="BR43">
        <f t="shared" si="37"/>
        <v>3.6026510528664352E-6</v>
      </c>
      <c r="BS43">
        <f t="shared" si="37"/>
        <v>7.716758946809324E-7</v>
      </c>
      <c r="BT43">
        <f t="shared" si="37"/>
        <v>1.308615069157078E-6</v>
      </c>
      <c r="BU43">
        <f t="shared" si="37"/>
        <v>4.0584363855923015E-6</v>
      </c>
      <c r="BV43">
        <f t="shared" si="37"/>
        <v>2.2665817627645389E-8</v>
      </c>
      <c r="EN43">
        <f>Sheet33!GJ43</f>
        <v>0.30227863916495795</v>
      </c>
      <c r="EO43">
        <f>Sheet33!GK43</f>
        <v>0.32845556337289322</v>
      </c>
      <c r="EP43">
        <f>Sheet33!GL43</f>
        <v>0.38579583198121536</v>
      </c>
      <c r="EQ43">
        <f>Sheet33!GM43</f>
        <v>0.19862939404170432</v>
      </c>
      <c r="ER43">
        <f>Sheet33!GN43</f>
        <v>0.73976575464879524</v>
      </c>
      <c r="ES43">
        <f>Sheet33!GO43</f>
        <v>0.61945666708203539</v>
      </c>
      <c r="ET43">
        <f>Sheet33!GP43</f>
        <v>0.59875543812419851</v>
      </c>
      <c r="EU43">
        <f>Sheet33!GQ43</f>
        <v>6.7328771899753809E-2</v>
      </c>
      <c r="EV43">
        <f>Sheet33!GR43</f>
        <v>0.23778558402392522</v>
      </c>
      <c r="EW43">
        <f>Sheet33!GS43</f>
        <v>0.13870332355851839</v>
      </c>
      <c r="EZ43">
        <v>-0.62116823816083488</v>
      </c>
      <c r="FA43">
        <v>0.10690750941699073</v>
      </c>
      <c r="FB43">
        <v>0.1718252277850818</v>
      </c>
      <c r="FC43">
        <v>1.3708773793163056</v>
      </c>
      <c r="FD43">
        <v>0.76131820122745197</v>
      </c>
      <c r="FE43">
        <v>-0.11492906667533914</v>
      </c>
      <c r="FF43">
        <v>1.3533733342554712</v>
      </c>
      <c r="FG43">
        <v>0.77944740398252976</v>
      </c>
      <c r="FH43">
        <v>6.2367953651446012E-2</v>
      </c>
      <c r="FI43">
        <v>0.37421502797125472</v>
      </c>
      <c r="FL43">
        <f>Sheet33!FX43</f>
        <v>-0.16413786647824224</v>
      </c>
      <c r="FM43">
        <f>Sheet33!FY43</f>
        <v>3.3099404124313718E-2</v>
      </c>
      <c r="FN43">
        <f>Sheet33!FZ43</f>
        <v>5.072925229553208E-2</v>
      </c>
      <c r="FO43">
        <f>Sheet33!GA43</f>
        <v>0.37721658749343601</v>
      </c>
      <c r="FP43">
        <f>Sheet33!GB43</f>
        <v>0.21117171759340442</v>
      </c>
      <c r="FQ43">
        <f>Sheet33!GC43</f>
        <v>-2.7050560420901426E-2</v>
      </c>
      <c r="FR43">
        <f>Sheet33!GD43</f>
        <v>0.37099813650291136</v>
      </c>
      <c r="FS43">
        <f>Sheet33!GE43</f>
        <v>0.21748559374049728</v>
      </c>
      <c r="FT43">
        <f>Sheet33!GF43</f>
        <v>2.1066915358472913E-2</v>
      </c>
      <c r="FU43">
        <f>Sheet33!GG43</f>
        <v>0.10588269535815598</v>
      </c>
      <c r="FX43">
        <f t="shared" si="34"/>
        <v>-0.20984090364650149</v>
      </c>
      <c r="FY43">
        <f t="shared" si="34"/>
        <v>4.0480214653581419E-2</v>
      </c>
      <c r="FZ43">
        <f t="shared" si="34"/>
        <v>6.2838849844487052E-2</v>
      </c>
      <c r="GA43">
        <f t="shared" si="34"/>
        <v>0.47658266667572297</v>
      </c>
      <c r="GB43">
        <f t="shared" si="34"/>
        <v>0.26618636595680917</v>
      </c>
      <c r="GC43">
        <f t="shared" si="34"/>
        <v>-3.5838411046345199E-2</v>
      </c>
      <c r="GD43">
        <f t="shared" si="34"/>
        <v>0.46923565627816732</v>
      </c>
      <c r="GE43">
        <f t="shared" si="34"/>
        <v>0.27368177476470051</v>
      </c>
      <c r="GF43">
        <f t="shared" si="34"/>
        <v>2.5197019187770224E-2</v>
      </c>
      <c r="GG43">
        <f t="shared" si="34"/>
        <v>0.13271592861946585</v>
      </c>
      <c r="GJ43">
        <f t="shared" si="35"/>
        <v>0.30248848006860446</v>
      </c>
      <c r="GK43">
        <f t="shared" si="35"/>
        <v>0.32841508315823964</v>
      </c>
      <c r="GL43">
        <f t="shared" si="35"/>
        <v>0.38573299313137088</v>
      </c>
      <c r="GM43">
        <f t="shared" si="35"/>
        <v>0.1981528113750286</v>
      </c>
      <c r="GN43">
        <f t="shared" si="35"/>
        <v>0.73949956828283847</v>
      </c>
      <c r="GO43">
        <f t="shared" si="35"/>
        <v>0.61949250549308177</v>
      </c>
      <c r="GP43">
        <f t="shared" si="35"/>
        <v>0.5982862024679203</v>
      </c>
      <c r="GQ43">
        <f t="shared" si="35"/>
        <v>6.7055090124989114E-2</v>
      </c>
      <c r="GR43">
        <f t="shared" si="35"/>
        <v>0.23776038700473745</v>
      </c>
      <c r="GS43">
        <f t="shared" si="35"/>
        <v>0.13857060762989892</v>
      </c>
    </row>
    <row r="44" spans="1:201">
      <c r="A44">
        <v>43</v>
      </c>
      <c r="B44">
        <v>0.68047126239415967</v>
      </c>
      <c r="C44">
        <v>0.27978446409254226</v>
      </c>
      <c r="D44">
        <v>3.6373878666688279E-2</v>
      </c>
      <c r="E44">
        <v>0.40255077267526468</v>
      </c>
      <c r="F44">
        <v>0.28774307926842363</v>
      </c>
      <c r="G44">
        <v>0.54203343344561061</v>
      </c>
      <c r="H44">
        <v>0.9728155864671475</v>
      </c>
      <c r="I44">
        <v>0.35320838876634453</v>
      </c>
      <c r="J44">
        <v>0.57242014172815936</v>
      </c>
      <c r="K44">
        <v>0.23778558402392522</v>
      </c>
      <c r="M44">
        <v>0.20431408789258571</v>
      </c>
      <c r="S44">
        <f t="shared" si="38"/>
        <v>0.1453905127350722</v>
      </c>
      <c r="T44">
        <f t="shared" si="36"/>
        <v>0.9587984442558134</v>
      </c>
      <c r="U44">
        <f t="shared" si="36"/>
        <v>0.41238313602271054</v>
      </c>
      <c r="V44">
        <f t="shared" si="36"/>
        <v>0.28298088265946214</v>
      </c>
      <c r="W44">
        <f t="shared" si="36"/>
        <v>0.50686415418424169</v>
      </c>
      <c r="X44">
        <f t="shared" si="36"/>
        <v>0.1550785595787128</v>
      </c>
      <c r="Y44">
        <f t="shared" si="36"/>
        <v>0.89898173580919083</v>
      </c>
      <c r="Z44">
        <f t="shared" si="36"/>
        <v>0.90093688853241005</v>
      </c>
      <c r="AA44">
        <f t="shared" si="36"/>
        <v>0.57242014172815936</v>
      </c>
      <c r="AB44">
        <f t="shared" si="36"/>
        <v>0.43708982748155256</v>
      </c>
      <c r="BM44">
        <f t="shared" si="39"/>
        <v>2.3152056947215069E-6</v>
      </c>
      <c r="BN44">
        <f t="shared" si="37"/>
        <v>3.9139673173775535E-7</v>
      </c>
      <c r="BO44">
        <f t="shared" si="37"/>
        <v>6.6152952462948047E-9</v>
      </c>
      <c r="BP44">
        <f t="shared" si="37"/>
        <v>8.1023562290726317E-7</v>
      </c>
      <c r="BQ44">
        <f t="shared" si="37"/>
        <v>4.1398039833437168E-7</v>
      </c>
      <c r="BR44">
        <f t="shared" si="37"/>
        <v>1.4690012148641862E-6</v>
      </c>
      <c r="BS44">
        <f t="shared" si="37"/>
        <v>4.7318508263671012E-6</v>
      </c>
      <c r="BT44">
        <f t="shared" si="37"/>
        <v>6.2378082947458587E-7</v>
      </c>
      <c r="BU44">
        <f t="shared" si="37"/>
        <v>1.6383240932804305E-6</v>
      </c>
      <c r="BV44">
        <f t="shared" si="37"/>
        <v>2.8270991984799602E-7</v>
      </c>
    </row>
    <row r="45" spans="1:201">
      <c r="A45">
        <v>44</v>
      </c>
      <c r="B45">
        <v>0.31507488697757624</v>
      </c>
      <c r="C45">
        <v>0.91269014509525503</v>
      </c>
      <c r="D45">
        <v>0.74932584667415669</v>
      </c>
      <c r="E45">
        <v>0.31518815230614572</v>
      </c>
      <c r="F45">
        <v>1.0677000361100603E-2</v>
      </c>
      <c r="G45">
        <v>0.58051898508229693</v>
      </c>
      <c r="H45">
        <v>0.42822923700861165</v>
      </c>
      <c r="I45">
        <v>0.77441227028480453</v>
      </c>
      <c r="J45">
        <v>0.43708982748155256</v>
      </c>
      <c r="K45">
        <v>0.13870332355851839</v>
      </c>
      <c r="M45">
        <v>0.46814286751919842</v>
      </c>
      <c r="S45">
        <f t="shared" si="38"/>
        <v>0.30227863916495795</v>
      </c>
      <c r="T45">
        <f t="shared" si="36"/>
        <v>0.32845556337289322</v>
      </c>
      <c r="U45">
        <f t="shared" si="36"/>
        <v>0.38579583198121536</v>
      </c>
      <c r="V45">
        <f t="shared" si="36"/>
        <v>0.19862939404170432</v>
      </c>
      <c r="W45">
        <f t="shared" si="36"/>
        <v>0.73976575464879524</v>
      </c>
      <c r="X45">
        <f t="shared" si="36"/>
        <v>0.61945666708203539</v>
      </c>
      <c r="Y45">
        <f t="shared" si="36"/>
        <v>0.59875543812419851</v>
      </c>
      <c r="Z45">
        <f t="shared" si="36"/>
        <v>6.7328771899753809E-2</v>
      </c>
      <c r="AA45">
        <f t="shared" si="36"/>
        <v>0.23778558402392522</v>
      </c>
      <c r="AB45">
        <f t="shared" si="36"/>
        <v>0.13870332355851839</v>
      </c>
      <c r="BM45">
        <f t="shared" si="39"/>
        <v>4.9636092201966222E-7</v>
      </c>
      <c r="BN45">
        <f t="shared" si="37"/>
        <v>4.165016504769989E-6</v>
      </c>
      <c r="BO45">
        <f t="shared" si="37"/>
        <v>2.8074461224697092E-6</v>
      </c>
      <c r="BP45">
        <f t="shared" si="37"/>
        <v>4.9671785677081059E-7</v>
      </c>
      <c r="BQ45">
        <f t="shared" si="37"/>
        <v>5.6999168355471216E-10</v>
      </c>
      <c r="BR45">
        <f t="shared" si="37"/>
        <v>1.6850114602049005E-6</v>
      </c>
      <c r="BS45">
        <f t="shared" si="37"/>
        <v>9.1690139714488853E-7</v>
      </c>
      <c r="BT45">
        <f t="shared" si="37"/>
        <v>2.998571821838326E-6</v>
      </c>
      <c r="BU45">
        <f t="shared" si="37"/>
        <v>9.55237586439267E-7</v>
      </c>
      <c r="BV45">
        <f t="shared" si="37"/>
        <v>9.6193059830895218E-8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1.7224508601067866E-4</v>
      </c>
    </row>
    <row r="48" spans="1:201">
      <c r="A48">
        <v>47</v>
      </c>
      <c r="EN48">
        <f>Sheet33!GJ48</f>
        <v>0.89679546204871796</v>
      </c>
      <c r="EO48">
        <f>Sheet33!GK48</f>
        <v>0.83260806508321406</v>
      </c>
      <c r="EP48">
        <f>Sheet33!GL48</f>
        <v>0.93336805700352077</v>
      </c>
      <c r="EQ48">
        <f>Sheet33!GM48</f>
        <v>0.27519347766877389</v>
      </c>
      <c r="ER48">
        <f>Sheet33!GN48</f>
        <v>7.8829429590975469E-2</v>
      </c>
      <c r="ES48">
        <f>Sheet33!GO48</f>
        <v>0.90786305205600737</v>
      </c>
      <c r="ET48">
        <f>Sheet33!GP48</f>
        <v>0.93609602376109735</v>
      </c>
      <c r="EU48">
        <f>Sheet33!GQ48</f>
        <v>0.1877726143865058</v>
      </c>
      <c r="EV48">
        <f>Sheet33!GR48</f>
        <v>0.48195724664677031</v>
      </c>
      <c r="EW48">
        <f>Sheet33!GS48</f>
        <v>0.1829336354642957</v>
      </c>
      <c r="EZ48">
        <f t="array" ref="EZ48:FI48">TRANSPOSE(CO7:CO16)</f>
        <v>-0.25</v>
      </c>
      <c r="FA48">
        <v>0.99889365369718097</v>
      </c>
      <c r="FB48">
        <v>-0.24999999997788674</v>
      </c>
      <c r="FC48">
        <v>9.326610461841521E-11</v>
      </c>
      <c r="FD48">
        <v>-0.24999115448641826</v>
      </c>
      <c r="FE48">
        <v>1.043564632905466E-6</v>
      </c>
      <c r="FF48">
        <v>7.0483117667433655E-12</v>
      </c>
      <c r="FG48">
        <v>-0.24999999950963883</v>
      </c>
      <c r="FH48">
        <v>2.8199181514509018E-9</v>
      </c>
      <c r="FI48">
        <v>1.0964537918974693E-3</v>
      </c>
      <c r="FL48">
        <f>Sheet33!FX48</f>
        <v>-6.7749999999999977E-2</v>
      </c>
      <c r="FM48">
        <f>Sheet33!FY48</f>
        <v>0.27085862707038721</v>
      </c>
      <c r="FN48">
        <f>Sheet33!FZ48</f>
        <v>-6.7749999997617757E-2</v>
      </c>
      <c r="FO48">
        <f>Sheet33!GA48</f>
        <v>1.2239915705649359E-11</v>
      </c>
      <c r="FP48">
        <f>Sheet33!GB48</f>
        <v>-6.7749010847685906E-2</v>
      </c>
      <c r="FQ48">
        <f>Sheet33!GC48</f>
        <v>1.376997235053646E-7</v>
      </c>
      <c r="FR48">
        <f>Sheet33!GD48</f>
        <v>9.1900167388486923E-13</v>
      </c>
      <c r="FS48">
        <f>Sheet33!GE48</f>
        <v>-6.7749999945064018E-2</v>
      </c>
      <c r="FT48">
        <f>Sheet33!GF48</f>
        <v>3.6676563841099037E-10</v>
      </c>
      <c r="FU48">
        <f>Sheet33!GG48</f>
        <v>1.402456403323494E-4</v>
      </c>
      <c r="FX48">
        <f t="shared" ref="FX48:GG48" si="40">($EV$10*FL48)+((1-$EV$10)*EZ48)</f>
        <v>-8.5974999999999968E-2</v>
      </c>
      <c r="FY48">
        <f t="shared" si="40"/>
        <v>0.34366212973306653</v>
      </c>
      <c r="FZ48">
        <f t="shared" si="40"/>
        <v>-8.5974999995644646E-2</v>
      </c>
      <c r="GA48">
        <f t="shared" si="40"/>
        <v>2.0342534596925942E-11</v>
      </c>
      <c r="GB48">
        <f t="shared" si="40"/>
        <v>-8.5973225211559146E-2</v>
      </c>
      <c r="GC48">
        <f t="shared" si="40"/>
        <v>2.2828621444537471E-7</v>
      </c>
      <c r="GD48">
        <f t="shared" si="40"/>
        <v>1.5319326831707187E-12</v>
      </c>
      <c r="GE48">
        <f t="shared" si="40"/>
        <v>-8.5974999901521493E-2</v>
      </c>
      <c r="GF48">
        <f t="shared" si="40"/>
        <v>6.1208088971498143E-10</v>
      </c>
      <c r="GG48">
        <f t="shared" si="40"/>
        <v>2.3586645548886136E-4</v>
      </c>
      <c r="GJ48">
        <f t="shared" ref="GJ48:GS48" si="41">EN48-($EU$10*FX48)</f>
        <v>0.89688143704871792</v>
      </c>
      <c r="GK48">
        <f t="shared" si="41"/>
        <v>0.83226440295348103</v>
      </c>
      <c r="GL48">
        <f t="shared" si="41"/>
        <v>0.9334540320035164</v>
      </c>
      <c r="GM48">
        <f t="shared" si="41"/>
        <v>0.27519347766875357</v>
      </c>
      <c r="GN48">
        <f t="shared" si="41"/>
        <v>7.891540281618703E-2</v>
      </c>
      <c r="GO48">
        <f t="shared" si="41"/>
        <v>0.9078630518277212</v>
      </c>
      <c r="GP48">
        <f t="shared" si="41"/>
        <v>0.9360960237610958</v>
      </c>
      <c r="GQ48">
        <f t="shared" si="41"/>
        <v>0.18785858938640732</v>
      </c>
      <c r="GR48">
        <f t="shared" si="41"/>
        <v>0.48195724664615824</v>
      </c>
      <c r="GS48">
        <f t="shared" si="41"/>
        <v>0.18293339959784022</v>
      </c>
    </row>
    <row r="49" spans="1:201">
      <c r="A49">
        <v>48</v>
      </c>
      <c r="B49">
        <f t="array" ref="B49:K58">TRANSPOSE(EN52:EW61)</f>
        <v>0.23912748001107303</v>
      </c>
      <c r="C49">
        <v>0.36240705053748518</v>
      </c>
      <c r="D49">
        <v>0.20752706877093646</v>
      </c>
      <c r="E49">
        <v>0.27964774916492124</v>
      </c>
      <c r="F49">
        <v>0.49576400561059369</v>
      </c>
      <c r="G49">
        <v>0.58634353395997463</v>
      </c>
      <c r="H49">
        <v>2.6594474973547111E-2</v>
      </c>
      <c r="I49">
        <v>0.41909545400352449</v>
      </c>
      <c r="J49">
        <v>0.35604627321275933</v>
      </c>
      <c r="K49">
        <v>0.33275421013767337</v>
      </c>
      <c r="M49">
        <f t="array" ref="M49:M58">TRANSPOSE(EN48:EW48)</f>
        <v>0.89679546204871796</v>
      </c>
      <c r="S49">
        <f>EN52</f>
        <v>0.23912748001107303</v>
      </c>
      <c r="T49">
        <f t="shared" ref="T49:AB58" si="42">EO52</f>
        <v>9.8275305352128972E-2</v>
      </c>
      <c r="U49">
        <f t="shared" si="42"/>
        <v>0.26594990013118941</v>
      </c>
      <c r="V49">
        <f t="shared" si="42"/>
        <v>7.0499432370684012E-2</v>
      </c>
      <c r="W49">
        <f t="shared" si="42"/>
        <v>0.87802602882640424</v>
      </c>
      <c r="X49">
        <f t="shared" si="42"/>
        <v>0.61295974227090777</v>
      </c>
      <c r="Y49">
        <f t="shared" si="42"/>
        <v>0.77217734347381461</v>
      </c>
      <c r="Z49">
        <f t="shared" si="42"/>
        <v>0.16522210236610746</v>
      </c>
      <c r="AA49">
        <f t="shared" si="42"/>
        <v>0.57038470794016072</v>
      </c>
      <c r="AB49">
        <f t="shared" si="42"/>
        <v>0.31932854630466745</v>
      </c>
      <c r="BM49">
        <f>0.5*$BL$21*B49*B49</f>
        <v>2.859097584822307E-7</v>
      </c>
      <c r="BN49">
        <f t="shared" ref="BN49:BV58" si="43">0.5*$BL$21*C49*C49</f>
        <v>6.5669435139639675E-7</v>
      </c>
      <c r="BO49">
        <f t="shared" si="43"/>
        <v>2.1533742136328495E-7</v>
      </c>
      <c r="BP49">
        <f t="shared" si="43"/>
        <v>3.910143180650336E-7</v>
      </c>
      <c r="BQ49">
        <f t="shared" si="43"/>
        <v>1.2289097462953038E-6</v>
      </c>
      <c r="BR49">
        <f t="shared" si="43"/>
        <v>1.7189936990833598E-6</v>
      </c>
      <c r="BS49">
        <f t="shared" si="43"/>
        <v>3.536330495593118E-9</v>
      </c>
      <c r="BT49">
        <f t="shared" si="43"/>
        <v>8.7820499783210159E-7</v>
      </c>
      <c r="BU49">
        <f t="shared" si="43"/>
        <v>6.3384474334347436E-7</v>
      </c>
      <c r="BV49">
        <f t="shared" si="43"/>
        <v>5.5362682182173448E-7</v>
      </c>
    </row>
    <row r="50" spans="1:201">
      <c r="A50">
        <v>49</v>
      </c>
      <c r="B50">
        <v>9.8275305352128972E-2</v>
      </c>
      <c r="C50">
        <v>0.6526806327467114</v>
      </c>
      <c r="D50">
        <v>0.57124888174167598</v>
      </c>
      <c r="E50">
        <v>0.97135902593993939</v>
      </c>
      <c r="F50">
        <v>0.83472634324534556</v>
      </c>
      <c r="G50">
        <v>0.55504983098415717</v>
      </c>
      <c r="H50">
        <v>0.7444729572161789</v>
      </c>
      <c r="I50">
        <v>0.78696866730915283</v>
      </c>
      <c r="J50">
        <v>0.61213910279409478</v>
      </c>
      <c r="K50">
        <v>0.68562124181428985</v>
      </c>
      <c r="M50">
        <v>0.83260806508321406</v>
      </c>
      <c r="S50">
        <f t="shared" ref="S50:S58" si="44">EN53</f>
        <v>0.36240705053748518</v>
      </c>
      <c r="T50">
        <f t="shared" si="42"/>
        <v>0.6526806327467114</v>
      </c>
      <c r="U50">
        <f t="shared" si="42"/>
        <v>0.58277002828736801</v>
      </c>
      <c r="V50">
        <f t="shared" si="42"/>
        <v>0.97942080113153529</v>
      </c>
      <c r="W50">
        <f t="shared" si="42"/>
        <v>0.71675283595032879</v>
      </c>
      <c r="X50">
        <f t="shared" si="42"/>
        <v>0.71023365659704962</v>
      </c>
      <c r="Y50">
        <f t="shared" si="42"/>
        <v>0.65778036639441317</v>
      </c>
      <c r="Z50">
        <f t="shared" si="42"/>
        <v>0.82957310782727289</v>
      </c>
      <c r="AA50">
        <f t="shared" si="42"/>
        <v>7.9798667875886145E-2</v>
      </c>
      <c r="AB50">
        <f t="shared" si="42"/>
        <v>0.83262199648519575</v>
      </c>
      <c r="BM50">
        <f t="shared" ref="BM50:BM58" si="45">0.5*$BL$21*B50*B50</f>
        <v>4.8290178210270954E-8</v>
      </c>
      <c r="BN50">
        <f t="shared" si="43"/>
        <v>2.1299600418132382E-6</v>
      </c>
      <c r="BO50">
        <f t="shared" si="43"/>
        <v>1.6316264244555766E-6</v>
      </c>
      <c r="BP50">
        <f t="shared" si="43"/>
        <v>4.7176917863749402E-6</v>
      </c>
      <c r="BQ50">
        <f t="shared" si="43"/>
        <v>3.4838403405387327E-6</v>
      </c>
      <c r="BR50">
        <f t="shared" si="43"/>
        <v>1.5404015743777073E-6</v>
      </c>
      <c r="BS50">
        <f t="shared" si="43"/>
        <v>2.7711999201310127E-6</v>
      </c>
      <c r="BT50">
        <f t="shared" si="43"/>
        <v>3.0965984166317205E-6</v>
      </c>
      <c r="BU50">
        <f t="shared" si="43"/>
        <v>1.8735714058477971E-6</v>
      </c>
      <c r="BV50">
        <f t="shared" si="43"/>
        <v>2.3503824361348449E-6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0.26594990013118941</v>
      </c>
      <c r="C51">
        <v>0.58277002828736801</v>
      </c>
      <c r="D51">
        <v>0.48323868591778996</v>
      </c>
      <c r="E51">
        <v>3.8535361099585608E-2</v>
      </c>
      <c r="F51">
        <v>0.39160101469380432</v>
      </c>
      <c r="G51">
        <v>0.92024566814360143</v>
      </c>
      <c r="H51">
        <v>0.10850546288258012</v>
      </c>
      <c r="I51">
        <v>0.83439889008694779</v>
      </c>
      <c r="J51">
        <v>0.79904393559884435</v>
      </c>
      <c r="K51">
        <v>0.22212666345494939</v>
      </c>
      <c r="M51">
        <v>0.93336805700352077</v>
      </c>
      <c r="S51">
        <f t="shared" si="44"/>
        <v>0.20752706877093646</v>
      </c>
      <c r="T51">
        <f t="shared" si="42"/>
        <v>0.57124888174167598</v>
      </c>
      <c r="U51">
        <f t="shared" si="42"/>
        <v>0.48323868591778996</v>
      </c>
      <c r="V51">
        <f t="shared" si="42"/>
        <v>0.94962280692182277</v>
      </c>
      <c r="W51">
        <f t="shared" si="42"/>
        <v>0.8398051337293726</v>
      </c>
      <c r="X51">
        <f t="shared" si="42"/>
        <v>0.63966841945226272</v>
      </c>
      <c r="Y51">
        <f t="shared" si="42"/>
        <v>4.9828116909668804E-2</v>
      </c>
      <c r="Z51">
        <f t="shared" si="42"/>
        <v>0.52799163532880544</v>
      </c>
      <c r="AA51">
        <f t="shared" si="42"/>
        <v>0.21632588926598806</v>
      </c>
      <c r="AB51">
        <f t="shared" si="42"/>
        <v>0.91192674424168885</v>
      </c>
      <c r="BM51">
        <f t="shared" si="45"/>
        <v>3.5364674689894812E-7</v>
      </c>
      <c r="BN51">
        <f t="shared" si="43"/>
        <v>1.6981045293502986E-6</v>
      </c>
      <c r="BO51">
        <f t="shared" si="43"/>
        <v>1.1675981378377623E-6</v>
      </c>
      <c r="BP51">
        <f t="shared" si="43"/>
        <v>7.4248702753772795E-9</v>
      </c>
      <c r="BQ51">
        <f t="shared" si="43"/>
        <v>7.6675677354608586E-7</v>
      </c>
      <c r="BR51">
        <f t="shared" si="43"/>
        <v>4.2342604486853174E-6</v>
      </c>
      <c r="BS51">
        <f t="shared" si="43"/>
        <v>5.8867177376814856E-8</v>
      </c>
      <c r="BT51">
        <f t="shared" si="43"/>
        <v>3.4811075388916526E-6</v>
      </c>
      <c r="BU51">
        <f t="shared" si="43"/>
        <v>3.1923560550864508E-6</v>
      </c>
      <c r="BV51">
        <f t="shared" si="43"/>
        <v>2.4670127308814174E-7</v>
      </c>
    </row>
    <row r="52" spans="1:201">
      <c r="A52">
        <v>51</v>
      </c>
      <c r="B52">
        <v>7.0499432370684012E-2</v>
      </c>
      <c r="C52">
        <v>0.97942080113153529</v>
      </c>
      <c r="D52">
        <v>0.94962280692182277</v>
      </c>
      <c r="E52">
        <v>2.8897390461920986E-2</v>
      </c>
      <c r="F52">
        <v>0.6616643900482172</v>
      </c>
      <c r="G52">
        <v>0.44810837249969715</v>
      </c>
      <c r="H52">
        <v>0.45109575170916782</v>
      </c>
      <c r="I52">
        <v>0.86197462624790944</v>
      </c>
      <c r="J52">
        <v>0.26280074522397073</v>
      </c>
      <c r="K52">
        <v>8.0590262411789237E-2</v>
      </c>
      <c r="M52">
        <v>0.27519347766877389</v>
      </c>
      <c r="S52">
        <f t="shared" si="44"/>
        <v>0.27964774916492124</v>
      </c>
      <c r="T52">
        <f t="shared" si="42"/>
        <v>0.97135902593993939</v>
      </c>
      <c r="U52">
        <f t="shared" si="42"/>
        <v>3.8535361099585608E-2</v>
      </c>
      <c r="V52">
        <f t="shared" si="42"/>
        <v>2.8897390461920986E-2</v>
      </c>
      <c r="W52">
        <f t="shared" si="42"/>
        <v>0.94917738378368177</v>
      </c>
      <c r="X52">
        <f t="shared" si="42"/>
        <v>0.96755541732017736</v>
      </c>
      <c r="Y52">
        <f t="shared" si="42"/>
        <v>0.66162199983368175</v>
      </c>
      <c r="Z52">
        <f t="shared" si="42"/>
        <v>0.32140750534284002</v>
      </c>
      <c r="AA52">
        <f t="shared" si="42"/>
        <v>0.38342584570627641</v>
      </c>
      <c r="AB52">
        <f t="shared" si="42"/>
        <v>0.55236362728713084</v>
      </c>
      <c r="BM52">
        <f t="shared" si="45"/>
        <v>2.4850849822943244E-8</v>
      </c>
      <c r="BN52">
        <f t="shared" si="43"/>
        <v>4.7963255284456931E-6</v>
      </c>
      <c r="BO52">
        <f t="shared" si="43"/>
        <v>4.5089173771304075E-6</v>
      </c>
      <c r="BP52">
        <f t="shared" si="43"/>
        <v>4.1752958775436099E-9</v>
      </c>
      <c r="BQ52">
        <f t="shared" si="43"/>
        <v>2.1889988252893969E-6</v>
      </c>
      <c r="BR52">
        <f t="shared" si="43"/>
        <v>1.0040055675216368E-6</v>
      </c>
      <c r="BS52">
        <f t="shared" si="43"/>
        <v>1.0174368860502959E-6</v>
      </c>
      <c r="BT52">
        <f t="shared" si="43"/>
        <v>3.7150012814761163E-6</v>
      </c>
      <c r="BU52">
        <f t="shared" si="43"/>
        <v>3.4532115845137188E-7</v>
      </c>
      <c r="BV52">
        <f t="shared" si="43"/>
        <v>3.2473951978005249E-8</v>
      </c>
      <c r="EN52">
        <f>Sheet33!GJ52</f>
        <v>0.23912748001107303</v>
      </c>
      <c r="EO52">
        <f>Sheet33!GK52</f>
        <v>9.8275305352128972E-2</v>
      </c>
      <c r="EP52">
        <f>Sheet33!GL52</f>
        <v>0.26594990013118941</v>
      </c>
      <c r="EQ52">
        <f>Sheet33!GM52</f>
        <v>7.0499432370684012E-2</v>
      </c>
      <c r="ER52">
        <f>Sheet33!GN52</f>
        <v>0.87802602882640424</v>
      </c>
      <c r="ES52">
        <f>Sheet33!GO52</f>
        <v>0.61295974227090777</v>
      </c>
      <c r="ET52">
        <f>Sheet33!GP52</f>
        <v>0.77217734347381461</v>
      </c>
      <c r="EU52">
        <f>Sheet33!GQ52</f>
        <v>0.16522210236610746</v>
      </c>
      <c r="EV52">
        <f>Sheet33!GR52</f>
        <v>0.57038470794016072</v>
      </c>
      <c r="EW52">
        <f>Sheet33!GS52</f>
        <v>0.31932854630466745</v>
      </c>
      <c r="EZ52">
        <f t="array" ref="EZ52:FI61">(1/4)*(MMULT($AM$7:$AP$16,$BY$23:$CH$26))</f>
        <v>-3.6888280340897395</v>
      </c>
      <c r="FA52">
        <v>13.377161529979126</v>
      </c>
      <c r="FB52">
        <v>-3.6377941632656392</v>
      </c>
      <c r="FC52">
        <v>1.0757539497042233E-9</v>
      </c>
      <c r="FD52">
        <v>-2.8549651262991032</v>
      </c>
      <c r="FE52">
        <v>1.2240894671508303E-5</v>
      </c>
      <c r="FF52">
        <v>8.1198789757309759E-11</v>
      </c>
      <c r="FG52">
        <v>-3.2090909708364928</v>
      </c>
      <c r="FH52">
        <v>3.2806978292735298E-8</v>
      </c>
      <c r="FI52">
        <v>1.350448965324428E-2</v>
      </c>
      <c r="FL52">
        <f>Sheet33!FX52</f>
        <v>-0.99945186077949555</v>
      </c>
      <c r="FM52">
        <f>Sheet33!FY52</f>
        <v>3.6264231407535767</v>
      </c>
      <c r="FN52">
        <f>Sheet33!FZ52</f>
        <v>-0.98562950929557447</v>
      </c>
      <c r="FO52">
        <f>Sheet33!GA52</f>
        <v>1.4104871714402364E-10</v>
      </c>
      <c r="FP52">
        <f>Sheet33!GB52</f>
        <v>-0.7735672853354254</v>
      </c>
      <c r="FQ52">
        <f>Sheet33!GC52</f>
        <v>1.6110253159335438E-6</v>
      </c>
      <c r="FR52">
        <f>Sheet33!GD52</f>
        <v>1.0578472647171332E-11</v>
      </c>
      <c r="FS52">
        <f>Sheet33!GE52</f>
        <v>-0.86948989854767655</v>
      </c>
      <c r="FT52">
        <f>Sheet33!GF52</f>
        <v>4.2606702305493781E-9</v>
      </c>
      <c r="FU52">
        <f>Sheet33!GG52</f>
        <v>1.7137977669812372E-3</v>
      </c>
      <c r="FX52">
        <f t="shared" ref="FX52:GG61" si="46">($EV$10*FL52)+((1-$EV$10)*EZ52)</f>
        <v>-1.2683894781105198</v>
      </c>
      <c r="FY52">
        <f t="shared" si="46"/>
        <v>4.6014969796761314</v>
      </c>
      <c r="FZ52">
        <f t="shared" si="46"/>
        <v>-1.2508459746925809</v>
      </c>
      <c r="GA52">
        <f t="shared" si="46"/>
        <v>2.3451924040004363E-10</v>
      </c>
      <c r="GB52">
        <f t="shared" si="46"/>
        <v>-0.9817070694317932</v>
      </c>
      <c r="GC52">
        <f t="shared" si="46"/>
        <v>2.6740122514910197E-6</v>
      </c>
      <c r="GD52">
        <f t="shared" si="46"/>
        <v>1.7640504358185174E-11</v>
      </c>
      <c r="GE52">
        <f t="shared" si="46"/>
        <v>-1.1034500057765582</v>
      </c>
      <c r="GF52">
        <f t="shared" si="46"/>
        <v>7.1153010367679693E-9</v>
      </c>
      <c r="GG52">
        <f t="shared" si="46"/>
        <v>2.892866955607541E-3</v>
      </c>
      <c r="GJ52">
        <f t="shared" ref="GJ52:GS61" si="47">EN52-($EU$10*FX52)</f>
        <v>0.24039586948918357</v>
      </c>
      <c r="GK52">
        <f t="shared" si="47"/>
        <v>9.3673808372452844E-2</v>
      </c>
      <c r="GL52">
        <f t="shared" si="47"/>
        <v>0.26720074610588201</v>
      </c>
      <c r="GM52">
        <f t="shared" si="47"/>
        <v>7.0499432370449491E-2</v>
      </c>
      <c r="GN52">
        <f t="shared" si="47"/>
        <v>0.87900773589583603</v>
      </c>
      <c r="GO52">
        <f t="shared" si="47"/>
        <v>0.61295973959689554</v>
      </c>
      <c r="GP52">
        <f t="shared" si="47"/>
        <v>0.77217734347379696</v>
      </c>
      <c r="GQ52">
        <f t="shared" si="47"/>
        <v>0.16632555237188401</v>
      </c>
      <c r="GR52">
        <f t="shared" si="47"/>
        <v>0.57038470793304541</v>
      </c>
      <c r="GS52">
        <f t="shared" si="47"/>
        <v>0.31932565343771185</v>
      </c>
    </row>
    <row r="53" spans="1:201">
      <c r="A53">
        <v>52</v>
      </c>
      <c r="B53">
        <v>0.87802602882640424</v>
      </c>
      <c r="C53">
        <v>0.71675283595032879</v>
      </c>
      <c r="D53">
        <v>0.8398051337293726</v>
      </c>
      <c r="E53">
        <v>0.94917738378368177</v>
      </c>
      <c r="F53">
        <v>0.29811657231958999</v>
      </c>
      <c r="G53">
        <v>0.35371564867761796</v>
      </c>
      <c r="H53">
        <v>0.28497742382210162</v>
      </c>
      <c r="I53">
        <v>0.19995790247184059</v>
      </c>
      <c r="J53">
        <v>0.5505244834245886</v>
      </c>
      <c r="K53">
        <v>0.78687039426506444</v>
      </c>
      <c r="M53">
        <v>7.8829429590975469E-2</v>
      </c>
      <c r="S53">
        <f t="shared" si="44"/>
        <v>0.49576400561059369</v>
      </c>
      <c r="T53">
        <f t="shared" si="42"/>
        <v>0.83472634324534556</v>
      </c>
      <c r="U53">
        <f t="shared" si="42"/>
        <v>0.39160101469380432</v>
      </c>
      <c r="V53">
        <f t="shared" si="42"/>
        <v>0.6616643900482172</v>
      </c>
      <c r="W53">
        <f t="shared" si="42"/>
        <v>0.29811657231958999</v>
      </c>
      <c r="X53">
        <f t="shared" si="42"/>
        <v>0.90506235824491732</v>
      </c>
      <c r="Y53">
        <f t="shared" si="42"/>
        <v>0.79880647315032438</v>
      </c>
      <c r="Z53">
        <f t="shared" si="42"/>
        <v>0.84973018707155057</v>
      </c>
      <c r="AA53">
        <f t="shared" si="42"/>
        <v>0.84682341332649747</v>
      </c>
      <c r="AB53">
        <f t="shared" si="42"/>
        <v>0.89830371124804798</v>
      </c>
      <c r="BM53">
        <f t="shared" si="45"/>
        <v>3.8546485364833291E-6</v>
      </c>
      <c r="BN53">
        <f t="shared" si="43"/>
        <v>2.5686731392141949E-6</v>
      </c>
      <c r="BO53">
        <f t="shared" si="43"/>
        <v>3.526363313191047E-6</v>
      </c>
      <c r="BP53">
        <f t="shared" si="43"/>
        <v>4.5046885294321736E-6</v>
      </c>
      <c r="BQ53">
        <f t="shared" si="43"/>
        <v>4.4436745345790673E-7</v>
      </c>
      <c r="BR53">
        <f t="shared" si="43"/>
        <v>6.2557380059714036E-7</v>
      </c>
      <c r="BS53">
        <f t="shared" si="43"/>
        <v>4.060606604414087E-7</v>
      </c>
      <c r="BT53">
        <f t="shared" si="43"/>
        <v>1.9991581380469058E-7</v>
      </c>
      <c r="BU53">
        <f t="shared" si="43"/>
        <v>1.5153860342495506E-6</v>
      </c>
      <c r="BV53">
        <f t="shared" si="43"/>
        <v>3.0958250868542901E-6</v>
      </c>
      <c r="EN53">
        <f>Sheet33!GJ53</f>
        <v>0.36240705053748518</v>
      </c>
      <c r="EO53">
        <f>Sheet33!GK53</f>
        <v>0.6526806327467114</v>
      </c>
      <c r="EP53">
        <f>Sheet33!GL53</f>
        <v>0.58277002828736801</v>
      </c>
      <c r="EQ53">
        <f>Sheet33!GM53</f>
        <v>0.97942080113153529</v>
      </c>
      <c r="ER53">
        <f>Sheet33!GN53</f>
        <v>0.71675283595032879</v>
      </c>
      <c r="ES53">
        <f>Sheet33!GO53</f>
        <v>0.71023365659704962</v>
      </c>
      <c r="ET53">
        <f>Sheet33!GP53</f>
        <v>0.65778036639441317</v>
      </c>
      <c r="EU53">
        <f>Sheet33!GQ53</f>
        <v>0.82957310782727289</v>
      </c>
      <c r="EV53">
        <f>Sheet33!GR53</f>
        <v>7.9798667875886145E-2</v>
      </c>
      <c r="EW53">
        <f>Sheet33!GS53</f>
        <v>0.83262199648519575</v>
      </c>
      <c r="EZ53">
        <v>-3.6738500116163735</v>
      </c>
      <c r="FA53">
        <v>12.825638076350685</v>
      </c>
      <c r="FB53">
        <v>-3.5865563139657546</v>
      </c>
      <c r="FC53">
        <v>9.9164645512378035E-10</v>
      </c>
      <c r="FD53">
        <v>-2.6326489454302506</v>
      </c>
      <c r="FE53">
        <v>1.1301955657488876E-5</v>
      </c>
      <c r="FF53">
        <v>7.4850117642889155E-11</v>
      </c>
      <c r="FG53">
        <v>-2.9452145998245562</v>
      </c>
      <c r="FH53">
        <v>3.023393371056514E-8</v>
      </c>
      <c r="FI53">
        <v>1.2620461230162278E-2</v>
      </c>
      <c r="FL53">
        <f>Sheet33!FX53</f>
        <v>-0.99624507864505474</v>
      </c>
      <c r="FM53">
        <f>Sheet33!FY53</f>
        <v>3.4798643629604085</v>
      </c>
      <c r="FN53">
        <f>Sheet33!FZ53</f>
        <v>-0.97258682313953615</v>
      </c>
      <c r="FO53">
        <f>Sheet33!GA53</f>
        <v>1.301289543287643E-10</v>
      </c>
      <c r="FP53">
        <f>Sheet33!GB53</f>
        <v>-0.71395176827637763</v>
      </c>
      <c r="FQ53">
        <f>Sheet33!GC53</f>
        <v>1.4881407670136039E-6</v>
      </c>
      <c r="FR53">
        <f>Sheet33!GD53</f>
        <v>9.7595455137490276E-12</v>
      </c>
      <c r="FS53">
        <f>Sheet33!GE53</f>
        <v>-0.7986815349630465</v>
      </c>
      <c r="FT53">
        <f>Sheet33!GF53</f>
        <v>3.929782459730073E-9</v>
      </c>
      <c r="FU53">
        <f>Sheet33!GG53</f>
        <v>1.5993498531688567E-3</v>
      </c>
      <c r="FX53">
        <f t="shared" si="46"/>
        <v>-1.2640055719421865</v>
      </c>
      <c r="FY53">
        <f t="shared" si="46"/>
        <v>4.4144417342994355</v>
      </c>
      <c r="FZ53">
        <f t="shared" si="46"/>
        <v>-1.2339837722221578</v>
      </c>
      <c r="GA53">
        <f t="shared" si="46"/>
        <v>2.1628070440826589E-10</v>
      </c>
      <c r="GB53">
        <f t="shared" si="46"/>
        <v>-0.90582148599176482</v>
      </c>
      <c r="GC53">
        <f t="shared" si="46"/>
        <v>2.4695222560611309E-6</v>
      </c>
      <c r="GD53">
        <f t="shared" si="46"/>
        <v>1.626860272666304E-11</v>
      </c>
      <c r="GE53">
        <f t="shared" si="46"/>
        <v>-1.0133348414491974</v>
      </c>
      <c r="GF53">
        <f t="shared" si="46"/>
        <v>6.5601975848135792E-9</v>
      </c>
      <c r="GG53">
        <f t="shared" si="46"/>
        <v>2.7014609908681984E-3</v>
      </c>
      <c r="GJ53">
        <f t="shared" si="47"/>
        <v>0.36367105610942735</v>
      </c>
      <c r="GK53">
        <f t="shared" si="47"/>
        <v>0.64826619101241201</v>
      </c>
      <c r="GL53">
        <f t="shared" si="47"/>
        <v>0.58400401205959018</v>
      </c>
      <c r="GM53">
        <f t="shared" si="47"/>
        <v>0.97942080113131902</v>
      </c>
      <c r="GN53">
        <f t="shared" si="47"/>
        <v>0.71765865743632051</v>
      </c>
      <c r="GO53">
        <f t="shared" si="47"/>
        <v>0.71023365412752737</v>
      </c>
      <c r="GP53">
        <f t="shared" si="47"/>
        <v>0.65778036639439685</v>
      </c>
      <c r="GQ53">
        <f t="shared" si="47"/>
        <v>0.83058644266872206</v>
      </c>
      <c r="GR53">
        <f t="shared" si="47"/>
        <v>7.9798667869325948E-2</v>
      </c>
      <c r="GS53">
        <f t="shared" si="47"/>
        <v>0.83261929502420484</v>
      </c>
    </row>
    <row r="54" spans="1:201">
      <c r="A54">
        <v>53</v>
      </c>
      <c r="B54">
        <v>0.61295974227090777</v>
      </c>
      <c r="C54">
        <v>0.71023365659704962</v>
      </c>
      <c r="D54">
        <v>0.63966841945226272</v>
      </c>
      <c r="E54">
        <v>0.96755541732017736</v>
      </c>
      <c r="F54">
        <v>0.90506235824491732</v>
      </c>
      <c r="G54">
        <v>9.5069799369152122E-2</v>
      </c>
      <c r="H54">
        <v>0.51653787595917899</v>
      </c>
      <c r="I54">
        <v>0.41786607253275737</v>
      </c>
      <c r="J54">
        <v>8.8506207178842985E-2</v>
      </c>
      <c r="K54">
        <v>0.48816669288267306</v>
      </c>
      <c r="M54">
        <v>0.90786305205600737</v>
      </c>
      <c r="S54">
        <f t="shared" si="44"/>
        <v>0.58634353395997463</v>
      </c>
      <c r="T54">
        <f t="shared" si="42"/>
        <v>0.55504983098415717</v>
      </c>
      <c r="U54">
        <f t="shared" si="42"/>
        <v>0.92024566814360143</v>
      </c>
      <c r="V54">
        <f t="shared" si="42"/>
        <v>0.44810837249969715</v>
      </c>
      <c r="W54">
        <f t="shared" si="42"/>
        <v>0.35371564867761796</v>
      </c>
      <c r="X54">
        <f t="shared" si="42"/>
        <v>9.5069799369152122E-2</v>
      </c>
      <c r="Y54">
        <f t="shared" si="42"/>
        <v>0.53558801283962276</v>
      </c>
      <c r="Z54">
        <f t="shared" si="42"/>
        <v>0.47332738859049195</v>
      </c>
      <c r="AA54">
        <f t="shared" si="42"/>
        <v>0.76565161060683673</v>
      </c>
      <c r="AB54">
        <f t="shared" si="42"/>
        <v>0.38407951906518606</v>
      </c>
      <c r="BM54">
        <f t="shared" si="45"/>
        <v>1.8785982282240885E-6</v>
      </c>
      <c r="BN54">
        <f t="shared" si="43"/>
        <v>2.5221592348160793E-6</v>
      </c>
      <c r="BO54">
        <f t="shared" si="43"/>
        <v>2.0458784342227799E-6</v>
      </c>
      <c r="BP54">
        <f t="shared" si="43"/>
        <v>4.6808174279281134E-6</v>
      </c>
      <c r="BQ54">
        <f t="shared" si="43"/>
        <v>4.0956893615592555E-6</v>
      </c>
      <c r="BR54">
        <f t="shared" si="43"/>
        <v>4.519133376045419E-8</v>
      </c>
      <c r="BS54">
        <f t="shared" si="43"/>
        <v>1.334056886502101E-6</v>
      </c>
      <c r="BT54">
        <f t="shared" si="43"/>
        <v>8.7306027286975825E-7</v>
      </c>
      <c r="BU54">
        <f t="shared" si="43"/>
        <v>3.9166743545921393E-8</v>
      </c>
      <c r="BV54">
        <f t="shared" si="43"/>
        <v>1.1915336002000303E-6</v>
      </c>
      <c r="EN54">
        <f>Sheet33!GJ54</f>
        <v>0.20752706877093646</v>
      </c>
      <c r="EO54">
        <f>Sheet33!GK54</f>
        <v>0.57124888174167598</v>
      </c>
      <c r="EP54">
        <f>Sheet33!GL54</f>
        <v>0.48323868591778996</v>
      </c>
      <c r="EQ54">
        <f>Sheet33!GM54</f>
        <v>0.94962280692182277</v>
      </c>
      <c r="ER54">
        <f>Sheet33!GN54</f>
        <v>0.8398051337293726</v>
      </c>
      <c r="ES54">
        <f>Sheet33!GO54</f>
        <v>0.63966841945226272</v>
      </c>
      <c r="ET54">
        <f>Sheet33!GP54</f>
        <v>4.9828116909668804E-2</v>
      </c>
      <c r="EU54">
        <f>Sheet33!GQ54</f>
        <v>0.52799163532880544</v>
      </c>
      <c r="EV54">
        <f>Sheet33!GR54</f>
        <v>0.21632588926598806</v>
      </c>
      <c r="EW54">
        <f>Sheet33!GS54</f>
        <v>0.91192674424168885</v>
      </c>
      <c r="EZ54">
        <v>-3.6994992053862239</v>
      </c>
      <c r="FA54">
        <v>13.084602233970326</v>
      </c>
      <c r="FB54">
        <v>-3.5551737559721879</v>
      </c>
      <c r="FC54">
        <v>1.0396414023451236E-9</v>
      </c>
      <c r="FD54">
        <v>-2.7606884080503939</v>
      </c>
      <c r="FE54">
        <v>1.182994021575661E-5</v>
      </c>
      <c r="FF54">
        <v>7.8476915255258043E-11</v>
      </c>
      <c r="FG54">
        <v>-3.0823516081357303</v>
      </c>
      <c r="FH54">
        <v>3.1690460680646211E-8</v>
      </c>
      <c r="FI54">
        <v>1.3098880825413892E-2</v>
      </c>
      <c r="FL54">
        <f>Sheet33!FX54</f>
        <v>-1.0033040585080322</v>
      </c>
      <c r="FM54">
        <f>Sheet33!FY54</f>
        <v>3.5504987462277082</v>
      </c>
      <c r="FN54">
        <f>Sheet33!FZ54</f>
        <v>-0.96418844449390573</v>
      </c>
      <c r="FO54">
        <f>Sheet33!GA54</f>
        <v>1.3643993820102257E-10</v>
      </c>
      <c r="FP54">
        <f>Sheet33!GB54</f>
        <v>-0.74873143525127595</v>
      </c>
      <c r="FQ54">
        <f>Sheet33!GC54</f>
        <v>1.5582364135806945E-6</v>
      </c>
      <c r="FR54">
        <f>Sheet33!GD54</f>
        <v>1.0233317467671349E-11</v>
      </c>
      <c r="FS54">
        <f>Sheet33!GE54</f>
        <v>-0.83593894159686255</v>
      </c>
      <c r="FT54">
        <f>Sheet33!GF54</f>
        <v>4.119578759342299E-9</v>
      </c>
      <c r="FU54">
        <f>Sheet33!GG54</f>
        <v>1.662571119702313E-3</v>
      </c>
      <c r="FX54">
        <f t="shared" si="46"/>
        <v>-1.2729235731958513</v>
      </c>
      <c r="FY54">
        <f t="shared" si="46"/>
        <v>4.50390909500197</v>
      </c>
      <c r="FZ54">
        <f t="shared" si="46"/>
        <v>-1.2232869756417339</v>
      </c>
      <c r="GA54">
        <f t="shared" si="46"/>
        <v>2.2676008461543264E-10</v>
      </c>
      <c r="GB54">
        <f t="shared" si="46"/>
        <v>-0.94992713253118777</v>
      </c>
      <c r="GC54">
        <f t="shared" si="46"/>
        <v>2.5854067937982856E-6</v>
      </c>
      <c r="GD54">
        <f t="shared" si="46"/>
        <v>1.7057677246430017E-11</v>
      </c>
      <c r="GE54">
        <f t="shared" si="46"/>
        <v>-1.0605802082507494</v>
      </c>
      <c r="GF54">
        <f t="shared" si="46"/>
        <v>6.8766669514726891E-9</v>
      </c>
      <c r="GG54">
        <f t="shared" si="46"/>
        <v>2.8062020902734708E-3</v>
      </c>
      <c r="GJ54">
        <f t="shared" si="47"/>
        <v>0.20879999234413232</v>
      </c>
      <c r="GK54">
        <f t="shared" si="47"/>
        <v>0.56674497264667401</v>
      </c>
      <c r="GL54">
        <f t="shared" si="47"/>
        <v>0.48446197289343168</v>
      </c>
      <c r="GM54">
        <f t="shared" si="47"/>
        <v>0.94962280692159606</v>
      </c>
      <c r="GN54">
        <f t="shared" si="47"/>
        <v>0.84075506086190377</v>
      </c>
      <c r="GO54">
        <f t="shared" si="47"/>
        <v>0.63966841686685594</v>
      </c>
      <c r="GP54">
        <f t="shared" si="47"/>
        <v>4.9828116909651748E-2</v>
      </c>
      <c r="GQ54">
        <f t="shared" si="47"/>
        <v>0.52905221553705617</v>
      </c>
      <c r="GR54">
        <f t="shared" si="47"/>
        <v>0.21632588925911139</v>
      </c>
      <c r="GS54">
        <f t="shared" si="47"/>
        <v>0.91192393803959859</v>
      </c>
    </row>
    <row r="55" spans="1:201">
      <c r="A55">
        <v>54</v>
      </c>
      <c r="B55">
        <v>0.77217734347381461</v>
      </c>
      <c r="C55">
        <v>0.65778036639441317</v>
      </c>
      <c r="D55">
        <v>4.9828116909668804E-2</v>
      </c>
      <c r="E55">
        <v>0.66162199983368175</v>
      </c>
      <c r="F55">
        <v>0.79880647315032438</v>
      </c>
      <c r="G55">
        <v>0.53558801283962276</v>
      </c>
      <c r="H55">
        <v>0.25096598745753268</v>
      </c>
      <c r="I55">
        <v>0.17609738945265407</v>
      </c>
      <c r="J55">
        <v>0.46964341589709035</v>
      </c>
      <c r="K55">
        <v>0.20411088978244712</v>
      </c>
      <c r="M55">
        <v>0.93609602376109735</v>
      </c>
      <c r="S55">
        <f t="shared" si="44"/>
        <v>2.6594474973547111E-2</v>
      </c>
      <c r="T55">
        <f t="shared" si="42"/>
        <v>0.7444729572161789</v>
      </c>
      <c r="U55">
        <f t="shared" si="42"/>
        <v>0.10850546288258012</v>
      </c>
      <c r="V55">
        <f t="shared" si="42"/>
        <v>0.45109575170916782</v>
      </c>
      <c r="W55">
        <f t="shared" si="42"/>
        <v>0.28497742382210162</v>
      </c>
      <c r="X55">
        <f t="shared" si="42"/>
        <v>0.51653787595917899</v>
      </c>
      <c r="Y55">
        <f t="shared" si="42"/>
        <v>0.25096598745753268</v>
      </c>
      <c r="Z55">
        <f t="shared" si="42"/>
        <v>0.2192730814712423</v>
      </c>
      <c r="AA55">
        <f t="shared" si="42"/>
        <v>0.18729908953416413</v>
      </c>
      <c r="AB55">
        <f t="shared" si="42"/>
        <v>0.80309701430960945</v>
      </c>
      <c r="BM55">
        <f t="shared" si="45"/>
        <v>2.9812892488713874E-6</v>
      </c>
      <c r="BN55">
        <f t="shared" si="43"/>
        <v>2.1633750520698421E-6</v>
      </c>
      <c r="BO55">
        <f t="shared" si="43"/>
        <v>1.2414206173818113E-8</v>
      </c>
      <c r="BP55">
        <f t="shared" si="43"/>
        <v>2.1887183533196019E-6</v>
      </c>
      <c r="BQ55">
        <f t="shared" si="43"/>
        <v>3.1904589077342995E-6</v>
      </c>
      <c r="BR55">
        <f t="shared" si="43"/>
        <v>1.4342725974874797E-6</v>
      </c>
      <c r="BS55">
        <f t="shared" si="43"/>
        <v>3.1491963430267225E-7</v>
      </c>
      <c r="BT55">
        <f t="shared" si="43"/>
        <v>1.5505145286019862E-7</v>
      </c>
      <c r="BU55">
        <f t="shared" si="43"/>
        <v>1.1028246904774369E-6</v>
      </c>
      <c r="BV55">
        <f t="shared" si="43"/>
        <v>2.0830627663891143E-7</v>
      </c>
      <c r="EN55">
        <f>Sheet33!GJ55</f>
        <v>0.27964774916492124</v>
      </c>
      <c r="EO55">
        <f>Sheet33!GK55</f>
        <v>0.97135902593993939</v>
      </c>
      <c r="EP55">
        <f>Sheet33!GL55</f>
        <v>3.8535361099585608E-2</v>
      </c>
      <c r="EQ55">
        <f>Sheet33!GM55</f>
        <v>2.8897390461920986E-2</v>
      </c>
      <c r="ER55">
        <f>Sheet33!GN55</f>
        <v>0.94917738378368177</v>
      </c>
      <c r="ES55">
        <f>Sheet33!GO55</f>
        <v>0.96755541732017736</v>
      </c>
      <c r="ET55">
        <f>Sheet33!GP55</f>
        <v>0.66162199983368175</v>
      </c>
      <c r="EU55">
        <f>Sheet33!GQ55</f>
        <v>0.32140750534284002</v>
      </c>
      <c r="EV55">
        <f>Sheet33!GR55</f>
        <v>0.38342584570627641</v>
      </c>
      <c r="EW55">
        <f>Sheet33!GS55</f>
        <v>0.55236362728713084</v>
      </c>
      <c r="EZ55">
        <v>-4.7368183258214076</v>
      </c>
      <c r="FA55">
        <v>16.592965135235264</v>
      </c>
      <c r="FB55">
        <v>-4.6547325842838703</v>
      </c>
      <c r="FC55">
        <v>1.2812908381370907E-9</v>
      </c>
      <c r="FD55">
        <v>-3.4005968986518891</v>
      </c>
      <c r="FE55">
        <v>1.4608437711171217E-5</v>
      </c>
      <c r="FF55">
        <v>9.6709428988537624E-11</v>
      </c>
      <c r="FG55">
        <v>-3.81715231532363</v>
      </c>
      <c r="FH55">
        <v>3.9074731884115343E-8</v>
      </c>
      <c r="FI55">
        <v>1.6320339955091457E-2</v>
      </c>
      <c r="FL55">
        <f>Sheet33!FX55</f>
        <v>-1.285964464362896</v>
      </c>
      <c r="FM55">
        <f>Sheet33!FY55</f>
        <v>4.5072757055689285</v>
      </c>
      <c r="FN55">
        <f>Sheet33!FZ55</f>
        <v>-1.2637092573941653</v>
      </c>
      <c r="FO55">
        <f>Sheet33!GA55</f>
        <v>1.6832116267399532E-10</v>
      </c>
      <c r="FP55">
        <f>Sheet33!GB55</f>
        <v>-0.92330814959166241</v>
      </c>
      <c r="FQ55">
        <f>Sheet33!GC55</f>
        <v>1.9255649525667787E-6</v>
      </c>
      <c r="FR55">
        <f>Sheet33!GD55</f>
        <v>1.2623520640711296E-11</v>
      </c>
      <c r="FS55">
        <f>Sheet33!GE55</f>
        <v>-1.036366179535563</v>
      </c>
      <c r="FT55">
        <f>Sheet33!GF55</f>
        <v>5.0843637742694597E-9</v>
      </c>
      <c r="FU55">
        <f>Sheet33!GG55</f>
        <v>2.0704144850965862E-3</v>
      </c>
      <c r="FX55">
        <f t="shared" si="46"/>
        <v>-1.631049850508747</v>
      </c>
      <c r="FY55">
        <f t="shared" si="46"/>
        <v>5.7158446485355618</v>
      </c>
      <c r="FZ55">
        <f t="shared" si="46"/>
        <v>-1.6028115900831357</v>
      </c>
      <c r="GA55">
        <f t="shared" si="46"/>
        <v>2.7961813022030483E-10</v>
      </c>
      <c r="GB55">
        <f t="shared" si="46"/>
        <v>-1.1710370244976851</v>
      </c>
      <c r="GC55">
        <f t="shared" si="46"/>
        <v>3.1938522284272222E-6</v>
      </c>
      <c r="GD55">
        <f t="shared" si="46"/>
        <v>2.1032111475493926E-11</v>
      </c>
      <c r="GE55">
        <f t="shared" si="46"/>
        <v>-1.3144447931143697</v>
      </c>
      <c r="GF55">
        <f t="shared" si="46"/>
        <v>8.4834005852540473E-9</v>
      </c>
      <c r="GG55">
        <f t="shared" si="46"/>
        <v>3.495407032096073E-3</v>
      </c>
      <c r="GJ55">
        <f t="shared" si="47"/>
        <v>0.28127879901543001</v>
      </c>
      <c r="GK55">
        <f t="shared" si="47"/>
        <v>0.96564318129140381</v>
      </c>
      <c r="GL55">
        <f t="shared" si="47"/>
        <v>4.0138172689668745E-2</v>
      </c>
      <c r="GM55">
        <f t="shared" si="47"/>
        <v>2.8897390461641369E-2</v>
      </c>
      <c r="GN55">
        <f t="shared" si="47"/>
        <v>0.95034842080817949</v>
      </c>
      <c r="GO55">
        <f t="shared" si="47"/>
        <v>0.96755541412632518</v>
      </c>
      <c r="GP55">
        <f t="shared" si="47"/>
        <v>0.66162199983366077</v>
      </c>
      <c r="GQ55">
        <f t="shared" si="47"/>
        <v>0.32272195013595439</v>
      </c>
      <c r="GR55">
        <f t="shared" si="47"/>
        <v>0.38342584569779303</v>
      </c>
      <c r="GS55">
        <f t="shared" si="47"/>
        <v>0.55236013188009869</v>
      </c>
    </row>
    <row r="56" spans="1:201">
      <c r="A56">
        <v>55</v>
      </c>
      <c r="B56">
        <v>0.16522210236610746</v>
      </c>
      <c r="C56">
        <v>0.82957310782727289</v>
      </c>
      <c r="D56">
        <v>0.52799163532880544</v>
      </c>
      <c r="E56">
        <v>0.32140750534284002</v>
      </c>
      <c r="F56">
        <v>0.84973018707155057</v>
      </c>
      <c r="G56">
        <v>0.47332738859049195</v>
      </c>
      <c r="H56">
        <v>0.2192730814712423</v>
      </c>
      <c r="I56">
        <v>0.21173092204214222</v>
      </c>
      <c r="J56">
        <v>0.62566352502148426</v>
      </c>
      <c r="K56">
        <v>0.87921067655250207</v>
      </c>
      <c r="M56">
        <v>0.1877726143865058</v>
      </c>
      <c r="S56">
        <f t="shared" si="44"/>
        <v>0.41909545400352449</v>
      </c>
      <c r="T56">
        <f t="shared" si="42"/>
        <v>0.78696866730915283</v>
      </c>
      <c r="U56">
        <f t="shared" si="42"/>
        <v>0.83439889008694779</v>
      </c>
      <c r="V56">
        <f t="shared" si="42"/>
        <v>0.86197462624790944</v>
      </c>
      <c r="W56">
        <f t="shared" si="42"/>
        <v>0.19995790247184059</v>
      </c>
      <c r="X56">
        <f t="shared" si="42"/>
        <v>0.41786607253275737</v>
      </c>
      <c r="Y56">
        <f t="shared" si="42"/>
        <v>0.17609738945265407</v>
      </c>
      <c r="Z56">
        <f t="shared" si="42"/>
        <v>0.21173092204214222</v>
      </c>
      <c r="AA56">
        <f t="shared" si="42"/>
        <v>0.42853379027369237</v>
      </c>
      <c r="AB56">
        <f t="shared" si="42"/>
        <v>0.38999691489713073</v>
      </c>
      <c r="BM56">
        <f t="shared" si="45"/>
        <v>1.3649171555138248E-7</v>
      </c>
      <c r="BN56">
        <f t="shared" si="43"/>
        <v>3.4409577061510008E-6</v>
      </c>
      <c r="BO56">
        <f t="shared" si="43"/>
        <v>1.3938758348859316E-6</v>
      </c>
      <c r="BP56">
        <f t="shared" si="43"/>
        <v>5.1651392245353865E-7</v>
      </c>
      <c r="BQ56">
        <f t="shared" si="43"/>
        <v>3.6102069541032616E-6</v>
      </c>
      <c r="BR56">
        <f t="shared" si="43"/>
        <v>1.120194083949473E-6</v>
      </c>
      <c r="BS56">
        <f t="shared" si="43"/>
        <v>2.4040342128947036E-7</v>
      </c>
      <c r="BT56">
        <f t="shared" si="43"/>
        <v>2.2414991674407855E-7</v>
      </c>
      <c r="BU56">
        <f t="shared" si="43"/>
        <v>1.9572742327115475E-6</v>
      </c>
      <c r="BV56">
        <f t="shared" si="43"/>
        <v>3.8650570688195427E-6</v>
      </c>
      <c r="EN56">
        <f>Sheet33!GJ56</f>
        <v>0.49576400561059369</v>
      </c>
      <c r="EO56">
        <f>Sheet33!GK56</f>
        <v>0.83472634324534556</v>
      </c>
      <c r="EP56">
        <f>Sheet33!GL56</f>
        <v>0.39160101469380432</v>
      </c>
      <c r="EQ56">
        <f>Sheet33!GM56</f>
        <v>0.6616643900482172</v>
      </c>
      <c r="ER56">
        <f>Sheet33!GN56</f>
        <v>0.29811657231958999</v>
      </c>
      <c r="ES56">
        <f>Sheet33!GO56</f>
        <v>0.90506235824491732</v>
      </c>
      <c r="ET56">
        <f>Sheet33!GP56</f>
        <v>0.79880647315032438</v>
      </c>
      <c r="EU56">
        <f>Sheet33!GQ56</f>
        <v>0.84973018707155057</v>
      </c>
      <c r="EV56">
        <f>Sheet33!GR56</f>
        <v>0.84682341332649747</v>
      </c>
      <c r="EW56">
        <f>Sheet33!GS56</f>
        <v>0.89830371124804798</v>
      </c>
      <c r="EZ56">
        <v>-4.2205122927005583</v>
      </c>
      <c r="FA56">
        <v>14.689730578395768</v>
      </c>
      <c r="FB56">
        <v>-4.0811625419095972</v>
      </c>
      <c r="FC56">
        <v>1.1458938576705017E-9</v>
      </c>
      <c r="FD56">
        <v>-3.0462067324308726</v>
      </c>
      <c r="FE56">
        <v>1.3036647398811989E-5</v>
      </c>
      <c r="FF56">
        <v>8.6506034345958978E-11</v>
      </c>
      <c r="FG56">
        <v>-3.3563722956190389</v>
      </c>
      <c r="FH56">
        <v>3.4896785956713165E-8</v>
      </c>
      <c r="FI56">
        <v>1.4510211487713941E-2</v>
      </c>
      <c r="FL56">
        <f>Sheet33!FX56</f>
        <v>-1.1452685981567006</v>
      </c>
      <c r="FM56">
        <f>Sheet33!FY56</f>
        <v>3.9884601426406521</v>
      </c>
      <c r="FN56">
        <f>Sheet33!FZ56</f>
        <v>-1.1074990312122761</v>
      </c>
      <c r="FO56">
        <f>Sheet33!GA56</f>
        <v>1.5048474690853865E-10</v>
      </c>
      <c r="FP56">
        <f>Sheet33!GB56</f>
        <v>-0.82669011336275422</v>
      </c>
      <c r="FQ56">
        <f>Sheet33!GC56</f>
        <v>1.7180861958062741E-6</v>
      </c>
      <c r="FR56">
        <f>Sheet33!GD56</f>
        <v>1.1287811831901682E-11</v>
      </c>
      <c r="FS56">
        <f>Sheet33!GE56</f>
        <v>-0.91084494176775599</v>
      </c>
      <c r="FT56">
        <f>Sheet33!GF56</f>
        <v>4.5396402666369595E-9</v>
      </c>
      <c r="FU56">
        <f>Sheet33!GG56</f>
        <v>1.8408190712251834E-3</v>
      </c>
      <c r="FX56">
        <f t="shared" si="46"/>
        <v>-1.4527929676110862</v>
      </c>
      <c r="FY56">
        <f t="shared" si="46"/>
        <v>5.0585871862161635</v>
      </c>
      <c r="FZ56">
        <f t="shared" si="46"/>
        <v>-1.4048653822820083</v>
      </c>
      <c r="GA56">
        <f t="shared" si="46"/>
        <v>2.5002565798473493E-10</v>
      </c>
      <c r="GB56">
        <f t="shared" si="46"/>
        <v>-1.048641775269566</v>
      </c>
      <c r="GC56">
        <f t="shared" si="46"/>
        <v>2.8499423161068454E-6</v>
      </c>
      <c r="GD56">
        <f t="shared" si="46"/>
        <v>1.8809634083307408E-11</v>
      </c>
      <c r="GE56">
        <f t="shared" si="46"/>
        <v>-1.1553976771528842</v>
      </c>
      <c r="GF56">
        <f t="shared" si="46"/>
        <v>7.5753548356445797E-9</v>
      </c>
      <c r="GG56">
        <f t="shared" si="46"/>
        <v>3.1077583128740587E-3</v>
      </c>
      <c r="GJ56">
        <f t="shared" si="47"/>
        <v>0.49721679857820478</v>
      </c>
      <c r="GK56">
        <f t="shared" si="47"/>
        <v>0.82966775605912935</v>
      </c>
      <c r="GL56">
        <f t="shared" si="47"/>
        <v>0.39300588007608633</v>
      </c>
      <c r="GM56">
        <f t="shared" si="47"/>
        <v>0.66166439004796718</v>
      </c>
      <c r="GN56">
        <f t="shared" si="47"/>
        <v>0.29916521409485958</v>
      </c>
      <c r="GO56">
        <f t="shared" si="47"/>
        <v>0.90506235539497504</v>
      </c>
      <c r="GP56">
        <f t="shared" si="47"/>
        <v>0.79880647315030562</v>
      </c>
      <c r="GQ56">
        <f t="shared" si="47"/>
        <v>0.85088558474870346</v>
      </c>
      <c r="GR56">
        <f t="shared" si="47"/>
        <v>0.84682341331892208</v>
      </c>
      <c r="GS56">
        <f t="shared" si="47"/>
        <v>0.89830060348973506</v>
      </c>
    </row>
    <row r="57" spans="1:201">
      <c r="A57">
        <v>56</v>
      </c>
      <c r="B57">
        <v>0.57038470794016072</v>
      </c>
      <c r="C57">
        <v>7.9798667875886145E-2</v>
      </c>
      <c r="D57">
        <v>0.21632588926598806</v>
      </c>
      <c r="E57">
        <v>0.38342584570627641</v>
      </c>
      <c r="F57">
        <v>0.84682341332649747</v>
      </c>
      <c r="G57">
        <v>0.76565161060683673</v>
      </c>
      <c r="H57">
        <v>0.18729908953416413</v>
      </c>
      <c r="I57">
        <v>0.42853379027369237</v>
      </c>
      <c r="J57">
        <v>0.87028464208053868</v>
      </c>
      <c r="K57">
        <v>0.75982087482820004</v>
      </c>
      <c r="M57">
        <v>0.48195724664677031</v>
      </c>
      <c r="S57">
        <f t="shared" si="44"/>
        <v>0.35604627321275933</v>
      </c>
      <c r="T57">
        <f t="shared" si="42"/>
        <v>0.61213910279409478</v>
      </c>
      <c r="U57">
        <f t="shared" si="42"/>
        <v>0.79904393559884435</v>
      </c>
      <c r="V57">
        <f t="shared" si="42"/>
        <v>0.26280074522397073</v>
      </c>
      <c r="W57">
        <f t="shared" si="42"/>
        <v>0.5505244834245886</v>
      </c>
      <c r="X57">
        <f t="shared" si="42"/>
        <v>8.8506207178842985E-2</v>
      </c>
      <c r="Y57">
        <f t="shared" si="42"/>
        <v>0.46964341589709035</v>
      </c>
      <c r="Z57">
        <f t="shared" si="42"/>
        <v>0.62566352502148426</v>
      </c>
      <c r="AA57">
        <f t="shared" si="42"/>
        <v>0.87028464208053868</v>
      </c>
      <c r="AB57">
        <f t="shared" si="42"/>
        <v>0.30175171743731471</v>
      </c>
      <c r="BM57">
        <f t="shared" si="45"/>
        <v>1.6266935752599124E-6</v>
      </c>
      <c r="BN57">
        <f t="shared" si="43"/>
        <v>3.1839136973829923E-8</v>
      </c>
      <c r="BO57">
        <f t="shared" si="43"/>
        <v>2.3398445183360264E-7</v>
      </c>
      <c r="BP57">
        <f t="shared" si="43"/>
        <v>7.3507689577786646E-7</v>
      </c>
      <c r="BQ57">
        <f t="shared" si="43"/>
        <v>3.5855494667897001E-6</v>
      </c>
      <c r="BR57">
        <f t="shared" si="43"/>
        <v>2.931111944124216E-6</v>
      </c>
      <c r="BS57">
        <f t="shared" si="43"/>
        <v>1.7540474470163418E-7</v>
      </c>
      <c r="BT57">
        <f t="shared" si="43"/>
        <v>9.1820604703168482E-7</v>
      </c>
      <c r="BU57">
        <f t="shared" si="43"/>
        <v>3.7869767912062569E-6</v>
      </c>
      <c r="BV57">
        <f t="shared" si="43"/>
        <v>2.8866388091234564E-6</v>
      </c>
      <c r="EN57">
        <f>Sheet33!GJ57</f>
        <v>0.58634353395997463</v>
      </c>
      <c r="EO57">
        <f>Sheet33!GK57</f>
        <v>0.55504983098415717</v>
      </c>
      <c r="EP57">
        <f>Sheet33!GL57</f>
        <v>0.92024566814360143</v>
      </c>
      <c r="EQ57">
        <f>Sheet33!GM57</f>
        <v>0.44810837249969715</v>
      </c>
      <c r="ER57">
        <f>Sheet33!GN57</f>
        <v>0.35371564867761796</v>
      </c>
      <c r="ES57">
        <f>Sheet33!GO57</f>
        <v>9.5069799369152122E-2</v>
      </c>
      <c r="ET57">
        <f>Sheet33!GP57</f>
        <v>0.53558801283962276</v>
      </c>
      <c r="EU57">
        <f>Sheet33!GQ57</f>
        <v>0.47332738859049195</v>
      </c>
      <c r="EV57">
        <f>Sheet33!GR57</f>
        <v>0.76565161060683673</v>
      </c>
      <c r="EW57">
        <f>Sheet33!GS57</f>
        <v>0.38407951906518606</v>
      </c>
      <c r="EZ57">
        <v>-3.3712629183604332</v>
      </c>
      <c r="FA57">
        <v>12.457180919161978</v>
      </c>
      <c r="FB57">
        <v>-3.4434068931389712</v>
      </c>
      <c r="FC57">
        <v>9.9857998239152845E-10</v>
      </c>
      <c r="FD57">
        <v>-2.6476923572821698</v>
      </c>
      <c r="FE57">
        <v>1.1375455912800617E-5</v>
      </c>
      <c r="FF57">
        <v>7.5365771546839567E-11</v>
      </c>
      <c r="FG57">
        <v>-3.0073937879666057</v>
      </c>
      <c r="FH57">
        <v>3.0477756094724904E-8</v>
      </c>
      <c r="FI57">
        <v>1.2563630578587736E-2</v>
      </c>
      <c r="FL57">
        <f>Sheet33!FX57</f>
        <v>-0.9139094428236203</v>
      </c>
      <c r="FM57">
        <f>Sheet33!FY57</f>
        <v>3.3788244437095205</v>
      </c>
      <c r="FN57">
        <f>Sheet33!FZ57</f>
        <v>-0.93346157762575999</v>
      </c>
      <c r="FO57">
        <f>Sheet33!GA57</f>
        <v>1.3098579733460149E-10</v>
      </c>
      <c r="FP57">
        <f>Sheet33!GB57</f>
        <v>-0.71778395447862131</v>
      </c>
      <c r="FQ57">
        <f>Sheet33!GC57</f>
        <v>1.4976666959903938E-6</v>
      </c>
      <c r="FR57">
        <f>Sheet33!GD57</f>
        <v>9.82280480770674E-12</v>
      </c>
      <c r="FS57">
        <f>Sheet33!GE57</f>
        <v>-0.81526603861610114</v>
      </c>
      <c r="FT57">
        <f>Sheet33!GF57</f>
        <v>3.9596609863739256E-9</v>
      </c>
      <c r="FU57">
        <f>Sheet33!GG57</f>
        <v>1.595068067416681E-3</v>
      </c>
      <c r="FX57">
        <f t="shared" si="46"/>
        <v>-1.1596447903773015</v>
      </c>
      <c r="FY57">
        <f t="shared" si="46"/>
        <v>4.2866600912547659</v>
      </c>
      <c r="FZ57">
        <f t="shared" si="46"/>
        <v>-1.1844561091770811</v>
      </c>
      <c r="GA57">
        <f t="shared" si="46"/>
        <v>2.1774521584029415E-10</v>
      </c>
      <c r="GB57">
        <f t="shared" si="46"/>
        <v>-0.91077479475897616</v>
      </c>
      <c r="GC57">
        <f t="shared" si="46"/>
        <v>2.4854456176714156E-6</v>
      </c>
      <c r="GD57">
        <f t="shared" si="46"/>
        <v>1.6377101481620021E-11</v>
      </c>
      <c r="GE57">
        <f t="shared" si="46"/>
        <v>-1.0344788135511516</v>
      </c>
      <c r="GF57">
        <f t="shared" si="46"/>
        <v>6.611470497209023E-9</v>
      </c>
      <c r="GG57">
        <f t="shared" si="46"/>
        <v>2.6919243185337862E-3</v>
      </c>
      <c r="GJ57">
        <f t="shared" si="47"/>
        <v>0.58750317875035196</v>
      </c>
      <c r="GK57">
        <f t="shared" si="47"/>
        <v>0.55076317089290239</v>
      </c>
      <c r="GL57">
        <f t="shared" si="47"/>
        <v>0.92143012425277848</v>
      </c>
      <c r="GM57">
        <f t="shared" si="47"/>
        <v>0.44810837249947938</v>
      </c>
      <c r="GN57">
        <f t="shared" si="47"/>
        <v>0.35462642347237694</v>
      </c>
      <c r="GO57">
        <f t="shared" si="47"/>
        <v>9.5069796883706509E-2</v>
      </c>
      <c r="GP57">
        <f t="shared" si="47"/>
        <v>0.53558801283960633</v>
      </c>
      <c r="GQ57">
        <f t="shared" si="47"/>
        <v>0.47436186740404312</v>
      </c>
      <c r="GR57">
        <f t="shared" si="47"/>
        <v>0.76565161060022524</v>
      </c>
      <c r="GS57">
        <f t="shared" si="47"/>
        <v>0.38407682714086755</v>
      </c>
    </row>
    <row r="58" spans="1:201">
      <c r="A58">
        <v>57</v>
      </c>
      <c r="B58">
        <v>0.31932854630466745</v>
      </c>
      <c r="C58">
        <v>0.83262199648519575</v>
      </c>
      <c r="D58">
        <v>0.91192674424168885</v>
      </c>
      <c r="E58">
        <v>0.55236362728713084</v>
      </c>
      <c r="F58">
        <v>0.89830371124804798</v>
      </c>
      <c r="G58">
        <v>0.38407951906518606</v>
      </c>
      <c r="H58">
        <v>0.80309701430960945</v>
      </c>
      <c r="I58">
        <v>0.38999691489713073</v>
      </c>
      <c r="J58">
        <v>0.30175171743731471</v>
      </c>
      <c r="K58">
        <v>0.86053284893224835</v>
      </c>
      <c r="M58">
        <v>0.1829336354642957</v>
      </c>
      <c r="S58">
        <f t="shared" si="44"/>
        <v>0.33275421013767337</v>
      </c>
      <c r="T58">
        <f t="shared" si="42"/>
        <v>0.68562124181428985</v>
      </c>
      <c r="U58">
        <f t="shared" si="42"/>
        <v>0.22212666345494939</v>
      </c>
      <c r="V58">
        <f t="shared" si="42"/>
        <v>8.0590262411789237E-2</v>
      </c>
      <c r="W58">
        <f t="shared" si="42"/>
        <v>0.78687039426506444</v>
      </c>
      <c r="X58">
        <f t="shared" si="42"/>
        <v>0.48816669288267306</v>
      </c>
      <c r="Y58">
        <f t="shared" si="42"/>
        <v>0.20411088978244712</v>
      </c>
      <c r="Z58">
        <f t="shared" si="42"/>
        <v>0.87921067655250207</v>
      </c>
      <c r="AA58">
        <f t="shared" si="42"/>
        <v>0.75982087482820004</v>
      </c>
      <c r="AB58">
        <f t="shared" si="42"/>
        <v>0.86053284893224835</v>
      </c>
      <c r="BM58">
        <f t="shared" si="45"/>
        <v>5.0985360242526075E-7</v>
      </c>
      <c r="BN58">
        <f t="shared" si="43"/>
        <v>3.4662969451549668E-6</v>
      </c>
      <c r="BO58">
        <f t="shared" si="43"/>
        <v>4.1580519343162334E-6</v>
      </c>
      <c r="BP58">
        <f t="shared" si="43"/>
        <v>1.5255278837489822E-6</v>
      </c>
      <c r="BQ58">
        <f t="shared" si="43"/>
        <v>4.0347477882100826E-6</v>
      </c>
      <c r="BR58">
        <f t="shared" si="43"/>
        <v>7.3758538482672318E-7</v>
      </c>
      <c r="BS58">
        <f t="shared" si="43"/>
        <v>3.2248240719650456E-6</v>
      </c>
      <c r="BT58">
        <f t="shared" si="43"/>
        <v>7.604879681463991E-7</v>
      </c>
      <c r="BU58">
        <f t="shared" si="43"/>
        <v>4.5527049488184512E-7</v>
      </c>
      <c r="BV58">
        <f t="shared" si="43"/>
        <v>3.7025839204572589E-6</v>
      </c>
      <c r="EN58">
        <f>Sheet33!GJ58</f>
        <v>2.6594474973547111E-2</v>
      </c>
      <c r="EO58">
        <f>Sheet33!GK58</f>
        <v>0.7444729572161789</v>
      </c>
      <c r="EP58">
        <f>Sheet33!GL58</f>
        <v>0.10850546288258012</v>
      </c>
      <c r="EQ58">
        <f>Sheet33!GM58</f>
        <v>0.45109575170916782</v>
      </c>
      <c r="ER58">
        <f>Sheet33!GN58</f>
        <v>0.28497742382210162</v>
      </c>
      <c r="ES58">
        <f>Sheet33!GO58</f>
        <v>0.51653787595917899</v>
      </c>
      <c r="ET58">
        <f>Sheet33!GP58</f>
        <v>0.25096598745753268</v>
      </c>
      <c r="EU58">
        <f>Sheet33!GQ58</f>
        <v>0.2192730814712423</v>
      </c>
      <c r="EV58">
        <f>Sheet33!GR58</f>
        <v>0.18729908953416413</v>
      </c>
      <c r="EW58">
        <f>Sheet33!GS58</f>
        <v>0.80309701430960945</v>
      </c>
      <c r="EZ58">
        <v>-3.5913884704372334</v>
      </c>
      <c r="FA58">
        <v>12.55238021484762</v>
      </c>
      <c r="FB58">
        <v>-3.4245104298136941</v>
      </c>
      <c r="FC58">
        <v>1.0039738672806659E-9</v>
      </c>
      <c r="FD58">
        <v>-2.6747198316765592</v>
      </c>
      <c r="FE58">
        <v>1.138299241729938E-5</v>
      </c>
      <c r="FF58">
        <v>7.581182154534762E-11</v>
      </c>
      <c r="FG58">
        <v>-2.8743341835935441</v>
      </c>
      <c r="FH58">
        <v>3.0517616680868852E-8</v>
      </c>
      <c r="FI58">
        <v>1.2561286083592057E-2</v>
      </c>
      <c r="FL58">
        <f>Sheet33!FX58</f>
        <v>-0.97542678930623494</v>
      </c>
      <c r="FM58">
        <f>Sheet33!FY58</f>
        <v>3.4112830488517991</v>
      </c>
      <c r="FN58">
        <f>Sheet33!FZ58</f>
        <v>-0.93019183876161005</v>
      </c>
      <c r="FO58">
        <f>Sheet33!GA58</f>
        <v>1.3197561275121996E-10</v>
      </c>
      <c r="FP58">
        <f>Sheet33!GB58</f>
        <v>-0.72650119958580994</v>
      </c>
      <c r="FQ58">
        <f>Sheet33!GC58</f>
        <v>1.502098569696519E-6</v>
      </c>
      <c r="FR58">
        <f>Sheet33!GD58</f>
        <v>9.9018104194092414E-12</v>
      </c>
      <c r="FS58">
        <f>Sheet33!GE58</f>
        <v>-0.78076165144765719</v>
      </c>
      <c r="FT58">
        <f>Sheet33!GF58</f>
        <v>3.9743254148662902E-9</v>
      </c>
      <c r="FU58">
        <f>Sheet33!GG58</f>
        <v>1.5969240347402987E-3</v>
      </c>
      <c r="FX58">
        <f t="shared" si="46"/>
        <v>-1.2370229574193348</v>
      </c>
      <c r="FY58">
        <f t="shared" si="46"/>
        <v>4.3253927654513813</v>
      </c>
      <c r="FZ58">
        <f t="shared" si="46"/>
        <v>-1.1796236978668184</v>
      </c>
      <c r="GA58">
        <f t="shared" si="46"/>
        <v>2.1917543820416454E-10</v>
      </c>
      <c r="GB58">
        <f t="shared" si="46"/>
        <v>-0.92132306279488485</v>
      </c>
      <c r="GC58">
        <f t="shared" si="46"/>
        <v>2.4901879544568049E-6</v>
      </c>
      <c r="GD58">
        <f t="shared" si="46"/>
        <v>1.6492811532003079E-11</v>
      </c>
      <c r="GE58">
        <f t="shared" si="46"/>
        <v>-0.99011890466224584</v>
      </c>
      <c r="GF58">
        <f t="shared" si="46"/>
        <v>6.628654541466546E-9</v>
      </c>
      <c r="GG58">
        <f t="shared" si="46"/>
        <v>2.6933602396254745E-3</v>
      </c>
      <c r="GJ58">
        <f t="shared" si="47"/>
        <v>2.7831497930966446E-2</v>
      </c>
      <c r="GK58">
        <f t="shared" si="47"/>
        <v>0.74014756445072749</v>
      </c>
      <c r="GL58">
        <f t="shared" si="47"/>
        <v>0.10968508658044694</v>
      </c>
      <c r="GM58">
        <f t="shared" si="47"/>
        <v>0.45109575170894867</v>
      </c>
      <c r="GN58">
        <f t="shared" si="47"/>
        <v>0.28589874688489653</v>
      </c>
      <c r="GO58">
        <f t="shared" si="47"/>
        <v>0.51653787346899105</v>
      </c>
      <c r="GP58">
        <f t="shared" si="47"/>
        <v>0.25096598745751619</v>
      </c>
      <c r="GQ58">
        <f t="shared" si="47"/>
        <v>0.22026320037590455</v>
      </c>
      <c r="GR58">
        <f t="shared" si="47"/>
        <v>0.18729908952753549</v>
      </c>
      <c r="GS58">
        <f t="shared" si="47"/>
        <v>0.80309432094936983</v>
      </c>
    </row>
    <row r="59" spans="1:201">
      <c r="EN59">
        <f>Sheet33!GJ59</f>
        <v>0.41909545400352449</v>
      </c>
      <c r="EO59">
        <f>Sheet33!GK59</f>
        <v>0.78696866730915283</v>
      </c>
      <c r="EP59">
        <f>Sheet33!GL59</f>
        <v>0.83439889008694779</v>
      </c>
      <c r="EQ59">
        <f>Sheet33!GM59</f>
        <v>0.86197462624790944</v>
      </c>
      <c r="ER59">
        <f>Sheet33!GN59</f>
        <v>0.19995790247184059</v>
      </c>
      <c r="ES59">
        <f>Sheet33!GO59</f>
        <v>0.41786607253275737</v>
      </c>
      <c r="ET59">
        <f>Sheet33!GP59</f>
        <v>0.17609738945265407</v>
      </c>
      <c r="EU59">
        <f>Sheet33!GQ59</f>
        <v>0.21173092204214222</v>
      </c>
      <c r="EV59">
        <f>Sheet33!GR59</f>
        <v>0.42853379027369237</v>
      </c>
      <c r="EW59">
        <f>Sheet33!GS59</f>
        <v>0.38999691489713073</v>
      </c>
      <c r="EZ59">
        <v>-5.242039847421144</v>
      </c>
      <c r="FA59">
        <v>18.511101374805978</v>
      </c>
      <c r="FB59">
        <v>-5.1502286743537411</v>
      </c>
      <c r="FC59">
        <v>1.4482291846534496E-9</v>
      </c>
      <c r="FD59">
        <v>-3.8457204667938418</v>
      </c>
      <c r="FE59">
        <v>1.6492079248652373E-5</v>
      </c>
      <c r="FF59">
        <v>1.0931738319664456E-10</v>
      </c>
      <c r="FG59">
        <v>-4.2914744470022876</v>
      </c>
      <c r="FH59">
        <v>4.4145194524190348E-8</v>
      </c>
      <c r="FI59">
        <v>1.8345522983048184E-2</v>
      </c>
      <c r="FL59">
        <f>Sheet33!FX59</f>
        <v>-1.4222592011017774</v>
      </c>
      <c r="FM59">
        <f>Sheet33!FY59</f>
        <v>5.0251991833449683</v>
      </c>
      <c r="FN59">
        <f>Sheet33!FZ59</f>
        <v>-1.3973746799921196</v>
      </c>
      <c r="FO59">
        <f>Sheet33!GA59</f>
        <v>1.9014454321926311E-10</v>
      </c>
      <c r="FP59">
        <f>Sheet33!GB59</f>
        <v>-1.0434915421074917</v>
      </c>
      <c r="FQ59">
        <f>Sheet33!GC59</f>
        <v>2.1729455198728027E-6</v>
      </c>
      <c r="FR59">
        <f>Sheet33!GD59</f>
        <v>1.4261126580817643E-11</v>
      </c>
      <c r="FS59">
        <f>Sheet33!GE59</f>
        <v>-1.1644035270090538</v>
      </c>
      <c r="FT59">
        <f>Sheet33!GF59</f>
        <v>5.7410820676519462E-9</v>
      </c>
      <c r="FU59">
        <f>Sheet33!GG59</f>
        <v>2.3275879744660975E-3</v>
      </c>
      <c r="FX59">
        <f t="shared" si="46"/>
        <v>-1.804237265733714</v>
      </c>
      <c r="FY59">
        <f t="shared" si="46"/>
        <v>6.3737894024910684</v>
      </c>
      <c r="FZ59">
        <f t="shared" si="46"/>
        <v>-1.7726600794282819</v>
      </c>
      <c r="GA59">
        <f t="shared" si="46"/>
        <v>3.1595300736268175E-10</v>
      </c>
      <c r="GB59">
        <f t="shared" si="46"/>
        <v>-1.3237144345761267</v>
      </c>
      <c r="GC59">
        <f t="shared" si="46"/>
        <v>3.6048588927507596E-6</v>
      </c>
      <c r="GD59">
        <f t="shared" si="46"/>
        <v>2.3766752242400333E-11</v>
      </c>
      <c r="GE59">
        <f t="shared" si="46"/>
        <v>-1.4771106190083771</v>
      </c>
      <c r="GF59">
        <f t="shared" si="46"/>
        <v>9.5814933133057841E-9</v>
      </c>
      <c r="GG59">
        <f t="shared" si="46"/>
        <v>3.929381475324306E-3</v>
      </c>
      <c r="GJ59">
        <f t="shared" si="47"/>
        <v>0.42089969126925819</v>
      </c>
      <c r="GK59">
        <f t="shared" si="47"/>
        <v>0.78059487790666171</v>
      </c>
      <c r="GL59">
        <f t="shared" si="47"/>
        <v>0.83617155016637612</v>
      </c>
      <c r="GM59">
        <f t="shared" si="47"/>
        <v>0.86197462624759347</v>
      </c>
      <c r="GN59">
        <f t="shared" si="47"/>
        <v>0.20128161690641672</v>
      </c>
      <c r="GO59">
        <f t="shared" si="47"/>
        <v>0.41786606892789846</v>
      </c>
      <c r="GP59">
        <f t="shared" si="47"/>
        <v>0.17609738945263032</v>
      </c>
      <c r="GQ59">
        <f t="shared" si="47"/>
        <v>0.2132080326611506</v>
      </c>
      <c r="GR59">
        <f t="shared" si="47"/>
        <v>0.42853379026411087</v>
      </c>
      <c r="GS59">
        <f t="shared" si="47"/>
        <v>0.38999298551565542</v>
      </c>
    </row>
    <row r="60" spans="1:201">
      <c r="EN60">
        <f>Sheet33!GJ60</f>
        <v>0.35604627321275933</v>
      </c>
      <c r="EO60">
        <f>Sheet33!GK60</f>
        <v>0.61213910279409478</v>
      </c>
      <c r="EP60">
        <f>Sheet33!GL60</f>
        <v>0.79904393559884435</v>
      </c>
      <c r="EQ60">
        <f>Sheet33!GM60</f>
        <v>0.26280074522397073</v>
      </c>
      <c r="ER60">
        <f>Sheet33!GN60</f>
        <v>0.5505244834245886</v>
      </c>
      <c r="ES60">
        <f>Sheet33!GO60</f>
        <v>8.8506207178842985E-2</v>
      </c>
      <c r="ET60">
        <f>Sheet33!GP60</f>
        <v>0.46964341589709035</v>
      </c>
      <c r="EU60">
        <f>Sheet33!GQ60</f>
        <v>0.62566352502148426</v>
      </c>
      <c r="EV60">
        <f>Sheet33!GR60</f>
        <v>0.87028464208053868</v>
      </c>
      <c r="EW60">
        <f>Sheet33!GS60</f>
        <v>0.30175171743731471</v>
      </c>
      <c r="EZ60">
        <v>-3.4576574916330989</v>
      </c>
      <c r="FA60">
        <v>12.466045452151176</v>
      </c>
      <c r="FB60">
        <v>-3.3805932812554356</v>
      </c>
      <c r="FC60">
        <v>9.9132173230489256E-10</v>
      </c>
      <c r="FD60">
        <v>-2.6259692256601257</v>
      </c>
      <c r="FE60">
        <v>1.1307201318915921E-5</v>
      </c>
      <c r="FF60">
        <v>7.4809933917979367E-11</v>
      </c>
      <c r="FG60">
        <v>-3.0143649778300103</v>
      </c>
      <c r="FH60">
        <v>3.0280306351421127E-8</v>
      </c>
      <c r="FI60">
        <v>1.2528185679737647E-2</v>
      </c>
      <c r="FL60">
        <f>Sheet33!FX60</f>
        <v>-0.93756550704426489</v>
      </c>
      <c r="FM60">
        <f>Sheet33!FY60</f>
        <v>3.3820688884313563</v>
      </c>
      <c r="FN60">
        <f>Sheet33!FZ60</f>
        <v>-0.91667700793845508</v>
      </c>
      <c r="FO60">
        <f>Sheet33!GA60</f>
        <v>1.3005490213011813E-10</v>
      </c>
      <c r="FP60">
        <f>Sheet33!GB60</f>
        <v>-0.71207124612750605</v>
      </c>
      <c r="FQ60">
        <f>Sheet33!GC60</f>
        <v>1.488772309199646E-6</v>
      </c>
      <c r="FR60">
        <f>Sheet33!GD60</f>
        <v>9.7520185193578041E-12</v>
      </c>
      <c r="FS60">
        <f>Sheet33!GE60</f>
        <v>-0.81734679708929137</v>
      </c>
      <c r="FT60">
        <f>Sheet33!GF60</f>
        <v>3.9344591734983721E-9</v>
      </c>
      <c r="FU60">
        <f>Sheet33!GG60</f>
        <v>1.5901769215854672E-3</v>
      </c>
      <c r="FX60">
        <f t="shared" si="46"/>
        <v>-1.1895747055031483</v>
      </c>
      <c r="FY60">
        <f t="shared" si="46"/>
        <v>4.2904665448033379</v>
      </c>
      <c r="FZ60">
        <f t="shared" si="46"/>
        <v>-1.1630686352701531</v>
      </c>
      <c r="GA60">
        <f t="shared" si="46"/>
        <v>2.1618158514759554E-10</v>
      </c>
      <c r="GB60">
        <f t="shared" si="46"/>
        <v>-0.90346104408076799</v>
      </c>
      <c r="GC60">
        <f t="shared" si="46"/>
        <v>2.470615210171273E-6</v>
      </c>
      <c r="GD60">
        <f t="shared" si="46"/>
        <v>1.625781005921996E-11</v>
      </c>
      <c r="GE60">
        <f t="shared" si="46"/>
        <v>-1.0370486151633633</v>
      </c>
      <c r="GF60">
        <f t="shared" si="46"/>
        <v>6.5690438912906467E-9</v>
      </c>
      <c r="GG60">
        <f t="shared" si="46"/>
        <v>2.6839777974006851E-3</v>
      </c>
      <c r="GJ60">
        <f t="shared" si="47"/>
        <v>0.35723584791826246</v>
      </c>
      <c r="GK60">
        <f t="shared" si="47"/>
        <v>0.60784863624929142</v>
      </c>
      <c r="GL60">
        <f t="shared" si="47"/>
        <v>0.80020700423411451</v>
      </c>
      <c r="GM60">
        <f t="shared" si="47"/>
        <v>0.26280074522375457</v>
      </c>
      <c r="GN60">
        <f t="shared" si="47"/>
        <v>0.55142794446866938</v>
      </c>
      <c r="GO60">
        <f t="shared" si="47"/>
        <v>8.8506204708227773E-2</v>
      </c>
      <c r="GP60">
        <f t="shared" si="47"/>
        <v>0.46964341589707409</v>
      </c>
      <c r="GQ60">
        <f t="shared" si="47"/>
        <v>0.62670057363664766</v>
      </c>
      <c r="GR60">
        <f t="shared" si="47"/>
        <v>0.87028464207396961</v>
      </c>
      <c r="GS60">
        <f t="shared" si="47"/>
        <v>0.30174903345951731</v>
      </c>
    </row>
    <row r="61" spans="1:201">
      <c r="EN61">
        <f>Sheet33!GJ61</f>
        <v>0.33275421013767337</v>
      </c>
      <c r="EO61">
        <f>Sheet33!GK61</f>
        <v>0.68562124181428985</v>
      </c>
      <c r="EP61">
        <f>Sheet33!GL61</f>
        <v>0.22212666345494939</v>
      </c>
      <c r="EQ61">
        <f>Sheet33!GM61</f>
        <v>8.0590262411789237E-2</v>
      </c>
      <c r="ER61">
        <f>Sheet33!GN61</f>
        <v>0.78687039426506444</v>
      </c>
      <c r="ES61">
        <f>Sheet33!GO61</f>
        <v>0.48816669288267306</v>
      </c>
      <c r="ET61">
        <f>Sheet33!GP61</f>
        <v>0.20411088978244712</v>
      </c>
      <c r="EU61">
        <f>Sheet33!GQ61</f>
        <v>0.87921067655250207</v>
      </c>
      <c r="EV61">
        <f>Sheet33!GR61</f>
        <v>0.75982087482820004</v>
      </c>
      <c r="EW61">
        <f>Sheet33!GS61</f>
        <v>0.86053284893224835</v>
      </c>
      <c r="EZ61">
        <v>-3.9797319769362876</v>
      </c>
      <c r="FA61">
        <v>13.773606307316065</v>
      </c>
      <c r="FB61">
        <v>-3.8693582274934135</v>
      </c>
      <c r="FC61">
        <v>1.0602349666524435E-9</v>
      </c>
      <c r="FD61">
        <v>-2.8170984915363237</v>
      </c>
      <c r="FE61">
        <v>1.2076271984330161E-5</v>
      </c>
      <c r="FF61">
        <v>8.0034087172827183E-11</v>
      </c>
      <c r="FG61">
        <v>-3.1209293537973553</v>
      </c>
      <c r="FH61">
        <v>3.2302121643539505E-8</v>
      </c>
      <c r="FI61">
        <v>1.3499632732941408E-2</v>
      </c>
      <c r="FL61">
        <f>Sheet33!FX61</f>
        <v>-1.0795008587967976</v>
      </c>
      <c r="FM61">
        <f>Sheet33!FY61</f>
        <v>3.7381888226434388</v>
      </c>
      <c r="FN61">
        <f>Sheet33!FZ61</f>
        <v>-1.0495879839882065</v>
      </c>
      <c r="FO61">
        <f>Sheet33!GA61</f>
        <v>1.3917799582655856E-10</v>
      </c>
      <c r="FP61">
        <f>Sheet33!GB61</f>
        <v>-0.76420867018046423</v>
      </c>
      <c r="FQ61">
        <f>Sheet33!GC61</f>
        <v>1.5906252463871495E-6</v>
      </c>
      <c r="FR61">
        <f>Sheet33!GD61</f>
        <v>1.0439063999755099E-11</v>
      </c>
      <c r="FS61">
        <f>Sheet33!GE61</f>
        <v>-0.84660365459790832</v>
      </c>
      <c r="FT61">
        <f>Sheet33!GF61</f>
        <v>4.200241524309171E-9</v>
      </c>
      <c r="FU61">
        <f>Sheet33!GG61</f>
        <v>1.710749944832292E-3</v>
      </c>
      <c r="FX61">
        <f t="shared" si="46"/>
        <v>-1.3695239706107465</v>
      </c>
      <c r="FY61">
        <f t="shared" si="46"/>
        <v>4.7417305711107014</v>
      </c>
      <c r="FZ61">
        <f t="shared" si="46"/>
        <v>-1.3315650083387272</v>
      </c>
      <c r="GA61">
        <f t="shared" si="46"/>
        <v>2.3128369290914701E-10</v>
      </c>
      <c r="GB61">
        <f t="shared" si="46"/>
        <v>-0.96949765231605012</v>
      </c>
      <c r="GC61">
        <f t="shared" si="46"/>
        <v>2.6391899201814505E-6</v>
      </c>
      <c r="GD61">
        <f t="shared" si="46"/>
        <v>1.7398566317062305E-11</v>
      </c>
      <c r="GE61">
        <f t="shared" si="46"/>
        <v>-1.074036224517853</v>
      </c>
      <c r="GF61">
        <f t="shared" si="46"/>
        <v>7.0104295362322041E-9</v>
      </c>
      <c r="GG61">
        <f t="shared" si="46"/>
        <v>2.8896382236432037E-3</v>
      </c>
      <c r="GJ61">
        <f t="shared" si="47"/>
        <v>0.33412373410828411</v>
      </c>
      <c r="GK61">
        <f t="shared" si="47"/>
        <v>0.68087951124317914</v>
      </c>
      <c r="GL61">
        <f t="shared" si="47"/>
        <v>0.22345822846328811</v>
      </c>
      <c r="GM61">
        <f t="shared" si="47"/>
        <v>8.059026241155795E-2</v>
      </c>
      <c r="GN61">
        <f t="shared" si="47"/>
        <v>0.78783989191738046</v>
      </c>
      <c r="GO61">
        <f t="shared" si="47"/>
        <v>0.48816669024348314</v>
      </c>
      <c r="GP61">
        <f t="shared" si="47"/>
        <v>0.20411088978242972</v>
      </c>
      <c r="GQ61">
        <f t="shared" si="47"/>
        <v>0.88028471277701992</v>
      </c>
      <c r="GR61">
        <f t="shared" si="47"/>
        <v>0.75982087482118965</v>
      </c>
      <c r="GS61">
        <f t="shared" si="47"/>
        <v>0.86052995929402476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S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21.657083171515076</v>
      </c>
      <c r="EN2" t="s">
        <v>10</v>
      </c>
    </row>
    <row r="3" spans="1:201">
      <c r="A3">
        <v>2</v>
      </c>
      <c r="C3" t="s">
        <v>98</v>
      </c>
      <c r="H3" t="s">
        <v>96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21.657083171515076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1.7480706255488014</v>
      </c>
      <c r="O7">
        <v>2.3023226151654321</v>
      </c>
      <c r="P7">
        <v>1.9870084542383271</v>
      </c>
      <c r="Q7">
        <v>2.2760742636858708</v>
      </c>
      <c r="S7">
        <f>N7+$M23</f>
        <v>1.8633669770461467</v>
      </c>
      <c r="T7">
        <f t="shared" ref="T7:V16" si="0">O7+$M23</f>
        <v>2.4176189666627774</v>
      </c>
      <c r="U7">
        <f t="shared" si="0"/>
        <v>2.1023048057356721</v>
      </c>
      <c r="V7">
        <f t="shared" si="0"/>
        <v>2.3913706151832161</v>
      </c>
      <c r="X7">
        <f xml:space="preserve"> IF(S7&gt;0,S7,0)</f>
        <v>1.8633669770461467</v>
      </c>
      <c r="Y7">
        <f t="shared" ref="Y7:AA16" si="1" xml:space="preserve"> IF(T7&gt;0,T7,0)</f>
        <v>2.4176189666627774</v>
      </c>
      <c r="Z7">
        <f t="shared" si="1"/>
        <v>2.1023048057356721</v>
      </c>
      <c r="AA7">
        <f t="shared" si="1"/>
        <v>2.3913706151832161</v>
      </c>
      <c r="AC7">
        <f t="array" ref="AC7:AF16">MMULT(B36:K45,X7:AA16)</f>
        <v>10.508793379746038</v>
      </c>
      <c r="AD7">
        <v>13.844762663106433</v>
      </c>
      <c r="AE7">
        <v>11.925233041398668</v>
      </c>
      <c r="AF7">
        <v>13.640535913619376</v>
      </c>
      <c r="AH7">
        <f>AC7+$M36</f>
        <v>11.422152898451015</v>
      </c>
      <c r="AI7">
        <f t="shared" ref="AI7:AK16" si="2">AD7+$M36</f>
        <v>14.758122181811411</v>
      </c>
      <c r="AJ7">
        <f t="shared" si="2"/>
        <v>12.838592560103645</v>
      </c>
      <c r="AK7">
        <f t="shared" si="2"/>
        <v>14.553895432324353</v>
      </c>
      <c r="AM7">
        <f xml:space="preserve"> IF(AH7&gt;0,AH7,0)</f>
        <v>11.422152898451015</v>
      </c>
      <c r="AN7">
        <f t="shared" ref="AN7:AP16" si="3" xml:space="preserve"> IF(AI7&gt;0,AI7,0)</f>
        <v>14.758122181811411</v>
      </c>
      <c r="AO7">
        <f t="shared" si="3"/>
        <v>12.838592560103645</v>
      </c>
      <c r="AP7">
        <f t="shared" si="3"/>
        <v>14.553895432324353</v>
      </c>
      <c r="AR7">
        <f t="array" ref="AR7:AU16">MMULT(B49:K58,AM7:AP16)</f>
        <v>39.249566474414543</v>
      </c>
      <c r="AS7">
        <v>53.074397304386444</v>
      </c>
      <c r="AT7">
        <v>43.97371989535948</v>
      </c>
      <c r="AU7">
        <v>52.147160209548559</v>
      </c>
      <c r="AW7">
        <f>AR7+$M49</f>
        <v>40.146447911463262</v>
      </c>
      <c r="AX7">
        <f t="shared" ref="AX7:AZ16" si="4">AS7+$M49</f>
        <v>53.971278741435164</v>
      </c>
      <c r="AY7">
        <f t="shared" si="4"/>
        <v>44.870601332408199</v>
      </c>
      <c r="AZ7">
        <f t="shared" si="4"/>
        <v>53.044041646597279</v>
      </c>
      <c r="BB7">
        <f>EXP(AW7-AW$20)</f>
        <v>3.7251258892755514E-17</v>
      </c>
      <c r="BC7">
        <f t="shared" ref="BC7:BE16" si="5">EXP(AX7-AX$20)</f>
        <v>2.5256587120648725E-23</v>
      </c>
      <c r="BD7">
        <f t="shared" si="5"/>
        <v>6.0335421979729515E-19</v>
      </c>
      <c r="BE7">
        <f t="shared" si="5"/>
        <v>1.1714427611362423E-22</v>
      </c>
      <c r="BG7">
        <f>BB7/BB$20</f>
        <v>3.7079444675369259E-17</v>
      </c>
      <c r="BH7">
        <f t="shared" ref="BH7:BJ16" si="6">BC7/BC$20</f>
        <v>2.5235083029502553E-23</v>
      </c>
      <c r="BI7">
        <f t="shared" si="6"/>
        <v>6.0203910978352489E-19</v>
      </c>
      <c r="BJ7">
        <f t="shared" si="6"/>
        <v>1.1705781628298412E-22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3.7079444675369259E-17</v>
      </c>
      <c r="BZ7">
        <f>$BH$7-$BM$7</f>
        <v>-1</v>
      </c>
      <c r="CA7">
        <f>$BI$7-$BN$7</f>
        <v>6.0203910978352489E-19</v>
      </c>
      <c r="CB7">
        <f>$BJ$7-$BO$7</f>
        <v>1.1705781628298412E-22</v>
      </c>
      <c r="CD7">
        <f t="array" ref="CD7:CM16">(1/4)*(MMULT($AM$7:$AP$16,$BY$23:$CH$26))</f>
        <v>-3.6895305454528526</v>
      </c>
      <c r="CE7">
        <v>13.36719741283871</v>
      </c>
      <c r="CF7">
        <v>-3.6384738575209998</v>
      </c>
      <c r="CG7">
        <v>1.9807600020534838E-9</v>
      </c>
      <c r="CH7">
        <v>-2.8553133294003676</v>
      </c>
      <c r="CI7">
        <v>2.2500092700581042E-5</v>
      </c>
      <c r="CJ7">
        <v>1.5033068379581811E-10</v>
      </c>
      <c r="CK7">
        <v>-3.2096481280013642</v>
      </c>
      <c r="CL7">
        <v>6.0937591917296115E-8</v>
      </c>
      <c r="CM7">
        <v>2.5745884375492068E-2</v>
      </c>
      <c r="CO7">
        <f>(1/4)*SUM($BY$7:$CB$7)</f>
        <v>-0.25</v>
      </c>
      <c r="CR7">
        <f t="array" ref="CR7:CU16">MMULT(S49:AB58,BY7:CB16)</f>
        <v>-0.78426375185998365</v>
      </c>
      <c r="CS7">
        <v>-0.14652927938246899</v>
      </c>
      <c r="CT7">
        <v>-7.2146617885047434E-2</v>
      </c>
      <c r="CU7">
        <v>-0.17335943357374614</v>
      </c>
      <c r="CW7">
        <f>IF($AH$7&gt;0,$CR$7,0)</f>
        <v>-0.78426375185998365</v>
      </c>
      <c r="CX7">
        <f>IF($AI$7&gt;0,$CS$7,0)</f>
        <v>-0.14652927938246899</v>
      </c>
      <c r="CY7">
        <f>IF($AJ$7&gt;0,$CT$7,0)</f>
        <v>-7.2146617885047434E-2</v>
      </c>
      <c r="CZ7">
        <f>IF($AK$7&gt;0,$CU$7,0)</f>
        <v>-0.17335943357374614</v>
      </c>
      <c r="DB7">
        <f t="array" ref="DB7:DK16">(1/4)*(MMULT($X$7:$AA$16,$CW$23:$DF$26))</f>
        <v>-0.59546599458176674</v>
      </c>
      <c r="DC7">
        <v>8.3059053746402295E-2</v>
      </c>
      <c r="DD7">
        <v>0.15916440885193395</v>
      </c>
      <c r="DE7">
        <v>1.3102281634766293</v>
      </c>
      <c r="DF7">
        <v>0.69823837519915399</v>
      </c>
      <c r="DG7">
        <v>-0.11299352138539764</v>
      </c>
      <c r="DH7">
        <v>1.2925389418320179</v>
      </c>
      <c r="DI7">
        <v>0.75058179070327291</v>
      </c>
      <c r="DJ7">
        <v>5.1553967035645812E-2</v>
      </c>
      <c r="DK7">
        <v>0.32917703139045545</v>
      </c>
      <c r="DM7">
        <f>(1/4)*SUM($CW$7:$CZ$7)</f>
        <v>-0.29407477067531151</v>
      </c>
      <c r="DO7">
        <f t="array" ref="DO7:DR16">MMULT(S36:AB45,CW7:CZ16)</f>
        <v>0.2991076877723412</v>
      </c>
      <c r="DP7">
        <v>1.1170128384173164</v>
      </c>
      <c r="DQ7">
        <v>0.45651094197486297</v>
      </c>
      <c r="DR7">
        <v>0.34649955758296341</v>
      </c>
      <c r="DT7">
        <f>IF($S$7&gt;0,$DO$7,0)</f>
        <v>0.2991076877723412</v>
      </c>
      <c r="DU7">
        <f>IF($T$7&gt;0,$DP$7,0)</f>
        <v>1.1170128384173164</v>
      </c>
      <c r="DV7">
        <f>IF($U$7&gt;0,$DQ$7,0)</f>
        <v>0.45651094197486297</v>
      </c>
      <c r="DW7">
        <f>IF($V$7&gt;0,$DR$7,0)</f>
        <v>0.34649955758296341</v>
      </c>
      <c r="DY7">
        <f t="array" ref="DY7:EH16">(1/4)*(MMULT($C$7:$F$16,$DT$23:$EC$26))</f>
        <v>0.17705537448818601</v>
      </c>
      <c r="DZ7">
        <v>0.64352747126731624</v>
      </c>
      <c r="EA7">
        <v>0.42867403696809275</v>
      </c>
      <c r="EB7">
        <v>0.17219392342932718</v>
      </c>
      <c r="EC7">
        <v>0.41585992752688405</v>
      </c>
      <c r="ED7">
        <v>0.41900388101055996</v>
      </c>
      <c r="EE7">
        <v>0.23653097925755623</v>
      </c>
      <c r="EF7">
        <v>0.25809602747874633</v>
      </c>
      <c r="EG7">
        <v>0.47182328654041517</v>
      </c>
      <c r="EH7">
        <v>0.25391494581860108</v>
      </c>
      <c r="EJ7">
        <f>(1/4)*SUM($DT$7:$DW$7)</f>
        <v>0.55478275643687092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1.8298940905164369</v>
      </c>
      <c r="O8">
        <v>3.2102391922063656</v>
      </c>
      <c r="P8">
        <v>1.5484238086483464</v>
      </c>
      <c r="Q8">
        <v>2.6722036675172243</v>
      </c>
      <c r="S8">
        <f t="shared" ref="S8:S16" si="8">N8+$M24</f>
        <v>1.9224529126123222</v>
      </c>
      <c r="T8">
        <f t="shared" si="0"/>
        <v>3.3027980143022511</v>
      </c>
      <c r="U8">
        <f t="shared" si="0"/>
        <v>1.6409826307442317</v>
      </c>
      <c r="V8">
        <f t="shared" si="0"/>
        <v>2.7647624896131098</v>
      </c>
      <c r="X8">
        <f t="shared" ref="X8:X16" si="9" xml:space="preserve"> IF(S8&gt;0,S8,0)</f>
        <v>1.9224529126123222</v>
      </c>
      <c r="Y8">
        <f t="shared" si="1"/>
        <v>3.3027980143022511</v>
      </c>
      <c r="Z8">
        <f t="shared" si="1"/>
        <v>1.6409826307442317</v>
      </c>
      <c r="AA8">
        <f t="shared" si="1"/>
        <v>2.7647624896131098</v>
      </c>
      <c r="AC8">
        <v>9.6980823334188262</v>
      </c>
      <c r="AD8">
        <v>13.860798439730202</v>
      </c>
      <c r="AE8">
        <v>10.947485479892949</v>
      </c>
      <c r="AF8">
        <v>13.511646730588513</v>
      </c>
      <c r="AH8">
        <f t="shared" ref="AH8:AH16" si="10">AC8+$M37</f>
        <v>10.525217751342579</v>
      </c>
      <c r="AI8">
        <f t="shared" si="2"/>
        <v>14.687933857653954</v>
      </c>
      <c r="AJ8">
        <f t="shared" si="2"/>
        <v>11.774620897816702</v>
      </c>
      <c r="AK8">
        <f t="shared" si="2"/>
        <v>14.338782148512266</v>
      </c>
      <c r="AM8">
        <f t="shared" ref="AM8:AM16" si="11" xml:space="preserve"> IF(AH8&gt;0,AH8,0)</f>
        <v>10.525217751342579</v>
      </c>
      <c r="AN8">
        <f t="shared" si="3"/>
        <v>14.687933857653954</v>
      </c>
      <c r="AO8">
        <f t="shared" si="3"/>
        <v>11.774620897816702</v>
      </c>
      <c r="AP8">
        <f t="shared" si="3"/>
        <v>14.338782148512266</v>
      </c>
      <c r="AR8">
        <v>77.143029442369425</v>
      </c>
      <c r="AS8">
        <v>105.17196957257435</v>
      </c>
      <c r="AT8">
        <v>85.990119428888562</v>
      </c>
      <c r="AU8">
        <v>102.71041317120618</v>
      </c>
      <c r="AW8">
        <f t="shared" ref="AW8:AW16" si="12">AR8+$M50</f>
        <v>77.975293845322909</v>
      </c>
      <c r="AX8">
        <f t="shared" si="4"/>
        <v>106.00423397552784</v>
      </c>
      <c r="AY8">
        <f t="shared" si="4"/>
        <v>86.822383831842046</v>
      </c>
      <c r="AZ8">
        <f t="shared" si="4"/>
        <v>103.54267757415967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0.99538769366477253</v>
      </c>
      <c r="BH8">
        <f t="shared" si="6"/>
        <v>0.99914857494231313</v>
      </c>
      <c r="BI8">
        <f t="shared" si="6"/>
        <v>0.99782033510230184</v>
      </c>
      <c r="BJ8">
        <f t="shared" si="6"/>
        <v>0.99926193721529977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0.99538769366477253</v>
      </c>
      <c r="BZ8">
        <f>$BH$8-$BM$8</f>
        <v>0.99914857494231313</v>
      </c>
      <c r="CA8">
        <f>$BI$8-$BN$8</f>
        <v>0.99782033510230184</v>
      </c>
      <c r="CB8">
        <f>$BJ$8-$BO$8</f>
        <v>0.99926193721529977</v>
      </c>
      <c r="CD8">
        <v>-3.6719834644134886</v>
      </c>
      <c r="CE8">
        <v>12.807313950635717</v>
      </c>
      <c r="CF8">
        <v>-3.5846955366122271</v>
      </c>
      <c r="CG8">
        <v>1.8245763057535213E-9</v>
      </c>
      <c r="CH8">
        <v>-2.6310968352606312</v>
      </c>
      <c r="CI8">
        <v>2.0767416379580455E-5</v>
      </c>
      <c r="CJ8">
        <v>1.3847561912495236E-10</v>
      </c>
      <c r="CK8">
        <v>-2.9436552133777343</v>
      </c>
      <c r="CL8">
        <v>5.61176847134688E-8</v>
      </c>
      <c r="CM8">
        <v>2.4096273531250115E-2</v>
      </c>
      <c r="CO8">
        <f>(1/4)*SUM($BY$8:$CB$8)</f>
        <v>0.99790463523117179</v>
      </c>
      <c r="CR8">
        <v>-6.8548603431082392E-2</v>
      </c>
      <c r="CS8">
        <v>0.28475195702176764</v>
      </c>
      <c r="CT8">
        <v>-0.18192123718901027</v>
      </c>
      <c r="CU8">
        <v>6.4398038966280186E-2</v>
      </c>
      <c r="CW8">
        <f>IF($AH$8&gt;0,$CR$8,0)</f>
        <v>-6.8548603431082392E-2</v>
      </c>
      <c r="CX8">
        <f>IF($AI$8&gt;0,$CS$8,0)</f>
        <v>0.28475195702176764</v>
      </c>
      <c r="CY8">
        <f>IF($AJ$8&gt;0,$CT$8,0)</f>
        <v>-0.18192123718901027</v>
      </c>
      <c r="CZ8">
        <f>IF($AK$8&gt;0,$CU$8,0)</f>
        <v>6.4398038966280186E-2</v>
      </c>
      <c r="DB8">
        <v>-0.64733893824565614</v>
      </c>
      <c r="DC8">
        <v>0.17205310701163254</v>
      </c>
      <c r="DD8">
        <v>0.23768772897454918</v>
      </c>
      <c r="DE8">
        <v>1.4741146717222895</v>
      </c>
      <c r="DF8">
        <v>0.82285889925552924</v>
      </c>
      <c r="DG8">
        <v>-0.16165136357994675</v>
      </c>
      <c r="DH8">
        <v>1.4557799901119908</v>
      </c>
      <c r="DI8">
        <v>0.7680841233156851</v>
      </c>
      <c r="DJ8">
        <v>9.2041579227140957E-2</v>
      </c>
      <c r="DK8">
        <v>0.47004259095993411</v>
      </c>
      <c r="DM8">
        <f>(1/4)*SUM($CW$8:$CZ$8)</f>
        <v>2.4670038841988796E-2</v>
      </c>
      <c r="DO8">
        <v>0.84025999433711607</v>
      </c>
      <c r="DP8">
        <v>2.3292065792758496</v>
      </c>
      <c r="DQ8">
        <v>1.206558888336497</v>
      </c>
      <c r="DR8">
        <v>1.9426444694156824</v>
      </c>
      <c r="DT8">
        <f>IF($S$8&gt;0,$DO$8,0)</f>
        <v>0.84025999433711607</v>
      </c>
      <c r="DU8">
        <f>IF($T$8&gt;0,$DP$8,0)</f>
        <v>2.3292065792758496</v>
      </c>
      <c r="DV8">
        <f>IF($U$8&gt;0,$DQ$8,0)</f>
        <v>1.206558888336497</v>
      </c>
      <c r="DW8">
        <f>IF($V$8&gt;0,$DR$8,0)</f>
        <v>1.9426444694156824</v>
      </c>
      <c r="DY8">
        <v>0.28047044343110999</v>
      </c>
      <c r="DZ8">
        <v>0.78709249931301351</v>
      </c>
      <c r="EA8">
        <v>0.59428184119185812</v>
      </c>
      <c r="EB8">
        <v>0.28091263606141886</v>
      </c>
      <c r="EC8">
        <v>0.48972475966036733</v>
      </c>
      <c r="ED8">
        <v>0.57303710050322232</v>
      </c>
      <c r="EE8">
        <v>0.49640179712680998</v>
      </c>
      <c r="EF8">
        <v>0.38547659217836439</v>
      </c>
      <c r="EG8">
        <v>0.58609395723474533</v>
      </c>
      <c r="EH8">
        <v>0.32863619751148876</v>
      </c>
      <c r="EJ8">
        <f>(1/4)*SUM($DT$8:$DW$8)</f>
        <v>1.5796674828412862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1.2337906409551718</v>
      </c>
      <c r="O9">
        <v>2.6950905873921913</v>
      </c>
      <c r="P9">
        <v>1.2619398479139869</v>
      </c>
      <c r="Q9">
        <v>2.4359914433715772</v>
      </c>
      <c r="S9">
        <f t="shared" si="8"/>
        <v>2.1464072812822801</v>
      </c>
      <c r="T9">
        <f t="shared" si="0"/>
        <v>3.6077072277192994</v>
      </c>
      <c r="U9">
        <f t="shared" si="0"/>
        <v>2.174556488241095</v>
      </c>
      <c r="V9">
        <f t="shared" si="0"/>
        <v>3.3486080836986853</v>
      </c>
      <c r="X9">
        <f t="shared" si="9"/>
        <v>2.1464072812822801</v>
      </c>
      <c r="Y9">
        <f t="shared" si="1"/>
        <v>3.6077072277192994</v>
      </c>
      <c r="Z9">
        <f t="shared" si="1"/>
        <v>2.174556488241095</v>
      </c>
      <c r="AA9">
        <f t="shared" si="1"/>
        <v>3.3486080836986853</v>
      </c>
      <c r="AC9">
        <v>10.859460445805468</v>
      </c>
      <c r="AD9">
        <v>14.612263871612491</v>
      </c>
      <c r="AE9">
        <v>12.145079606744499</v>
      </c>
      <c r="AF9">
        <v>14.035006705332618</v>
      </c>
      <c r="AH9">
        <f t="shared" si="10"/>
        <v>11.036433364461733</v>
      </c>
      <c r="AI9">
        <f t="shared" si="2"/>
        <v>14.789236790268756</v>
      </c>
      <c r="AJ9">
        <f t="shared" si="2"/>
        <v>12.322052525400764</v>
      </c>
      <c r="AK9">
        <f t="shared" si="2"/>
        <v>14.211979623988883</v>
      </c>
      <c r="AM9">
        <f t="shared" si="11"/>
        <v>11.036433364461733</v>
      </c>
      <c r="AN9">
        <f t="shared" si="3"/>
        <v>14.789236790268756</v>
      </c>
      <c r="AO9">
        <f t="shared" si="3"/>
        <v>12.322052525400764</v>
      </c>
      <c r="AP9">
        <f t="shared" si="3"/>
        <v>14.211979623988883</v>
      </c>
      <c r="AR9">
        <v>54.570199371927124</v>
      </c>
      <c r="AS9">
        <v>73.201524455025336</v>
      </c>
      <c r="AT9">
        <v>61.270197909102329</v>
      </c>
      <c r="AU9">
        <v>71.971558506528837</v>
      </c>
      <c r="AW9">
        <f t="shared" si="12"/>
        <v>55.503653403930642</v>
      </c>
      <c r="AX9">
        <f t="shared" si="4"/>
        <v>74.134978487028846</v>
      </c>
      <c r="AY9">
        <f t="shared" si="4"/>
        <v>62.203651941105846</v>
      </c>
      <c r="AZ9">
        <f t="shared" si="4"/>
        <v>72.905012538532347</v>
      </c>
      <c r="BB9">
        <f t="shared" si="13"/>
        <v>1.7405662451759556E-10</v>
      </c>
      <c r="BC9">
        <f t="shared" si="5"/>
        <v>1.4433052753090501E-14</v>
      </c>
      <c r="BD9">
        <f t="shared" si="5"/>
        <v>2.0333895551411193E-11</v>
      </c>
      <c r="BE9">
        <f t="shared" si="5"/>
        <v>4.9457383496232835E-14</v>
      </c>
      <c r="BG9">
        <f t="shared" si="14"/>
        <v>1.7325382204564475E-10</v>
      </c>
      <c r="BH9">
        <f t="shared" si="6"/>
        <v>1.4420764090317601E-14</v>
      </c>
      <c r="BI9">
        <f t="shared" si="6"/>
        <v>2.0289574473044321E-11</v>
      </c>
      <c r="BJ9">
        <f t="shared" si="6"/>
        <v>4.9420880842045616E-14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1.7325382204564475E-10</v>
      </c>
      <c r="BZ9">
        <f>$BH$9-$BM$9</f>
        <v>1.4420764090317601E-14</v>
      </c>
      <c r="CA9">
        <f>$BI$9-$BN$9</f>
        <v>2.0289574473044321E-11</v>
      </c>
      <c r="CB9">
        <f>$BJ$9-$BO$9</f>
        <v>-0.9999999999999506</v>
      </c>
      <c r="CD9">
        <v>-3.697309197567189</v>
      </c>
      <c r="CE9">
        <v>13.064714921798256</v>
      </c>
      <c r="CF9">
        <v>-3.5529949054564636</v>
      </c>
      <c r="CG9">
        <v>1.9127216888143994E-9</v>
      </c>
      <c r="CH9">
        <v>-2.7588913078490025</v>
      </c>
      <c r="CI9">
        <v>2.1729453981194015E-5</v>
      </c>
      <c r="CJ9">
        <v>1.4517419932659846E-10</v>
      </c>
      <c r="CK9">
        <v>-3.0805131197409086</v>
      </c>
      <c r="CL9">
        <v>5.8814862132478358E-8</v>
      </c>
      <c r="CM9">
        <v>2.497181848857075E-2</v>
      </c>
      <c r="CO9">
        <f>(1/4)*SUM($BY$9:$CB$9)</f>
        <v>-0.24999999995159819</v>
      </c>
      <c r="CR9">
        <v>-0.27242320181507018</v>
      </c>
      <c r="CS9">
        <v>0.35823876832977763</v>
      </c>
      <c r="CT9">
        <v>3.8443125141129818E-2</v>
      </c>
      <c r="CU9">
        <v>8.2537614436779816E-2</v>
      </c>
      <c r="CW9">
        <f>IF($AH$9&gt;0,$CR$9,0)</f>
        <v>-0.27242320181507018</v>
      </c>
      <c r="CX9">
        <f>IF($AI$9&gt;0,$CS$9,0)</f>
        <v>0.35823876832977763</v>
      </c>
      <c r="CY9">
        <f>IF($AJ$9&gt;0,$CT$9,0)</f>
        <v>3.8443125141129818E-2</v>
      </c>
      <c r="CZ9">
        <f>IF($AK$9&gt;0,$CU$9,0)</f>
        <v>8.2537614436779816E-2</v>
      </c>
      <c r="DB9">
        <v>-0.73734596610392877</v>
      </c>
      <c r="DC9">
        <v>0.17505356477676476</v>
      </c>
      <c r="DD9">
        <v>0.26691807997565353</v>
      </c>
      <c r="DE9">
        <v>1.7476921948237825</v>
      </c>
      <c r="DF9">
        <v>0.93885412817889535</v>
      </c>
      <c r="DG9">
        <v>-0.19750278975043986</v>
      </c>
      <c r="DH9">
        <v>1.6969251169953559</v>
      </c>
      <c r="DI9">
        <v>0.89522828611891025</v>
      </c>
      <c r="DJ9">
        <v>8.3492944741836356E-2</v>
      </c>
      <c r="DK9">
        <v>0.53078177576944785</v>
      </c>
      <c r="DM9">
        <f>(1/4)*SUM($CW$9:$CZ$9)</f>
        <v>5.1699076523154273E-2</v>
      </c>
      <c r="DO9">
        <v>0.37871309578347201</v>
      </c>
      <c r="DP9">
        <v>1.8107168934828883</v>
      </c>
      <c r="DQ9">
        <v>0.7957625391162233</v>
      </c>
      <c r="DR9">
        <v>1.4408070882837984</v>
      </c>
      <c r="DT9">
        <f>IF($S$9&gt;0,$DO$9,0)</f>
        <v>0.37871309578347201</v>
      </c>
      <c r="DU9">
        <f>IF($T$9&gt;0,$DP$9,0)</f>
        <v>1.8107168934828883</v>
      </c>
      <c r="DV9">
        <f>IF($U$9&gt;0,$DQ$9,0)</f>
        <v>0.7957625391162233</v>
      </c>
      <c r="DW9">
        <f>IF($V$9&gt;0,$DR$9,0)</f>
        <v>1.4408070882837984</v>
      </c>
      <c r="DY9">
        <v>0.37642576066675648</v>
      </c>
      <c r="DZ9">
        <v>0.89835749797098541</v>
      </c>
      <c r="EA9">
        <v>0.61907073357315512</v>
      </c>
      <c r="EB9">
        <v>0.33844626286452584</v>
      </c>
      <c r="EC9">
        <v>0.72749738725423607</v>
      </c>
      <c r="ED9">
        <v>0.65504479149354422</v>
      </c>
      <c r="EE9">
        <v>0.45257084802461356</v>
      </c>
      <c r="EF9">
        <v>0.44171836499787365</v>
      </c>
      <c r="EG9">
        <v>0.77568201204426723</v>
      </c>
      <c r="EH9">
        <v>0.40379393974100108</v>
      </c>
      <c r="EJ9">
        <f>(1/4)*SUM($DT$9:$DW$9)</f>
        <v>1.1064999041665955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2.9307034390220283</v>
      </c>
      <c r="O10">
        <v>3.793841379229236</v>
      </c>
      <c r="P10">
        <v>3.297380993779977</v>
      </c>
      <c r="Q10">
        <v>4.0072854024872191</v>
      </c>
      <c r="S10">
        <f t="shared" si="8"/>
        <v>3.6501811788596696</v>
      </c>
      <c r="T10">
        <f t="shared" si="0"/>
        <v>4.5133191190668773</v>
      </c>
      <c r="U10">
        <f t="shared" si="0"/>
        <v>4.0168587336176182</v>
      </c>
      <c r="V10">
        <f t="shared" si="0"/>
        <v>4.7267631423248604</v>
      </c>
      <c r="X10">
        <f t="shared" si="9"/>
        <v>3.6501811788596696</v>
      </c>
      <c r="Y10">
        <f t="shared" si="1"/>
        <v>4.5133191190668773</v>
      </c>
      <c r="Z10">
        <f t="shared" si="1"/>
        <v>4.0168587336176182</v>
      </c>
      <c r="AA10">
        <f t="shared" si="1"/>
        <v>4.7267631423248604</v>
      </c>
      <c r="AC10">
        <v>12.997989440475758</v>
      </c>
      <c r="AD10">
        <v>18.335656832463094</v>
      </c>
      <c r="AE10">
        <v>14.661414600918118</v>
      </c>
      <c r="AF10">
        <v>18.007438186823006</v>
      </c>
      <c r="AH10">
        <f t="shared" si="10"/>
        <v>13.582247505067192</v>
      </c>
      <c r="AI10">
        <f t="shared" si="2"/>
        <v>18.919914897054529</v>
      </c>
      <c r="AJ10">
        <f t="shared" si="2"/>
        <v>15.245672665509552</v>
      </c>
      <c r="AK10">
        <f t="shared" si="2"/>
        <v>18.59169625141444</v>
      </c>
      <c r="AM10">
        <f t="shared" si="11"/>
        <v>13.582247505067192</v>
      </c>
      <c r="AN10">
        <f t="shared" si="3"/>
        <v>18.919914897054529</v>
      </c>
      <c r="AO10">
        <f t="shared" si="3"/>
        <v>15.245672665509552</v>
      </c>
      <c r="AP10">
        <f t="shared" si="3"/>
        <v>18.59169625141444</v>
      </c>
      <c r="AR10">
        <v>56.516256935536617</v>
      </c>
      <c r="AS10">
        <v>76.65704443265588</v>
      </c>
      <c r="AT10">
        <v>62.972846410099763</v>
      </c>
      <c r="AU10">
        <v>74.769426448264923</v>
      </c>
      <c r="AW10">
        <f t="shared" si="12"/>
        <v>56.791450413205368</v>
      </c>
      <c r="AX10">
        <f t="shared" si="4"/>
        <v>76.932237910324631</v>
      </c>
      <c r="AY10">
        <f t="shared" si="4"/>
        <v>63.248039887768513</v>
      </c>
      <c r="AZ10">
        <f t="shared" si="4"/>
        <v>75.044619925933674</v>
      </c>
      <c r="BB10">
        <f t="shared" si="13"/>
        <v>6.3091912440461614E-10</v>
      </c>
      <c r="BC10">
        <f t="shared" si="5"/>
        <v>2.3669687870207036E-13</v>
      </c>
      <c r="BD10">
        <f t="shared" si="5"/>
        <v>5.7781992104822504E-11</v>
      </c>
      <c r="BE10">
        <f t="shared" si="5"/>
        <v>4.2019494009711178E-13</v>
      </c>
      <c r="BG10">
        <f t="shared" si="14"/>
        <v>6.2800913213010851E-10</v>
      </c>
      <c r="BH10">
        <f t="shared" si="6"/>
        <v>2.3649534904846713E-13</v>
      </c>
      <c r="BI10">
        <f t="shared" si="6"/>
        <v>5.7656046724912548E-11</v>
      </c>
      <c r="BJ10">
        <f t="shared" si="6"/>
        <v>4.1988480984950675E-13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6.2800913213010851E-10</v>
      </c>
      <c r="BZ10">
        <f>$BH$10-$BM$10</f>
        <v>2.3649534904846713E-13</v>
      </c>
      <c r="CA10">
        <f>$BI$10-$BN$10</f>
        <v>5.7656046724912548E-11</v>
      </c>
      <c r="CB10">
        <f>$BJ$10-$BO$10</f>
        <v>4.1988480984950675E-13</v>
      </c>
      <c r="CD10">
        <v>-4.7299787242636322</v>
      </c>
      <c r="CE10">
        <v>16.553456161635093</v>
      </c>
      <c r="CF10">
        <v>-4.6479240621876858</v>
      </c>
      <c r="CG10">
        <v>2.3552653815779429E-9</v>
      </c>
      <c r="CH10">
        <v>-3.3952936546878347</v>
      </c>
      <c r="CI10">
        <v>2.6818158365933661E-5</v>
      </c>
      <c r="CJ10">
        <v>1.7874575517617338E-10</v>
      </c>
      <c r="CK10">
        <v>-3.8114181520775001</v>
      </c>
      <c r="CL10">
        <v>7.2459315152764872E-8</v>
      </c>
      <c r="CM10">
        <v>3.1131538429867139E-2</v>
      </c>
      <c r="CO10">
        <f>(1/4)*SUM($BY$10:$CB$10)</f>
        <v>1.7158038975347975E-10</v>
      </c>
      <c r="CR10">
        <v>1.3410730953587283E-2</v>
      </c>
      <c r="CS10">
        <v>0.68401298909237052</v>
      </c>
      <c r="CT10">
        <v>0.64203013226516237</v>
      </c>
      <c r="CU10">
        <v>0.92520068545647238</v>
      </c>
      <c r="CW10">
        <f>IF($AH$10&gt;0,$CR$10,0)</f>
        <v>1.3410730953587283E-2</v>
      </c>
      <c r="CX10">
        <f>IF($AI$10&gt;0,$CS$10,0)</f>
        <v>0.68401298909237052</v>
      </c>
      <c r="CY10">
        <f>IF($AJ$10&gt;0,$CT$10,0)</f>
        <v>0.64203013226516237</v>
      </c>
      <c r="CZ10">
        <f>IF($AK$10&gt;0,$CU$10,0)</f>
        <v>0.92520068545647238</v>
      </c>
      <c r="DB10">
        <v>-1.1583174843960991</v>
      </c>
      <c r="DC10">
        <v>0.15215099908185414</v>
      </c>
      <c r="DD10">
        <v>0.29175204877239752</v>
      </c>
      <c r="DE10">
        <v>2.5220673355966392</v>
      </c>
      <c r="DF10">
        <v>1.3544361656073627</v>
      </c>
      <c r="DG10">
        <v>-0.22513768914914528</v>
      </c>
      <c r="DH10">
        <v>2.4858163889535234</v>
      </c>
      <c r="DI10">
        <v>1.4353799727873648</v>
      </c>
      <c r="DJ10">
        <v>8.5517710284474163E-2</v>
      </c>
      <c r="DK10">
        <v>0.63540434480904795</v>
      </c>
      <c r="DM10">
        <f>(1/4)*SUM($CW$10:$CZ$10)</f>
        <v>0.5661636344418981</v>
      </c>
      <c r="DO10">
        <v>3.4575729940075968E-2</v>
      </c>
      <c r="DP10">
        <v>1.0046817210457126</v>
      </c>
      <c r="DQ10">
        <v>0.65169346059310873</v>
      </c>
      <c r="DR10">
        <v>0.45802727150407085</v>
      </c>
      <c r="DT10">
        <f>IF($S$10&gt;0,$DO$10,0)</f>
        <v>3.4575729940075968E-2</v>
      </c>
      <c r="DU10">
        <f>IF($T$10&gt;0,$DP$10,0)</f>
        <v>1.0046817210457126</v>
      </c>
      <c r="DV10">
        <f>IF($U$10&gt;0,$DQ$10,0)</f>
        <v>0.65169346059310873</v>
      </c>
      <c r="DW10">
        <f>IF($V$10&gt;0,$DR$10,0)</f>
        <v>0.45802727150407085</v>
      </c>
      <c r="DY10">
        <v>0.18433305574446757</v>
      </c>
      <c r="DZ10">
        <v>0.63347181350141635</v>
      </c>
      <c r="EA10">
        <v>0.42508631714311035</v>
      </c>
      <c r="EB10">
        <v>0.22500056911870531</v>
      </c>
      <c r="EC10">
        <v>0.48634767622604613</v>
      </c>
      <c r="ED10">
        <v>0.41247506255561772</v>
      </c>
      <c r="EE10">
        <v>0.25505514459114226</v>
      </c>
      <c r="EF10">
        <v>0.30361851803873774</v>
      </c>
      <c r="EG10">
        <v>0.44759560710412355</v>
      </c>
      <c r="EH10">
        <v>0.23084683678713297</v>
      </c>
      <c r="EJ10">
        <f>(1/4)*SUM($DT$10:$DW$10)</f>
        <v>0.53724454577074199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1.9289344815860858</v>
      </c>
      <c r="O11">
        <v>2.233282292388969</v>
      </c>
      <c r="P11">
        <v>2.21311203149209</v>
      </c>
      <c r="Q11">
        <v>2.2202307789924864</v>
      </c>
      <c r="S11">
        <f t="shared" si="8"/>
        <v>1.9571814467735937</v>
      </c>
      <c r="T11">
        <f t="shared" si="0"/>
        <v>2.2615292575764769</v>
      </c>
      <c r="U11">
        <f t="shared" si="0"/>
        <v>2.2413589966795979</v>
      </c>
      <c r="V11">
        <f t="shared" si="0"/>
        <v>2.2484777441799944</v>
      </c>
      <c r="X11">
        <f t="shared" si="9"/>
        <v>1.9571814467735937</v>
      </c>
      <c r="Y11">
        <f t="shared" si="1"/>
        <v>2.2615292575764769</v>
      </c>
      <c r="Z11">
        <f t="shared" si="1"/>
        <v>2.2413589966795979</v>
      </c>
      <c r="AA11">
        <f t="shared" si="1"/>
        <v>2.2484777441799944</v>
      </c>
      <c r="AC11">
        <v>11.796840338256835</v>
      </c>
      <c r="AD11">
        <v>16.489315703320806</v>
      </c>
      <c r="AE11">
        <v>13.035648812624498</v>
      </c>
      <c r="AF11">
        <v>15.931990395773278</v>
      </c>
      <c r="AH11">
        <f t="shared" si="10"/>
        <v>12.171557854793244</v>
      </c>
      <c r="AI11">
        <f t="shared" si="2"/>
        <v>16.864033219857216</v>
      </c>
      <c r="AJ11">
        <f t="shared" si="2"/>
        <v>13.410366329160906</v>
      </c>
      <c r="AK11">
        <f t="shared" si="2"/>
        <v>16.306707912309687</v>
      </c>
      <c r="AM11">
        <f t="shared" si="11"/>
        <v>12.171557854793244</v>
      </c>
      <c r="AN11">
        <f t="shared" si="3"/>
        <v>16.864033219857216</v>
      </c>
      <c r="AO11">
        <f t="shared" si="3"/>
        <v>13.410366329160906</v>
      </c>
      <c r="AP11">
        <f t="shared" si="3"/>
        <v>16.306707912309687</v>
      </c>
      <c r="AR11">
        <v>67.983888847112738</v>
      </c>
      <c r="AS11">
        <v>92.225680201242483</v>
      </c>
      <c r="AT11">
        <v>76.06665739389048</v>
      </c>
      <c r="AU11">
        <v>90.151464282417933</v>
      </c>
      <c r="AW11">
        <f t="shared" si="12"/>
        <v>68.062804249928931</v>
      </c>
      <c r="AX11">
        <f t="shared" si="4"/>
        <v>92.304595604058676</v>
      </c>
      <c r="AY11">
        <f t="shared" si="4"/>
        <v>76.145572796706674</v>
      </c>
      <c r="AZ11">
        <f t="shared" si="4"/>
        <v>90.230379685234126</v>
      </c>
      <c r="BB11">
        <f t="shared" si="13"/>
        <v>4.955191771101669E-5</v>
      </c>
      <c r="BC11">
        <f t="shared" si="5"/>
        <v>1.1228523472672649E-6</v>
      </c>
      <c r="BD11">
        <f t="shared" si="5"/>
        <v>2.3073840335943853E-5</v>
      </c>
      <c r="BE11">
        <f t="shared" si="5"/>
        <v>1.6540265840248168E-6</v>
      </c>
      <c r="BG11">
        <f t="shared" si="14"/>
        <v>4.93233690870355E-5</v>
      </c>
      <c r="BH11">
        <f t="shared" si="6"/>
        <v>1.1218963226427189E-6</v>
      </c>
      <c r="BI11">
        <f t="shared" si="6"/>
        <v>2.3023547096108505E-5</v>
      </c>
      <c r="BJ11">
        <f t="shared" si="6"/>
        <v>1.6528058085582432E-6</v>
      </c>
      <c r="BL11">
        <v>1</v>
      </c>
      <c r="BM11">
        <v>0</v>
      </c>
      <c r="BN11">
        <v>0</v>
      </c>
      <c r="BO11">
        <v>0</v>
      </c>
      <c r="BQ11">
        <f t="shared" si="15"/>
        <v>9.9171125712340622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-0.99995067663091297</v>
      </c>
      <c r="BZ11">
        <f>$BH$11-$BM$11</f>
        <v>1.1218963226427189E-6</v>
      </c>
      <c r="CA11">
        <f>$BI$11-$BN$11</f>
        <v>2.3023547096108505E-5</v>
      </c>
      <c r="CB11">
        <f>$BJ$11-$BO$11</f>
        <v>1.6528058085582432E-6</v>
      </c>
      <c r="CD11">
        <v>-4.216008304964304</v>
      </c>
      <c r="CE11">
        <v>14.660225605814189</v>
      </c>
      <c r="CF11">
        <v>-4.0766769774819442</v>
      </c>
      <c r="CG11">
        <v>2.1069683492765335E-9</v>
      </c>
      <c r="CH11">
        <v>-3.0426507217084104</v>
      </c>
      <c r="CI11">
        <v>2.3935853696224403E-5</v>
      </c>
      <c r="CJ11">
        <v>1.5993369471417589E-10</v>
      </c>
      <c r="CK11">
        <v>-3.3525915695067905</v>
      </c>
      <c r="CL11">
        <v>6.4724718104667519E-8</v>
      </c>
      <c r="CM11">
        <v>2.7677965001946123E-2</v>
      </c>
      <c r="CO11">
        <f>(1/4)*SUM($BY$11:$CB$11)</f>
        <v>-0.24998121959542141</v>
      </c>
      <c r="CR11">
        <v>0.53078958622982231</v>
      </c>
      <c r="CS11">
        <v>0.33250872168748996</v>
      </c>
      <c r="CT11">
        <v>-2.1082017442946521E-2</v>
      </c>
      <c r="CU11">
        <v>0.43671154185709665</v>
      </c>
      <c r="CW11">
        <f>IF($AH$11&gt;0,$CR$11,0)</f>
        <v>0.53078958622982231</v>
      </c>
      <c r="CX11">
        <f>IF($AI$11&gt;0,$CS$11,0)</f>
        <v>0.33250872168748996</v>
      </c>
      <c r="CY11">
        <f>IF($AJ$11&gt;0,$CT$11,0)</f>
        <v>-2.1082017442946521E-2</v>
      </c>
      <c r="CZ11">
        <f>IF($AK$11&gt;0,$CU$11,0)</f>
        <v>0.43671154185709665</v>
      </c>
      <c r="DB11">
        <v>-0.60445700403583391</v>
      </c>
      <c r="DC11">
        <v>6.1714895710794429E-2</v>
      </c>
      <c r="DD11">
        <v>0.13718366325679987</v>
      </c>
      <c r="DE11">
        <v>1.273118946111409</v>
      </c>
      <c r="DF11">
        <v>0.68137838645839022</v>
      </c>
      <c r="DG11">
        <v>-9.1083159866454794E-2</v>
      </c>
      <c r="DH11">
        <v>1.2709541107712978</v>
      </c>
      <c r="DI11">
        <v>0.77179344114816006</v>
      </c>
      <c r="DJ11">
        <v>4.9276375459667732E-2</v>
      </c>
      <c r="DK11">
        <v>0.28988671742046979</v>
      </c>
      <c r="DM11">
        <f>(1/4)*SUM($CW$11:$CZ$11)</f>
        <v>0.31973195808286559</v>
      </c>
      <c r="DO11">
        <v>0.66786681472290077</v>
      </c>
      <c r="DP11">
        <v>1.6990976790911836</v>
      </c>
      <c r="DQ11">
        <v>1.3146730419516079</v>
      </c>
      <c r="DR11">
        <v>0.7941717094456896</v>
      </c>
      <c r="DT11">
        <f>IF($S$11&gt;0,$DO$11,0)</f>
        <v>0.66786681472290077</v>
      </c>
      <c r="DU11">
        <f>IF($T$11&gt;0,$DP$11,0)</f>
        <v>1.6990976790911836</v>
      </c>
      <c r="DV11">
        <f>IF($U$11&gt;0,$DQ$11,0)</f>
        <v>1.3146730419516079</v>
      </c>
      <c r="DW11">
        <f>IF($V$11&gt;0,$DR$11,0)</f>
        <v>0.7941717094456896</v>
      </c>
      <c r="DY11">
        <v>0.35767596053950307</v>
      </c>
      <c r="DZ11">
        <v>1.032080318859137</v>
      </c>
      <c r="EA11">
        <v>0.74630012346606711</v>
      </c>
      <c r="EB11">
        <v>0.36483508006228288</v>
      </c>
      <c r="EC11">
        <v>0.70105677804109234</v>
      </c>
      <c r="ED11">
        <v>0.73034573929224478</v>
      </c>
      <c r="EE11">
        <v>0.5674444573441394</v>
      </c>
      <c r="EF11">
        <v>0.49759684331364318</v>
      </c>
      <c r="EG11">
        <v>0.77686496706867758</v>
      </c>
      <c r="EH11">
        <v>0.42288918429337952</v>
      </c>
      <c r="EJ11">
        <f>(1/4)*SUM($DT$11:$DW$11)</f>
        <v>1.1189523113028454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1.9685359500537964</v>
      </c>
      <c r="O12">
        <v>3.0350214461760361</v>
      </c>
      <c r="P12">
        <v>2.6787271611608432</v>
      </c>
      <c r="Q12">
        <v>3.390912406749238</v>
      </c>
      <c r="S12">
        <f t="shared" si="8"/>
        <v>2.0707724566695931</v>
      </c>
      <c r="T12">
        <f t="shared" si="0"/>
        <v>3.1372579527918329</v>
      </c>
      <c r="U12">
        <f t="shared" si="0"/>
        <v>2.7809636677766401</v>
      </c>
      <c r="V12">
        <f t="shared" si="0"/>
        <v>3.4931489133650349</v>
      </c>
      <c r="X12">
        <f t="shared" si="9"/>
        <v>2.0707724566695931</v>
      </c>
      <c r="Y12">
        <f t="shared" si="1"/>
        <v>3.1372579527918329</v>
      </c>
      <c r="Z12">
        <f t="shared" si="1"/>
        <v>2.7809636677766401</v>
      </c>
      <c r="AA12">
        <f t="shared" si="1"/>
        <v>3.4931489133650349</v>
      </c>
      <c r="AC12">
        <v>9.7481978719938507</v>
      </c>
      <c r="AD12">
        <v>12.64147097178436</v>
      </c>
      <c r="AE12">
        <v>11.186397971171075</v>
      </c>
      <c r="AF12">
        <v>12.930036185700507</v>
      </c>
      <c r="AH12">
        <f t="shared" si="10"/>
        <v>10.588339690089828</v>
      </c>
      <c r="AI12">
        <f t="shared" si="2"/>
        <v>13.481612789880337</v>
      </c>
      <c r="AJ12">
        <f t="shared" si="2"/>
        <v>12.026539789267053</v>
      </c>
      <c r="AK12">
        <f t="shared" si="2"/>
        <v>13.770178003796484</v>
      </c>
      <c r="AM12">
        <f t="shared" si="11"/>
        <v>10.588339690089828</v>
      </c>
      <c r="AN12">
        <f t="shared" si="3"/>
        <v>13.481612789880337</v>
      </c>
      <c r="AO12">
        <f t="shared" si="3"/>
        <v>12.026539789267053</v>
      </c>
      <c r="AP12">
        <f t="shared" si="3"/>
        <v>13.770178003796484</v>
      </c>
      <c r="AR12">
        <v>65.064796053578988</v>
      </c>
      <c r="AS12">
        <v>88.938391955983121</v>
      </c>
      <c r="AT12">
        <v>72.395486486626012</v>
      </c>
      <c r="AU12">
        <v>86.660472862306889</v>
      </c>
      <c r="AW12">
        <f t="shared" si="12"/>
        <v>65.972659105406706</v>
      </c>
      <c r="AX12">
        <f t="shared" si="4"/>
        <v>89.846255007810839</v>
      </c>
      <c r="AY12">
        <f t="shared" si="4"/>
        <v>73.30334953845373</v>
      </c>
      <c r="AZ12">
        <f t="shared" si="4"/>
        <v>87.568335914134607</v>
      </c>
      <c r="BB12">
        <f t="shared" si="13"/>
        <v>6.1280452591838675E-6</v>
      </c>
      <c r="BC12">
        <f t="shared" si="5"/>
        <v>9.609015537191278E-8</v>
      </c>
      <c r="BD12">
        <f t="shared" si="5"/>
        <v>1.3451106328470972E-6</v>
      </c>
      <c r="BE12">
        <f t="shared" si="5"/>
        <v>1.1546000315073747E-7</v>
      </c>
      <c r="BG12">
        <f t="shared" si="14"/>
        <v>6.0997808372123726E-6</v>
      </c>
      <c r="BH12">
        <f t="shared" si="6"/>
        <v>9.6008341805832101E-8</v>
      </c>
      <c r="BI12">
        <f t="shared" si="6"/>
        <v>1.3421787424171597E-6</v>
      </c>
      <c r="BJ12">
        <f t="shared" si="6"/>
        <v>1.1537478641929052E-7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6.0997808372123726E-6</v>
      </c>
      <c r="BZ12">
        <f>$BH$12-$BM$12</f>
        <v>9.6008341805832101E-8</v>
      </c>
      <c r="CA12">
        <f>$BI$12-$BN$12</f>
        <v>1.3421787424171597E-6</v>
      </c>
      <c r="CB12">
        <f>$BJ$12-$BO$12</f>
        <v>1.1537478641929052E-7</v>
      </c>
      <c r="CD12">
        <v>-3.3704031974700843</v>
      </c>
      <c r="CE12">
        <v>12.442494485327872</v>
      </c>
      <c r="CF12">
        <v>-3.4425445004292814</v>
      </c>
      <c r="CG12">
        <v>1.8379867466990735E-9</v>
      </c>
      <c r="CH12">
        <v>-2.6468756648740084</v>
      </c>
      <c r="CI12">
        <v>2.0902849056115465E-5</v>
      </c>
      <c r="CJ12">
        <v>1.3947942539255429E-10</v>
      </c>
      <c r="CK12">
        <v>-3.006634936154549</v>
      </c>
      <c r="CL12">
        <v>5.6592972414081255E-8</v>
      </c>
      <c r="CM12">
        <v>2.3942852180556574E-2</v>
      </c>
      <c r="CO12">
        <f>(1/4)*SUM($BY$12:$CB$12)</f>
        <v>1.9133356769636641E-6</v>
      </c>
      <c r="CR12">
        <v>0.19536473065909077</v>
      </c>
      <c r="CS12">
        <v>-3.6881989569463015E-2</v>
      </c>
      <c r="CT12">
        <v>7.603691846984649E-2</v>
      </c>
      <c r="CU12">
        <v>-0.37079006035391038</v>
      </c>
      <c r="CW12">
        <f>IF($AH$12&gt;0,$CR$12,0)</f>
        <v>0.19536473065909077</v>
      </c>
      <c r="CX12">
        <f>IF($AI$12&gt;0,$CS$12,0)</f>
        <v>-3.6881989569463015E-2</v>
      </c>
      <c r="CY12">
        <f>IF($AJ$12&gt;0,$CT$12,0)</f>
        <v>7.603691846984649E-2</v>
      </c>
      <c r="CZ12">
        <f>IF($AK$12&gt;0,$CU$12,0)</f>
        <v>-0.37079006035391038</v>
      </c>
      <c r="DB12">
        <v>-0.72248484081912701</v>
      </c>
      <c r="DC12">
        <v>0.11760684265740333</v>
      </c>
      <c r="DD12">
        <v>0.23874651863485225</v>
      </c>
      <c r="DE12">
        <v>1.7977555006548891</v>
      </c>
      <c r="DF12">
        <v>0.90229505256957721</v>
      </c>
      <c r="DG12">
        <v>-0.19873035014388618</v>
      </c>
      <c r="DH12">
        <v>1.7061653874959686</v>
      </c>
      <c r="DI12">
        <v>0.92591145101255534</v>
      </c>
      <c r="DJ12">
        <v>4.3090694082580233E-2</v>
      </c>
      <c r="DK12">
        <v>0.47835062033001996</v>
      </c>
      <c r="DM12">
        <f>(1/4)*SUM($CW$12:$CZ$12)</f>
        <v>-3.4067600198609035E-2</v>
      </c>
      <c r="DO12">
        <v>0.52292685618636991</v>
      </c>
      <c r="DP12">
        <v>1.8601674016992136</v>
      </c>
      <c r="DQ12">
        <v>0.80966795187903629</v>
      </c>
      <c r="DR12">
        <v>1.2373521634182825</v>
      </c>
      <c r="DT12">
        <f>IF($S$12&gt;0,$DO$12,0)</f>
        <v>0.52292685618636991</v>
      </c>
      <c r="DU12">
        <f>IF($T$12&gt;0,$DP$12,0)</f>
        <v>1.8601674016992136</v>
      </c>
      <c r="DV12">
        <f>IF($U$12&gt;0,$DQ$12,0)</f>
        <v>0.80966795187903629</v>
      </c>
      <c r="DW12">
        <f>IF($V$12&gt;0,$DR$12,0)</f>
        <v>1.2373521634182825</v>
      </c>
      <c r="DY12">
        <v>0.2299206812009974</v>
      </c>
      <c r="DZ12">
        <v>0.61368570845422599</v>
      </c>
      <c r="EA12">
        <v>0.4660058881966232</v>
      </c>
      <c r="EB12">
        <v>0.22313603493459655</v>
      </c>
      <c r="EC12">
        <v>0.38651837017416701</v>
      </c>
      <c r="ED12">
        <v>0.4538665939584392</v>
      </c>
      <c r="EE12">
        <v>0.39888089184563036</v>
      </c>
      <c r="EF12">
        <v>0.30381017654981929</v>
      </c>
      <c r="EG12">
        <v>0.46891685086477364</v>
      </c>
      <c r="EH12">
        <v>0.26270888299758682</v>
      </c>
      <c r="EJ12">
        <f>(1/4)*SUM($DT$12:$DW$12)</f>
        <v>1.1075285932957255</v>
      </c>
      <c r="EN12">
        <f>Sheet34!GJ12</f>
        <v>0.11529635149734525</v>
      </c>
      <c r="EO12">
        <f>Sheet34!GK12</f>
        <v>9.255882209588534E-2</v>
      </c>
      <c r="EP12">
        <f>Sheet34!GL12</f>
        <v>0.9126166403271081</v>
      </c>
      <c r="EQ12">
        <f>Sheet34!GM12</f>
        <v>0.71947773983764141</v>
      </c>
      <c r="ER12">
        <f>Sheet34!GN12</f>
        <v>2.8246965187508005E-2</v>
      </c>
      <c r="ES12">
        <f>Sheet34!GO12</f>
        <v>0.10223650661579671</v>
      </c>
      <c r="ET12">
        <f>Sheet34!GP12</f>
        <v>0.67563339111062104</v>
      </c>
      <c r="EU12">
        <f>Sheet34!GQ12</f>
        <v>0.51750761101556941</v>
      </c>
      <c r="EV12">
        <f>Sheet34!GR12</f>
        <v>0.64918745248793597</v>
      </c>
      <c r="EW12">
        <f>Sheet34!GS12</f>
        <v>0.23158544727923194</v>
      </c>
      <c r="EZ12">
        <f t="array" ref="EZ12:FI12">TRANSPOSE(EJ7:EJ16)</f>
        <v>0.55478275643687092</v>
      </c>
      <c r="FA12">
        <v>1.5796674828412862</v>
      </c>
      <c r="FB12">
        <v>1.1064999041665955</v>
      </c>
      <c r="FC12">
        <v>0.53724454577074199</v>
      </c>
      <c r="FD12">
        <v>1.1189523113028454</v>
      </c>
      <c r="FE12">
        <v>1.1075285932957255</v>
      </c>
      <c r="FF12">
        <v>0.78234357314549829</v>
      </c>
      <c r="FG12">
        <v>0.73607950981773196</v>
      </c>
      <c r="FH12">
        <v>1.2327931763437303</v>
      </c>
      <c r="FI12">
        <v>0.66033833186335111</v>
      </c>
      <c r="FL12">
        <f>Sheet34!FX12</f>
        <v>0.20587459159798027</v>
      </c>
      <c r="FM12">
        <f>Sheet34!FY12</f>
        <v>0.56793064696256712</v>
      </c>
      <c r="FN12">
        <f>Sheet34!FZ12</f>
        <v>0.40036683510491405</v>
      </c>
      <c r="FO12">
        <f>Sheet34!GA12</f>
        <v>0.20076067325954139</v>
      </c>
      <c r="FP12">
        <f>Sheet34!GB12</f>
        <v>0.40660660118553643</v>
      </c>
      <c r="FQ12">
        <f>Sheet34!GC12</f>
        <v>0.40506320036455612</v>
      </c>
      <c r="FR12">
        <f>Sheet34!GD12</f>
        <v>0.29176764308966302</v>
      </c>
      <c r="FS12">
        <f>Sheet34!GE12</f>
        <v>0.27213413474638698</v>
      </c>
      <c r="FT12">
        <f>Sheet34!GF12</f>
        <v>0.44548959882422245</v>
      </c>
      <c r="FU12">
        <f>Sheet34!GG12</f>
        <v>0.24107206892520922</v>
      </c>
      <c r="FX12">
        <f>($EV$10*FL12)+((1-$EV$10)*EZ12)</f>
        <v>0.24076540808186933</v>
      </c>
      <c r="FY12">
        <f t="shared" ref="FY12:GG12" si="16">($EV$10*FM12)+((1-$EV$10)*FA12)</f>
        <v>0.66910433055043905</v>
      </c>
      <c r="FZ12">
        <f t="shared" si="16"/>
        <v>0.47098014201108218</v>
      </c>
      <c r="GA12">
        <f t="shared" si="16"/>
        <v>0.23440906051066146</v>
      </c>
      <c r="GB12">
        <f t="shared" si="16"/>
        <v>0.47784117219726729</v>
      </c>
      <c r="GC12">
        <f t="shared" si="16"/>
        <v>0.47530973965767304</v>
      </c>
      <c r="GD12">
        <f t="shared" si="16"/>
        <v>0.34082523609524651</v>
      </c>
      <c r="GE12">
        <f t="shared" si="16"/>
        <v>0.31852867225352149</v>
      </c>
      <c r="GF12">
        <f t="shared" si="16"/>
        <v>0.52421995657617315</v>
      </c>
      <c r="GG12">
        <f t="shared" si="16"/>
        <v>0.28299869521902343</v>
      </c>
      <c r="GJ12">
        <f>EN12-($EU$10*FX12)</f>
        <v>0.11505558608926339</v>
      </c>
      <c r="GK12">
        <f t="shared" ref="GK12:GS12" si="17">EO12-($EU$10*FY12)</f>
        <v>9.1889717765334902E-2</v>
      </c>
      <c r="GL12">
        <f t="shared" si="17"/>
        <v>0.91214566018509702</v>
      </c>
      <c r="GM12">
        <f t="shared" si="17"/>
        <v>0.71924333077713076</v>
      </c>
      <c r="GN12">
        <f t="shared" si="17"/>
        <v>2.7769124015310738E-2</v>
      </c>
      <c r="GO12">
        <f t="shared" si="17"/>
        <v>0.10176119687613903</v>
      </c>
      <c r="GP12">
        <f t="shared" si="17"/>
        <v>0.6752925658745258</v>
      </c>
      <c r="GQ12">
        <f t="shared" si="17"/>
        <v>0.51718908234331584</v>
      </c>
      <c r="GR12">
        <f t="shared" si="17"/>
        <v>0.64866323253135982</v>
      </c>
      <c r="GS12">
        <f t="shared" si="17"/>
        <v>0.23130244858401292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1.669428967971966</v>
      </c>
      <c r="O13">
        <v>2.3035545127406225</v>
      </c>
      <c r="P13">
        <v>2.1093528964732422</v>
      </c>
      <c r="Q13">
        <v>1.8544092064824056</v>
      </c>
      <c r="S13">
        <f t="shared" si="8"/>
        <v>2.3450623590825872</v>
      </c>
      <c r="T13">
        <f t="shared" si="0"/>
        <v>2.9791879038512437</v>
      </c>
      <c r="U13">
        <f t="shared" si="0"/>
        <v>2.7849862875838634</v>
      </c>
      <c r="V13">
        <f t="shared" si="0"/>
        <v>2.5300425975930265</v>
      </c>
      <c r="X13">
        <f t="shared" si="9"/>
        <v>2.3450623590825872</v>
      </c>
      <c r="Y13">
        <f t="shared" si="1"/>
        <v>2.9791879038512437</v>
      </c>
      <c r="Z13">
        <f t="shared" si="1"/>
        <v>2.7849862875838634</v>
      </c>
      <c r="AA13">
        <f t="shared" si="1"/>
        <v>2.5300425975930265</v>
      </c>
      <c r="AC13">
        <v>10.312341901255326</v>
      </c>
      <c r="AD13">
        <v>13.972341796036853</v>
      </c>
      <c r="AE13">
        <v>11.10824631749669</v>
      </c>
      <c r="AF13">
        <v>13.304965684085495</v>
      </c>
      <c r="AH13">
        <f t="shared" si="10"/>
        <v>10.679670424274899</v>
      </c>
      <c r="AI13">
        <f t="shared" si="2"/>
        <v>14.339670319056426</v>
      </c>
      <c r="AJ13">
        <f t="shared" si="2"/>
        <v>11.475574840516263</v>
      </c>
      <c r="AK13">
        <f t="shared" si="2"/>
        <v>13.672294207105068</v>
      </c>
      <c r="AM13">
        <f t="shared" si="11"/>
        <v>10.679670424274899</v>
      </c>
      <c r="AN13">
        <f t="shared" si="3"/>
        <v>14.339670319056426</v>
      </c>
      <c r="AO13">
        <f t="shared" si="3"/>
        <v>11.475574840516263</v>
      </c>
      <c r="AP13">
        <f t="shared" si="3"/>
        <v>13.672294207105068</v>
      </c>
      <c r="AR13">
        <v>53.288889848282828</v>
      </c>
      <c r="AS13">
        <v>72.030764469220856</v>
      </c>
      <c r="AT13">
        <v>59.619327516094366</v>
      </c>
      <c r="AU13">
        <v>70.639830370968042</v>
      </c>
      <c r="AW13">
        <f t="shared" si="12"/>
        <v>54.224985872043924</v>
      </c>
      <c r="AX13">
        <f t="shared" si="4"/>
        <v>72.966860492981951</v>
      </c>
      <c r="AY13">
        <f t="shared" si="4"/>
        <v>60.555423539855461</v>
      </c>
      <c r="AZ13">
        <f t="shared" si="4"/>
        <v>71.575926394729137</v>
      </c>
      <c r="BB13">
        <f t="shared" si="13"/>
        <v>4.8458760760922355E-11</v>
      </c>
      <c r="BC13">
        <f t="shared" si="5"/>
        <v>4.4879808997607194E-15</v>
      </c>
      <c r="BD13">
        <f t="shared" si="5"/>
        <v>3.9120472250469062E-12</v>
      </c>
      <c r="BE13">
        <f t="shared" si="5"/>
        <v>1.3092312363675555E-14</v>
      </c>
      <c r="BG13">
        <f t="shared" si="14"/>
        <v>4.8235254111667476E-11</v>
      </c>
      <c r="BH13">
        <f t="shared" si="6"/>
        <v>4.484159720364243E-15</v>
      </c>
      <c r="BI13">
        <f t="shared" si="6"/>
        <v>3.9035202730323341E-12</v>
      </c>
      <c r="BJ13">
        <f t="shared" si="6"/>
        <v>1.3082649415154255E-14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4.8235254111667476E-11</v>
      </c>
      <c r="BZ13">
        <f>$BH$13-$BM$13</f>
        <v>4.484159720364243E-15</v>
      </c>
      <c r="CA13">
        <f>$BI$13-$BN$13</f>
        <v>3.9035202730323341E-12</v>
      </c>
      <c r="CB13">
        <f>$BJ$13-$BO$13</f>
        <v>1.3082649415154255E-14</v>
      </c>
      <c r="CD13">
        <v>-3.5849175797641064</v>
      </c>
      <c r="CE13">
        <v>12.517659701392875</v>
      </c>
      <c r="CF13">
        <v>-3.4180735512552647</v>
      </c>
      <c r="CG13">
        <v>1.8444247219438017E-9</v>
      </c>
      <c r="CH13">
        <v>-2.6697101933100895</v>
      </c>
      <c r="CI13">
        <v>2.0875021900768809E-5</v>
      </c>
      <c r="CJ13">
        <v>1.400437317455687E-10</v>
      </c>
      <c r="CK13">
        <v>-2.8688936989493987</v>
      </c>
      <c r="CL13">
        <v>5.6547104960083361E-8</v>
      </c>
      <c r="CM13">
        <v>2.391438833251136E-2</v>
      </c>
      <c r="CO13">
        <f>(1/4)*SUM($BY$13:$CB$13)</f>
        <v>1.3039085298458833E-11</v>
      </c>
      <c r="CR13">
        <v>0.45451187618832883</v>
      </c>
      <c r="CS13">
        <v>0.71236905320361188</v>
      </c>
      <c r="CT13">
        <v>0.52000927229380112</v>
      </c>
      <c r="CU13">
        <v>0.6305080486191843</v>
      </c>
      <c r="CW13">
        <f>IF($AH$13&gt;0,$CR$13,0)</f>
        <v>0.45451187618832883</v>
      </c>
      <c r="CX13">
        <f>IF($AI$13&gt;0,$CS$13,0)</f>
        <v>0.71236905320361188</v>
      </c>
      <c r="CY13">
        <f>IF($AJ$13&gt;0,$CT$13,0)</f>
        <v>0.52000927229380112</v>
      </c>
      <c r="CZ13">
        <f>IF($AK$13&gt;0,$CU$13,0)</f>
        <v>0.6305080486191843</v>
      </c>
      <c r="DB13">
        <v>-0.72880493847940286</v>
      </c>
      <c r="DC13">
        <v>8.596511676944199E-2</v>
      </c>
      <c r="DD13">
        <v>0.18607461644501011</v>
      </c>
      <c r="DE13">
        <v>1.5495236209123595</v>
      </c>
      <c r="DF13">
        <v>0.8203815787756904</v>
      </c>
      <c r="DG13">
        <v>-9.4522193301299517E-2</v>
      </c>
      <c r="DH13">
        <v>1.5578927182184774</v>
      </c>
      <c r="DI13">
        <v>0.96533190535947744</v>
      </c>
      <c r="DJ13">
        <v>8.3320307930342591E-2</v>
      </c>
      <c r="DK13">
        <v>0.34699517532080271</v>
      </c>
      <c r="DM13">
        <f>(1/4)*SUM($CW$13:$CZ$13)</f>
        <v>0.57934956257623149</v>
      </c>
      <c r="DO13">
        <v>-0.13016196367018767</v>
      </c>
      <c r="DP13">
        <v>1.7471416925737673</v>
      </c>
      <c r="DQ13">
        <v>0.53964343093693246</v>
      </c>
      <c r="DR13">
        <v>0.97275113274148117</v>
      </c>
      <c r="DT13">
        <f>IF($S$13&gt;0,$DO$13,0)</f>
        <v>-0.13016196367018767</v>
      </c>
      <c r="DU13">
        <f>IF($T$13&gt;0,$DP$13,0)</f>
        <v>1.7471416925737673</v>
      </c>
      <c r="DV13">
        <f>IF($U$13&gt;0,$DQ$13,0)</f>
        <v>0.53964343093693246</v>
      </c>
      <c r="DW13">
        <f>IF($V$13&gt;0,$DR$13,0)</f>
        <v>0.97275113274148117</v>
      </c>
      <c r="DY13">
        <v>0.2063385794612243</v>
      </c>
      <c r="DZ13">
        <v>0.64281240068548562</v>
      </c>
      <c r="EA13">
        <v>0.43484631723902678</v>
      </c>
      <c r="EB13">
        <v>0.23164801642106059</v>
      </c>
      <c r="EC13">
        <v>0.49839206878822395</v>
      </c>
      <c r="ED13">
        <v>0.43067026662589941</v>
      </c>
      <c r="EE13">
        <v>0.27590341690654679</v>
      </c>
      <c r="EF13">
        <v>0.31016652186043558</v>
      </c>
      <c r="EG13">
        <v>0.47730248507428996</v>
      </c>
      <c r="EH13">
        <v>0.24707981221185538</v>
      </c>
      <c r="EJ13">
        <f>(1/4)*SUM($DT$13:$DW$13)</f>
        <v>0.78234357314549829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2.0220621451889982</v>
      </c>
      <c r="O14">
        <v>2.6232006007953972</v>
      </c>
      <c r="P14">
        <v>2.675750529980931</v>
      </c>
      <c r="Q14">
        <v>2.9214669379071392</v>
      </c>
      <c r="S14">
        <f t="shared" si="8"/>
        <v>2.5395697562045676</v>
      </c>
      <c r="T14">
        <f t="shared" si="0"/>
        <v>3.1407082118109666</v>
      </c>
      <c r="U14">
        <f t="shared" si="0"/>
        <v>3.1932581409965004</v>
      </c>
      <c r="V14">
        <f t="shared" si="0"/>
        <v>3.4389745489227086</v>
      </c>
      <c r="X14">
        <f t="shared" si="9"/>
        <v>2.5395697562045676</v>
      </c>
      <c r="Y14">
        <f t="shared" si="1"/>
        <v>3.1407082118109666</v>
      </c>
      <c r="Z14">
        <f t="shared" si="1"/>
        <v>3.1932581409965004</v>
      </c>
      <c r="AA14">
        <f t="shared" si="1"/>
        <v>3.4389745489227086</v>
      </c>
      <c r="AC14">
        <v>14.639453830641253</v>
      </c>
      <c r="AD14">
        <v>20.219533464331526</v>
      </c>
      <c r="AE14">
        <v>16.42028898080153</v>
      </c>
      <c r="AF14">
        <v>19.852337767185446</v>
      </c>
      <c r="AH14">
        <f t="shared" si="10"/>
        <v>15.368216770794531</v>
      </c>
      <c r="AI14">
        <f t="shared" si="2"/>
        <v>20.948296404484804</v>
      </c>
      <c r="AJ14">
        <f t="shared" si="2"/>
        <v>17.149051920954808</v>
      </c>
      <c r="AK14">
        <f t="shared" si="2"/>
        <v>20.581100707338724</v>
      </c>
      <c r="AM14">
        <f t="shared" si="11"/>
        <v>15.368216770794531</v>
      </c>
      <c r="AN14">
        <f t="shared" si="3"/>
        <v>20.948296404484804</v>
      </c>
      <c r="AO14">
        <f t="shared" si="3"/>
        <v>17.149051920954808</v>
      </c>
      <c r="AP14">
        <f t="shared" si="3"/>
        <v>20.581100707338724</v>
      </c>
      <c r="AR14">
        <v>58.364089277906857</v>
      </c>
      <c r="AS14">
        <v>79.620241678213745</v>
      </c>
      <c r="AT14">
        <v>65.187529403311203</v>
      </c>
      <c r="AU14">
        <v>77.74055384102374</v>
      </c>
      <c r="AW14">
        <f t="shared" si="12"/>
        <v>58.551947867293265</v>
      </c>
      <c r="AX14">
        <f t="shared" si="4"/>
        <v>79.808100267600153</v>
      </c>
      <c r="AY14">
        <f t="shared" si="4"/>
        <v>65.375387992697611</v>
      </c>
      <c r="AZ14">
        <f t="shared" si="4"/>
        <v>77.928412430410148</v>
      </c>
      <c r="BB14">
        <f t="shared" si="13"/>
        <v>3.6690026179924828E-9</v>
      </c>
      <c r="BC14">
        <f t="shared" si="5"/>
        <v>4.1991721889790787E-12</v>
      </c>
      <c r="BD14">
        <f t="shared" si="5"/>
        <v>4.8494005084097416E-10</v>
      </c>
      <c r="BE14">
        <f t="shared" si="5"/>
        <v>7.513910020593513E-12</v>
      </c>
      <c r="BG14">
        <f t="shared" si="14"/>
        <v>3.6520800539735499E-9</v>
      </c>
      <c r="BH14">
        <f t="shared" si="6"/>
        <v>4.1955969085558403E-12</v>
      </c>
      <c r="BI14">
        <f t="shared" si="6"/>
        <v>4.8388304403466813E-10</v>
      </c>
      <c r="BJ14">
        <f t="shared" si="6"/>
        <v>7.5083642832397256E-12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21.449177882969138</v>
      </c>
      <c r="BT14">
        <f t="shared" si="7"/>
        <v>0</v>
      </c>
      <c r="BY14">
        <f>$BG$14-$BL$14</f>
        <v>3.6520800539735499E-9</v>
      </c>
      <c r="BZ14">
        <f>$BH$14-$BM$14</f>
        <v>4.1955969085558403E-12</v>
      </c>
      <c r="CA14">
        <f>$BI$14-$BN$14</f>
        <v>-0.99999999951611696</v>
      </c>
      <c r="CB14">
        <f>$BJ$14-$BO$14</f>
        <v>7.5083642832397256E-12</v>
      </c>
      <c r="CD14">
        <v>-5.237074101121201</v>
      </c>
      <c r="CE14">
        <v>18.476344411130999</v>
      </c>
      <c r="CF14">
        <v>-5.1452751760817144</v>
      </c>
      <c r="CG14">
        <v>2.6634307204209295E-9</v>
      </c>
      <c r="CH14">
        <v>-3.8417516020456204</v>
      </c>
      <c r="CI14">
        <v>3.0286399600341692E-5</v>
      </c>
      <c r="CJ14">
        <v>2.021486759628186E-10</v>
      </c>
      <c r="CK14">
        <v>-4.2872629640720739</v>
      </c>
      <c r="CL14">
        <v>8.1899378360352835E-8</v>
      </c>
      <c r="CM14">
        <v>3.4989061025055196E-2</v>
      </c>
      <c r="CO14">
        <f>(1/4)*SUM($BY$14:$CB$14)</f>
        <v>-0.24999999896308325</v>
      </c>
      <c r="CR14">
        <v>0.5775025479531628</v>
      </c>
      <c r="CS14">
        <v>0.35936240935996155</v>
      </c>
      <c r="CT14">
        <v>0.56653115669304499</v>
      </c>
      <c r="CU14">
        <v>-5.5865269667394836E-2</v>
      </c>
      <c r="CW14">
        <f>IF($AH$14&gt;0,$CR$14,0)</f>
        <v>0.5775025479531628</v>
      </c>
      <c r="CX14">
        <f>IF($AI$14&gt;0,$CS$14,0)</f>
        <v>0.35936240935996155</v>
      </c>
      <c r="CY14">
        <f>IF($AJ$14&gt;0,$CT$14,0)</f>
        <v>0.56653115669304499</v>
      </c>
      <c r="CZ14">
        <f>IF($AK$14&gt;0,$CU$14,0)</f>
        <v>-5.5865269667394836E-2</v>
      </c>
      <c r="DB14">
        <v>-0.81961491773024087</v>
      </c>
      <c r="DC14">
        <v>9.0195148743869927E-2</v>
      </c>
      <c r="DD14">
        <v>0.2099723237408887</v>
      </c>
      <c r="DE14">
        <v>1.8535630637793856</v>
      </c>
      <c r="DF14">
        <v>0.95670240165982268</v>
      </c>
      <c r="DG14">
        <v>-0.16300631943208729</v>
      </c>
      <c r="DH14">
        <v>1.8051082310196012</v>
      </c>
      <c r="DI14">
        <v>1.0530553656723227</v>
      </c>
      <c r="DJ14">
        <v>5.0351866756044861E-2</v>
      </c>
      <c r="DK14">
        <v>0.43950039335660729</v>
      </c>
      <c r="DM14">
        <f>(1/4)*SUM($CW$14:$CZ$14)</f>
        <v>0.36188271108469361</v>
      </c>
      <c r="DO14">
        <v>0.13075669167320236</v>
      </c>
      <c r="DP14">
        <v>1.2827290759031356</v>
      </c>
      <c r="DQ14">
        <v>0.76808763311436123</v>
      </c>
      <c r="DR14">
        <v>0.76274463858022856</v>
      </c>
      <c r="DT14">
        <f>IF($S$14&gt;0,$DO$14,0)</f>
        <v>0.13075669167320236</v>
      </c>
      <c r="DU14">
        <f>IF($T$14&gt;0,$DP$14,0)</f>
        <v>1.2827290759031356</v>
      </c>
      <c r="DV14">
        <f>IF($U$14&gt;0,$DQ$14,0)</f>
        <v>0.76808763311436123</v>
      </c>
      <c r="DW14">
        <f>IF($V$14&gt;0,$DR$14,0)</f>
        <v>0.76274463858022856</v>
      </c>
      <c r="DY14">
        <v>0.17402419584593359</v>
      </c>
      <c r="DZ14">
        <v>0.41873450151975211</v>
      </c>
      <c r="EA14">
        <v>0.31354442267204891</v>
      </c>
      <c r="EB14">
        <v>0.16269999945757146</v>
      </c>
      <c r="EC14">
        <v>0.29427848755138231</v>
      </c>
      <c r="ED14">
        <v>0.31587603822457733</v>
      </c>
      <c r="EE14">
        <v>0.27084073170483841</v>
      </c>
      <c r="EF14">
        <v>0.21460640762279048</v>
      </c>
      <c r="EG14">
        <v>0.3413002375174764</v>
      </c>
      <c r="EH14">
        <v>0.1865262119457832</v>
      </c>
      <c r="EJ14">
        <f>(1/4)*SUM($DT$14:$DW$14)</f>
        <v>0.73607950981773196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2.1479152118830718</v>
      </c>
      <c r="O15">
        <v>3.1081984773409972</v>
      </c>
      <c r="P15">
        <v>2.495527852666235</v>
      </c>
      <c r="Q15">
        <v>2.940247991782817</v>
      </c>
      <c r="S15">
        <f t="shared" si="8"/>
        <v>2.7971026643710077</v>
      </c>
      <c r="T15">
        <f t="shared" si="0"/>
        <v>3.7573859298289332</v>
      </c>
      <c r="U15">
        <f t="shared" si="0"/>
        <v>3.144715305154171</v>
      </c>
      <c r="V15">
        <f t="shared" si="0"/>
        <v>3.589435444270753</v>
      </c>
      <c r="X15">
        <f t="shared" si="9"/>
        <v>2.7971026643710077</v>
      </c>
      <c r="Y15">
        <f t="shared" si="1"/>
        <v>3.7573859298289332</v>
      </c>
      <c r="Z15">
        <f t="shared" si="1"/>
        <v>3.144715305154171</v>
      </c>
      <c r="AA15">
        <f t="shared" si="1"/>
        <v>3.589435444270753</v>
      </c>
      <c r="AC15">
        <v>10.29504738573695</v>
      </c>
      <c r="AD15">
        <v>13.619964740254369</v>
      </c>
      <c r="AE15">
        <v>11.847819380769776</v>
      </c>
      <c r="AF15">
        <v>13.311760399002866</v>
      </c>
      <c r="AH15">
        <f t="shared" si="10"/>
        <v>10.49934986344298</v>
      </c>
      <c r="AI15">
        <f t="shared" si="2"/>
        <v>13.824267217960397</v>
      </c>
      <c r="AJ15">
        <f t="shared" si="2"/>
        <v>12.052121858475804</v>
      </c>
      <c r="AK15">
        <f t="shared" si="2"/>
        <v>13.516062876708894</v>
      </c>
      <c r="AM15">
        <f t="shared" si="11"/>
        <v>10.49934986344298</v>
      </c>
      <c r="AN15">
        <f t="shared" si="3"/>
        <v>13.824267217960397</v>
      </c>
      <c r="AO15">
        <f t="shared" si="3"/>
        <v>12.052121858475804</v>
      </c>
      <c r="AP15">
        <f t="shared" si="3"/>
        <v>13.516062876708894</v>
      </c>
      <c r="AR15">
        <v>59.643256560753272</v>
      </c>
      <c r="AS15">
        <v>80.427106983499598</v>
      </c>
      <c r="AT15">
        <v>66.803022029405724</v>
      </c>
      <c r="AU15">
        <v>78.894998260032892</v>
      </c>
      <c r="AW15">
        <f t="shared" si="12"/>
        <v>60.125213807399433</v>
      </c>
      <c r="AX15">
        <f t="shared" si="4"/>
        <v>80.909064230145759</v>
      </c>
      <c r="AY15">
        <f t="shared" si="4"/>
        <v>67.284979276051885</v>
      </c>
      <c r="AZ15">
        <f t="shared" si="4"/>
        <v>79.376955506679053</v>
      </c>
      <c r="BB15">
        <f t="shared" si="13"/>
        <v>1.7693295792136887E-8</v>
      </c>
      <c r="BC15">
        <f t="shared" si="5"/>
        <v>1.2627176679355538E-11</v>
      </c>
      <c r="BD15">
        <f t="shared" si="5"/>
        <v>3.2735050158479218E-9</v>
      </c>
      <c r="BE15">
        <f t="shared" si="5"/>
        <v>3.1986023713765603E-11</v>
      </c>
      <c r="BG15">
        <f t="shared" si="14"/>
        <v>1.761168889186376E-8</v>
      </c>
      <c r="BH15">
        <f t="shared" si="6"/>
        <v>1.2616425584722895E-11</v>
      </c>
      <c r="BI15">
        <f t="shared" si="6"/>
        <v>3.2663698718724393E-9</v>
      </c>
      <c r="BJ15">
        <f t="shared" si="6"/>
        <v>3.1962416020031934E-11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1.761168889186376E-8</v>
      </c>
      <c r="BZ15">
        <f>$BH$15-$BM$15</f>
        <v>1.2616425584722895E-11</v>
      </c>
      <c r="CA15">
        <f>$BI$15-$BN$15</f>
        <v>3.2663698718724393E-9</v>
      </c>
      <c r="CB15">
        <f>$BJ$15-$BO$15</f>
        <v>3.1962416020031934E-11</v>
      </c>
      <c r="CD15">
        <v>-3.4560668044900993</v>
      </c>
      <c r="CE15">
        <v>12.448839995305237</v>
      </c>
      <c r="CF15">
        <v>-3.3790157186611105</v>
      </c>
      <c r="CG15">
        <v>1.8243774652674428E-9</v>
      </c>
      <c r="CH15">
        <v>-2.6246291671793727</v>
      </c>
      <c r="CI15">
        <v>2.0776623174898087E-5</v>
      </c>
      <c r="CJ15">
        <v>1.3843083170310032E-10</v>
      </c>
      <c r="CK15">
        <v>-3.0130304535350092</v>
      </c>
      <c r="CL15">
        <v>5.6221097488921915E-8</v>
      </c>
      <c r="CM15">
        <v>2.3881313753273955E-2</v>
      </c>
      <c r="CO15">
        <f>(1/4)*SUM($BY$15:$CB$15)</f>
        <v>5.2306594013352387E-9</v>
      </c>
      <c r="CR15">
        <v>5.5019892183644233E-2</v>
      </c>
      <c r="CS15">
        <v>0.25035242710836247</v>
      </c>
      <c r="CT15">
        <v>-1.9513667639772074E-2</v>
      </c>
      <c r="CU15">
        <v>-0.19258390062152306</v>
      </c>
      <c r="CW15">
        <f>IF($AH$15&gt;0,$CR$15,0)</f>
        <v>5.5019892183644233E-2</v>
      </c>
      <c r="CX15">
        <f>IF($AI$15&gt;0,$CS$15,0)</f>
        <v>0.25035242710836247</v>
      </c>
      <c r="CY15">
        <f>IF($AJ$15&gt;0,$CT$15,0)</f>
        <v>-1.9513667639772074E-2</v>
      </c>
      <c r="CZ15">
        <f>IF($AK$15&gt;0,$CU$15,0)</f>
        <v>-0.19258390062152306</v>
      </c>
      <c r="DB15">
        <v>-0.89834408787583708</v>
      </c>
      <c r="DC15">
        <v>0.1343119050487708</v>
      </c>
      <c r="DD15">
        <v>0.25030044169058469</v>
      </c>
      <c r="DE15">
        <v>1.9868905222657043</v>
      </c>
      <c r="DF15">
        <v>1.0588218756563581</v>
      </c>
      <c r="DG15">
        <v>-0.17098429594261552</v>
      </c>
      <c r="DH15">
        <v>1.9616027230608841</v>
      </c>
      <c r="DI15">
        <v>1.1366628991127015</v>
      </c>
      <c r="DJ15">
        <v>8.548364149061688E-2</v>
      </c>
      <c r="DK15">
        <v>0.50577579675881723</v>
      </c>
      <c r="DM15">
        <f>(1/4)*SUM($CW$15:$CZ$15)</f>
        <v>2.331868775767789E-2</v>
      </c>
      <c r="DO15">
        <v>0.92409858742077089</v>
      </c>
      <c r="DP15">
        <v>2.0135215782909288</v>
      </c>
      <c r="DQ15">
        <v>0.89245296242833305</v>
      </c>
      <c r="DR15">
        <v>1.1010995772348884</v>
      </c>
      <c r="DT15">
        <f>IF($S$15&gt;0,$DO$15,0)</f>
        <v>0.92409858742077089</v>
      </c>
      <c r="DU15">
        <f>IF($T$15&gt;0,$DP$15,0)</f>
        <v>2.0135215782909288</v>
      </c>
      <c r="DV15">
        <f>IF($U$15&gt;0,$DQ$15,0)</f>
        <v>0.89245296242833305</v>
      </c>
      <c r="DW15">
        <f>IF($V$15&gt;0,$DR$15,0)</f>
        <v>1.1010995772348884</v>
      </c>
      <c r="DY15">
        <v>0.3310974848355373</v>
      </c>
      <c r="DZ15">
        <v>0.96310978835355399</v>
      </c>
      <c r="EA15">
        <v>0.676503787121016</v>
      </c>
      <c r="EB15">
        <v>0.2827830412397902</v>
      </c>
      <c r="EC15">
        <v>0.61144618893594238</v>
      </c>
      <c r="ED15">
        <v>0.67788033988520591</v>
      </c>
      <c r="EE15">
        <v>0.46992668429554918</v>
      </c>
      <c r="EF15">
        <v>0.40946183952582482</v>
      </c>
      <c r="EG15">
        <v>0.76380643074073684</v>
      </c>
      <c r="EH15">
        <v>0.41901989816518992</v>
      </c>
      <c r="EJ15">
        <f>(1/4)*SUM($DT$15:$DW$15)</f>
        <v>1.2327931763437303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1.7766484025017759</v>
      </c>
      <c r="O16">
        <v>2.2674433322636971</v>
      </c>
      <c r="P16">
        <v>1.7591444388143307</v>
      </c>
      <c r="Q16">
        <v>2.3609729234786596</v>
      </c>
      <c r="S16">
        <f t="shared" si="8"/>
        <v>2.0082338497810079</v>
      </c>
      <c r="T16">
        <f t="shared" si="0"/>
        <v>2.4990287795429289</v>
      </c>
      <c r="U16">
        <f t="shared" si="0"/>
        <v>1.9907298860935627</v>
      </c>
      <c r="V16">
        <f t="shared" si="0"/>
        <v>2.5925583707578914</v>
      </c>
      <c r="X16">
        <f t="shared" si="9"/>
        <v>2.0082338497810079</v>
      </c>
      <c r="Y16">
        <f t="shared" si="1"/>
        <v>2.4990287795429289</v>
      </c>
      <c r="Z16">
        <f t="shared" si="1"/>
        <v>1.9907298860935627</v>
      </c>
      <c r="AA16">
        <f t="shared" si="1"/>
        <v>2.5925583707578914</v>
      </c>
      <c r="AC16">
        <v>10.79170325913376</v>
      </c>
      <c r="AD16">
        <v>15.439019823841679</v>
      </c>
      <c r="AE16">
        <v>12.005739738609496</v>
      </c>
      <c r="AF16">
        <v>14.997547377429999</v>
      </c>
      <c r="AH16">
        <f t="shared" si="10"/>
        <v>11.259799478096777</v>
      </c>
      <c r="AI16">
        <f t="shared" si="2"/>
        <v>15.907116042804697</v>
      </c>
      <c r="AJ16">
        <f t="shared" si="2"/>
        <v>12.473835957572513</v>
      </c>
      <c r="AK16">
        <f t="shared" si="2"/>
        <v>15.465643596393017</v>
      </c>
      <c r="AM16">
        <f t="shared" si="11"/>
        <v>11.259799478096777</v>
      </c>
      <c r="AN16">
        <f t="shared" si="3"/>
        <v>15.907116042804697</v>
      </c>
      <c r="AO16">
        <f t="shared" si="3"/>
        <v>12.473835957572513</v>
      </c>
      <c r="AP16">
        <f t="shared" si="3"/>
        <v>15.465643596393017</v>
      </c>
      <c r="AR16">
        <v>72.405862167684248</v>
      </c>
      <c r="AS16">
        <v>98.75212181484747</v>
      </c>
      <c r="AT16">
        <v>80.501804959863563</v>
      </c>
      <c r="AU16">
        <v>96.14660221357866</v>
      </c>
      <c r="AW16">
        <f t="shared" si="12"/>
        <v>72.588795567282091</v>
      </c>
      <c r="AX16">
        <f t="shared" si="4"/>
        <v>98.935055214445313</v>
      </c>
      <c r="AY16">
        <f t="shared" si="4"/>
        <v>80.684738359461406</v>
      </c>
      <c r="AZ16">
        <f t="shared" si="4"/>
        <v>96.329535613176503</v>
      </c>
      <c r="BB16">
        <f t="shared" si="13"/>
        <v>4.5779761002056859E-3</v>
      </c>
      <c r="BC16">
        <f t="shared" si="5"/>
        <v>8.5093164047618118E-4</v>
      </c>
      <c r="BD16">
        <f t="shared" si="5"/>
        <v>2.1600034233984267E-3</v>
      </c>
      <c r="BE16">
        <f t="shared" si="5"/>
        <v>7.3683839715154892E-4</v>
      </c>
      <c r="BG16">
        <f t="shared" si="14"/>
        <v>4.5568610720361875E-3</v>
      </c>
      <c r="BH16">
        <f t="shared" si="6"/>
        <v>8.5020713595510109E-4</v>
      </c>
      <c r="BI16">
        <f t="shared" si="6"/>
        <v>2.1552953397575374E-3</v>
      </c>
      <c r="BJ16">
        <f t="shared" si="6"/>
        <v>7.3629456415227315E-4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4.5568610720361875E-3</v>
      </c>
      <c r="BZ16">
        <f>$BH$16-$BM$16</f>
        <v>8.5020713595510109E-4</v>
      </c>
      <c r="CA16">
        <f>$BI$16-$BN$16</f>
        <v>2.1552953397575374E-3</v>
      </c>
      <c r="CB16">
        <f>$BJ$16-$BO$16</f>
        <v>7.3629456415227315E-4</v>
      </c>
      <c r="CD16">
        <v>-3.9767790107011742</v>
      </c>
      <c r="CE16">
        <v>13.750578578712528</v>
      </c>
      <c r="CF16">
        <v>-3.8664108985470329</v>
      </c>
      <c r="CG16">
        <v>1.9501761786972173E-9</v>
      </c>
      <c r="CH16">
        <v>-2.814728376765268</v>
      </c>
      <c r="CI16">
        <v>2.2183996926738641E-5</v>
      </c>
      <c r="CJ16">
        <v>1.4802120556436513E-10</v>
      </c>
      <c r="CK16">
        <v>-3.1184589775580212</v>
      </c>
      <c r="CL16">
        <v>5.993581440799285E-8</v>
      </c>
      <c r="CM16">
        <v>2.5776438828031909E-2</v>
      </c>
      <c r="CO16">
        <f>(1/4)*SUM($BY$16:$CB$16)</f>
        <v>2.074664527975275E-3</v>
      </c>
      <c r="CR16">
        <v>-0.10613763676124306</v>
      </c>
      <c r="CS16">
        <v>0.34690861872590661</v>
      </c>
      <c r="CT16">
        <v>-0.19901579749947337</v>
      </c>
      <c r="CU16">
        <v>0.4575537129825159</v>
      </c>
      <c r="CW16">
        <f>IF($AH$16&gt;0,$CR$16,0)</f>
        <v>-0.10613763676124306</v>
      </c>
      <c r="CX16">
        <f>IF($AI$16&gt;0,$CS$16,0)</f>
        <v>0.34690861872590661</v>
      </c>
      <c r="CY16">
        <f>IF($AJ$16&gt;0,$CT$16,0)</f>
        <v>-0.19901579749947337</v>
      </c>
      <c r="CZ16">
        <f>IF($AK$16&gt;0,$CU$16,0)</f>
        <v>0.4575537129825159</v>
      </c>
      <c r="DB16">
        <v>-0.63355869473243664</v>
      </c>
      <c r="DC16">
        <v>9.4685335264549642E-2</v>
      </c>
      <c r="DD16">
        <v>0.15966823949928055</v>
      </c>
      <c r="DE16">
        <v>1.3532613457395739</v>
      </c>
      <c r="DF16">
        <v>0.74678251009735841</v>
      </c>
      <c r="DG16">
        <v>-0.12743924923448144</v>
      </c>
      <c r="DH16">
        <v>1.3407059547948437</v>
      </c>
      <c r="DI16">
        <v>0.76019842523297521</v>
      </c>
      <c r="DJ16">
        <v>4.9499821319847578E-2</v>
      </c>
      <c r="DK16">
        <v>0.36095835999126635</v>
      </c>
      <c r="DM16">
        <f>(1/4)*SUM($CW$16:$CZ$16)</f>
        <v>0.12482722436192653</v>
      </c>
      <c r="DO16">
        <v>0.4604039316060527</v>
      </c>
      <c r="DP16">
        <v>1.1038518502100556</v>
      </c>
      <c r="DQ16">
        <v>0.4088796701133528</v>
      </c>
      <c r="DR16">
        <v>0.66821787552394329</v>
      </c>
      <c r="DT16">
        <f>IF($S$16&gt;0,$DO$16,0)</f>
        <v>0.4604039316060527</v>
      </c>
      <c r="DU16">
        <f>IF($T$16&gt;0,$DP$16,0)</f>
        <v>1.1038518502100556</v>
      </c>
      <c r="DV16">
        <f>IF($U$16&gt;0,$DQ$16,0)</f>
        <v>0.4088796701133528</v>
      </c>
      <c r="DW16">
        <f>IF($V$16&gt;0,$DR$16,0)</f>
        <v>0.66821787552394329</v>
      </c>
      <c r="DY16">
        <v>0.32596884266846782</v>
      </c>
      <c r="DZ16">
        <v>0.97323522103928561</v>
      </c>
      <c r="EA16">
        <v>0.70964137932539284</v>
      </c>
      <c r="EB16">
        <v>0.3376968839434652</v>
      </c>
      <c r="EC16">
        <v>0.63561618605386105</v>
      </c>
      <c r="ED16">
        <v>0.68597385843524927</v>
      </c>
      <c r="EE16">
        <v>0.54315724038723878</v>
      </c>
      <c r="EF16">
        <v>0.46539951028260518</v>
      </c>
      <c r="EG16">
        <v>0.71632886592804534</v>
      </c>
      <c r="EH16">
        <v>0.39391688394208846</v>
      </c>
      <c r="EJ16">
        <f>(1/4)*SUM($DT$16:$DW$16)</f>
        <v>0.66033833186335111</v>
      </c>
      <c r="EN16">
        <f>Sheet34!GJ16</f>
        <v>0.62647839876848055</v>
      </c>
      <c r="EO16">
        <f>Sheet34!GK16</f>
        <v>0.24194011367334611</v>
      </c>
      <c r="EP16">
        <f>Sheet34!GL16</f>
        <v>5.5394108303431985E-2</v>
      </c>
      <c r="EQ16">
        <f>Sheet34!GM16</f>
        <v>0.99144576702759546</v>
      </c>
      <c r="ER16">
        <f>Sheet34!GN16</f>
        <v>0.62961330433229812</v>
      </c>
      <c r="ES16">
        <f>Sheet34!GO16</f>
        <v>0.94417195837491752</v>
      </c>
      <c r="ET16">
        <f>Sheet34!GP16</f>
        <v>0.23672499224611313</v>
      </c>
      <c r="EU16">
        <f>Sheet34!GQ16</f>
        <v>0.67294909061561947</v>
      </c>
      <c r="EV16">
        <f>Sheet34!GR16</f>
        <v>0.96690146199089799</v>
      </c>
      <c r="EW16">
        <f>Sheet34!GS16</f>
        <v>0.99740193090439833</v>
      </c>
      <c r="EZ16">
        <f t="array" ref="EZ16:FI25">(1/4)*(MMULT($C$7:$F$16,$DT$23:$EC$26))</f>
        <v>0.17705537448818601</v>
      </c>
      <c r="FA16">
        <v>0.64352747126731624</v>
      </c>
      <c r="FB16">
        <v>0.42867403696809275</v>
      </c>
      <c r="FC16">
        <v>0.17219392342932718</v>
      </c>
      <c r="FD16">
        <v>0.41585992752688405</v>
      </c>
      <c r="FE16">
        <v>0.41900388101055996</v>
      </c>
      <c r="FF16">
        <v>0.23653097925755623</v>
      </c>
      <c r="FG16">
        <v>0.25809602747874633</v>
      </c>
      <c r="FH16">
        <v>0.47182328654041517</v>
      </c>
      <c r="FI16">
        <v>0.25391494581860108</v>
      </c>
      <c r="FL16">
        <f>Sheet34!FX16</f>
        <v>6.7784273414928847E-2</v>
      </c>
      <c r="FM16">
        <f>Sheet34!FY16</f>
        <v>0.23258290195673345</v>
      </c>
      <c r="FN16">
        <f>Sheet34!FZ16</f>
        <v>0.15648188360460816</v>
      </c>
      <c r="FO16">
        <f>Sheet34!GA16</f>
        <v>6.652572619058332E-2</v>
      </c>
      <c r="FP16">
        <f>Sheet34!GB16</f>
        <v>0.15297876093641868</v>
      </c>
      <c r="FQ16">
        <f>Sheet34!GC16</f>
        <v>0.15514845379529968</v>
      </c>
      <c r="FR16">
        <f>Sheet34!GD16</f>
        <v>9.171397527772833E-2</v>
      </c>
      <c r="FS16">
        <f>Sheet34!GE16</f>
        <v>9.7447040591282369E-2</v>
      </c>
      <c r="FT16">
        <f>Sheet34!GF16</f>
        <v>0.1720915429911512</v>
      </c>
      <c r="FU16">
        <f>Sheet34!GG16</f>
        <v>9.3700928827843533E-2</v>
      </c>
      <c r="FX16">
        <f>($EV$10*FL16)+((1-$EV$10)*EZ16)</f>
        <v>7.8711383522254555E-2</v>
      </c>
      <c r="FY16">
        <f t="shared" ref="FY16:GG25" si="18">($EV$10*FM16)+((1-$EV$10)*FA16)</f>
        <v>0.27367735888779171</v>
      </c>
      <c r="FZ16">
        <f t="shared" si="18"/>
        <v>0.18370109894095663</v>
      </c>
      <c r="GA16">
        <f t="shared" si="18"/>
        <v>7.7092545914457702E-2</v>
      </c>
      <c r="GB16">
        <f t="shared" si="18"/>
        <v>0.17926687759546522</v>
      </c>
      <c r="GC16">
        <f t="shared" si="18"/>
        <v>0.1815339965168257</v>
      </c>
      <c r="GD16">
        <f t="shared" si="18"/>
        <v>0.10619567567571112</v>
      </c>
      <c r="GE16">
        <f t="shared" si="18"/>
        <v>0.11351193928002876</v>
      </c>
      <c r="GF16">
        <f t="shared" si="18"/>
        <v>0.20206471734607759</v>
      </c>
      <c r="GG16">
        <f t="shared" si="18"/>
        <v>0.10972233052691928</v>
      </c>
      <c r="GJ16">
        <f>EN16-($EU$10*FX16)</f>
        <v>0.62639968738495833</v>
      </c>
      <c r="GK16">
        <f t="shared" ref="GK16:GS25" si="19">EO16-($EU$10*FY16)</f>
        <v>0.24166643631445833</v>
      </c>
      <c r="GL16">
        <f t="shared" si="19"/>
        <v>5.5210407204491031E-2</v>
      </c>
      <c r="GM16">
        <f t="shared" si="19"/>
        <v>0.99136867448168098</v>
      </c>
      <c r="GN16">
        <f t="shared" si="19"/>
        <v>0.62943403745470261</v>
      </c>
      <c r="GO16">
        <f t="shared" si="19"/>
        <v>0.94399042437840064</v>
      </c>
      <c r="GP16">
        <f t="shared" si="19"/>
        <v>0.23661879657043741</v>
      </c>
      <c r="GQ16">
        <f t="shared" si="19"/>
        <v>0.67283557867633947</v>
      </c>
      <c r="GR16">
        <f t="shared" si="19"/>
        <v>0.96669939727355192</v>
      </c>
      <c r="GS16">
        <f t="shared" si="19"/>
        <v>0.99729220857387135</v>
      </c>
    </row>
    <row r="17" spans="1:201">
      <c r="A17">
        <v>16</v>
      </c>
      <c r="BQ17">
        <f>SUM(BQ7:BQ16)</f>
        <v>9.9171125712340622</v>
      </c>
      <c r="BR17">
        <f t="shared" ref="BR17:BT17" si="20">SUM(BR7:BR16)</f>
        <v>27.631021115928547</v>
      </c>
      <c r="BS17">
        <f t="shared" si="20"/>
        <v>21.449177882969138</v>
      </c>
      <c r="BT17">
        <f t="shared" si="20"/>
        <v>27.631021115928547</v>
      </c>
      <c r="EN17">
        <f>Sheet34!GJ17</f>
        <v>0.14044002031784933</v>
      </c>
      <c r="EO17">
        <f>Sheet34!GK17</f>
        <v>0.91106348834780326</v>
      </c>
      <c r="EP17">
        <f>Sheet34!GL17</f>
        <v>0.55191649803524079</v>
      </c>
      <c r="EQ17">
        <f>Sheet34!GM17</f>
        <v>0.96675889151320293</v>
      </c>
      <c r="ER17">
        <f>Sheet34!GN17</f>
        <v>0.28989281551468604</v>
      </c>
      <c r="ES17">
        <f>Sheet34!GO17</f>
        <v>0.50604969419609314</v>
      </c>
      <c r="ET17">
        <f>Sheet34!GP17</f>
        <v>0.55579264329262246</v>
      </c>
      <c r="EU17">
        <f>Sheet34!GQ17</f>
        <v>0.21079901573071558</v>
      </c>
      <c r="EV17">
        <f>Sheet34!GR17</f>
        <v>0.26707462317111119</v>
      </c>
      <c r="EW17">
        <f>Sheet34!GS17</f>
        <v>0.58889951098335747</v>
      </c>
      <c r="EZ17">
        <v>0.28047044343110999</v>
      </c>
      <c r="FA17">
        <v>0.78709249931301351</v>
      </c>
      <c r="FB17">
        <v>0.59428184119185812</v>
      </c>
      <c r="FC17">
        <v>0.28091263606141886</v>
      </c>
      <c r="FD17">
        <v>0.48972475966036733</v>
      </c>
      <c r="FE17">
        <v>0.57303710050322232</v>
      </c>
      <c r="FF17">
        <v>0.49640179712680998</v>
      </c>
      <c r="FG17">
        <v>0.38547659217836439</v>
      </c>
      <c r="FH17">
        <v>0.58609395723474533</v>
      </c>
      <c r="FI17">
        <v>0.32863619751148876</v>
      </c>
      <c r="FL17">
        <f>Sheet34!FX17</f>
        <v>0.10236446545294187</v>
      </c>
      <c r="FM17">
        <f>Sheet34!FY17</f>
        <v>0.2803744253687796</v>
      </c>
      <c r="FN17">
        <f>Sheet34!FZ17</f>
        <v>0.21217617363109301</v>
      </c>
      <c r="FO17">
        <f>Sheet34!GA17</f>
        <v>0.10289747484330396</v>
      </c>
      <c r="FP17">
        <f>Sheet34!GB17</f>
        <v>0.17695149514773073</v>
      </c>
      <c r="FQ17">
        <f>Sheet34!GC17</f>
        <v>0.20654940711010375</v>
      </c>
      <c r="FR17">
        <f>Sheet34!GD17</f>
        <v>0.17964297150660935</v>
      </c>
      <c r="FS17">
        <f>Sheet34!GE17</f>
        <v>0.14000048554809053</v>
      </c>
      <c r="FT17">
        <f>Sheet34!GF17</f>
        <v>0.21002106912272686</v>
      </c>
      <c r="FU17">
        <f>Sheet34!GG17</f>
        <v>0.1185282355748784</v>
      </c>
      <c r="FX17">
        <f t="shared" ref="FX17:FX25" si="21">($EV$10*FL17)+((1-$EV$10)*EZ17)</f>
        <v>0.12017506325075868</v>
      </c>
      <c r="FY17">
        <f t="shared" si="18"/>
        <v>0.331046232763203</v>
      </c>
      <c r="FZ17">
        <f t="shared" si="18"/>
        <v>0.25038674038716952</v>
      </c>
      <c r="GA17">
        <f t="shared" si="18"/>
        <v>0.12069899096511544</v>
      </c>
      <c r="GB17">
        <f t="shared" si="18"/>
        <v>0.20822882159899436</v>
      </c>
      <c r="GC17">
        <f t="shared" si="18"/>
        <v>0.2431981764494156</v>
      </c>
      <c r="GD17">
        <f t="shared" si="18"/>
        <v>0.21131885406862944</v>
      </c>
      <c r="GE17">
        <f t="shared" si="18"/>
        <v>0.16454809621111791</v>
      </c>
      <c r="GF17">
        <f t="shared" si="18"/>
        <v>0.24762835793392868</v>
      </c>
      <c r="GG17">
        <f t="shared" si="18"/>
        <v>0.13953903176853943</v>
      </c>
      <c r="GJ17">
        <f t="shared" ref="GJ17:GJ25" si="22">EN17-($EU$10*FX17)</f>
        <v>0.14031984525459856</v>
      </c>
      <c r="GK17">
        <f t="shared" si="19"/>
        <v>0.91073244211504001</v>
      </c>
      <c r="GL17">
        <f t="shared" si="19"/>
        <v>0.55166611129485366</v>
      </c>
      <c r="GM17">
        <f t="shared" si="19"/>
        <v>0.96663819252223782</v>
      </c>
      <c r="GN17">
        <f t="shared" si="19"/>
        <v>0.28968458669308705</v>
      </c>
      <c r="GO17">
        <f t="shared" si="19"/>
        <v>0.50580649601964367</v>
      </c>
      <c r="GP17">
        <f t="shared" si="19"/>
        <v>0.55558132443855379</v>
      </c>
      <c r="GQ17">
        <f t="shared" si="19"/>
        <v>0.21063446763450447</v>
      </c>
      <c r="GR17">
        <f t="shared" si="19"/>
        <v>0.26682699481317729</v>
      </c>
      <c r="GS17">
        <f t="shared" si="19"/>
        <v>0.58875997195158891</v>
      </c>
    </row>
    <row r="18" spans="1:201">
      <c r="A18">
        <v>17</v>
      </c>
      <c r="EN18">
        <f>Sheet34!GJ18</f>
        <v>0.45555046442592201</v>
      </c>
      <c r="EO18">
        <f>Sheet34!GK18</f>
        <v>0.61785857228851671</v>
      </c>
      <c r="EP18">
        <f>Sheet34!GL18</f>
        <v>2.713275311664598E-2</v>
      </c>
      <c r="EQ18">
        <f>Sheet34!GM18</f>
        <v>0.88245127446523319</v>
      </c>
      <c r="ER18">
        <f>Sheet34!GN18</f>
        <v>0.77675452344756879</v>
      </c>
      <c r="ES18">
        <f>Sheet34!GO18</f>
        <v>0.45359692637631926</v>
      </c>
      <c r="ET18">
        <f>Sheet34!GP18</f>
        <v>0.99164546480479154</v>
      </c>
      <c r="EU18">
        <f>Sheet34!GQ18</f>
        <v>0.69429510871348932</v>
      </c>
      <c r="EV18">
        <f>Sheet34!GR18</f>
        <v>0.89161013021530178</v>
      </c>
      <c r="EW18">
        <f>Sheet34!GS18</f>
        <v>0.72130985667414416</v>
      </c>
      <c r="EZ18">
        <v>0.37642576066675648</v>
      </c>
      <c r="FA18">
        <v>0.89835749797098541</v>
      </c>
      <c r="FB18">
        <v>0.61907073357315512</v>
      </c>
      <c r="FC18">
        <v>0.33844626286452584</v>
      </c>
      <c r="FD18">
        <v>0.72749738725423607</v>
      </c>
      <c r="FE18">
        <v>0.65504479149354422</v>
      </c>
      <c r="FF18">
        <v>0.45257084802461356</v>
      </c>
      <c r="FG18">
        <v>0.44171836499787365</v>
      </c>
      <c r="FH18">
        <v>0.77568201204426723</v>
      </c>
      <c r="FI18">
        <v>0.40379393974100108</v>
      </c>
      <c r="FL18">
        <f>Sheet34!FX18</f>
        <v>0.13840929292294407</v>
      </c>
      <c r="FM18">
        <f>Sheet34!FY18</f>
        <v>0.32359376065129536</v>
      </c>
      <c r="FN18">
        <f>Sheet34!FZ18</f>
        <v>0.22466734203997896</v>
      </c>
      <c r="FO18">
        <f>Sheet34!GA18</f>
        <v>0.12588460143027677</v>
      </c>
      <c r="FP18">
        <f>Sheet34!GB18</f>
        <v>0.26313355149545814</v>
      </c>
      <c r="FQ18">
        <f>Sheet34!GC18</f>
        <v>0.23962666634202395</v>
      </c>
      <c r="FR18">
        <f>Sheet34!GD18</f>
        <v>0.16911890952621267</v>
      </c>
      <c r="FS18">
        <f>Sheet34!GE18</f>
        <v>0.16318886477805791</v>
      </c>
      <c r="FT18">
        <f>Sheet34!GF18</f>
        <v>0.27953310088042466</v>
      </c>
      <c r="FU18">
        <f>Sheet34!GG18</f>
        <v>0.14715182317250011</v>
      </c>
      <c r="FX18">
        <f t="shared" si="21"/>
        <v>0.16221093969732531</v>
      </c>
      <c r="FY18">
        <f t="shared" si="18"/>
        <v>0.38107013438326437</v>
      </c>
      <c r="FZ18">
        <f t="shared" si="18"/>
        <v>0.26410768119329658</v>
      </c>
      <c r="GA18">
        <f t="shared" si="18"/>
        <v>0.14714076757370168</v>
      </c>
      <c r="GB18">
        <f t="shared" si="18"/>
        <v>0.3095699350713359</v>
      </c>
      <c r="GC18">
        <f t="shared" si="18"/>
        <v>0.281168478857176</v>
      </c>
      <c r="GD18">
        <f t="shared" si="18"/>
        <v>0.19746410337605275</v>
      </c>
      <c r="GE18">
        <f t="shared" si="18"/>
        <v>0.19104181480003946</v>
      </c>
      <c r="GF18">
        <f t="shared" si="18"/>
        <v>0.32914799199680889</v>
      </c>
      <c r="GG18">
        <f t="shared" si="18"/>
        <v>0.17281603482935021</v>
      </c>
      <c r="GJ18">
        <f t="shared" si="22"/>
        <v>0.45538825348622469</v>
      </c>
      <c r="GK18">
        <f t="shared" si="19"/>
        <v>0.61747750215413344</v>
      </c>
      <c r="GL18">
        <f t="shared" si="19"/>
        <v>2.6868645435452684E-2</v>
      </c>
      <c r="GM18">
        <f t="shared" si="19"/>
        <v>0.88230413369765948</v>
      </c>
      <c r="GN18">
        <f t="shared" si="19"/>
        <v>0.77644495351249743</v>
      </c>
      <c r="GO18">
        <f t="shared" si="19"/>
        <v>0.45331575789746209</v>
      </c>
      <c r="GP18">
        <f t="shared" si="19"/>
        <v>0.99144800070141548</v>
      </c>
      <c r="GQ18">
        <f t="shared" si="19"/>
        <v>0.69410406689868931</v>
      </c>
      <c r="GR18">
        <f t="shared" si="19"/>
        <v>0.89128098222330499</v>
      </c>
      <c r="GS18">
        <f t="shared" si="19"/>
        <v>0.72113704063931483</v>
      </c>
    </row>
    <row r="19" spans="1:201">
      <c r="A19">
        <v>18</v>
      </c>
      <c r="BN19" t="s">
        <v>35</v>
      </c>
      <c r="BO19">
        <f>BS21+BS34+BS47</f>
        <v>5.1572404250735371E-4</v>
      </c>
      <c r="EN19">
        <f>Sheet34!GJ19</f>
        <v>0.15760289137653286</v>
      </c>
      <c r="EO19">
        <f>Sheet34!GK19</f>
        <v>0.12277012744577359</v>
      </c>
      <c r="EP19">
        <f>Sheet34!GL19</f>
        <v>1.045087024809056E-2</v>
      </c>
      <c r="EQ19">
        <f>Sheet34!GM19</f>
        <v>0.92254869475277035</v>
      </c>
      <c r="ER19">
        <f>Sheet34!GN19</f>
        <v>0.66086945732128699</v>
      </c>
      <c r="ES19">
        <f>Sheet34!GO19</f>
        <v>0.75222383251625269</v>
      </c>
      <c r="ET19">
        <f>Sheet34!GP19</f>
        <v>0.33628815847307891</v>
      </c>
      <c r="EU19">
        <f>Sheet34!GQ19</f>
        <v>0.96373281856096282</v>
      </c>
      <c r="EV19">
        <f>Sheet34!GR19</f>
        <v>0.12792114185593231</v>
      </c>
      <c r="EW19">
        <f>Sheet34!GS19</f>
        <v>0.12031742938797746</v>
      </c>
      <c r="EZ19">
        <v>0.18433305574446757</v>
      </c>
      <c r="FA19">
        <v>0.63347181350141635</v>
      </c>
      <c r="FB19">
        <v>0.42508631714311035</v>
      </c>
      <c r="FC19">
        <v>0.22500056911870531</v>
      </c>
      <c r="FD19">
        <v>0.48634767622604613</v>
      </c>
      <c r="FE19">
        <v>0.41247506255561772</v>
      </c>
      <c r="FF19">
        <v>0.25505514459114226</v>
      </c>
      <c r="FG19">
        <v>0.30361851803873774</v>
      </c>
      <c r="FH19">
        <v>0.44759560710412355</v>
      </c>
      <c r="FI19">
        <v>0.23084683678713297</v>
      </c>
      <c r="FL19">
        <f>Sheet34!FX19</f>
        <v>7.036898978111937E-2</v>
      </c>
      <c r="FM19">
        <f>Sheet34!FY19</f>
        <v>0.2292533304649258</v>
      </c>
      <c r="FN19">
        <f>Sheet34!FZ19</f>
        <v>0.1553480442474095</v>
      </c>
      <c r="FO19">
        <f>Sheet34!GA19</f>
        <v>8.4764010804945208E-2</v>
      </c>
      <c r="FP19">
        <f>Sheet34!GB19</f>
        <v>0.177339421010834</v>
      </c>
      <c r="FQ19">
        <f>Sheet34!GC19</f>
        <v>0.15302978920116161</v>
      </c>
      <c r="FR19">
        <f>Sheet34!GD19</f>
        <v>9.8215843215257934E-2</v>
      </c>
      <c r="FS19">
        <f>Sheet34!GE19</f>
        <v>0.11319906192586998</v>
      </c>
      <c r="FT19">
        <f>Sheet34!GF19</f>
        <v>0.1638716864408396</v>
      </c>
      <c r="FU19">
        <f>Sheet34!GG19</f>
        <v>8.5845224138057119E-2</v>
      </c>
      <c r="FX19">
        <f t="shared" si="21"/>
        <v>8.1765396377454183E-2</v>
      </c>
      <c r="FY19">
        <f t="shared" si="18"/>
        <v>0.26967517876857483</v>
      </c>
      <c r="FZ19">
        <f t="shared" si="18"/>
        <v>0.18232187153697957</v>
      </c>
      <c r="GA19">
        <f t="shared" si="18"/>
        <v>9.8787666636321214E-2</v>
      </c>
      <c r="GB19">
        <f t="shared" si="18"/>
        <v>0.20824024653235521</v>
      </c>
      <c r="GC19">
        <f t="shared" si="18"/>
        <v>0.17897431653660723</v>
      </c>
      <c r="GD19">
        <f t="shared" si="18"/>
        <v>0.11389977335284637</v>
      </c>
      <c r="GE19">
        <f t="shared" si="18"/>
        <v>0.13224100753715676</v>
      </c>
      <c r="GF19">
        <f t="shared" si="18"/>
        <v>0.19224407850716799</v>
      </c>
      <c r="GG19">
        <f t="shared" si="18"/>
        <v>0.1003453854029647</v>
      </c>
      <c r="GJ19">
        <f t="shared" si="22"/>
        <v>0.15752112598015541</v>
      </c>
      <c r="GK19">
        <f t="shared" si="19"/>
        <v>0.12250045226700501</v>
      </c>
      <c r="GL19">
        <f t="shared" si="19"/>
        <v>1.0268548376553581E-2</v>
      </c>
      <c r="GM19">
        <f t="shared" si="19"/>
        <v>0.92244990708613406</v>
      </c>
      <c r="GN19">
        <f t="shared" si="19"/>
        <v>0.66066121707475467</v>
      </c>
      <c r="GO19">
        <f t="shared" si="19"/>
        <v>0.75204485819971612</v>
      </c>
      <c r="GP19">
        <f t="shared" si="19"/>
        <v>0.33617425869972606</v>
      </c>
      <c r="GQ19">
        <f t="shared" si="19"/>
        <v>0.96360057755342565</v>
      </c>
      <c r="GR19">
        <f t="shared" si="19"/>
        <v>0.12772889777742513</v>
      </c>
      <c r="GS19">
        <f t="shared" si="19"/>
        <v>0.1202170840025745</v>
      </c>
    </row>
    <row r="20" spans="1:201">
      <c r="A20">
        <v>19</v>
      </c>
      <c r="AV20" t="s">
        <v>67</v>
      </c>
      <c r="AW20">
        <f>MAX(AW7:AW16)</f>
        <v>77.975293845322909</v>
      </c>
      <c r="AX20">
        <f>MAX(AX7:AX16)</f>
        <v>106.00423397552784</v>
      </c>
      <c r="AY20">
        <f>MAX(AY7:AY16)</f>
        <v>86.822383831842046</v>
      </c>
      <c r="AZ20">
        <f>MAX(AZ7:AZ16)</f>
        <v>103.54267757415967</v>
      </c>
      <c r="BB20">
        <f>SUM(BB7:BB16)</f>
        <v>1.0046336782789087</v>
      </c>
      <c r="BC20">
        <f t="shared" ref="BC20:BE20" si="23">SUM(BC7:BC16)</f>
        <v>1.0008521506000607</v>
      </c>
      <c r="BD20">
        <f t="shared" si="23"/>
        <v>1.0021844262148403</v>
      </c>
      <c r="BE20">
        <f t="shared" si="23"/>
        <v>1.0007386079237213</v>
      </c>
      <c r="BG20">
        <f>IF(BG7&lt;0.000000000001,0.000000000001,BG7)</f>
        <v>9.9999999999999998E-13</v>
      </c>
      <c r="BH20">
        <f t="shared" ref="BH20:BJ20" si="24">IF(BH7&lt;0.000000000001,0.000000000001,BH7)</f>
        <v>9.9999999999999998E-13</v>
      </c>
      <c r="BI20">
        <f t="shared" si="24"/>
        <v>9.9999999999999998E-13</v>
      </c>
      <c r="BJ20">
        <f t="shared" si="24"/>
        <v>9.9999999999999998E-13</v>
      </c>
      <c r="EN20">
        <f>Sheet34!GJ20</f>
        <v>0.43257071530181601</v>
      </c>
      <c r="EO20">
        <f>Sheet34!GK20</f>
        <v>0.84723648973684118</v>
      </c>
      <c r="EP20">
        <f>Sheet34!GL20</f>
        <v>0.37274659287522549</v>
      </c>
      <c r="EQ20">
        <f>Sheet34!GM20</f>
        <v>0.355353156405813</v>
      </c>
      <c r="ER20">
        <f>Sheet34!GN20</f>
        <v>0.49776112340636158</v>
      </c>
      <c r="ES20">
        <f>Sheet34!GO20</f>
        <v>0.4611333078250589</v>
      </c>
      <c r="ET20">
        <f>Sheet34!GP20</f>
        <v>7.3238203129117891E-4</v>
      </c>
      <c r="EU20">
        <f>Sheet34!GQ20</f>
        <v>0.53867045410269654</v>
      </c>
      <c r="EV20">
        <f>Sheet34!GR20</f>
        <v>0.53429000260968562</v>
      </c>
      <c r="EW20">
        <f>Sheet34!GS20</f>
        <v>0.15112083494730616</v>
      </c>
      <c r="EZ20">
        <v>0.35767596053950307</v>
      </c>
      <c r="FA20">
        <v>1.032080318859137</v>
      </c>
      <c r="FB20">
        <v>0.74630012346606711</v>
      </c>
      <c r="FC20">
        <v>0.36483508006228288</v>
      </c>
      <c r="FD20">
        <v>0.70105677804109234</v>
      </c>
      <c r="FE20">
        <v>0.73034573929224478</v>
      </c>
      <c r="FF20">
        <v>0.5674444573441394</v>
      </c>
      <c r="FG20">
        <v>0.49759684331364318</v>
      </c>
      <c r="FH20">
        <v>0.77686496706867758</v>
      </c>
      <c r="FI20">
        <v>0.42288918429337952</v>
      </c>
      <c r="FL20">
        <f>Sheet34!FX20</f>
        <v>0.1320546074166373</v>
      </c>
      <c r="FM20">
        <f>Sheet34!FY20</f>
        <v>0.36975102176761943</v>
      </c>
      <c r="FN20">
        <f>Sheet34!FZ20</f>
        <v>0.26857004864251977</v>
      </c>
      <c r="FO20">
        <f>Sheet34!GA20</f>
        <v>0.13507689147844779</v>
      </c>
      <c r="FP20">
        <f>Sheet34!GB20</f>
        <v>0.25416786197000968</v>
      </c>
      <c r="FQ20">
        <f>Sheet34!GC20</f>
        <v>0.26567691362473378</v>
      </c>
      <c r="FR20">
        <f>Sheet34!GD20</f>
        <v>0.2087914349041084</v>
      </c>
      <c r="FS20">
        <f>Sheet34!GE20</f>
        <v>0.18251419672511826</v>
      </c>
      <c r="FT20">
        <f>Sheet34!GF20</f>
        <v>0.28009477783857961</v>
      </c>
      <c r="FU20">
        <f>Sheet34!GG20</f>
        <v>0.1538377525958054</v>
      </c>
      <c r="FX20">
        <f t="shared" si="21"/>
        <v>0.15461674272892387</v>
      </c>
      <c r="FY20">
        <f t="shared" si="18"/>
        <v>0.43598395147677116</v>
      </c>
      <c r="FZ20">
        <f t="shared" si="18"/>
        <v>0.31634305612487451</v>
      </c>
      <c r="GA20">
        <f t="shared" si="18"/>
        <v>0.15805271033683127</v>
      </c>
      <c r="GB20">
        <f t="shared" si="18"/>
        <v>0.29885675357711794</v>
      </c>
      <c r="GC20">
        <f t="shared" si="18"/>
        <v>0.31214379619148491</v>
      </c>
      <c r="GD20">
        <f t="shared" si="18"/>
        <v>0.24465673714811148</v>
      </c>
      <c r="GE20">
        <f t="shared" si="18"/>
        <v>0.21402246138397074</v>
      </c>
      <c r="GF20">
        <f t="shared" si="18"/>
        <v>0.32977179676158941</v>
      </c>
      <c r="GG20">
        <f t="shared" si="18"/>
        <v>0.18074289576556279</v>
      </c>
      <c r="GJ20">
        <f t="shared" si="22"/>
        <v>0.43241609855908708</v>
      </c>
      <c r="GK20">
        <f t="shared" si="19"/>
        <v>0.84680050578536437</v>
      </c>
      <c r="GL20">
        <f t="shared" si="19"/>
        <v>0.37243024981910061</v>
      </c>
      <c r="GM20">
        <f t="shared" si="19"/>
        <v>0.35519510369547619</v>
      </c>
      <c r="GN20">
        <f t="shared" si="19"/>
        <v>0.49746226665278448</v>
      </c>
      <c r="GO20">
        <f t="shared" si="19"/>
        <v>0.46082116402886741</v>
      </c>
      <c r="GP20">
        <f t="shared" si="19"/>
        <v>4.8772529414306743E-4</v>
      </c>
      <c r="GQ20">
        <f t="shared" si="19"/>
        <v>0.53845643164131252</v>
      </c>
      <c r="GR20">
        <f t="shared" si="19"/>
        <v>0.53396023081292399</v>
      </c>
      <c r="GS20">
        <f t="shared" si="19"/>
        <v>0.1509400920515406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0.99538769366477253</v>
      </c>
      <c r="BH21">
        <f t="shared" si="25"/>
        <v>0.99914857494231313</v>
      </c>
      <c r="BI21">
        <f t="shared" si="25"/>
        <v>0.99782033510230184</v>
      </c>
      <c r="BJ21">
        <f t="shared" si="25"/>
        <v>0.99926193721529977</v>
      </c>
      <c r="BL21">
        <v>1.0000000000000001E-5</v>
      </c>
      <c r="BS21">
        <f>SUM(BM23:BV32)</f>
        <v>1.8420605562158635E-4</v>
      </c>
      <c r="EN21">
        <f>Sheet34!GJ21</f>
        <v>0.5105513374136561</v>
      </c>
      <c r="EO21">
        <f>Sheet34!GK21</f>
        <v>0.57024013130863371</v>
      </c>
      <c r="EP21">
        <f>Sheet34!GL21</f>
        <v>0.79141696941441086</v>
      </c>
      <c r="EQ21">
        <f>Sheet34!GM21</f>
        <v>0.81168289191641796</v>
      </c>
      <c r="ER21">
        <f>Sheet34!GN21</f>
        <v>0.45664076707808493</v>
      </c>
      <c r="ES21">
        <f>Sheet34!GO21</f>
        <v>0.95757534768068264</v>
      </c>
      <c r="ET21">
        <f>Sheet34!GP21</f>
        <v>5.7951655720921043E-2</v>
      </c>
      <c r="EU21">
        <f>Sheet34!GQ21</f>
        <v>0.77852399822319929</v>
      </c>
      <c r="EV21">
        <f>Sheet34!GR21</f>
        <v>0.88674405708025839</v>
      </c>
      <c r="EW21">
        <f>Sheet34!GS21</f>
        <v>0.53410220427630706</v>
      </c>
      <c r="EZ21">
        <v>0.2299206812009974</v>
      </c>
      <c r="FA21">
        <v>0.61368570845422599</v>
      </c>
      <c r="FB21">
        <v>0.4660058881966232</v>
      </c>
      <c r="FC21">
        <v>0.22313603493459655</v>
      </c>
      <c r="FD21">
        <v>0.38651837017416701</v>
      </c>
      <c r="FE21">
        <v>0.4538665939584392</v>
      </c>
      <c r="FF21">
        <v>0.39888089184563036</v>
      </c>
      <c r="FG21">
        <v>0.30381017654981929</v>
      </c>
      <c r="FH21">
        <v>0.46891685086477364</v>
      </c>
      <c r="FI21">
        <v>0.26270888299758682</v>
      </c>
      <c r="FL21">
        <f>Sheet34!FX21</f>
        <v>8.3558963360638963E-2</v>
      </c>
      <c r="FM21">
        <f>Sheet34!FY21</f>
        <v>0.2184106704790742</v>
      </c>
      <c r="FN21">
        <f>Sheet34!FZ21</f>
        <v>0.16618761591713752</v>
      </c>
      <c r="FO21">
        <f>Sheet34!GA21</f>
        <v>8.1516876152238182E-2</v>
      </c>
      <c r="FP21">
        <f>Sheet34!GB21</f>
        <v>0.13940610697538064</v>
      </c>
      <c r="FQ21">
        <f>Sheet34!GC21</f>
        <v>0.16328702129572323</v>
      </c>
      <c r="FR21">
        <f>Sheet34!GD21</f>
        <v>0.14395923944330224</v>
      </c>
      <c r="FS21">
        <f>Sheet34!GE21</f>
        <v>0.11012723831785859</v>
      </c>
      <c r="FT21">
        <f>Sheet34!GF21</f>
        <v>0.16769075212680867</v>
      </c>
      <c r="FU21">
        <f>Sheet34!GG21</f>
        <v>9.4532065557814238E-2</v>
      </c>
      <c r="FX21">
        <f t="shared" si="21"/>
        <v>9.8195135144674803E-2</v>
      </c>
      <c r="FY21">
        <f t="shared" si="18"/>
        <v>0.25793817427658938</v>
      </c>
      <c r="FZ21">
        <f t="shared" si="18"/>
        <v>0.19616944314508608</v>
      </c>
      <c r="GA21">
        <f t="shared" si="18"/>
        <v>9.5678792030474011E-2</v>
      </c>
      <c r="GB21">
        <f t="shared" si="18"/>
        <v>0.16411733329525929</v>
      </c>
      <c r="GC21">
        <f t="shared" si="18"/>
        <v>0.19234497856199481</v>
      </c>
      <c r="GD21">
        <f t="shared" si="18"/>
        <v>0.16945140468353503</v>
      </c>
      <c r="GE21">
        <f t="shared" si="18"/>
        <v>0.12949553214105466</v>
      </c>
      <c r="GF21">
        <f t="shared" si="18"/>
        <v>0.19781336200060518</v>
      </c>
      <c r="GG21">
        <f t="shared" si="18"/>
        <v>0.11134974730179148</v>
      </c>
      <c r="GJ21">
        <f t="shared" si="22"/>
        <v>0.51045314227851146</v>
      </c>
      <c r="GK21">
        <f t="shared" si="19"/>
        <v>0.56998219313435716</v>
      </c>
      <c r="GL21">
        <f t="shared" si="19"/>
        <v>0.79122079997126582</v>
      </c>
      <c r="GM21">
        <f t="shared" si="19"/>
        <v>0.81158721312438753</v>
      </c>
      <c r="GN21">
        <f t="shared" si="19"/>
        <v>0.45647664974478969</v>
      </c>
      <c r="GO21">
        <f t="shared" si="19"/>
        <v>0.95738300270212062</v>
      </c>
      <c r="GP21">
        <f t="shared" si="19"/>
        <v>5.7782204316237505E-2</v>
      </c>
      <c r="GQ21">
        <f t="shared" si="19"/>
        <v>0.77839450269105825</v>
      </c>
      <c r="GR21">
        <f t="shared" si="19"/>
        <v>0.88654624371825774</v>
      </c>
      <c r="GS21">
        <f t="shared" si="19"/>
        <v>0.5339908545290053</v>
      </c>
    </row>
    <row r="22" spans="1:201">
      <c r="A22">
        <v>21</v>
      </c>
      <c r="BG22">
        <f t="shared" si="25"/>
        <v>1.7325382204564475E-10</v>
      </c>
      <c r="BH22">
        <f t="shared" si="25"/>
        <v>9.9999999999999998E-13</v>
      </c>
      <c r="BI22">
        <f t="shared" si="25"/>
        <v>2.0289574473044321E-11</v>
      </c>
      <c r="BJ22">
        <f t="shared" si="25"/>
        <v>9.9999999999999998E-13</v>
      </c>
      <c r="EN22">
        <f>Sheet34!GJ22</f>
        <v>0.75269156091650269</v>
      </c>
      <c r="EO22">
        <f>Sheet34!GK22</f>
        <v>3.7953519305720565E-2</v>
      </c>
      <c r="EP22">
        <f>Sheet34!GL22</f>
        <v>0.49242655008041514</v>
      </c>
      <c r="EQ22">
        <f>Sheet34!GM22</f>
        <v>0.65043787755235816</v>
      </c>
      <c r="ER22">
        <f>Sheet34!GN22</f>
        <v>0.32750247671013205</v>
      </c>
      <c r="ES22">
        <f>Sheet34!GO22</f>
        <v>0.3523927728058236</v>
      </c>
      <c r="ET22">
        <f>Sheet34!GP22</f>
        <v>0.63182034851332447</v>
      </c>
      <c r="EU22">
        <f>Sheet34!GQ22</f>
        <v>0.2032763993379619</v>
      </c>
      <c r="EV22">
        <f>Sheet34!GR22</f>
        <v>0.54416846558899934</v>
      </c>
      <c r="EW22">
        <f>Sheet34!GS22</f>
        <v>0.23486572553068269</v>
      </c>
      <c r="EZ22">
        <v>0.2063385794612243</v>
      </c>
      <c r="FA22">
        <v>0.64281240068548562</v>
      </c>
      <c r="FB22">
        <v>0.43484631723902678</v>
      </c>
      <c r="FC22">
        <v>0.23164801642106059</v>
      </c>
      <c r="FD22">
        <v>0.49839206878822395</v>
      </c>
      <c r="FE22">
        <v>0.43067026662589941</v>
      </c>
      <c r="FF22">
        <v>0.27590341690654679</v>
      </c>
      <c r="FG22">
        <v>0.31016652186043558</v>
      </c>
      <c r="FH22">
        <v>0.47730248507428996</v>
      </c>
      <c r="FI22">
        <v>0.24707981221185538</v>
      </c>
      <c r="FL22">
        <f>Sheet34!FX22</f>
        <v>7.7852844698215906E-2</v>
      </c>
      <c r="FM22">
        <f>Sheet34!FY22</f>
        <v>0.23233071036657776</v>
      </c>
      <c r="FN22">
        <f>Sheet34!FZ22</f>
        <v>0.15859634660052185</v>
      </c>
      <c r="FO22">
        <f>Sheet34!GA22</f>
        <v>8.696346376261177E-2</v>
      </c>
      <c r="FP22">
        <f>Sheet34!GB22</f>
        <v>0.18136041599481559</v>
      </c>
      <c r="FQ22">
        <f>Sheet34!GC22</f>
        <v>0.15915370508605539</v>
      </c>
      <c r="FR22">
        <f>Sheet34!GD22</f>
        <v>0.10525939396086055</v>
      </c>
      <c r="FS22">
        <f>Sheet34!GE22</f>
        <v>0.11534599602313925</v>
      </c>
      <c r="FT22">
        <f>Sheet34!GF22</f>
        <v>0.17397067368120944</v>
      </c>
      <c r="FU22">
        <f>Sheet34!GG22</f>
        <v>9.1350343670394671E-2</v>
      </c>
      <c r="FX22">
        <f t="shared" si="21"/>
        <v>9.070141817451674E-2</v>
      </c>
      <c r="FY22">
        <f t="shared" si="18"/>
        <v>0.2733788793984685</v>
      </c>
      <c r="FZ22">
        <f t="shared" si="18"/>
        <v>0.18622134366437232</v>
      </c>
      <c r="GA22">
        <f t="shared" si="18"/>
        <v>0.10143191902845666</v>
      </c>
      <c r="GB22">
        <f t="shared" si="18"/>
        <v>0.21306358127415642</v>
      </c>
      <c r="GC22">
        <f t="shared" si="18"/>
        <v>0.1863053612400398</v>
      </c>
      <c r="GD22">
        <f t="shared" si="18"/>
        <v>0.12232379625542918</v>
      </c>
      <c r="GE22">
        <f t="shared" si="18"/>
        <v>0.13482804860686887</v>
      </c>
      <c r="GF22">
        <f t="shared" si="18"/>
        <v>0.20430385482051749</v>
      </c>
      <c r="GG22">
        <f t="shared" si="18"/>
        <v>0.10692329052454073</v>
      </c>
      <c r="GJ22">
        <f t="shared" si="22"/>
        <v>0.75260085949832822</v>
      </c>
      <c r="GK22">
        <f t="shared" si="19"/>
        <v>3.7680140426322097E-2</v>
      </c>
      <c r="GL22">
        <f t="shared" si="19"/>
        <v>0.49224032873675078</v>
      </c>
      <c r="GM22">
        <f t="shared" si="19"/>
        <v>0.65033644563332971</v>
      </c>
      <c r="GN22">
        <f t="shared" si="19"/>
        <v>0.3272894131288579</v>
      </c>
      <c r="GO22">
        <f t="shared" si="19"/>
        <v>0.35220646744458356</v>
      </c>
      <c r="GP22">
        <f t="shared" si="19"/>
        <v>0.63169802471706904</v>
      </c>
      <c r="GQ22">
        <f t="shared" si="19"/>
        <v>0.20314157128935503</v>
      </c>
      <c r="GR22">
        <f t="shared" si="19"/>
        <v>0.54396416173417883</v>
      </c>
      <c r="GS22">
        <f t="shared" si="19"/>
        <v>0.23475880224015816</v>
      </c>
    </row>
    <row r="23" spans="1:201">
      <c r="A23">
        <v>22</v>
      </c>
      <c r="B23">
        <f t="array" ref="B23:K32">TRANSPOSE(EN16:EW25)</f>
        <v>0.62647839876848055</v>
      </c>
      <c r="C23">
        <v>0.14044002031784933</v>
      </c>
      <c r="D23">
        <v>0.45555046442592201</v>
      </c>
      <c r="E23">
        <v>0.15760289137653286</v>
      </c>
      <c r="F23">
        <v>0.43257071530181601</v>
      </c>
      <c r="G23">
        <v>0.5105513374136561</v>
      </c>
      <c r="H23">
        <v>0.75269156091650269</v>
      </c>
      <c r="I23">
        <v>0.9521978459150886</v>
      </c>
      <c r="J23">
        <v>0.38174827897918923</v>
      </c>
      <c r="K23">
        <v>0.39029392178784406</v>
      </c>
      <c r="M23">
        <f t="array" ref="M23:M32">TRANSPOSE(EN12:EW12)</f>
        <v>0.11529635149734525</v>
      </c>
      <c r="S23">
        <f>EN16</f>
        <v>0.62647839876848055</v>
      </c>
      <c r="T23">
        <f t="shared" ref="T23:AB32" si="26">EO16</f>
        <v>0.24194011367334611</v>
      </c>
      <c r="U23">
        <f t="shared" si="26"/>
        <v>5.5394108303431985E-2</v>
      </c>
      <c r="V23">
        <f t="shared" si="26"/>
        <v>0.99144576702759546</v>
      </c>
      <c r="W23">
        <f t="shared" si="26"/>
        <v>0.62961330433229812</v>
      </c>
      <c r="X23">
        <f t="shared" si="26"/>
        <v>0.94417195837491752</v>
      </c>
      <c r="Y23">
        <f t="shared" si="26"/>
        <v>0.23672499224611313</v>
      </c>
      <c r="Z23">
        <f t="shared" si="26"/>
        <v>0.67294909061561947</v>
      </c>
      <c r="AA23">
        <f t="shared" si="26"/>
        <v>0.96690146199089799</v>
      </c>
      <c r="AB23">
        <f t="shared" si="26"/>
        <v>0.99740193090439833</v>
      </c>
      <c r="BG23">
        <f t="shared" si="25"/>
        <v>6.2800913213010851E-10</v>
      </c>
      <c r="BH23">
        <f t="shared" si="25"/>
        <v>9.9999999999999998E-13</v>
      </c>
      <c r="BI23">
        <f t="shared" si="25"/>
        <v>5.7656046724912548E-11</v>
      </c>
      <c r="BJ23">
        <f t="shared" si="25"/>
        <v>9.9999999999999998E-13</v>
      </c>
      <c r="BM23">
        <f>0.5*$BL$21*B23*B23</f>
        <v>1.9623759206175967E-6</v>
      </c>
      <c r="BN23">
        <f t="shared" ref="BN23:BV32" si="27">0.5*$BL$21*C23*C23</f>
        <v>9.8616996534389673E-8</v>
      </c>
      <c r="BO23">
        <f t="shared" si="27"/>
        <v>1.0376311281933663E-6</v>
      </c>
      <c r="BP23">
        <f t="shared" si="27"/>
        <v>1.241933568512161E-7</v>
      </c>
      <c r="BQ23">
        <f t="shared" si="27"/>
        <v>9.3558711868362383E-7</v>
      </c>
      <c r="BR23">
        <f t="shared" si="27"/>
        <v>1.3033133406743646E-6</v>
      </c>
      <c r="BS23">
        <f t="shared" si="27"/>
        <v>2.8327229293746067E-6</v>
      </c>
      <c r="BT23">
        <f t="shared" si="27"/>
        <v>4.533403688826674E-6</v>
      </c>
      <c r="BU23">
        <f t="shared" si="27"/>
        <v>7.2865874251786446E-7</v>
      </c>
      <c r="BV23">
        <f t="shared" si="27"/>
        <v>7.6164672692267874E-7</v>
      </c>
      <c r="BY23">
        <f>$BG$7-$BL$7</f>
        <v>3.7079444675369259E-17</v>
      </c>
      <c r="BZ23">
        <f>$BG$8-$BL$8</f>
        <v>0.99538769366477253</v>
      </c>
      <c r="CA23">
        <f>$BG$9-$BL$9</f>
        <v>1.7325382204564475E-10</v>
      </c>
      <c r="CB23">
        <f>$BG$10-$BL$10</f>
        <v>6.2800913213010851E-10</v>
      </c>
      <c r="CC23">
        <f>$BG$11-$BL$11</f>
        <v>-0.99995067663091297</v>
      </c>
      <c r="CD23">
        <f>$BG$12-$BL$12</f>
        <v>6.0997808372123726E-6</v>
      </c>
      <c r="CE23">
        <f>$BG$13-$BL$13</f>
        <v>4.8235254111667476E-11</v>
      </c>
      <c r="CF23">
        <f>$BG$14-$BL$14</f>
        <v>3.6520800539735499E-9</v>
      </c>
      <c r="CG23">
        <f>$BG$15-$BL$15</f>
        <v>1.761168889186376E-8</v>
      </c>
      <c r="CH23">
        <f>$BG$16-$BL$16</f>
        <v>4.5568610720361875E-3</v>
      </c>
      <c r="CW23">
        <f>IF($AH$7&gt;0,$CR$7,0)</f>
        <v>-0.78426375185998365</v>
      </c>
      <c r="CX23">
        <f>IF($AH$8&gt;0,$CR$8,0)</f>
        <v>-6.8548603431082392E-2</v>
      </c>
      <c r="CY23">
        <f>IF($AH$9&gt;0,$CR$9,0)</f>
        <v>-0.27242320181507018</v>
      </c>
      <c r="CZ23">
        <f>IF($AH$10&gt;0,$CR$10,0)</f>
        <v>1.3410730953587283E-2</v>
      </c>
      <c r="DA23">
        <f>IF($AH$11&gt;0,$CR$11,0)</f>
        <v>0.53078958622982231</v>
      </c>
      <c r="DB23">
        <f>IF($AH$12&gt;0,$CR$12,0)</f>
        <v>0.19536473065909077</v>
      </c>
      <c r="DC23">
        <f>IF($AH$13&gt;0,$CR$13,0)</f>
        <v>0.45451187618832883</v>
      </c>
      <c r="DD23">
        <f>IF($AH$14&gt;0,$CR$14,0)</f>
        <v>0.5775025479531628</v>
      </c>
      <c r="DE23">
        <f>IF($AH$15&gt;0,$CR$15,0)</f>
        <v>5.5019892183644233E-2</v>
      </c>
      <c r="DF23">
        <f>IF($AH$16&gt;0,$CR$16,0)</f>
        <v>-0.10613763676124306</v>
      </c>
      <c r="DT23">
        <f>IF($S$7&gt;0,$DO$7,0)</f>
        <v>0.2991076877723412</v>
      </c>
      <c r="DU23">
        <f>IF($S$8&gt;0,$DO$8,0)</f>
        <v>0.84025999433711607</v>
      </c>
      <c r="DV23">
        <f>IF($S$9&gt;0,$DO$9,0)</f>
        <v>0.37871309578347201</v>
      </c>
      <c r="DW23">
        <f>IF($S$10&gt;0,$DO$10,0)</f>
        <v>3.4575729940075968E-2</v>
      </c>
      <c r="DX23">
        <f>IF($S$11&gt;0,$DO$11,0)</f>
        <v>0.66786681472290077</v>
      </c>
      <c r="DY23">
        <f>IF($S$12&gt;0,$DO$12,0)</f>
        <v>0.52292685618636991</v>
      </c>
      <c r="DZ23">
        <f>IF($S$13&gt;0,$DO$13,0)</f>
        <v>-0.13016196367018767</v>
      </c>
      <c r="EA23">
        <f>IF($S$14&gt;0,$DO$14,0)</f>
        <v>0.13075669167320236</v>
      </c>
      <c r="EB23">
        <f>IF($S$15&gt;0,$DO$15,0)</f>
        <v>0.92409858742077089</v>
      </c>
      <c r="EC23">
        <f>IF($S$16&gt;0,$DO$16,0)</f>
        <v>0.4604039316060527</v>
      </c>
      <c r="EN23">
        <f>Sheet34!GJ23</f>
        <v>0.9521978459150886</v>
      </c>
      <c r="EO23">
        <f>Sheet34!GK23</f>
        <v>0.44398332421583214</v>
      </c>
      <c r="EP23">
        <f>Sheet34!GL23</f>
        <v>0.86772320661237523</v>
      </c>
      <c r="EQ23">
        <f>Sheet34!GM23</f>
        <v>0.79153494171658689</v>
      </c>
      <c r="ER23">
        <f>Sheet34!GN23</f>
        <v>0.54471897618286957</v>
      </c>
      <c r="ES23">
        <f>Sheet34!GO23</f>
        <v>0.86293356567363022</v>
      </c>
      <c r="ET23">
        <f>Sheet34!GP23</f>
        <v>0.7310005557385546</v>
      </c>
      <c r="EU23">
        <f>Sheet34!GQ23</f>
        <v>0.40105265894002756</v>
      </c>
      <c r="EV23">
        <f>Sheet34!GR23</f>
        <v>0.74405702469925972</v>
      </c>
      <c r="EW23">
        <f>Sheet34!GS23</f>
        <v>0.14473437715706439</v>
      </c>
      <c r="EZ23">
        <v>0.17402419584593359</v>
      </c>
      <c r="FA23">
        <v>0.41873450151975211</v>
      </c>
      <c r="FB23">
        <v>0.31354442267204891</v>
      </c>
      <c r="FC23">
        <v>0.16269999945757146</v>
      </c>
      <c r="FD23">
        <v>0.29427848755138231</v>
      </c>
      <c r="FE23">
        <v>0.31587603822457733</v>
      </c>
      <c r="FF23">
        <v>0.27084073170483841</v>
      </c>
      <c r="FG23">
        <v>0.21460640762279048</v>
      </c>
      <c r="FH23">
        <v>0.3413002375174764</v>
      </c>
      <c r="FI23">
        <v>0.1865262119457832</v>
      </c>
      <c r="FL23">
        <f>Sheet34!FX23</f>
        <v>6.3084369799426304E-2</v>
      </c>
      <c r="FM23">
        <f>Sheet34!FY23</f>
        <v>0.14930988814747403</v>
      </c>
      <c r="FN23">
        <f>Sheet34!FZ23</f>
        <v>0.1120975266614635</v>
      </c>
      <c r="FO23">
        <f>Sheet34!GA23</f>
        <v>5.9395804989833878E-2</v>
      </c>
      <c r="FP23">
        <f>Sheet34!GB23</f>
        <v>0.10587891330076037</v>
      </c>
      <c r="FQ23">
        <f>Sheet34!GC23</f>
        <v>0.11382252219382999</v>
      </c>
      <c r="FR23">
        <f>Sheet34!GD23</f>
        <v>9.8030060049687631E-2</v>
      </c>
      <c r="FS23">
        <f>Sheet34!GE23</f>
        <v>7.7876659343049034E-2</v>
      </c>
      <c r="FT23">
        <f>Sheet34!GF23</f>
        <v>0.12200596316826749</v>
      </c>
      <c r="FU23">
        <f>Sheet34!GG23</f>
        <v>6.7159257273339712E-2</v>
      </c>
      <c r="FX23">
        <f t="shared" si="21"/>
        <v>7.4178352404077025E-2</v>
      </c>
      <c r="FY23">
        <f t="shared" si="18"/>
        <v>0.17625234948470186</v>
      </c>
      <c r="FZ23">
        <f t="shared" si="18"/>
        <v>0.13224221626252203</v>
      </c>
      <c r="GA23">
        <f t="shared" si="18"/>
        <v>6.9726224436607628E-2</v>
      </c>
      <c r="GB23">
        <f t="shared" si="18"/>
        <v>0.12471887072582255</v>
      </c>
      <c r="GC23">
        <f t="shared" si="18"/>
        <v>0.13402787379690473</v>
      </c>
      <c r="GD23">
        <f t="shared" si="18"/>
        <v>0.1153111272152027</v>
      </c>
      <c r="GE23">
        <f t="shared" si="18"/>
        <v>9.1549634171023186E-2</v>
      </c>
      <c r="GF23">
        <f t="shared" si="18"/>
        <v>0.14393539060318838</v>
      </c>
      <c r="GG23">
        <f t="shared" si="18"/>
        <v>7.9095952740584063E-2</v>
      </c>
      <c r="GJ23">
        <f t="shared" si="22"/>
        <v>0.95212366756268452</v>
      </c>
      <c r="GK23">
        <f t="shared" si="19"/>
        <v>0.44380707186634744</v>
      </c>
      <c r="GL23">
        <f t="shared" si="19"/>
        <v>0.86759096439611272</v>
      </c>
      <c r="GM23">
        <f t="shared" si="19"/>
        <v>0.79146521549215032</v>
      </c>
      <c r="GN23">
        <f t="shared" si="19"/>
        <v>0.54459425731214373</v>
      </c>
      <c r="GO23">
        <f t="shared" si="19"/>
        <v>0.86279953779983332</v>
      </c>
      <c r="GP23">
        <f t="shared" si="19"/>
        <v>0.73088524461133941</v>
      </c>
      <c r="GQ23">
        <f t="shared" si="19"/>
        <v>0.40096110930585654</v>
      </c>
      <c r="GR23">
        <f t="shared" si="19"/>
        <v>0.74391308930865652</v>
      </c>
      <c r="GS23">
        <f t="shared" si="19"/>
        <v>0.1446552812043238</v>
      </c>
    </row>
    <row r="24" spans="1:201">
      <c r="A24">
        <v>23</v>
      </c>
      <c r="B24">
        <v>0.24194011367334611</v>
      </c>
      <c r="C24">
        <v>0.91106348834780326</v>
      </c>
      <c r="D24">
        <v>0.61785857228851671</v>
      </c>
      <c r="E24">
        <v>0.12277012744577359</v>
      </c>
      <c r="F24">
        <v>0.84723648973684118</v>
      </c>
      <c r="G24">
        <v>0.57024013130863371</v>
      </c>
      <c r="H24">
        <v>3.7953519305720565E-2</v>
      </c>
      <c r="I24">
        <v>0.44398332421583214</v>
      </c>
      <c r="J24">
        <v>0.88422513717752116</v>
      </c>
      <c r="K24">
        <v>0.2329157636362347</v>
      </c>
      <c r="M24">
        <v>9.255882209588534E-2</v>
      </c>
      <c r="S24">
        <f t="shared" ref="S24:S32" si="28">EN17</f>
        <v>0.14044002031784933</v>
      </c>
      <c r="T24">
        <f t="shared" si="26"/>
        <v>0.91106348834780326</v>
      </c>
      <c r="U24">
        <f t="shared" si="26"/>
        <v>0.55191649803524079</v>
      </c>
      <c r="V24">
        <f t="shared" si="26"/>
        <v>0.96675889151320293</v>
      </c>
      <c r="W24">
        <f t="shared" si="26"/>
        <v>0.28989281551468604</v>
      </c>
      <c r="X24">
        <f t="shared" si="26"/>
        <v>0.50604969419609314</v>
      </c>
      <c r="Y24">
        <f t="shared" si="26"/>
        <v>0.55579264329262246</v>
      </c>
      <c r="Z24">
        <f t="shared" si="26"/>
        <v>0.21079901573071558</v>
      </c>
      <c r="AA24">
        <f t="shared" si="26"/>
        <v>0.26707462317111119</v>
      </c>
      <c r="AB24">
        <f t="shared" si="26"/>
        <v>0.58889951098335747</v>
      </c>
      <c r="BG24">
        <f t="shared" si="25"/>
        <v>4.93233690870355E-5</v>
      </c>
      <c r="BH24">
        <f t="shared" si="25"/>
        <v>1.1218963226427189E-6</v>
      </c>
      <c r="BI24">
        <f t="shared" si="25"/>
        <v>2.3023547096108505E-5</v>
      </c>
      <c r="BJ24">
        <f t="shared" si="25"/>
        <v>1.6528058085582432E-6</v>
      </c>
      <c r="BM24">
        <f t="shared" ref="BM24:BM32" si="29">0.5*$BL$21*B24*B24</f>
        <v>2.9267509302135824E-7</v>
      </c>
      <c r="BN24">
        <f t="shared" si="27"/>
        <v>4.1501833990023396E-6</v>
      </c>
      <c r="BO24">
        <f t="shared" si="27"/>
        <v>1.9087460767520212E-6</v>
      </c>
      <c r="BP24">
        <f t="shared" si="27"/>
        <v>7.5362520965257455E-8</v>
      </c>
      <c r="BQ24">
        <f t="shared" si="27"/>
        <v>3.589048347708023E-6</v>
      </c>
      <c r="BR24">
        <f t="shared" si="27"/>
        <v>1.6258690367744393E-6</v>
      </c>
      <c r="BS24">
        <f t="shared" si="27"/>
        <v>7.2023481384485194E-9</v>
      </c>
      <c r="BT24">
        <f t="shared" si="27"/>
        <v>9.8560596090870367E-7</v>
      </c>
      <c r="BU24">
        <f t="shared" si="27"/>
        <v>3.9092704660830315E-6</v>
      </c>
      <c r="BV24">
        <f t="shared" si="27"/>
        <v>2.712487647512518E-7</v>
      </c>
      <c r="BY24">
        <f>$BH$7-$BM$7</f>
        <v>-1</v>
      </c>
      <c r="BZ24">
        <f>$BH$8-$BM$8</f>
        <v>0.99914857494231313</v>
      </c>
      <c r="CA24">
        <f>$BH$9-$BM$9</f>
        <v>1.4420764090317601E-14</v>
      </c>
      <c r="CB24">
        <f>$BH$10-$BM$10</f>
        <v>2.3649534904846713E-13</v>
      </c>
      <c r="CC24">
        <f>$BH$11-$BM$11</f>
        <v>1.1218963226427189E-6</v>
      </c>
      <c r="CD24">
        <f>$BH$12-$BM$12</f>
        <v>9.6008341805832101E-8</v>
      </c>
      <c r="CE24">
        <f>$BH$13-$BM$13</f>
        <v>4.484159720364243E-15</v>
      </c>
      <c r="CF24">
        <f>$BH$14-$BM$14</f>
        <v>4.1955969085558403E-12</v>
      </c>
      <c r="CG24">
        <f>$BH$15-$BM$15</f>
        <v>1.2616425584722895E-11</v>
      </c>
      <c r="CH24">
        <f>$BH$16-$BM$16</f>
        <v>8.5020713595510109E-4</v>
      </c>
      <c r="CW24">
        <f>IF($AI$7&gt;0,$CS$7,0)</f>
        <v>-0.14652927938246899</v>
      </c>
      <c r="CX24">
        <f>IF($AI$8&gt;0,$CS$8,0)</f>
        <v>0.28475195702176764</v>
      </c>
      <c r="CY24">
        <f>IF($AI$9&gt;0,$CS$9,0)</f>
        <v>0.35823876832977763</v>
      </c>
      <c r="CZ24">
        <f>IF($AI$10&gt;0,$CS$10,0)</f>
        <v>0.68401298909237052</v>
      </c>
      <c r="DA24">
        <f>IF($AI$11&gt;0,$CS$11,0)</f>
        <v>0.33250872168748996</v>
      </c>
      <c r="DB24">
        <f>IF($AI$12&gt;0,$CS$12,0)</f>
        <v>-3.6881989569463015E-2</v>
      </c>
      <c r="DC24">
        <f>IF($AI$13&gt;0,$CS$13,0)</f>
        <v>0.71236905320361188</v>
      </c>
      <c r="DD24">
        <f>IF($AI$14&gt;0,$CS$14,0)</f>
        <v>0.35936240935996155</v>
      </c>
      <c r="DE24">
        <f>IF($AI$15&gt;0,$CS$15,0)</f>
        <v>0.25035242710836247</v>
      </c>
      <c r="DF24">
        <f>IF($AI$16&gt;0,$CS$16,0)</f>
        <v>0.34690861872590661</v>
      </c>
      <c r="DT24">
        <f>IF($T$7&gt;0,$DP$7,0)</f>
        <v>1.1170128384173164</v>
      </c>
      <c r="DU24">
        <f>IF($T$8&gt;0,$DP$8,0)</f>
        <v>2.3292065792758496</v>
      </c>
      <c r="DV24">
        <f>IF($T$9&gt;0,$DP$9,0)</f>
        <v>1.8107168934828883</v>
      </c>
      <c r="DW24">
        <f>IF($T$10&gt;0,$DP$10,0)</f>
        <v>1.0046817210457126</v>
      </c>
      <c r="DX24">
        <f>IF($T$11&gt;0,$DP$11,0)</f>
        <v>1.6990976790911836</v>
      </c>
      <c r="DY24">
        <f>IF($T$12&gt;0,$DP$12,0)</f>
        <v>1.8601674016992136</v>
      </c>
      <c r="DZ24">
        <f>IF($T$13&gt;0,$DP$13,0)</f>
        <v>1.7471416925737673</v>
      </c>
      <c r="EA24">
        <f>IF($T$14&gt;0,$DP$14,0)</f>
        <v>1.2827290759031356</v>
      </c>
      <c r="EB24">
        <f>IF($T$15&gt;0,$DP$15,0)</f>
        <v>2.0135215782909288</v>
      </c>
      <c r="EC24">
        <f>IF($T$16&gt;0,$DP$16,0)</f>
        <v>1.1038518502100556</v>
      </c>
      <c r="EN24">
        <f>Sheet34!GJ24</f>
        <v>0.38174827897918923</v>
      </c>
      <c r="EO24">
        <f>Sheet34!GK24</f>
        <v>0.88422513717752116</v>
      </c>
      <c r="EP24">
        <f>Sheet34!GL24</f>
        <v>0.72173439614843138</v>
      </c>
      <c r="EQ24">
        <f>Sheet34!GM24</f>
        <v>0.80849722944244662</v>
      </c>
      <c r="ER24">
        <f>Sheet34!GN24</f>
        <v>0.38500891011538552</v>
      </c>
      <c r="ES24">
        <f>Sheet34!GO24</f>
        <v>0.13847463177848143</v>
      </c>
      <c r="ET24">
        <f>Sheet34!GP24</f>
        <v>0.20655337718848457</v>
      </c>
      <c r="EU24">
        <f>Sheet34!GQ24</f>
        <v>0.27364837118033314</v>
      </c>
      <c r="EV24">
        <f>Sheet34!GR24</f>
        <v>0.12000069256331299</v>
      </c>
      <c r="EW24">
        <f>Sheet34!GS24</f>
        <v>0.23983262111177461</v>
      </c>
      <c r="EZ24">
        <v>0.3310974848355373</v>
      </c>
      <c r="FA24">
        <v>0.96310978835355399</v>
      </c>
      <c r="FB24">
        <v>0.676503787121016</v>
      </c>
      <c r="FC24">
        <v>0.2827830412397902</v>
      </c>
      <c r="FD24">
        <v>0.61144618893594238</v>
      </c>
      <c r="FE24">
        <v>0.67788033988520591</v>
      </c>
      <c r="FF24">
        <v>0.46992668429554918</v>
      </c>
      <c r="FG24">
        <v>0.40946183952582482</v>
      </c>
      <c r="FH24">
        <v>0.76380643074073684</v>
      </c>
      <c r="FI24">
        <v>0.41901989816518992</v>
      </c>
      <c r="FL24">
        <f>Sheet34!FX24</f>
        <v>0.12273392987964558</v>
      </c>
      <c r="FM24">
        <f>Sheet34!FY24</f>
        <v>0.34573344484542196</v>
      </c>
      <c r="FN24">
        <f>Sheet34!FZ24</f>
        <v>0.24432551384742315</v>
      </c>
      <c r="FO24">
        <f>Sheet34!GA24</f>
        <v>0.10666774421267101</v>
      </c>
      <c r="FP24">
        <f>Sheet34!GB24</f>
        <v>0.22309165485584986</v>
      </c>
      <c r="FQ24">
        <f>Sheet34!GC24</f>
        <v>0.24734733739831805</v>
      </c>
      <c r="FR24">
        <f>Sheet34!GD24</f>
        <v>0.17496275825806726</v>
      </c>
      <c r="FS24">
        <f>Sheet34!GE24</f>
        <v>0.15198775655873867</v>
      </c>
      <c r="FT24">
        <f>Sheet34!GF24</f>
        <v>0.27534033958175097</v>
      </c>
      <c r="FU24">
        <f>Sheet34!GG24</f>
        <v>0.15232398650194579</v>
      </c>
      <c r="FX24">
        <f t="shared" si="21"/>
        <v>0.14357028537523475</v>
      </c>
      <c r="FY24">
        <f t="shared" si="18"/>
        <v>0.40747107919623515</v>
      </c>
      <c r="FZ24">
        <f t="shared" si="18"/>
        <v>0.28754334117478242</v>
      </c>
      <c r="GA24">
        <f t="shared" si="18"/>
        <v>0.12427927391538293</v>
      </c>
      <c r="GB24">
        <f t="shared" si="18"/>
        <v>0.26192710826385912</v>
      </c>
      <c r="GC24">
        <f t="shared" si="18"/>
        <v>0.29040063764700685</v>
      </c>
      <c r="GD24">
        <f t="shared" si="18"/>
        <v>0.20445915086181543</v>
      </c>
      <c r="GE24">
        <f t="shared" si="18"/>
        <v>0.1777351648554473</v>
      </c>
      <c r="GF24">
        <f t="shared" si="18"/>
        <v>0.32418694869764952</v>
      </c>
      <c r="GG24">
        <f t="shared" si="18"/>
        <v>0.1789935776682702</v>
      </c>
      <c r="GJ24">
        <f t="shared" si="22"/>
        <v>0.38160470869381397</v>
      </c>
      <c r="GK24">
        <f t="shared" si="19"/>
        <v>0.88381766609832491</v>
      </c>
      <c r="GL24">
        <f t="shared" si="19"/>
        <v>0.72144685280725662</v>
      </c>
      <c r="GM24">
        <f t="shared" si="19"/>
        <v>0.80837295016853128</v>
      </c>
      <c r="GN24">
        <f t="shared" si="19"/>
        <v>0.38474698300712168</v>
      </c>
      <c r="GO24">
        <f t="shared" si="19"/>
        <v>0.13818423114083442</v>
      </c>
      <c r="GP24">
        <f t="shared" si="19"/>
        <v>0.20634891803762276</v>
      </c>
      <c r="GQ24">
        <f t="shared" si="19"/>
        <v>0.27347063601547766</v>
      </c>
      <c r="GR24">
        <f t="shared" si="19"/>
        <v>0.11967650561461533</v>
      </c>
      <c r="GS24">
        <f t="shared" si="19"/>
        <v>0.23965362753410635</v>
      </c>
    </row>
    <row r="25" spans="1:201">
      <c r="A25">
        <v>24</v>
      </c>
      <c r="B25">
        <v>5.5394108303431985E-2</v>
      </c>
      <c r="C25">
        <v>0.55191649803524079</v>
      </c>
      <c r="D25">
        <v>2.713275311664598E-2</v>
      </c>
      <c r="E25">
        <v>1.045087024809056E-2</v>
      </c>
      <c r="F25">
        <v>0.37274659287522549</v>
      </c>
      <c r="G25">
        <v>0.79141696941441086</v>
      </c>
      <c r="H25">
        <v>0.49242655008041514</v>
      </c>
      <c r="I25">
        <v>0.86772320661237523</v>
      </c>
      <c r="J25">
        <v>0.72173439614843138</v>
      </c>
      <c r="K25">
        <v>0.66357905426822639</v>
      </c>
      <c r="M25">
        <v>0.9126166403271081</v>
      </c>
      <c r="S25">
        <f t="shared" si="28"/>
        <v>0.45555046442592201</v>
      </c>
      <c r="T25">
        <f t="shared" si="26"/>
        <v>0.61785857228851671</v>
      </c>
      <c r="U25">
        <f t="shared" si="26"/>
        <v>2.713275311664598E-2</v>
      </c>
      <c r="V25">
        <f t="shared" si="26"/>
        <v>0.88245127446523319</v>
      </c>
      <c r="W25">
        <f t="shared" si="26"/>
        <v>0.77675452344756879</v>
      </c>
      <c r="X25">
        <f t="shared" si="26"/>
        <v>0.45359692637631926</v>
      </c>
      <c r="Y25">
        <f t="shared" si="26"/>
        <v>0.99164546480479154</v>
      </c>
      <c r="Z25">
        <f t="shared" si="26"/>
        <v>0.69429510871348932</v>
      </c>
      <c r="AA25">
        <f t="shared" si="26"/>
        <v>0.89161013021530178</v>
      </c>
      <c r="AB25">
        <f t="shared" si="26"/>
        <v>0.72130985667414416</v>
      </c>
      <c r="BG25">
        <f t="shared" si="25"/>
        <v>6.0997808372123726E-6</v>
      </c>
      <c r="BH25">
        <f t="shared" si="25"/>
        <v>9.6008341805832101E-8</v>
      </c>
      <c r="BI25">
        <f t="shared" si="25"/>
        <v>1.3421787424171597E-6</v>
      </c>
      <c r="BJ25">
        <f t="shared" si="25"/>
        <v>1.1537478641929052E-7</v>
      </c>
      <c r="BM25">
        <f t="shared" si="29"/>
        <v>1.5342536173661763E-8</v>
      </c>
      <c r="BN25">
        <f t="shared" si="27"/>
        <v>1.5230591040174198E-6</v>
      </c>
      <c r="BO25">
        <f t="shared" si="27"/>
        <v>3.6809314584443114E-9</v>
      </c>
      <c r="BP25">
        <f t="shared" si="27"/>
        <v>5.4610344471212227E-10</v>
      </c>
      <c r="BQ25">
        <f t="shared" si="27"/>
        <v>6.9470011250044557E-7</v>
      </c>
      <c r="BR25">
        <f t="shared" si="27"/>
        <v>3.1317040973854533E-6</v>
      </c>
      <c r="BS25">
        <f t="shared" si="27"/>
        <v>1.2124195361204982E-6</v>
      </c>
      <c r="BT25">
        <f t="shared" si="27"/>
        <v>3.7647178164683147E-6</v>
      </c>
      <c r="BU25">
        <f t="shared" si="27"/>
        <v>2.6045026929187045E-6</v>
      </c>
      <c r="BV25">
        <f t="shared" si="27"/>
        <v>2.2016858063175687E-6</v>
      </c>
      <c r="BY25">
        <f>$BI$7-$BN$7</f>
        <v>6.0203910978352489E-19</v>
      </c>
      <c r="BZ25">
        <f>$BI$8-$BN$8</f>
        <v>0.99782033510230184</v>
      </c>
      <c r="CA25">
        <f>$BI$9-$BN$9</f>
        <v>2.0289574473044321E-11</v>
      </c>
      <c r="CB25">
        <f>$BI$10-$BN$10</f>
        <v>5.7656046724912548E-11</v>
      </c>
      <c r="CC25">
        <f>$BI$11-$BN$11</f>
        <v>2.3023547096108505E-5</v>
      </c>
      <c r="CD25">
        <f>$BI$12-$BN$12</f>
        <v>1.3421787424171597E-6</v>
      </c>
      <c r="CE25">
        <f>$BI$13-$BN$13</f>
        <v>3.9035202730323341E-12</v>
      </c>
      <c r="CF25">
        <f>$BI$14-$BN$14</f>
        <v>-0.99999999951611696</v>
      </c>
      <c r="CG25">
        <f>$BI$15-$BN$15</f>
        <v>3.2663698718724393E-9</v>
      </c>
      <c r="CH25">
        <f>$BI$16-$BN$16</f>
        <v>2.1552953397575374E-3</v>
      </c>
      <c r="CW25">
        <f>IF($AJ$7&gt;0,$CT$7,0)</f>
        <v>-7.2146617885047434E-2</v>
      </c>
      <c r="CX25">
        <f>IF($AJ$8&gt;0,$CT$8,0)</f>
        <v>-0.18192123718901027</v>
      </c>
      <c r="CY25">
        <f>IF($AJ$9&gt;0,$CT$9,0)</f>
        <v>3.8443125141129818E-2</v>
      </c>
      <c r="CZ25">
        <f>IF($AJ$10&gt;0,$CT$10,0)</f>
        <v>0.64203013226516237</v>
      </c>
      <c r="DA25">
        <f>IF($AJ$11&gt;0,$CT$11,0)</f>
        <v>-2.1082017442946521E-2</v>
      </c>
      <c r="DB25">
        <f>IF($AJ$12&gt;0,$CT$12,0)</f>
        <v>7.603691846984649E-2</v>
      </c>
      <c r="DC25">
        <f>IF($AJ$13&gt;0,$CT$13,0)</f>
        <v>0.52000927229380112</v>
      </c>
      <c r="DD25">
        <f>IF($AJ$14&gt;0,$CT$14,0)</f>
        <v>0.56653115669304499</v>
      </c>
      <c r="DE25">
        <f>IF($AJ$15&gt;0,$CT$15,0)</f>
        <v>-1.9513667639772074E-2</v>
      </c>
      <c r="DF25">
        <f>IF($AJ$16&gt;0,$CT$16,0)</f>
        <v>-0.19901579749947337</v>
      </c>
      <c r="DT25">
        <f>IF($U$7&gt;0,$DQ$7,0)</f>
        <v>0.45651094197486297</v>
      </c>
      <c r="DU25">
        <f>IF($U$8&gt;0,$DQ$8,0)</f>
        <v>1.206558888336497</v>
      </c>
      <c r="DV25">
        <f>IF($U$9&gt;0,$DQ$9,0)</f>
        <v>0.7957625391162233</v>
      </c>
      <c r="DW25">
        <f>IF($U$10&gt;0,$DQ$10,0)</f>
        <v>0.65169346059310873</v>
      </c>
      <c r="DX25">
        <f>IF($U$11&gt;0,$DQ$11,0)</f>
        <v>1.3146730419516079</v>
      </c>
      <c r="DY25">
        <f>IF($U$12&gt;0,$DQ$12,0)</f>
        <v>0.80966795187903629</v>
      </c>
      <c r="DZ25">
        <f>IF($U$13&gt;0,$DQ$13,0)</f>
        <v>0.53964343093693246</v>
      </c>
      <c r="EA25">
        <f>IF($U$14&gt;0,$DQ$14,0)</f>
        <v>0.76808763311436123</v>
      </c>
      <c r="EB25">
        <f>IF($U$15&gt;0,$DQ$15,0)</f>
        <v>0.89245296242833305</v>
      </c>
      <c r="EC25">
        <f>IF($U$16&gt;0,$DQ$16,0)</f>
        <v>0.4088796701133528</v>
      </c>
      <c r="EN25">
        <f>Sheet34!GJ25</f>
        <v>0.39029392178784406</v>
      </c>
      <c r="EO25">
        <f>Sheet34!GK25</f>
        <v>0.2329157636362347</v>
      </c>
      <c r="EP25">
        <f>Sheet34!GL25</f>
        <v>0.66357905426822639</v>
      </c>
      <c r="EQ25">
        <f>Sheet34!GM25</f>
        <v>0.61279142776968609</v>
      </c>
      <c r="ER25">
        <f>Sheet34!GN25</f>
        <v>0.10101564586612853</v>
      </c>
      <c r="ES25">
        <f>Sheet34!GO25</f>
        <v>0.9873710774480966</v>
      </c>
      <c r="ET25">
        <f>Sheet34!GP25</f>
        <v>0.60392400438920102</v>
      </c>
      <c r="EU25">
        <f>Sheet34!GQ25</f>
        <v>0.76973671328864968</v>
      </c>
      <c r="EV25">
        <f>Sheet34!GR25</f>
        <v>0.87832764310416078</v>
      </c>
      <c r="EW25">
        <f>Sheet34!GS25</f>
        <v>0.6318284619770177</v>
      </c>
      <c r="EZ25">
        <v>0.32596884266846782</v>
      </c>
      <c r="FA25">
        <v>0.97323522103928561</v>
      </c>
      <c r="FB25">
        <v>0.70964137932539284</v>
      </c>
      <c r="FC25">
        <v>0.3376968839434652</v>
      </c>
      <c r="FD25">
        <v>0.63561618605386105</v>
      </c>
      <c r="FE25">
        <v>0.68597385843524927</v>
      </c>
      <c r="FF25">
        <v>0.54315724038723878</v>
      </c>
      <c r="FG25">
        <v>0.46539951028260518</v>
      </c>
      <c r="FH25">
        <v>0.71632886592804534</v>
      </c>
      <c r="FI25">
        <v>0.39391688394208846</v>
      </c>
      <c r="FL25">
        <f>Sheet34!FX25</f>
        <v>0.12040718879587471</v>
      </c>
      <c r="FM25">
        <f>Sheet34!FY25</f>
        <v>0.3483007356972993</v>
      </c>
      <c r="FN25">
        <f>Sheet34!FZ25</f>
        <v>0.25498965196178669</v>
      </c>
      <c r="FO25">
        <f>Sheet34!GA25</f>
        <v>0.12495875969190748</v>
      </c>
      <c r="FP25">
        <f>Sheet34!GB25</f>
        <v>0.23058740140545303</v>
      </c>
      <c r="FQ25">
        <f>Sheet34!GC25</f>
        <v>0.24922668382189236</v>
      </c>
      <c r="FR25">
        <f>Sheet34!GD25</f>
        <v>0.19932282636343196</v>
      </c>
      <c r="FS25">
        <f>Sheet34!GE25</f>
        <v>0.17050459423772441</v>
      </c>
      <c r="FT25">
        <f>Sheet34!GF25</f>
        <v>0.25821882202989921</v>
      </c>
      <c r="FU25">
        <f>Sheet34!GG25</f>
        <v>0.14318984390347822</v>
      </c>
      <c r="FX25">
        <f t="shared" si="21"/>
        <v>0.14096335418313402</v>
      </c>
      <c r="FY25">
        <f t="shared" si="18"/>
        <v>0.41079418423149788</v>
      </c>
      <c r="FZ25">
        <f t="shared" si="18"/>
        <v>0.30045482469814727</v>
      </c>
      <c r="GA25">
        <f t="shared" si="18"/>
        <v>0.14623257211706325</v>
      </c>
      <c r="GB25">
        <f t="shared" si="18"/>
        <v>0.27109027987029383</v>
      </c>
      <c r="GC25">
        <f t="shared" si="18"/>
        <v>0.29290140128322806</v>
      </c>
      <c r="GD25">
        <f t="shared" si="18"/>
        <v>0.23370626776581263</v>
      </c>
      <c r="GE25">
        <f t="shared" si="18"/>
        <v>0.19999408584221248</v>
      </c>
      <c r="GF25">
        <f t="shared" si="18"/>
        <v>0.30402982641971382</v>
      </c>
      <c r="GG25">
        <f t="shared" si="18"/>
        <v>0.16826254790733924</v>
      </c>
      <c r="GJ25">
        <f t="shared" si="22"/>
        <v>0.39015295843366093</v>
      </c>
      <c r="GK25">
        <f t="shared" si="19"/>
        <v>0.23250496945200319</v>
      </c>
      <c r="GL25">
        <f t="shared" si="19"/>
        <v>0.66327859944352829</v>
      </c>
      <c r="GM25">
        <f t="shared" si="19"/>
        <v>0.61264519519756899</v>
      </c>
      <c r="GN25">
        <f t="shared" si="19"/>
        <v>0.10074455558625824</v>
      </c>
      <c r="GO25">
        <f t="shared" si="19"/>
        <v>0.98707817604681336</v>
      </c>
      <c r="GP25">
        <f t="shared" si="19"/>
        <v>0.60369029812143515</v>
      </c>
      <c r="GQ25">
        <f t="shared" si="19"/>
        <v>0.76953671920280742</v>
      </c>
      <c r="GR25">
        <f t="shared" si="19"/>
        <v>0.87802361327774103</v>
      </c>
      <c r="GS25">
        <f t="shared" si="19"/>
        <v>0.63166019942911034</v>
      </c>
    </row>
    <row r="26" spans="1:201">
      <c r="A26">
        <v>25</v>
      </c>
      <c r="B26">
        <v>0.99144576702759546</v>
      </c>
      <c r="C26">
        <v>0.96675889151320293</v>
      </c>
      <c r="D26">
        <v>0.88245127446523319</v>
      </c>
      <c r="E26">
        <v>0.92254869475277035</v>
      </c>
      <c r="F26">
        <v>0.355353156405813</v>
      </c>
      <c r="G26">
        <v>0.81168289191641796</v>
      </c>
      <c r="H26">
        <v>0.65043787755235816</v>
      </c>
      <c r="I26">
        <v>0.79153494171658689</v>
      </c>
      <c r="J26">
        <v>0.80849722944244662</v>
      </c>
      <c r="K26">
        <v>0.61279142776968609</v>
      </c>
      <c r="M26">
        <v>0.71947773983764141</v>
      </c>
      <c r="S26">
        <f t="shared" si="28"/>
        <v>0.15760289137653286</v>
      </c>
      <c r="T26">
        <f t="shared" si="26"/>
        <v>0.12277012744577359</v>
      </c>
      <c r="U26">
        <f t="shared" si="26"/>
        <v>1.045087024809056E-2</v>
      </c>
      <c r="V26">
        <f t="shared" si="26"/>
        <v>0.92254869475277035</v>
      </c>
      <c r="W26">
        <f t="shared" si="26"/>
        <v>0.66086945732128699</v>
      </c>
      <c r="X26">
        <f t="shared" si="26"/>
        <v>0.75222383251625269</v>
      </c>
      <c r="Y26">
        <f t="shared" si="26"/>
        <v>0.33628815847307891</v>
      </c>
      <c r="Z26">
        <f t="shared" si="26"/>
        <v>0.96373281856096282</v>
      </c>
      <c r="AA26">
        <f t="shared" si="26"/>
        <v>0.12792114185593231</v>
      </c>
      <c r="AB26">
        <f t="shared" si="26"/>
        <v>0.12031742938797746</v>
      </c>
      <c r="BG26">
        <f t="shared" si="25"/>
        <v>4.8235254111667476E-11</v>
      </c>
      <c r="BH26">
        <f t="shared" si="25"/>
        <v>9.9999999999999998E-13</v>
      </c>
      <c r="BI26">
        <f t="shared" si="25"/>
        <v>3.9035202730323341E-12</v>
      </c>
      <c r="BJ26">
        <f t="shared" si="25"/>
        <v>9.9999999999999998E-13</v>
      </c>
      <c r="BM26">
        <f t="shared" si="29"/>
        <v>4.914823544784686E-6</v>
      </c>
      <c r="BN26">
        <f t="shared" si="27"/>
        <v>4.6731137715991846E-6</v>
      </c>
      <c r="BO26">
        <f t="shared" si="27"/>
        <v>3.8936012590265713E-6</v>
      </c>
      <c r="BP26">
        <f t="shared" si="27"/>
        <v>4.2554804709502014E-6</v>
      </c>
      <c r="BQ26">
        <f t="shared" si="27"/>
        <v>6.3137932883787099E-7</v>
      </c>
      <c r="BR26">
        <f t="shared" si="27"/>
        <v>3.2941455851489978E-6</v>
      </c>
      <c r="BS26">
        <f t="shared" si="27"/>
        <v>2.1153471627740823E-6</v>
      </c>
      <c r="BT26">
        <f t="shared" si="27"/>
        <v>3.1326378197914032E-6</v>
      </c>
      <c r="BU26">
        <f t="shared" si="27"/>
        <v>3.2683388500805607E-6</v>
      </c>
      <c r="BV26">
        <f t="shared" si="27"/>
        <v>1.877566669740052E-6</v>
      </c>
      <c r="BY26">
        <f>$BJ$7-$BO$7</f>
        <v>1.1705781628298412E-22</v>
      </c>
      <c r="BZ26">
        <f>$BJ$8-$BO$8</f>
        <v>0.99926193721529977</v>
      </c>
      <c r="CA26">
        <f>$BJ$9-$BO$9</f>
        <v>-0.9999999999999506</v>
      </c>
      <c r="CB26">
        <f>$BJ$10-$BO$10</f>
        <v>4.1988480984950675E-13</v>
      </c>
      <c r="CC26">
        <f>$BJ$11-$BO$11</f>
        <v>1.6528058085582432E-6</v>
      </c>
      <c r="CD26">
        <f>$BJ$12-$BO$12</f>
        <v>1.1537478641929052E-7</v>
      </c>
      <c r="CE26">
        <f>$BJ$13-$BO$13</f>
        <v>1.3082649415154255E-14</v>
      </c>
      <c r="CF26">
        <f>$BJ$14-$BO$14</f>
        <v>7.5083642832397256E-12</v>
      </c>
      <c r="CG26">
        <f>$BJ$15-$BO$15</f>
        <v>3.1962416020031934E-11</v>
      </c>
      <c r="CH26">
        <f>$BJ$16-$BO$16</f>
        <v>7.3629456415227315E-4</v>
      </c>
      <c r="CW26">
        <f>IF($AK$7&gt;0,$CU$7,0)</f>
        <v>-0.17335943357374614</v>
      </c>
      <c r="CX26">
        <f>IF($AK$8&gt;0,$CU$8,0)</f>
        <v>6.4398038966280186E-2</v>
      </c>
      <c r="CY26">
        <f>IF($AK$9&gt;0,$CU$9,0)</f>
        <v>8.2537614436779816E-2</v>
      </c>
      <c r="CZ26">
        <f>IF($AK$10&gt;0,$CU$10,0)</f>
        <v>0.92520068545647238</v>
      </c>
      <c r="DA26">
        <f>IF($AK$11&gt;0,$CU$11,0)</f>
        <v>0.43671154185709665</v>
      </c>
      <c r="DB26">
        <f>IF($AK$12&gt;0,$CU$12,0)</f>
        <v>-0.37079006035391038</v>
      </c>
      <c r="DC26">
        <f>IF($AK$13&gt;0,$CU$13,0)</f>
        <v>0.6305080486191843</v>
      </c>
      <c r="DD26">
        <f>IF($AK$14&gt;0,$CU$14,0)</f>
        <v>-5.5865269667394836E-2</v>
      </c>
      <c r="DE26">
        <f>IF($AK$15&gt;0,$CU$15,0)</f>
        <v>-0.19258390062152306</v>
      </c>
      <c r="DF26">
        <f>IF($AK$16&gt;0,$CU$16,0)</f>
        <v>0.4575537129825159</v>
      </c>
      <c r="DT26">
        <f>IF($V$7&gt;0,$DR$7,0)</f>
        <v>0.34649955758296341</v>
      </c>
      <c r="DU26">
        <f>IF($V$8&gt;0,$DR$8,0)</f>
        <v>1.9426444694156824</v>
      </c>
      <c r="DV26">
        <f>IF($V$9&gt;0,$DR$9,0)</f>
        <v>1.4408070882837984</v>
      </c>
      <c r="DW26">
        <f>IF($V$10&gt;0,$DR$10,0)</f>
        <v>0.45802727150407085</v>
      </c>
      <c r="DX26">
        <f>IF($V$11&gt;0,$DR$11,0)</f>
        <v>0.7941717094456896</v>
      </c>
      <c r="DY26">
        <f>IF($V$12&gt;0,$DR$12,0)</f>
        <v>1.2373521634182825</v>
      </c>
      <c r="DZ26">
        <f>IF($V$13&gt;0,$DR$13,0)</f>
        <v>0.97275113274148117</v>
      </c>
      <c r="EA26">
        <f>IF($V$14&gt;0,$DR$14,0)</f>
        <v>0.76274463858022856</v>
      </c>
      <c r="EB26">
        <f>IF($V$15&gt;0,$DR$15,0)</f>
        <v>1.1010995772348884</v>
      </c>
      <c r="EC26">
        <f>IF($V$16&gt;0,$DR$16,0)</f>
        <v>0.66821787552394329</v>
      </c>
    </row>
    <row r="27" spans="1:201">
      <c r="A27">
        <v>26</v>
      </c>
      <c r="B27">
        <v>0.62961330433229812</v>
      </c>
      <c r="C27">
        <v>0.28989281551468604</v>
      </c>
      <c r="D27">
        <v>0.77675452344756879</v>
      </c>
      <c r="E27">
        <v>0.66086945732128699</v>
      </c>
      <c r="F27">
        <v>0.49776112340636158</v>
      </c>
      <c r="G27">
        <v>0.45664076707808493</v>
      </c>
      <c r="H27">
        <v>0.32750247671013205</v>
      </c>
      <c r="I27">
        <v>0.54471897618286957</v>
      </c>
      <c r="J27">
        <v>0.38500891011538552</v>
      </c>
      <c r="K27">
        <v>0.10101564586612853</v>
      </c>
      <c r="M27">
        <v>2.8246965187508005E-2</v>
      </c>
      <c r="S27">
        <f t="shared" si="28"/>
        <v>0.43257071530181601</v>
      </c>
      <c r="T27">
        <f t="shared" si="26"/>
        <v>0.84723648973684118</v>
      </c>
      <c r="U27">
        <f t="shared" si="26"/>
        <v>0.37274659287522549</v>
      </c>
      <c r="V27">
        <f t="shared" si="26"/>
        <v>0.355353156405813</v>
      </c>
      <c r="W27">
        <f t="shared" si="26"/>
        <v>0.49776112340636158</v>
      </c>
      <c r="X27">
        <f t="shared" si="26"/>
        <v>0.4611333078250589</v>
      </c>
      <c r="Y27">
        <f t="shared" si="26"/>
        <v>7.3238203129117891E-4</v>
      </c>
      <c r="Z27">
        <f t="shared" si="26"/>
        <v>0.53867045410269654</v>
      </c>
      <c r="AA27">
        <f t="shared" si="26"/>
        <v>0.53429000260968562</v>
      </c>
      <c r="AB27">
        <f t="shared" si="26"/>
        <v>0.15112083494730616</v>
      </c>
      <c r="BG27">
        <f t="shared" si="25"/>
        <v>3.6520800539735499E-9</v>
      </c>
      <c r="BH27">
        <f t="shared" si="25"/>
        <v>4.1955969085558403E-12</v>
      </c>
      <c r="BI27">
        <f t="shared" si="25"/>
        <v>4.8388304403466813E-10</v>
      </c>
      <c r="BJ27">
        <f t="shared" si="25"/>
        <v>7.5083642832397256E-12</v>
      </c>
      <c r="BM27">
        <f t="shared" si="29"/>
        <v>1.9820645649611755E-6</v>
      </c>
      <c r="BN27">
        <f t="shared" si="27"/>
        <v>4.2018922243515904E-7</v>
      </c>
      <c r="BO27">
        <f t="shared" si="27"/>
        <v>3.0167379484812988E-6</v>
      </c>
      <c r="BP27">
        <f t="shared" si="27"/>
        <v>2.1837421981006622E-6</v>
      </c>
      <c r="BQ27">
        <f t="shared" si="27"/>
        <v>1.2388306798738156E-6</v>
      </c>
      <c r="BR27">
        <f t="shared" si="27"/>
        <v>1.0426039507883091E-6</v>
      </c>
      <c r="BS27">
        <f t="shared" si="27"/>
        <v>5.3628936125635304E-7</v>
      </c>
      <c r="BT27">
        <f t="shared" si="27"/>
        <v>1.4835938150685681E-6</v>
      </c>
      <c r="BU27">
        <f t="shared" si="27"/>
        <v>7.4115930434118515E-7</v>
      </c>
      <c r="BV27">
        <f t="shared" si="27"/>
        <v>5.1020803548755447E-8</v>
      </c>
    </row>
    <row r="28" spans="1:201">
      <c r="A28">
        <v>27</v>
      </c>
      <c r="B28">
        <v>0.94417195837491752</v>
      </c>
      <c r="C28">
        <v>0.50604969419609314</v>
      </c>
      <c r="D28">
        <v>0.45359692637631926</v>
      </c>
      <c r="E28">
        <v>0.75222383251625269</v>
      </c>
      <c r="F28">
        <v>0.4611333078250589</v>
      </c>
      <c r="G28">
        <v>0.95757534768068264</v>
      </c>
      <c r="H28">
        <v>0.3523927728058236</v>
      </c>
      <c r="I28">
        <v>0.86293356567363022</v>
      </c>
      <c r="J28">
        <v>0.13847463177848143</v>
      </c>
      <c r="K28">
        <v>0.9873710774480966</v>
      </c>
      <c r="M28">
        <v>0.10223650661579671</v>
      </c>
      <c r="S28">
        <f t="shared" si="28"/>
        <v>0.5105513374136561</v>
      </c>
      <c r="T28">
        <f t="shared" si="26"/>
        <v>0.57024013130863371</v>
      </c>
      <c r="U28">
        <f t="shared" si="26"/>
        <v>0.79141696941441086</v>
      </c>
      <c r="V28">
        <f t="shared" si="26"/>
        <v>0.81168289191641796</v>
      </c>
      <c r="W28">
        <f t="shared" si="26"/>
        <v>0.45664076707808493</v>
      </c>
      <c r="X28">
        <f t="shared" si="26"/>
        <v>0.95757534768068264</v>
      </c>
      <c r="Y28">
        <f t="shared" si="26"/>
        <v>5.7951655720921043E-2</v>
      </c>
      <c r="Z28">
        <f t="shared" si="26"/>
        <v>0.77852399822319929</v>
      </c>
      <c r="AA28">
        <f t="shared" si="26"/>
        <v>0.88674405708025839</v>
      </c>
      <c r="AB28">
        <f t="shared" si="26"/>
        <v>0.53410220427630706</v>
      </c>
      <c r="BG28">
        <f t="shared" si="25"/>
        <v>1.761168889186376E-8</v>
      </c>
      <c r="BH28">
        <f t="shared" si="25"/>
        <v>1.2616425584722895E-11</v>
      </c>
      <c r="BI28">
        <f t="shared" si="25"/>
        <v>3.2663698718724393E-9</v>
      </c>
      <c r="BJ28">
        <f t="shared" si="25"/>
        <v>3.1962416020031934E-11</v>
      </c>
      <c r="BM28">
        <f t="shared" si="29"/>
        <v>4.4573034349076357E-6</v>
      </c>
      <c r="BN28">
        <f t="shared" si="27"/>
        <v>1.2804314649797969E-6</v>
      </c>
      <c r="BO28">
        <f t="shared" si="27"/>
        <v>1.0287508580902201E-6</v>
      </c>
      <c r="BP28">
        <f t="shared" si="27"/>
        <v>2.8292034710271973E-6</v>
      </c>
      <c r="BQ28">
        <f t="shared" si="27"/>
        <v>1.0632196379284028E-6</v>
      </c>
      <c r="BR28">
        <f t="shared" si="27"/>
        <v>4.5847527324289017E-6</v>
      </c>
      <c r="BS28">
        <f t="shared" si="27"/>
        <v>6.2090333162888403E-7</v>
      </c>
      <c r="BT28">
        <f t="shared" si="27"/>
        <v>3.7232716938310275E-6</v>
      </c>
      <c r="BU28">
        <f t="shared" si="27"/>
        <v>9.5876118230930109E-8</v>
      </c>
      <c r="BV28">
        <f t="shared" si="27"/>
        <v>4.8745082229050759E-6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0.23672499224611313</v>
      </c>
      <c r="C29">
        <v>0.55579264329262246</v>
      </c>
      <c r="D29">
        <v>0.99164546480479154</v>
      </c>
      <c r="E29">
        <v>0.33628815847307891</v>
      </c>
      <c r="F29">
        <v>7.3238203129117891E-4</v>
      </c>
      <c r="G29">
        <v>5.7951655720921043E-2</v>
      </c>
      <c r="H29">
        <v>0.63182034851332447</v>
      </c>
      <c r="I29">
        <v>0.7310005557385546</v>
      </c>
      <c r="J29">
        <v>0.20655337718848457</v>
      </c>
      <c r="K29">
        <v>0.60392400438920102</v>
      </c>
      <c r="M29">
        <v>0.67563339111062104</v>
      </c>
      <c r="S29">
        <f t="shared" si="28"/>
        <v>0.75269156091650269</v>
      </c>
      <c r="T29">
        <f t="shared" si="26"/>
        <v>3.7953519305720565E-2</v>
      </c>
      <c r="U29">
        <f t="shared" si="26"/>
        <v>0.49242655008041514</v>
      </c>
      <c r="V29">
        <f t="shared" si="26"/>
        <v>0.65043787755235816</v>
      </c>
      <c r="W29">
        <f t="shared" si="26"/>
        <v>0.32750247671013205</v>
      </c>
      <c r="X29">
        <f t="shared" si="26"/>
        <v>0.3523927728058236</v>
      </c>
      <c r="Y29">
        <f t="shared" si="26"/>
        <v>0.63182034851332447</v>
      </c>
      <c r="Z29">
        <f t="shared" si="26"/>
        <v>0.2032763993379619</v>
      </c>
      <c r="AA29">
        <f t="shared" si="26"/>
        <v>0.54416846558899934</v>
      </c>
      <c r="AB29">
        <f t="shared" si="26"/>
        <v>0.23486572553068269</v>
      </c>
      <c r="BG29">
        <f t="shared" si="25"/>
        <v>4.5568610720361875E-3</v>
      </c>
      <c r="BH29">
        <f t="shared" si="25"/>
        <v>8.5020713595510109E-4</v>
      </c>
      <c r="BI29">
        <f t="shared" si="25"/>
        <v>2.1552953397575374E-3</v>
      </c>
      <c r="BJ29">
        <f t="shared" si="25"/>
        <v>7.3629456415227315E-4</v>
      </c>
      <c r="BM29">
        <f t="shared" si="29"/>
        <v>2.8019360976961163E-7</v>
      </c>
      <c r="BN29">
        <f t="shared" si="27"/>
        <v>1.5445273116910015E-6</v>
      </c>
      <c r="BO29">
        <f t="shared" si="27"/>
        <v>4.9168036393395554E-6</v>
      </c>
      <c r="BP29">
        <f t="shared" si="27"/>
        <v>5.6544862764607324E-7</v>
      </c>
      <c r="BQ29">
        <f t="shared" si="27"/>
        <v>2.6819171987909668E-12</v>
      </c>
      <c r="BR29">
        <f t="shared" si="27"/>
        <v>1.6791972003980807E-8</v>
      </c>
      <c r="BS29">
        <f t="shared" si="27"/>
        <v>1.9959847639774942E-6</v>
      </c>
      <c r="BT29">
        <f t="shared" si="27"/>
        <v>2.6718090624503785E-6</v>
      </c>
      <c r="BU29">
        <f t="shared" si="27"/>
        <v>2.1332148813984192E-7</v>
      </c>
      <c r="BV29">
        <f t="shared" si="27"/>
        <v>1.8236210153874387E-6</v>
      </c>
    </row>
    <row r="30" spans="1:201">
      <c r="A30">
        <v>29</v>
      </c>
      <c r="B30">
        <v>0.67294909061561947</v>
      </c>
      <c r="C30">
        <v>0.21079901573071558</v>
      </c>
      <c r="D30">
        <v>0.69429510871348932</v>
      </c>
      <c r="E30">
        <v>0.96373281856096282</v>
      </c>
      <c r="F30">
        <v>0.53867045410269654</v>
      </c>
      <c r="G30">
        <v>0.77852399822319929</v>
      </c>
      <c r="H30">
        <v>0.2032763993379619</v>
      </c>
      <c r="I30">
        <v>0.40105265894002756</v>
      </c>
      <c r="J30">
        <v>0.27364837118033314</v>
      </c>
      <c r="K30">
        <v>0.76973671328864968</v>
      </c>
      <c r="M30">
        <v>0.51750761101556941</v>
      </c>
      <c r="S30">
        <f t="shared" si="28"/>
        <v>0.9521978459150886</v>
      </c>
      <c r="T30">
        <f t="shared" si="26"/>
        <v>0.44398332421583214</v>
      </c>
      <c r="U30">
        <f t="shared" si="26"/>
        <v>0.86772320661237523</v>
      </c>
      <c r="V30">
        <f t="shared" si="26"/>
        <v>0.79153494171658689</v>
      </c>
      <c r="W30">
        <f t="shared" si="26"/>
        <v>0.54471897618286957</v>
      </c>
      <c r="X30">
        <f t="shared" si="26"/>
        <v>0.86293356567363022</v>
      </c>
      <c r="Y30">
        <f t="shared" si="26"/>
        <v>0.7310005557385546</v>
      </c>
      <c r="Z30">
        <f t="shared" si="26"/>
        <v>0.40105265894002756</v>
      </c>
      <c r="AA30">
        <f t="shared" si="26"/>
        <v>0.74405702469925972</v>
      </c>
      <c r="AB30">
        <f t="shared" si="26"/>
        <v>0.14473437715706439</v>
      </c>
      <c r="BM30">
        <f t="shared" si="29"/>
        <v>2.2643023928019461E-6</v>
      </c>
      <c r="BN30">
        <f t="shared" si="27"/>
        <v>2.2218112516519239E-7</v>
      </c>
      <c r="BO30">
        <f t="shared" si="27"/>
        <v>2.41022848991738E-6</v>
      </c>
      <c r="BP30">
        <f t="shared" si="27"/>
        <v>4.6439047278572884E-6</v>
      </c>
      <c r="BQ30">
        <f t="shared" si="27"/>
        <v>1.4508292906160266E-6</v>
      </c>
      <c r="BR30">
        <f t="shared" si="27"/>
        <v>3.0304980790471805E-6</v>
      </c>
      <c r="BS30">
        <f t="shared" si="27"/>
        <v>2.0660647263903282E-7</v>
      </c>
      <c r="BT30">
        <f t="shared" si="27"/>
        <v>8.0421617621433045E-7</v>
      </c>
      <c r="BU30">
        <f t="shared" si="27"/>
        <v>3.7441715524824692E-7</v>
      </c>
      <c r="BV30">
        <f t="shared" si="27"/>
        <v>2.9624730389220646E-6</v>
      </c>
      <c r="EN30">
        <f>Sheet34!GJ30</f>
        <v>0.91335951870497756</v>
      </c>
      <c r="EO30">
        <f>Sheet34!GK30</f>
        <v>0.82713541792375345</v>
      </c>
      <c r="EP30">
        <f>Sheet34!GL30</f>
        <v>0.17697291865626494</v>
      </c>
      <c r="EQ30">
        <f>Sheet34!GM30</f>
        <v>0.58425806459143492</v>
      </c>
      <c r="ER30">
        <f>Sheet34!GN30</f>
        <v>0.3747175165364095</v>
      </c>
      <c r="ES30">
        <f>Sheet34!GO30</f>
        <v>0.84014181809597832</v>
      </c>
      <c r="ET30">
        <f>Sheet34!GP30</f>
        <v>0.36732852301957297</v>
      </c>
      <c r="EU30">
        <f>Sheet34!GQ30</f>
        <v>0.72876294015327814</v>
      </c>
      <c r="EV30">
        <f>Sheet34!GR30</f>
        <v>0.20430247770602872</v>
      </c>
      <c r="EW30">
        <f>Sheet34!GS30</f>
        <v>0.46809621896301712</v>
      </c>
      <c r="EZ30">
        <f t="array" ref="EZ30:FI30">TRANSPOSE(DM7:DM16)</f>
        <v>-0.29407477067531151</v>
      </c>
      <c r="FA30">
        <v>2.4670038841988796E-2</v>
      </c>
      <c r="FB30">
        <v>5.1699076523154273E-2</v>
      </c>
      <c r="FC30">
        <v>0.5661636344418981</v>
      </c>
      <c r="FD30">
        <v>0.31973195808286559</v>
      </c>
      <c r="FE30">
        <v>-3.4067600198609035E-2</v>
      </c>
      <c r="FF30">
        <v>0.57934956257623149</v>
      </c>
      <c r="FG30">
        <v>0.36188271108469361</v>
      </c>
      <c r="FH30">
        <v>2.331868775767789E-2</v>
      </c>
      <c r="FI30">
        <v>0.12482722436192653</v>
      </c>
      <c r="FL30">
        <f>Sheet34!FX30</f>
        <v>-9.7550600067355955E-2</v>
      </c>
      <c r="FM30">
        <f>Sheet34!FY30</f>
        <v>1.1939388529768087E-2</v>
      </c>
      <c r="FN30">
        <f>Sheet34!FZ30</f>
        <v>2.1228792926275022E-2</v>
      </c>
      <c r="FO30">
        <f>Sheet34!GA30</f>
        <v>0.19949054670379734</v>
      </c>
      <c r="FP30">
        <f>Sheet34!GB30</f>
        <v>0.11398685467089556</v>
      </c>
      <c r="FQ30">
        <f>Sheet34!GC30</f>
        <v>-8.1941187128951737E-3</v>
      </c>
      <c r="FR30">
        <f>Sheet34!GD30</f>
        <v>0.20268374075598405</v>
      </c>
      <c r="FS30">
        <f>Sheet34!GE30</f>
        <v>0.12975803894309945</v>
      </c>
      <c r="FT30">
        <f>Sheet34!GF30</f>
        <v>1.1610186556973431E-2</v>
      </c>
      <c r="FU30">
        <f>Sheet34!GG30</f>
        <v>4.6648556181308302E-2</v>
      </c>
      <c r="FX30">
        <f t="shared" ref="FX30:GG30" si="30">($EV$10*FL30)+((1-$EV$10)*EZ30)</f>
        <v>-0.11720301712815151</v>
      </c>
      <c r="FY30">
        <f t="shared" si="30"/>
        <v>1.3212453560990158E-2</v>
      </c>
      <c r="FZ30">
        <f t="shared" si="30"/>
        <v>2.4275821285962944E-2</v>
      </c>
      <c r="GA30">
        <f t="shared" si="30"/>
        <v>0.23615785547760743</v>
      </c>
      <c r="GB30">
        <f t="shared" si="30"/>
        <v>0.13456136501209257</v>
      </c>
      <c r="GC30">
        <f t="shared" si="30"/>
        <v>-1.078146686146656E-2</v>
      </c>
      <c r="GD30">
        <f t="shared" si="30"/>
        <v>0.24035032293800879</v>
      </c>
      <c r="GE30">
        <f t="shared" si="30"/>
        <v>0.15297050615725888</v>
      </c>
      <c r="GF30">
        <f t="shared" si="30"/>
        <v>1.2781036677043875E-2</v>
      </c>
      <c r="GG30">
        <f t="shared" si="30"/>
        <v>5.4466422999370129E-2</v>
      </c>
      <c r="GJ30">
        <f t="shared" ref="GJ30:GS30" si="31">EN30-($EU$10*FX30)</f>
        <v>0.9134767217221057</v>
      </c>
      <c r="GK30">
        <f t="shared" si="31"/>
        <v>0.82712220547019244</v>
      </c>
      <c r="GL30">
        <f t="shared" si="31"/>
        <v>0.17694864283497896</v>
      </c>
      <c r="GM30">
        <f t="shared" si="31"/>
        <v>0.58402190673595733</v>
      </c>
      <c r="GN30">
        <f t="shared" si="31"/>
        <v>0.37458295517139739</v>
      </c>
      <c r="GO30">
        <f t="shared" si="31"/>
        <v>0.84015259956283983</v>
      </c>
      <c r="GP30">
        <f t="shared" si="31"/>
        <v>0.36708817269663496</v>
      </c>
      <c r="GQ30">
        <f t="shared" si="31"/>
        <v>0.72860996964712088</v>
      </c>
      <c r="GR30">
        <f t="shared" si="31"/>
        <v>0.20428969666935168</v>
      </c>
      <c r="GS30">
        <f t="shared" si="31"/>
        <v>0.46804175254001773</v>
      </c>
    </row>
    <row r="31" spans="1:201">
      <c r="A31">
        <v>30</v>
      </c>
      <c r="B31">
        <v>0.96690146199089799</v>
      </c>
      <c r="C31">
        <v>0.26707462317111119</v>
      </c>
      <c r="D31">
        <v>0.89161013021530178</v>
      </c>
      <c r="E31">
        <v>0.12792114185593231</v>
      </c>
      <c r="F31">
        <v>0.53429000260968562</v>
      </c>
      <c r="G31">
        <v>0.88674405708025839</v>
      </c>
      <c r="H31">
        <v>0.54416846558899934</v>
      </c>
      <c r="I31">
        <v>0.74405702469925972</v>
      </c>
      <c r="J31">
        <v>0.12000069256331299</v>
      </c>
      <c r="K31">
        <v>0.87832764310416078</v>
      </c>
      <c r="M31">
        <v>0.64918745248793597</v>
      </c>
      <c r="S31">
        <f t="shared" si="28"/>
        <v>0.38174827897918923</v>
      </c>
      <c r="T31">
        <f t="shared" si="26"/>
        <v>0.88422513717752116</v>
      </c>
      <c r="U31">
        <f t="shared" si="26"/>
        <v>0.72173439614843138</v>
      </c>
      <c r="V31">
        <f t="shared" si="26"/>
        <v>0.80849722944244662</v>
      </c>
      <c r="W31">
        <f t="shared" si="26"/>
        <v>0.38500891011538552</v>
      </c>
      <c r="X31">
        <f t="shared" si="26"/>
        <v>0.13847463177848143</v>
      </c>
      <c r="Y31">
        <f t="shared" si="26"/>
        <v>0.20655337718848457</v>
      </c>
      <c r="Z31">
        <f t="shared" si="26"/>
        <v>0.27364837118033314</v>
      </c>
      <c r="AA31">
        <f t="shared" si="26"/>
        <v>0.12000069256331299</v>
      </c>
      <c r="AB31">
        <f t="shared" si="26"/>
        <v>0.23983262111177461</v>
      </c>
      <c r="BM31">
        <f t="shared" si="29"/>
        <v>4.6744921860006803E-6</v>
      </c>
      <c r="BN31">
        <f t="shared" si="27"/>
        <v>3.5664427170995525E-7</v>
      </c>
      <c r="BO31">
        <f t="shared" si="27"/>
        <v>3.9748431215127375E-6</v>
      </c>
      <c r="BP31">
        <f t="shared" si="27"/>
        <v>8.18190926686278E-8</v>
      </c>
      <c r="BQ31">
        <f t="shared" si="27"/>
        <v>1.4273290344432893E-6</v>
      </c>
      <c r="BR31">
        <f t="shared" si="27"/>
        <v>3.9315751138357831E-6</v>
      </c>
      <c r="BS31">
        <f t="shared" si="27"/>
        <v>1.4805965947074298E-6</v>
      </c>
      <c r="BT31">
        <f t="shared" si="27"/>
        <v>2.768104280021574E-6</v>
      </c>
      <c r="BU31">
        <f t="shared" si="27"/>
        <v>7.2000831078373808E-8</v>
      </c>
      <c r="BV31">
        <f t="shared" si="27"/>
        <v>3.8572972432045506E-6</v>
      </c>
    </row>
    <row r="32" spans="1:201">
      <c r="A32">
        <v>31</v>
      </c>
      <c r="B32">
        <v>0.99740193090439833</v>
      </c>
      <c r="C32">
        <v>0.58889951098335747</v>
      </c>
      <c r="D32">
        <v>0.72130985667414416</v>
      </c>
      <c r="E32">
        <v>0.12031742938797746</v>
      </c>
      <c r="F32">
        <v>0.15112083494730616</v>
      </c>
      <c r="G32">
        <v>0.53410220427630706</v>
      </c>
      <c r="H32">
        <v>0.23486572553068269</v>
      </c>
      <c r="I32">
        <v>0.14473437715706439</v>
      </c>
      <c r="J32">
        <v>0.23983262111177461</v>
      </c>
      <c r="K32">
        <v>0.6318284619770177</v>
      </c>
      <c r="M32">
        <v>0.23158544727923194</v>
      </c>
      <c r="S32">
        <f t="shared" si="28"/>
        <v>0.39029392178784406</v>
      </c>
      <c r="T32">
        <f t="shared" si="26"/>
        <v>0.2329157636362347</v>
      </c>
      <c r="U32">
        <f t="shared" si="26"/>
        <v>0.66357905426822639</v>
      </c>
      <c r="V32">
        <f t="shared" si="26"/>
        <v>0.61279142776968609</v>
      </c>
      <c r="W32">
        <f t="shared" si="26"/>
        <v>0.10101564586612853</v>
      </c>
      <c r="X32">
        <f t="shared" si="26"/>
        <v>0.9873710774480966</v>
      </c>
      <c r="Y32">
        <f t="shared" si="26"/>
        <v>0.60392400438920102</v>
      </c>
      <c r="Z32">
        <f t="shared" si="26"/>
        <v>0.76973671328864968</v>
      </c>
      <c r="AA32">
        <f t="shared" si="26"/>
        <v>0.87832764310416078</v>
      </c>
      <c r="AB32">
        <f t="shared" si="26"/>
        <v>0.6318284619770177</v>
      </c>
      <c r="BG32">
        <f>IF(BG20&gt;(1-0.000000000001),(1-0.000000000001),BG20)</f>
        <v>9.9999999999999998E-13</v>
      </c>
      <c r="BH32">
        <f t="shared" ref="BH32:BJ32" si="32">IF(BH20&gt;(1-0.000000000001),(1-0.000000000001),BH20)</f>
        <v>9.9999999999999998E-13</v>
      </c>
      <c r="BI32">
        <f t="shared" si="32"/>
        <v>9.9999999999999998E-13</v>
      </c>
      <c r="BJ32">
        <f t="shared" si="32"/>
        <v>9.9999999999999998E-13</v>
      </c>
      <c r="BM32">
        <f t="shared" si="29"/>
        <v>4.9740530588591109E-6</v>
      </c>
      <c r="BN32">
        <f t="shared" si="27"/>
        <v>1.7340131701821879E-6</v>
      </c>
      <c r="BO32">
        <f t="shared" si="27"/>
        <v>2.6014395466763722E-6</v>
      </c>
      <c r="BP32">
        <f t="shared" si="27"/>
        <v>7.2381419072654717E-8</v>
      </c>
      <c r="BQ32">
        <f t="shared" si="27"/>
        <v>1.1418753377585476E-7</v>
      </c>
      <c r="BR32">
        <f t="shared" si="27"/>
        <v>1.4263258230640503E-6</v>
      </c>
      <c r="BS32">
        <f t="shared" si="27"/>
        <v>2.7580954514526993E-7</v>
      </c>
      <c r="BT32">
        <f t="shared" si="27"/>
        <v>1.0474019965521681E-7</v>
      </c>
      <c r="BU32">
        <f t="shared" si="27"/>
        <v>2.8759843074672019E-7</v>
      </c>
      <c r="BV32">
        <f t="shared" si="27"/>
        <v>1.9960360268212188E-6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0.99538769366477253</v>
      </c>
      <c r="BH33">
        <f t="shared" si="33"/>
        <v>0.99914857494231313</v>
      </c>
      <c r="BI33">
        <f t="shared" si="33"/>
        <v>0.99782033510230184</v>
      </c>
      <c r="BJ33">
        <f t="shared" si="33"/>
        <v>0.99926193721529977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1.7325382204564475E-10</v>
      </c>
      <c r="BH34">
        <f t="shared" si="33"/>
        <v>9.9999999999999998E-13</v>
      </c>
      <c r="BI34">
        <f t="shared" si="33"/>
        <v>2.0289574473044321E-11</v>
      </c>
      <c r="BJ34">
        <f t="shared" si="33"/>
        <v>9.9999999999999998E-13</v>
      </c>
      <c r="BS34">
        <f>SUM(BM36:BV45)</f>
        <v>1.5937163424337901E-4</v>
      </c>
      <c r="EN34">
        <f>Sheet34!GJ34</f>
        <v>9.4821475155762683E-2</v>
      </c>
      <c r="EO34">
        <f>Sheet34!GK34</f>
        <v>0.18976977468839201</v>
      </c>
      <c r="EP34">
        <f>Sheet34!GL34</f>
        <v>0.63073077342148387</v>
      </c>
      <c r="EQ34">
        <f>Sheet34!GM34</f>
        <v>0.34704006813358973</v>
      </c>
      <c r="ER34">
        <f>Sheet34!GN34</f>
        <v>0.24768245755460355</v>
      </c>
      <c r="ES34">
        <f>Sheet34!GO34</f>
        <v>0.86938765449308142</v>
      </c>
      <c r="ET34">
        <f>Sheet34!GP34</f>
        <v>0.30057093477732905</v>
      </c>
      <c r="EU34">
        <f>Sheet34!GQ34</f>
        <v>0.19344533455439097</v>
      </c>
      <c r="EV34">
        <f>Sheet34!GR34</f>
        <v>0.68044564508194405</v>
      </c>
      <c r="EW34">
        <f>Sheet34!GS34</f>
        <v>0.31495341143316824</v>
      </c>
      <c r="EZ34">
        <f t="array" ref="EZ34:FI43">(1/4)*(MMULT($X$7:$AA$16,$CW$23:$DF$26))</f>
        <v>-0.59546599458176674</v>
      </c>
      <c r="FA34">
        <v>8.3059053746402295E-2</v>
      </c>
      <c r="FB34">
        <v>0.15916440885193395</v>
      </c>
      <c r="FC34">
        <v>1.3102281634766293</v>
      </c>
      <c r="FD34">
        <v>0.69823837519915399</v>
      </c>
      <c r="FE34">
        <v>-0.11299352138539764</v>
      </c>
      <c r="FF34">
        <v>1.2925389418320179</v>
      </c>
      <c r="FG34">
        <v>0.75058179070327291</v>
      </c>
      <c r="FH34">
        <v>5.1553967035645812E-2</v>
      </c>
      <c r="FI34">
        <v>0.32917703139045545</v>
      </c>
      <c r="FL34">
        <f>Sheet34!FX34</f>
        <v>-0.19700526037307128</v>
      </c>
      <c r="FM34">
        <f>Sheet34!FY34</f>
        <v>3.6202044245178144E-2</v>
      </c>
      <c r="FN34">
        <f>Sheet34!FZ34</f>
        <v>6.2384941796361622E-2</v>
      </c>
      <c r="FO34">
        <f>Sheet34!GA34</f>
        <v>0.46135548890974509</v>
      </c>
      <c r="FP34">
        <f>Sheet34!GB34</f>
        <v>0.24914382046210215</v>
      </c>
      <c r="FQ34">
        <f>Sheet34!GC34</f>
        <v>-3.1146503917873873E-2</v>
      </c>
      <c r="FR34">
        <f>Sheet34!GD34</f>
        <v>0.45235032737920111</v>
      </c>
      <c r="FS34">
        <f>Sheet34!GE34</f>
        <v>0.26992532105657191</v>
      </c>
      <c r="FT34">
        <f>Sheet34!GF34</f>
        <v>2.561731221567301E-2</v>
      </c>
      <c r="FU34">
        <f>Sheet34!GG34</f>
        <v>0.12147554440802552</v>
      </c>
      <c r="FX34">
        <f t="shared" ref="FX34:GG43" si="34">($EV$10*FL34)+((1-$EV$10)*EZ34)</f>
        <v>-0.23685133379394083</v>
      </c>
      <c r="FY34">
        <f t="shared" si="34"/>
        <v>4.0887745195300557E-2</v>
      </c>
      <c r="FZ34">
        <f t="shared" si="34"/>
        <v>7.2062888501918845E-2</v>
      </c>
      <c r="GA34">
        <f t="shared" si="34"/>
        <v>0.54624275636643349</v>
      </c>
      <c r="GB34">
        <f t="shared" si="34"/>
        <v>0.29405327593580732</v>
      </c>
      <c r="GC34">
        <f t="shared" si="34"/>
        <v>-3.9331205664626251E-2</v>
      </c>
      <c r="GD34">
        <f t="shared" si="34"/>
        <v>0.53636918882448281</v>
      </c>
      <c r="GE34">
        <f t="shared" si="34"/>
        <v>0.31799096802124199</v>
      </c>
      <c r="GF34">
        <f t="shared" si="34"/>
        <v>2.8210977697670291E-2</v>
      </c>
      <c r="GG34">
        <f t="shared" si="34"/>
        <v>0.1422456931062685</v>
      </c>
      <c r="GJ34">
        <f t="shared" ref="GJ34:GS43" si="35">EN34-($EU$10*FX34)</f>
        <v>9.505832648955663E-2</v>
      </c>
      <c r="GK34">
        <f t="shared" si="35"/>
        <v>0.1897288869431967</v>
      </c>
      <c r="GL34">
        <f t="shared" si="35"/>
        <v>0.63065871053298195</v>
      </c>
      <c r="GM34">
        <f t="shared" si="35"/>
        <v>0.34649382537722329</v>
      </c>
      <c r="GN34">
        <f t="shared" si="35"/>
        <v>0.24738840427866773</v>
      </c>
      <c r="GO34">
        <f t="shared" si="35"/>
        <v>0.86942698569874599</v>
      </c>
      <c r="GP34">
        <f t="shared" si="35"/>
        <v>0.30003456558850455</v>
      </c>
      <c r="GQ34">
        <f t="shared" si="35"/>
        <v>0.19312734358636974</v>
      </c>
      <c r="GR34">
        <f t="shared" si="35"/>
        <v>0.68041743410424638</v>
      </c>
      <c r="GS34">
        <f t="shared" si="35"/>
        <v>0.31481116574006196</v>
      </c>
    </row>
    <row r="35" spans="1:201">
      <c r="A35">
        <v>34</v>
      </c>
      <c r="BG35">
        <f t="shared" si="33"/>
        <v>6.2800913213010851E-10</v>
      </c>
      <c r="BH35">
        <f t="shared" si="33"/>
        <v>9.9999999999999998E-13</v>
      </c>
      <c r="BI35">
        <f t="shared" si="33"/>
        <v>5.7656046724912548E-11</v>
      </c>
      <c r="BJ35">
        <f t="shared" si="33"/>
        <v>9.9999999999999998E-13</v>
      </c>
      <c r="EN35">
        <f>Sheet34!GJ35</f>
        <v>0.53395048947557389</v>
      </c>
      <c r="EO35">
        <f>Sheet34!GK35</f>
        <v>0.27441883026982056</v>
      </c>
      <c r="EP35">
        <f>Sheet34!GL35</f>
        <v>0.34448972303679737</v>
      </c>
      <c r="EQ35">
        <f>Sheet34!GM35</f>
        <v>0.76729742095963616</v>
      </c>
      <c r="ER35">
        <f>Sheet34!GN35</f>
        <v>0.91723851968395087</v>
      </c>
      <c r="ES35">
        <f>Sheet34!GO35</f>
        <v>0.11770469420227463</v>
      </c>
      <c r="ET35">
        <f>Sheet34!GP35</f>
        <v>0.96204632351594677</v>
      </c>
      <c r="EU35">
        <f>Sheet34!GQ35</f>
        <v>0.85840257601127234</v>
      </c>
      <c r="EV35">
        <f>Sheet34!GR35</f>
        <v>0.27974413088900524</v>
      </c>
      <c r="EW35">
        <f>Sheet34!GS35</f>
        <v>0.91251924606085866</v>
      </c>
      <c r="EZ35">
        <v>-0.64733893824565614</v>
      </c>
      <c r="FA35">
        <v>0.17205310701163254</v>
      </c>
      <c r="FB35">
        <v>0.23768772897454918</v>
      </c>
      <c r="FC35">
        <v>1.4741146717222895</v>
      </c>
      <c r="FD35">
        <v>0.82285889925552924</v>
      </c>
      <c r="FE35">
        <v>-0.16165136357994675</v>
      </c>
      <c r="FF35">
        <v>1.4557799901119908</v>
      </c>
      <c r="FG35">
        <v>0.7680841233156851</v>
      </c>
      <c r="FH35">
        <v>9.2041579227140957E-2</v>
      </c>
      <c r="FI35">
        <v>0.47004259095993411</v>
      </c>
      <c r="FL35">
        <f>Sheet34!FX35</f>
        <v>-0.21423965076429949</v>
      </c>
      <c r="FM35">
        <f>Sheet34!FY35</f>
        <v>6.7634357828481498E-2</v>
      </c>
      <c r="FN35">
        <f>Sheet34!FZ35</f>
        <v>9.0248210585852362E-2</v>
      </c>
      <c r="FO35">
        <f>Sheet34!GA35</f>
        <v>0.51923250276006871</v>
      </c>
      <c r="FP35">
        <f>Sheet34!GB35</f>
        <v>0.29317191293574879</v>
      </c>
      <c r="FQ35">
        <f>Sheet34!GC35</f>
        <v>-4.7151800270745253E-2</v>
      </c>
      <c r="FR35">
        <f>Sheet34!GD35</f>
        <v>0.50973386416567046</v>
      </c>
      <c r="FS35">
        <f>Sheet34!GE35</f>
        <v>0.27737473715519517</v>
      </c>
      <c r="FT35">
        <f>Sheet34!GF35</f>
        <v>4.0333203537006625E-2</v>
      </c>
      <c r="FU35">
        <f>Sheet34!GG35</f>
        <v>0.17089903439638382</v>
      </c>
      <c r="FX35">
        <f t="shared" si="34"/>
        <v>-0.25754957951243518</v>
      </c>
      <c r="FY35">
        <f t="shared" si="34"/>
        <v>7.8076232746796606E-2</v>
      </c>
      <c r="FZ35">
        <f t="shared" si="34"/>
        <v>0.10499216242472204</v>
      </c>
      <c r="GA35">
        <f t="shared" si="34"/>
        <v>0.61472071965629071</v>
      </c>
      <c r="GB35">
        <f t="shared" si="34"/>
        <v>0.34614061156772685</v>
      </c>
      <c r="GC35">
        <f t="shared" si="34"/>
        <v>-5.8601756601665403E-2</v>
      </c>
      <c r="GD35">
        <f t="shared" si="34"/>
        <v>0.6043384767603025</v>
      </c>
      <c r="GE35">
        <f t="shared" si="34"/>
        <v>0.32644567577124417</v>
      </c>
      <c r="GF35">
        <f t="shared" si="34"/>
        <v>4.5504041106020063E-2</v>
      </c>
      <c r="GG35">
        <f t="shared" si="34"/>
        <v>0.20081339005273885</v>
      </c>
      <c r="GJ35">
        <f t="shared" si="35"/>
        <v>0.53420803905508629</v>
      </c>
      <c r="GK35">
        <f t="shared" si="35"/>
        <v>0.27434075403707375</v>
      </c>
      <c r="GL35">
        <f t="shared" si="35"/>
        <v>0.34438473087437266</v>
      </c>
      <c r="GM35">
        <f t="shared" si="35"/>
        <v>0.76668270023997986</v>
      </c>
      <c r="GN35">
        <f t="shared" si="35"/>
        <v>0.91689237907238319</v>
      </c>
      <c r="GO35">
        <f t="shared" si="35"/>
        <v>0.11776329595887629</v>
      </c>
      <c r="GP35">
        <f t="shared" si="35"/>
        <v>0.96144198503918643</v>
      </c>
      <c r="GQ35">
        <f t="shared" si="35"/>
        <v>0.85807613033550112</v>
      </c>
      <c r="GR35">
        <f t="shared" si="35"/>
        <v>0.2796986268478992</v>
      </c>
      <c r="GS35">
        <f t="shared" si="35"/>
        <v>0.91231843267080592</v>
      </c>
    </row>
    <row r="36" spans="1:201">
      <c r="A36">
        <v>35</v>
      </c>
      <c r="B36">
        <f t="array" ref="B36:K45">TRANSPOSE(EN34:EW43)</f>
        <v>9.4821475155762683E-2</v>
      </c>
      <c r="C36">
        <v>0.53395048947557389</v>
      </c>
      <c r="D36">
        <v>6.638930088807822E-2</v>
      </c>
      <c r="E36">
        <v>0.68792671813163209</v>
      </c>
      <c r="F36">
        <v>0.73590385132595026</v>
      </c>
      <c r="G36">
        <v>0.49591873816916937</v>
      </c>
      <c r="H36">
        <v>0.81026173891988218</v>
      </c>
      <c r="I36">
        <v>0.49998159317158886</v>
      </c>
      <c r="J36">
        <v>0.14568774943874205</v>
      </c>
      <c r="K36">
        <v>0.30248848006860446</v>
      </c>
      <c r="M36">
        <f t="array" ref="M36:M45">TRANSPOSE(EN30:EW30)</f>
        <v>0.91335951870497756</v>
      </c>
      <c r="S36">
        <f>EN34</f>
        <v>9.4821475155762683E-2</v>
      </c>
      <c r="T36">
        <f t="shared" ref="T36:AB45" si="36">EO34</f>
        <v>0.18976977468839201</v>
      </c>
      <c r="U36">
        <f t="shared" si="36"/>
        <v>0.63073077342148387</v>
      </c>
      <c r="V36">
        <f t="shared" si="36"/>
        <v>0.34704006813358973</v>
      </c>
      <c r="W36">
        <f t="shared" si="36"/>
        <v>0.24768245755460355</v>
      </c>
      <c r="X36">
        <f t="shared" si="36"/>
        <v>0.86938765449308142</v>
      </c>
      <c r="Y36">
        <f t="shared" si="36"/>
        <v>0.30057093477732905</v>
      </c>
      <c r="Z36">
        <f t="shared" si="36"/>
        <v>0.19344533455439097</v>
      </c>
      <c r="AA36">
        <f t="shared" si="36"/>
        <v>0.68044564508194405</v>
      </c>
      <c r="AB36">
        <f t="shared" si="36"/>
        <v>0.31495341143316824</v>
      </c>
      <c r="BG36">
        <f t="shared" si="33"/>
        <v>4.93233690870355E-5</v>
      </c>
      <c r="BH36">
        <f t="shared" si="33"/>
        <v>1.1218963226427189E-6</v>
      </c>
      <c r="BI36">
        <f t="shared" si="33"/>
        <v>2.3023547096108505E-5</v>
      </c>
      <c r="BJ36">
        <f t="shared" si="33"/>
        <v>1.6528058085582432E-6</v>
      </c>
      <c r="BM36">
        <f>0.5*$BL$21*B36*B36</f>
        <v>4.4955560753574602E-8</v>
      </c>
      <c r="BN36">
        <f t="shared" ref="BN36:BV45" si="37">0.5*$BL$21*C36*C36</f>
        <v>1.4255156260560248E-6</v>
      </c>
      <c r="BO36">
        <f t="shared" si="37"/>
        <v>2.2037696362038919E-8</v>
      </c>
      <c r="BP36">
        <f t="shared" si="37"/>
        <v>2.3662158475967901E-6</v>
      </c>
      <c r="BQ36">
        <f t="shared" si="37"/>
        <v>2.7077723919818319E-6</v>
      </c>
      <c r="BR36">
        <f t="shared" si="37"/>
        <v>1.229676974336506E-6</v>
      </c>
      <c r="BS36">
        <f t="shared" si="37"/>
        <v>3.2826204277873572E-6</v>
      </c>
      <c r="BT36">
        <f t="shared" si="37"/>
        <v>1.2499079675520011E-6</v>
      </c>
      <c r="BU36">
        <f t="shared" si="37"/>
        <v>1.0612460168262843E-7</v>
      </c>
      <c r="BV36">
        <f t="shared" si="37"/>
        <v>4.5749640287107263E-7</v>
      </c>
      <c r="EN36">
        <f>Sheet34!GJ36</f>
        <v>6.638930088807822E-2</v>
      </c>
      <c r="EO36">
        <f>Sheet34!GK36</f>
        <v>0.84966986629041996</v>
      </c>
      <c r="EP36">
        <f>Sheet34!GL36</f>
        <v>0.54575736678324327</v>
      </c>
      <c r="EQ36">
        <f>Sheet34!GM36</f>
        <v>0.98653469554159978</v>
      </c>
      <c r="ER36">
        <f>Sheet34!GN36</f>
        <v>0.39966990343553938</v>
      </c>
      <c r="ES36">
        <f>Sheet34!GO36</f>
        <v>0.24709451455325643</v>
      </c>
      <c r="ET36">
        <f>Sheet34!GP36</f>
        <v>9.4644690573765053E-2</v>
      </c>
      <c r="EU36">
        <f>Sheet34!GQ36</f>
        <v>0.69012858910101382</v>
      </c>
      <c r="EV36">
        <f>Sheet34!GR36</f>
        <v>3.6335022860230118E-2</v>
      </c>
      <c r="EW36">
        <f>Sheet34!GS36</f>
        <v>0.74913257294729863</v>
      </c>
      <c r="EZ36">
        <v>-0.73734596610392877</v>
      </c>
      <c r="FA36">
        <v>0.17505356477676476</v>
      </c>
      <c r="FB36">
        <v>0.26691807997565353</v>
      </c>
      <c r="FC36">
        <v>1.7476921948237825</v>
      </c>
      <c r="FD36">
        <v>0.93885412817889535</v>
      </c>
      <c r="FE36">
        <v>-0.19750278975043986</v>
      </c>
      <c r="FF36">
        <v>1.6969251169953559</v>
      </c>
      <c r="FG36">
        <v>0.89522828611891025</v>
      </c>
      <c r="FH36">
        <v>8.3492944741836356E-2</v>
      </c>
      <c r="FI36">
        <v>0.53078177576944785</v>
      </c>
      <c r="FL36">
        <f>Sheet34!FX36</f>
        <v>-0.24361236560168212</v>
      </c>
      <c r="FM36">
        <f>Sheet34!FY36</f>
        <v>7.008330815708616E-2</v>
      </c>
      <c r="FN36">
        <f>Sheet34!FZ36</f>
        <v>0.10170790604435805</v>
      </c>
      <c r="FO36">
        <f>Sheet34!GA36</f>
        <v>0.61506619534383455</v>
      </c>
      <c r="FP36">
        <f>Sheet34!GB36</f>
        <v>0.33461067371788444</v>
      </c>
      <c r="FQ36">
        <f>Sheet34!GC36</f>
        <v>-5.8017456313959562E-2</v>
      </c>
      <c r="FR36">
        <f>Sheet34!GD36</f>
        <v>0.59387496938343909</v>
      </c>
      <c r="FS36">
        <f>Sheet34!GE36</f>
        <v>0.32315111104480398</v>
      </c>
      <c r="FT36">
        <f>Sheet34!GF36</f>
        <v>3.8855806458164138E-2</v>
      </c>
      <c r="FU36">
        <f>Sheet34!GG36</f>
        <v>0.19327372685803182</v>
      </c>
      <c r="FX36">
        <f t="shared" si="34"/>
        <v>-0.29298572565190678</v>
      </c>
      <c r="FY36">
        <f t="shared" si="34"/>
        <v>8.0580333819054009E-2</v>
      </c>
      <c r="FZ36">
        <f t="shared" si="34"/>
        <v>0.11822892343748759</v>
      </c>
      <c r="GA36">
        <f t="shared" si="34"/>
        <v>0.72832879529182937</v>
      </c>
      <c r="GB36">
        <f t="shared" si="34"/>
        <v>0.39503501916398553</v>
      </c>
      <c r="GC36">
        <f t="shared" si="34"/>
        <v>-7.1965989657607587E-2</v>
      </c>
      <c r="GD36">
        <f t="shared" si="34"/>
        <v>0.70417998414463079</v>
      </c>
      <c r="GE36">
        <f t="shared" si="34"/>
        <v>0.38035882855221459</v>
      </c>
      <c r="GF36">
        <f t="shared" si="34"/>
        <v>4.3319520286531354E-2</v>
      </c>
      <c r="GG36">
        <f t="shared" si="34"/>
        <v>0.22702453174917342</v>
      </c>
      <c r="GJ36">
        <f t="shared" si="35"/>
        <v>6.668228661373013E-2</v>
      </c>
      <c r="GK36">
        <f t="shared" si="35"/>
        <v>0.84958928595660088</v>
      </c>
      <c r="GL36">
        <f t="shared" si="35"/>
        <v>0.54563913785980578</v>
      </c>
      <c r="GM36">
        <f t="shared" si="35"/>
        <v>0.98580636674630795</v>
      </c>
      <c r="GN36">
        <f t="shared" si="35"/>
        <v>0.39927486841637538</v>
      </c>
      <c r="GO36">
        <f t="shared" si="35"/>
        <v>0.24716648054291404</v>
      </c>
      <c r="GP36">
        <f t="shared" si="35"/>
        <v>9.3940510589620427E-2</v>
      </c>
      <c r="GQ36">
        <f t="shared" si="35"/>
        <v>0.68974823027246157</v>
      </c>
      <c r="GR36">
        <f t="shared" si="35"/>
        <v>3.6291703339943589E-2</v>
      </c>
      <c r="GS36">
        <f t="shared" si="35"/>
        <v>0.74890554841554946</v>
      </c>
    </row>
    <row r="37" spans="1:201">
      <c r="A37">
        <v>36</v>
      </c>
      <c r="B37">
        <v>0.18976977468839201</v>
      </c>
      <c r="C37">
        <v>0.27441883026982056</v>
      </c>
      <c r="D37">
        <v>0.84966986629041996</v>
      </c>
      <c r="E37">
        <v>0.1247936690726394</v>
      </c>
      <c r="F37">
        <v>1.8554893918352851E-2</v>
      </c>
      <c r="G37">
        <v>0.79393573619945068</v>
      </c>
      <c r="H37">
        <v>0.45968920731003599</v>
      </c>
      <c r="I37">
        <v>0.17249042149682417</v>
      </c>
      <c r="J37">
        <v>0.95874066993550078</v>
      </c>
      <c r="K37">
        <v>0.32841508315823964</v>
      </c>
      <c r="M37">
        <v>0.82713541792375345</v>
      </c>
      <c r="S37">
        <f t="shared" ref="S37:S45" si="38">EN35</f>
        <v>0.53395048947557389</v>
      </c>
      <c r="T37">
        <f t="shared" si="36"/>
        <v>0.27441883026982056</v>
      </c>
      <c r="U37">
        <f t="shared" si="36"/>
        <v>0.34448972303679737</v>
      </c>
      <c r="V37">
        <f t="shared" si="36"/>
        <v>0.76729742095963616</v>
      </c>
      <c r="W37">
        <f t="shared" si="36"/>
        <v>0.91723851968395087</v>
      </c>
      <c r="X37">
        <f t="shared" si="36"/>
        <v>0.11770469420227463</v>
      </c>
      <c r="Y37">
        <f t="shared" si="36"/>
        <v>0.96204632351594677</v>
      </c>
      <c r="Z37">
        <f t="shared" si="36"/>
        <v>0.85840257601127234</v>
      </c>
      <c r="AA37">
        <f t="shared" si="36"/>
        <v>0.27974413088900524</v>
      </c>
      <c r="AB37">
        <f t="shared" si="36"/>
        <v>0.91251924606085866</v>
      </c>
      <c r="BG37">
        <f t="shared" si="33"/>
        <v>6.0997808372123726E-6</v>
      </c>
      <c r="BH37">
        <f t="shared" si="33"/>
        <v>9.6008341805832101E-8</v>
      </c>
      <c r="BI37">
        <f t="shared" si="33"/>
        <v>1.3421787424171597E-6</v>
      </c>
      <c r="BJ37">
        <f t="shared" si="33"/>
        <v>1.1537478641929052E-7</v>
      </c>
      <c r="BM37">
        <f t="shared" ref="BM37:BM45" si="39">0.5*$BL$21*B37*B37</f>
        <v>1.8006283692641537E-7</v>
      </c>
      <c r="BN37">
        <f t="shared" si="37"/>
        <v>3.7652847203328296E-7</v>
      </c>
      <c r="BO37">
        <f t="shared" si="37"/>
        <v>3.6096944084099012E-6</v>
      </c>
      <c r="BP37">
        <f t="shared" si="37"/>
        <v>7.7867299203057188E-8</v>
      </c>
      <c r="BQ37">
        <f t="shared" si="37"/>
        <v>1.7214204416066384E-9</v>
      </c>
      <c r="BR37">
        <f t="shared" si="37"/>
        <v>3.1516697660728186E-6</v>
      </c>
      <c r="BS37">
        <f t="shared" si="37"/>
        <v>1.0565708365866462E-6</v>
      </c>
      <c r="BT37">
        <f t="shared" si="37"/>
        <v>1.4876472754076032E-7</v>
      </c>
      <c r="BU37">
        <f t="shared" si="37"/>
        <v>4.5959183609418642E-6</v>
      </c>
      <c r="BV37">
        <f t="shared" si="37"/>
        <v>5.3928233422916735E-7</v>
      </c>
      <c r="EN37">
        <f>Sheet34!GJ37</f>
        <v>0.68792671813163209</v>
      </c>
      <c r="EO37">
        <f>Sheet34!GK37</f>
        <v>0.1247936690726394</v>
      </c>
      <c r="EP37">
        <f>Sheet34!GL37</f>
        <v>0.33044250330218122</v>
      </c>
      <c r="EQ37">
        <f>Sheet34!GM37</f>
        <v>0.42847864613812042</v>
      </c>
      <c r="ER37">
        <f>Sheet34!GN37</f>
        <v>0.2626275032687167</v>
      </c>
      <c r="ES37">
        <f>Sheet34!GO37</f>
        <v>0.23482447476079329</v>
      </c>
      <c r="ET37">
        <f>Sheet34!GP37</f>
        <v>0.14680512823275527</v>
      </c>
      <c r="EU37">
        <f>Sheet34!GQ37</f>
        <v>0.73800835878013793</v>
      </c>
      <c r="EV37">
        <f>Sheet34!GR37</f>
        <v>0.40250618071653843</v>
      </c>
      <c r="EW37">
        <f>Sheet34!GS37</f>
        <v>0.31495377186428858</v>
      </c>
      <c r="EZ37">
        <v>-1.1583174843960991</v>
      </c>
      <c r="FA37">
        <v>0.15215099908185414</v>
      </c>
      <c r="FB37">
        <v>0.29175204877239752</v>
      </c>
      <c r="FC37">
        <v>2.5220673355966392</v>
      </c>
      <c r="FD37">
        <v>1.3544361656073627</v>
      </c>
      <c r="FE37">
        <v>-0.22513768914914528</v>
      </c>
      <c r="FF37">
        <v>2.4858163889535234</v>
      </c>
      <c r="FG37">
        <v>1.4353799727873648</v>
      </c>
      <c r="FH37">
        <v>8.5517710284474163E-2</v>
      </c>
      <c r="FI37">
        <v>0.63540434480904795</v>
      </c>
      <c r="FL37">
        <f>Sheet34!FX37</f>
        <v>-0.38325712842113385</v>
      </c>
      <c r="FM37">
        <f>Sheet34!FY37</f>
        <v>6.7015448918854692E-2</v>
      </c>
      <c r="FN37">
        <f>Sheet34!FZ37</f>
        <v>0.11502987343655113</v>
      </c>
      <c r="FO37">
        <f>Sheet34!GA37</f>
        <v>0.88783609502146021</v>
      </c>
      <c r="FP37">
        <f>Sheet34!GB37</f>
        <v>0.48302604227198997</v>
      </c>
      <c r="FQ37">
        <f>Sheet34!GC37</f>
        <v>-6.2549508647034097E-2</v>
      </c>
      <c r="FR37">
        <f>Sheet34!GD37</f>
        <v>0.86973801921915328</v>
      </c>
      <c r="FS37">
        <f>Sheet34!GE37</f>
        <v>0.51621446882807542</v>
      </c>
      <c r="FT37">
        <f>Sheet34!GF37</f>
        <v>4.4591958726262981E-2</v>
      </c>
      <c r="FU37">
        <f>Sheet34!GG37</f>
        <v>0.2343804418571534</v>
      </c>
      <c r="FX37">
        <f t="shared" si="34"/>
        <v>-0.46076316401863032</v>
      </c>
      <c r="FY37">
        <f t="shared" si="34"/>
        <v>7.5529003935154632E-2</v>
      </c>
      <c r="FZ37">
        <f t="shared" si="34"/>
        <v>0.13270209097013577</v>
      </c>
      <c r="GA37">
        <f t="shared" si="34"/>
        <v>1.051259219078978</v>
      </c>
      <c r="GB37">
        <f t="shared" si="34"/>
        <v>0.57016705460552719</v>
      </c>
      <c r="GC37">
        <f t="shared" si="34"/>
        <v>-7.8808326697245218E-2</v>
      </c>
      <c r="GD37">
        <f t="shared" si="34"/>
        <v>1.0313458561925903</v>
      </c>
      <c r="GE37">
        <f t="shared" si="34"/>
        <v>0.60813101922400437</v>
      </c>
      <c r="GF37">
        <f t="shared" si="34"/>
        <v>4.8684533882084102E-2</v>
      </c>
      <c r="GG37">
        <f t="shared" si="34"/>
        <v>0.27448283215234287</v>
      </c>
      <c r="GJ37">
        <f t="shared" si="35"/>
        <v>0.68838748129565075</v>
      </c>
      <c r="GK37">
        <f t="shared" si="35"/>
        <v>0.12471814006870426</v>
      </c>
      <c r="GL37">
        <f t="shared" si="35"/>
        <v>0.33030980121121106</v>
      </c>
      <c r="GM37">
        <f t="shared" si="35"/>
        <v>0.42742738691904142</v>
      </c>
      <c r="GN37">
        <f t="shared" si="35"/>
        <v>0.26205733621411115</v>
      </c>
      <c r="GO37">
        <f t="shared" si="35"/>
        <v>0.23490328308749053</v>
      </c>
      <c r="GP37">
        <f t="shared" si="35"/>
        <v>0.14577378237656269</v>
      </c>
      <c r="GQ37">
        <f t="shared" si="35"/>
        <v>0.73740022776091396</v>
      </c>
      <c r="GR37">
        <f t="shared" si="35"/>
        <v>0.40245749618265636</v>
      </c>
      <c r="GS37">
        <f t="shared" si="35"/>
        <v>0.31467928903213621</v>
      </c>
    </row>
    <row r="38" spans="1:201">
      <c r="A38">
        <v>37</v>
      </c>
      <c r="B38">
        <v>0.63073077342148387</v>
      </c>
      <c r="C38">
        <v>0.34448972303679737</v>
      </c>
      <c r="D38">
        <v>0.54575736678324327</v>
      </c>
      <c r="E38">
        <v>0.33044250330218122</v>
      </c>
      <c r="F38">
        <v>0.70586458672762364</v>
      </c>
      <c r="G38">
        <v>0.31293043856407587</v>
      </c>
      <c r="H38">
        <v>0.95097722561534004</v>
      </c>
      <c r="I38">
        <v>0.1798963013603419</v>
      </c>
      <c r="J38">
        <v>0.41228544812984708</v>
      </c>
      <c r="K38">
        <v>0.38573299313137088</v>
      </c>
      <c r="M38">
        <v>0.17697291865626494</v>
      </c>
      <c r="S38">
        <f t="shared" si="38"/>
        <v>6.638930088807822E-2</v>
      </c>
      <c r="T38">
        <f t="shared" si="36"/>
        <v>0.84966986629041996</v>
      </c>
      <c r="U38">
        <f t="shared" si="36"/>
        <v>0.54575736678324327</v>
      </c>
      <c r="V38">
        <f t="shared" si="36"/>
        <v>0.98653469554159978</v>
      </c>
      <c r="W38">
        <f t="shared" si="36"/>
        <v>0.39966990343553938</v>
      </c>
      <c r="X38">
        <f t="shared" si="36"/>
        <v>0.24709451455325643</v>
      </c>
      <c r="Y38">
        <f t="shared" si="36"/>
        <v>9.4644690573765053E-2</v>
      </c>
      <c r="Z38">
        <f t="shared" si="36"/>
        <v>0.69012858910101382</v>
      </c>
      <c r="AA38">
        <f t="shared" si="36"/>
        <v>3.6335022860230118E-2</v>
      </c>
      <c r="AB38">
        <f t="shared" si="36"/>
        <v>0.74913257294729863</v>
      </c>
      <c r="BG38">
        <f t="shared" si="33"/>
        <v>4.8235254111667476E-11</v>
      </c>
      <c r="BH38">
        <f t="shared" si="33"/>
        <v>9.9999999999999998E-13</v>
      </c>
      <c r="BI38">
        <f t="shared" si="33"/>
        <v>3.9035202730323341E-12</v>
      </c>
      <c r="BJ38">
        <f t="shared" si="33"/>
        <v>9.9999999999999998E-13</v>
      </c>
      <c r="BM38">
        <f t="shared" si="39"/>
        <v>1.9891065427043163E-6</v>
      </c>
      <c r="BN38">
        <f t="shared" si="37"/>
        <v>5.9336584638984691E-7</v>
      </c>
      <c r="BO38">
        <f t="shared" si="37"/>
        <v>1.4892555169908978E-6</v>
      </c>
      <c r="BP38">
        <f t="shared" si="37"/>
        <v>5.4596123994306027E-7</v>
      </c>
      <c r="BQ38">
        <f t="shared" si="37"/>
        <v>2.4912240739807946E-6</v>
      </c>
      <c r="BR38">
        <f t="shared" si="37"/>
        <v>4.8962729689952438E-7</v>
      </c>
      <c r="BS38">
        <f t="shared" si="37"/>
        <v>4.5217884181952468E-6</v>
      </c>
      <c r="BT38">
        <f t="shared" si="37"/>
        <v>1.6181339621565478E-7</v>
      </c>
      <c r="BU38">
        <f t="shared" si="37"/>
        <v>8.498964536981442E-7</v>
      </c>
      <c r="BV38">
        <f t="shared" si="37"/>
        <v>7.439497099504312E-7</v>
      </c>
      <c r="EN38">
        <f>Sheet34!GJ38</f>
        <v>0.73590385132595026</v>
      </c>
      <c r="EO38">
        <f>Sheet34!GK38</f>
        <v>1.8554893918352851E-2</v>
      </c>
      <c r="EP38">
        <f>Sheet34!GL38</f>
        <v>0.70586458672762364</v>
      </c>
      <c r="EQ38">
        <f>Sheet34!GM38</f>
        <v>0.40884580085752292</v>
      </c>
      <c r="ER38">
        <f>Sheet34!GN38</f>
        <v>0.53620733115594843</v>
      </c>
      <c r="ES38">
        <f>Sheet34!GO38</f>
        <v>0.73785340829176349</v>
      </c>
      <c r="ET38">
        <f>Sheet34!GP38</f>
        <v>0.99300025411104065</v>
      </c>
      <c r="EU38">
        <f>Sheet34!GQ38</f>
        <v>0.93209934864207744</v>
      </c>
      <c r="EV38">
        <f>Sheet34!GR38</f>
        <v>0.28771828961775819</v>
      </c>
      <c r="EW38">
        <f>Sheet34!GS38</f>
        <v>1.0569054448485545E-2</v>
      </c>
      <c r="EZ38">
        <v>-0.60445700403583391</v>
      </c>
      <c r="FA38">
        <v>6.1714895710794429E-2</v>
      </c>
      <c r="FB38">
        <v>0.13718366325679987</v>
      </c>
      <c r="FC38">
        <v>1.273118946111409</v>
      </c>
      <c r="FD38">
        <v>0.68137838645839022</v>
      </c>
      <c r="FE38">
        <v>-9.1083159866454794E-2</v>
      </c>
      <c r="FF38">
        <v>1.2709541107712978</v>
      </c>
      <c r="FG38">
        <v>0.77179344114816006</v>
      </c>
      <c r="FH38">
        <v>4.9276375459667732E-2</v>
      </c>
      <c r="FI38">
        <v>0.28988671742046979</v>
      </c>
      <c r="FL38">
        <f>Sheet34!FX38</f>
        <v>-0.20028583845636458</v>
      </c>
      <c r="FM38">
        <f>Sheet34!FY38</f>
        <v>2.8803277018252225E-2</v>
      </c>
      <c r="FN38">
        <f>Sheet34!FZ38</f>
        <v>5.4778225478224453E-2</v>
      </c>
      <c r="FO38">
        <f>Sheet34!GA38</f>
        <v>0.44876939626059309</v>
      </c>
      <c r="FP38">
        <f>Sheet34!GB38</f>
        <v>0.24340246113398051</v>
      </c>
      <c r="FQ38">
        <f>Sheet34!GC38</f>
        <v>-2.3687265926711658E-2</v>
      </c>
      <c r="FR38">
        <f>Sheet34!GD38</f>
        <v>0.44511025498845314</v>
      </c>
      <c r="FS38">
        <f>Sheet34!GE38</f>
        <v>0.2772843515290887</v>
      </c>
      <c r="FT38">
        <f>Sheet34!GF38</f>
        <v>2.47896506654623E-2</v>
      </c>
      <c r="FU38">
        <f>Sheet34!GG38</f>
        <v>0.10794591261505784</v>
      </c>
      <c r="FX38">
        <f t="shared" si="34"/>
        <v>-0.24070295501431149</v>
      </c>
      <c r="FY38">
        <f t="shared" si="34"/>
        <v>3.2094438887506446E-2</v>
      </c>
      <c r="FZ38">
        <f t="shared" si="34"/>
        <v>6.3018769256081991E-2</v>
      </c>
      <c r="GA38">
        <f t="shared" si="34"/>
        <v>0.53120435124567467</v>
      </c>
      <c r="GB38">
        <f t="shared" si="34"/>
        <v>0.28720005366642148</v>
      </c>
      <c r="GC38">
        <f t="shared" si="34"/>
        <v>-3.0426855320685973E-2</v>
      </c>
      <c r="GD38">
        <f t="shared" si="34"/>
        <v>0.52769464056673765</v>
      </c>
      <c r="GE38">
        <f t="shared" si="34"/>
        <v>0.32673526049099583</v>
      </c>
      <c r="GF38">
        <f t="shared" si="34"/>
        <v>2.7238323144882844E-2</v>
      </c>
      <c r="GG38">
        <f t="shared" si="34"/>
        <v>0.12613999309559903</v>
      </c>
      <c r="GJ38">
        <f t="shared" si="35"/>
        <v>0.73614455428096459</v>
      </c>
      <c r="GK38">
        <f t="shared" si="35"/>
        <v>1.8522799479465345E-2</v>
      </c>
      <c r="GL38">
        <f t="shared" si="35"/>
        <v>0.70580156795836757</v>
      </c>
      <c r="GM38">
        <f t="shared" si="35"/>
        <v>0.40831459650627727</v>
      </c>
      <c r="GN38">
        <f t="shared" si="35"/>
        <v>0.53592013110228198</v>
      </c>
      <c r="GO38">
        <f t="shared" si="35"/>
        <v>0.73788383514708422</v>
      </c>
      <c r="GP38">
        <f t="shared" si="35"/>
        <v>0.99247255947047386</v>
      </c>
      <c r="GQ38">
        <f t="shared" si="35"/>
        <v>0.93177261338158646</v>
      </c>
      <c r="GR38">
        <f t="shared" si="35"/>
        <v>0.28769105129461331</v>
      </c>
      <c r="GS38">
        <f t="shared" si="35"/>
        <v>1.0442914455389946E-2</v>
      </c>
    </row>
    <row r="39" spans="1:201">
      <c r="A39">
        <v>38</v>
      </c>
      <c r="B39">
        <v>0.34704006813358973</v>
      </c>
      <c r="C39">
        <v>0.76729742095963616</v>
      </c>
      <c r="D39">
        <v>0.98653469554159978</v>
      </c>
      <c r="E39">
        <v>0.42847864613812042</v>
      </c>
      <c r="F39">
        <v>0.40884580085752292</v>
      </c>
      <c r="G39">
        <v>0.87423976573284856</v>
      </c>
      <c r="H39">
        <v>0.57685942860339512</v>
      </c>
      <c r="I39">
        <v>0.80481684715887103</v>
      </c>
      <c r="J39">
        <v>0.28228111151488239</v>
      </c>
      <c r="K39">
        <v>0.1981528113750286</v>
      </c>
      <c r="M39">
        <v>0.58425806459143492</v>
      </c>
      <c r="S39">
        <f t="shared" si="38"/>
        <v>0.68792671813163209</v>
      </c>
      <c r="T39">
        <f t="shared" si="36"/>
        <v>0.1247936690726394</v>
      </c>
      <c r="U39">
        <f t="shared" si="36"/>
        <v>0.33044250330218122</v>
      </c>
      <c r="V39">
        <f t="shared" si="36"/>
        <v>0.42847864613812042</v>
      </c>
      <c r="W39">
        <f t="shared" si="36"/>
        <v>0.2626275032687167</v>
      </c>
      <c r="X39">
        <f t="shared" si="36"/>
        <v>0.23482447476079329</v>
      </c>
      <c r="Y39">
        <f t="shared" si="36"/>
        <v>0.14680512823275527</v>
      </c>
      <c r="Z39">
        <f t="shared" si="36"/>
        <v>0.73800835878013793</v>
      </c>
      <c r="AA39">
        <f t="shared" si="36"/>
        <v>0.40250618071653843</v>
      </c>
      <c r="AB39">
        <f t="shared" si="36"/>
        <v>0.31495377186428858</v>
      </c>
      <c r="BG39">
        <f t="shared" si="33"/>
        <v>3.6520800539735499E-9</v>
      </c>
      <c r="BH39">
        <f t="shared" si="33"/>
        <v>4.1955969085558403E-12</v>
      </c>
      <c r="BI39">
        <f t="shared" si="33"/>
        <v>4.8388304403466813E-10</v>
      </c>
      <c r="BJ39">
        <f t="shared" si="33"/>
        <v>7.5083642832397256E-12</v>
      </c>
      <c r="BM39">
        <f t="shared" si="39"/>
        <v>6.0218404445083314E-7</v>
      </c>
      <c r="BN39">
        <f t="shared" si="37"/>
        <v>2.9437266610565461E-6</v>
      </c>
      <c r="BO39">
        <f t="shared" si="37"/>
        <v>4.8662535275367859E-6</v>
      </c>
      <c r="BP39">
        <f t="shared" si="37"/>
        <v>9.1796975098178318E-7</v>
      </c>
      <c r="BQ39">
        <f t="shared" si="37"/>
        <v>8.3577444439414651E-7</v>
      </c>
      <c r="BR39">
        <f t="shared" si="37"/>
        <v>3.8214758399431304E-6</v>
      </c>
      <c r="BS39">
        <f t="shared" si="37"/>
        <v>1.6638340018431777E-6</v>
      </c>
      <c r="BT39">
        <f t="shared" si="37"/>
        <v>3.2386507873537285E-6</v>
      </c>
      <c r="BU39">
        <f t="shared" si="37"/>
        <v>3.9841312959038736E-7</v>
      </c>
      <c r="BV39">
        <f t="shared" si="37"/>
        <v>1.9632268327913835E-7</v>
      </c>
      <c r="EN39">
        <f>Sheet34!GJ39</f>
        <v>0.49591873816916937</v>
      </c>
      <c r="EO39">
        <f>Sheet34!GK39</f>
        <v>0.79393573619945068</v>
      </c>
      <c r="EP39">
        <f>Sheet34!GL39</f>
        <v>0.31293043856407587</v>
      </c>
      <c r="EQ39">
        <f>Sheet34!GM39</f>
        <v>0.87423976573284856</v>
      </c>
      <c r="ER39">
        <f>Sheet34!GN39</f>
        <v>0.88014828049378102</v>
      </c>
      <c r="ES39">
        <f>Sheet34!GO39</f>
        <v>0.34168240829578272</v>
      </c>
      <c r="ET39">
        <f>Sheet34!GP39</f>
        <v>0.1048170240515516</v>
      </c>
      <c r="EU39">
        <f>Sheet34!GQ39</f>
        <v>0.84850654581634943</v>
      </c>
      <c r="EV39">
        <f>Sheet34!GR39</f>
        <v>0.54200829129614514</v>
      </c>
      <c r="EW39">
        <f>Sheet34!GS39</f>
        <v>0.58034357349825116</v>
      </c>
      <c r="EZ39">
        <v>-0.72248484081912701</v>
      </c>
      <c r="FA39">
        <v>0.11760684265740333</v>
      </c>
      <c r="FB39">
        <v>0.23874651863485225</v>
      </c>
      <c r="FC39">
        <v>1.7977555006548891</v>
      </c>
      <c r="FD39">
        <v>0.90229505256957721</v>
      </c>
      <c r="FE39">
        <v>-0.19873035014388618</v>
      </c>
      <c r="FF39">
        <v>1.7061653874959686</v>
      </c>
      <c r="FG39">
        <v>0.92591145101255534</v>
      </c>
      <c r="FH39">
        <v>4.3090694082580233E-2</v>
      </c>
      <c r="FI39">
        <v>0.47835062033001996</v>
      </c>
      <c r="FL39">
        <f>Sheet34!FX39</f>
        <v>-0.23833308135807774</v>
      </c>
      <c r="FM39">
        <f>Sheet34!FY39</f>
        <v>5.0486191941786482E-2</v>
      </c>
      <c r="FN39">
        <f>Sheet34!FZ39</f>
        <v>9.2178196453340411E-2</v>
      </c>
      <c r="FO39">
        <f>Sheet34!GA39</f>
        <v>0.63251624223701564</v>
      </c>
      <c r="FP39">
        <f>Sheet34!GB39</f>
        <v>0.32222635830317059</v>
      </c>
      <c r="FQ39">
        <f>Sheet34!GC39</f>
        <v>-5.8261760574133382E-2</v>
      </c>
      <c r="FR39">
        <f>Sheet34!GD39</f>
        <v>0.59721478223092306</v>
      </c>
      <c r="FS39">
        <f>Sheet34!GE39</f>
        <v>0.33396368663539189</v>
      </c>
      <c r="FT39">
        <f>Sheet34!GF39</f>
        <v>2.5142149465440307E-2</v>
      </c>
      <c r="FU39">
        <f>Sheet34!GG39</f>
        <v>0.17541158404574919</v>
      </c>
      <c r="FX39">
        <f t="shared" si="34"/>
        <v>-0.28674825730418263</v>
      </c>
      <c r="FY39">
        <f t="shared" si="34"/>
        <v>5.7198257013348158E-2</v>
      </c>
      <c r="FZ39">
        <f t="shared" si="34"/>
        <v>0.10683502867149158</v>
      </c>
      <c r="GA39">
        <f t="shared" si="34"/>
        <v>0.74904016807880291</v>
      </c>
      <c r="GB39">
        <f t="shared" si="34"/>
        <v>0.38023322772981127</v>
      </c>
      <c r="GC39">
        <f t="shared" si="34"/>
        <v>-7.2308619531108648E-2</v>
      </c>
      <c r="GD39">
        <f t="shared" si="34"/>
        <v>0.70810984275742761</v>
      </c>
      <c r="GE39">
        <f t="shared" si="34"/>
        <v>0.3931584630731082</v>
      </c>
      <c r="GF39">
        <f t="shared" si="34"/>
        <v>2.6937003927154299E-2</v>
      </c>
      <c r="GG39">
        <f t="shared" si="34"/>
        <v>0.20570548767417629</v>
      </c>
      <c r="GJ39">
        <f t="shared" si="35"/>
        <v>0.49620548642647355</v>
      </c>
      <c r="GK39">
        <f t="shared" si="35"/>
        <v>0.79387853794243735</v>
      </c>
      <c r="GL39">
        <f t="shared" si="35"/>
        <v>0.31282360353540439</v>
      </c>
      <c r="GM39">
        <f t="shared" si="35"/>
        <v>0.87349072556476981</v>
      </c>
      <c r="GN39">
        <f t="shared" si="35"/>
        <v>0.87976804726605118</v>
      </c>
      <c r="GO39">
        <f t="shared" si="35"/>
        <v>0.34175471691531384</v>
      </c>
      <c r="GP39">
        <f t="shared" si="35"/>
        <v>0.10410891420879417</v>
      </c>
      <c r="GQ39">
        <f t="shared" si="35"/>
        <v>0.84811338735327635</v>
      </c>
      <c r="GR39">
        <f t="shared" si="35"/>
        <v>0.54198135429221794</v>
      </c>
      <c r="GS39">
        <f t="shared" si="35"/>
        <v>0.58013786801057698</v>
      </c>
    </row>
    <row r="40" spans="1:201">
      <c r="A40">
        <v>39</v>
      </c>
      <c r="B40">
        <v>0.24768245755460355</v>
      </c>
      <c r="C40">
        <v>0.91723851968395087</v>
      </c>
      <c r="D40">
        <v>0.39966990343553938</v>
      </c>
      <c r="E40">
        <v>0.2626275032687167</v>
      </c>
      <c r="F40">
        <v>0.53620733115594843</v>
      </c>
      <c r="G40">
        <v>0.88014828049378102</v>
      </c>
      <c r="H40">
        <v>0.73547158158761272</v>
      </c>
      <c r="I40">
        <v>0.10116913340903043</v>
      </c>
      <c r="J40">
        <v>0.50648626677454511</v>
      </c>
      <c r="K40">
        <v>0.73949956828283847</v>
      </c>
      <c r="M40">
        <v>0.3747175165364095</v>
      </c>
      <c r="S40">
        <f t="shared" si="38"/>
        <v>0.73590385132595026</v>
      </c>
      <c r="T40">
        <f t="shared" si="36"/>
        <v>1.8554893918352851E-2</v>
      </c>
      <c r="U40">
        <f t="shared" si="36"/>
        <v>0.70586458672762364</v>
      </c>
      <c r="V40">
        <f t="shared" si="36"/>
        <v>0.40884580085752292</v>
      </c>
      <c r="W40">
        <f t="shared" si="36"/>
        <v>0.53620733115594843</v>
      </c>
      <c r="X40">
        <f t="shared" si="36"/>
        <v>0.73785340829176349</v>
      </c>
      <c r="Y40">
        <f t="shared" si="36"/>
        <v>0.99300025411104065</v>
      </c>
      <c r="Z40">
        <f t="shared" si="36"/>
        <v>0.93209934864207744</v>
      </c>
      <c r="AA40">
        <f t="shared" si="36"/>
        <v>0.28771828961775819</v>
      </c>
      <c r="AB40">
        <f t="shared" si="36"/>
        <v>1.0569054448485545E-2</v>
      </c>
      <c r="BG40">
        <f t="shared" si="33"/>
        <v>1.761168889186376E-8</v>
      </c>
      <c r="BH40">
        <f t="shared" si="33"/>
        <v>1.2616425584722895E-11</v>
      </c>
      <c r="BI40">
        <f t="shared" si="33"/>
        <v>3.2663698718724393E-9</v>
      </c>
      <c r="BJ40">
        <f t="shared" si="33"/>
        <v>3.1962416020031934E-11</v>
      </c>
      <c r="BM40">
        <f t="shared" si="39"/>
        <v>3.0673299890143996E-7</v>
      </c>
      <c r="BN40">
        <f t="shared" si="37"/>
        <v>4.2066325099600277E-6</v>
      </c>
      <c r="BO40">
        <f t="shared" si="37"/>
        <v>7.9868015856086688E-7</v>
      </c>
      <c r="BP40">
        <f t="shared" si="37"/>
        <v>3.4486602736579904E-7</v>
      </c>
      <c r="BQ40">
        <f t="shared" si="37"/>
        <v>1.4375915099269249E-6</v>
      </c>
      <c r="BR40">
        <f t="shared" si="37"/>
        <v>3.8733049782807981E-6</v>
      </c>
      <c r="BS40">
        <f t="shared" si="37"/>
        <v>2.7045922366149227E-6</v>
      </c>
      <c r="BT40">
        <f t="shared" si="37"/>
        <v>5.1175967773670987E-8</v>
      </c>
      <c r="BU40">
        <f t="shared" si="37"/>
        <v>1.2826416921560786E-6</v>
      </c>
      <c r="BV40">
        <f t="shared" si="37"/>
        <v>2.7342980574525225E-6</v>
      </c>
      <c r="EN40">
        <f>Sheet34!GJ40</f>
        <v>0.81026173891988218</v>
      </c>
      <c r="EO40">
        <f>Sheet34!GK40</f>
        <v>0.45968920731003599</v>
      </c>
      <c r="EP40">
        <f>Sheet34!GL40</f>
        <v>0.95097722561534004</v>
      </c>
      <c r="EQ40">
        <f>Sheet34!GM40</f>
        <v>0.57685942860339512</v>
      </c>
      <c r="ER40">
        <f>Sheet34!GN40</f>
        <v>0.73547158158761272</v>
      </c>
      <c r="ES40">
        <f>Sheet34!GO40</f>
        <v>9.7386841148662265E-2</v>
      </c>
      <c r="ET40">
        <f>Sheet34!GP40</f>
        <v>0.31676639823895875</v>
      </c>
      <c r="EU40">
        <f>Sheet34!GQ40</f>
        <v>0.39250884459818997</v>
      </c>
      <c r="EV40">
        <f>Sheet34!GR40</f>
        <v>0.97277736176631535</v>
      </c>
      <c r="EW40">
        <f>Sheet34!GS40</f>
        <v>0.4280998741272955</v>
      </c>
      <c r="EZ40">
        <v>-0.72880493847940286</v>
      </c>
      <c r="FA40">
        <v>8.596511676944199E-2</v>
      </c>
      <c r="FB40">
        <v>0.18607461644501011</v>
      </c>
      <c r="FC40">
        <v>1.5495236209123595</v>
      </c>
      <c r="FD40">
        <v>0.8203815787756904</v>
      </c>
      <c r="FE40">
        <v>-9.4522193301299517E-2</v>
      </c>
      <c r="FF40">
        <v>1.5578927182184774</v>
      </c>
      <c r="FG40">
        <v>0.96533190535947744</v>
      </c>
      <c r="FH40">
        <v>8.3320307930342591E-2</v>
      </c>
      <c r="FI40">
        <v>0.34699517532080271</v>
      </c>
      <c r="FL40">
        <f>Sheet34!FX40</f>
        <v>-0.24125212953914435</v>
      </c>
      <c r="FM40">
        <f>Sheet34!FY40</f>
        <v>3.8813117421528716E-2</v>
      </c>
      <c r="FN40">
        <f>Sheet34!FZ40</f>
        <v>7.3254625492229664E-2</v>
      </c>
      <c r="FO40">
        <f>Sheet34!GA40</f>
        <v>0.54600811429051732</v>
      </c>
      <c r="FP40">
        <f>Sheet34!GB40</f>
        <v>0.29308683074942959</v>
      </c>
      <c r="FQ40">
        <f>Sheet34!GC40</f>
        <v>-2.3166794572032523E-2</v>
      </c>
      <c r="FR40">
        <f>Sheet34!GD40</f>
        <v>0.54532831741209553</v>
      </c>
      <c r="FS40">
        <f>Sheet34!GE40</f>
        <v>0.34631819871978786</v>
      </c>
      <c r="FT40">
        <f>Sheet34!GF40</f>
        <v>3.8224700832191733E-2</v>
      </c>
      <c r="FU40">
        <f>Sheet34!GG40</f>
        <v>0.12936288131613416</v>
      </c>
      <c r="FX40">
        <f t="shared" si="34"/>
        <v>-0.29000741043317019</v>
      </c>
      <c r="FY40">
        <f t="shared" si="34"/>
        <v>4.352831735632004E-2</v>
      </c>
      <c r="FZ40">
        <f t="shared" si="34"/>
        <v>8.4536624587507714E-2</v>
      </c>
      <c r="GA40">
        <f t="shared" si="34"/>
        <v>0.64635966495270147</v>
      </c>
      <c r="GB40">
        <f t="shared" si="34"/>
        <v>0.34581630555205567</v>
      </c>
      <c r="GC40">
        <f t="shared" si="34"/>
        <v>-3.0302334444959219E-2</v>
      </c>
      <c r="GD40">
        <f t="shared" si="34"/>
        <v>0.6465847574927337</v>
      </c>
      <c r="GE40">
        <f t="shared" si="34"/>
        <v>0.40821956938375681</v>
      </c>
      <c r="GF40">
        <f t="shared" si="34"/>
        <v>4.2734261542006824E-2</v>
      </c>
      <c r="GG40">
        <f t="shared" si="34"/>
        <v>0.15112611071660101</v>
      </c>
      <c r="GJ40">
        <f t="shared" si="35"/>
        <v>0.81055174633031535</v>
      </c>
      <c r="GK40">
        <f t="shared" si="35"/>
        <v>0.45964567899267966</v>
      </c>
      <c r="GL40">
        <f t="shared" si="35"/>
        <v>0.95089268899075252</v>
      </c>
      <c r="GM40">
        <f t="shared" si="35"/>
        <v>0.57621306893844237</v>
      </c>
      <c r="GN40">
        <f t="shared" si="35"/>
        <v>0.73512576528206064</v>
      </c>
      <c r="GO40">
        <f t="shared" si="35"/>
        <v>9.7417143483107219E-2</v>
      </c>
      <c r="GP40">
        <f t="shared" si="35"/>
        <v>0.31611981348146601</v>
      </c>
      <c r="GQ40">
        <f t="shared" si="35"/>
        <v>0.39210062502880622</v>
      </c>
      <c r="GR40">
        <f t="shared" si="35"/>
        <v>0.97273462750477335</v>
      </c>
      <c r="GS40">
        <f t="shared" si="35"/>
        <v>0.42794874801657889</v>
      </c>
    </row>
    <row r="41" spans="1:201">
      <c r="A41">
        <v>40</v>
      </c>
      <c r="B41">
        <v>0.86938765449308142</v>
      </c>
      <c r="C41">
        <v>0.11770469420227463</v>
      </c>
      <c r="D41">
        <v>0.24709451455325643</v>
      </c>
      <c r="E41">
        <v>0.23482447476079329</v>
      </c>
      <c r="F41">
        <v>0.73785340829176349</v>
      </c>
      <c r="G41">
        <v>0.34168240829578272</v>
      </c>
      <c r="H41">
        <v>9.7386841148662265E-2</v>
      </c>
      <c r="I41">
        <v>0.9672443535537335</v>
      </c>
      <c r="J41">
        <v>0.15512569252321404</v>
      </c>
      <c r="K41">
        <v>0.61949250549308177</v>
      </c>
      <c r="M41">
        <v>0.84014181809597832</v>
      </c>
      <c r="S41">
        <f t="shared" si="38"/>
        <v>0.49591873816916937</v>
      </c>
      <c r="T41">
        <f t="shared" si="36"/>
        <v>0.79393573619945068</v>
      </c>
      <c r="U41">
        <f t="shared" si="36"/>
        <v>0.31293043856407587</v>
      </c>
      <c r="V41">
        <f t="shared" si="36"/>
        <v>0.87423976573284856</v>
      </c>
      <c r="W41">
        <f t="shared" si="36"/>
        <v>0.88014828049378102</v>
      </c>
      <c r="X41">
        <f t="shared" si="36"/>
        <v>0.34168240829578272</v>
      </c>
      <c r="Y41">
        <f t="shared" si="36"/>
        <v>0.1048170240515516</v>
      </c>
      <c r="Z41">
        <f t="shared" si="36"/>
        <v>0.84850654581634943</v>
      </c>
      <c r="AA41">
        <f t="shared" si="36"/>
        <v>0.54200829129614514</v>
      </c>
      <c r="AB41">
        <f t="shared" si="36"/>
        <v>0.58034357349825116</v>
      </c>
      <c r="BG41">
        <f t="shared" si="33"/>
        <v>4.5568610720361875E-3</v>
      </c>
      <c r="BH41">
        <f t="shared" si="33"/>
        <v>8.5020713595510109E-4</v>
      </c>
      <c r="BI41">
        <f t="shared" si="33"/>
        <v>2.1552953397575374E-3</v>
      </c>
      <c r="BJ41">
        <f t="shared" si="33"/>
        <v>7.3629456415227315E-4</v>
      </c>
      <c r="BM41">
        <f t="shared" si="39"/>
        <v>3.7791744689249078E-6</v>
      </c>
      <c r="BN41">
        <f t="shared" si="37"/>
        <v>6.927197518625491E-8</v>
      </c>
      <c r="BO41">
        <f t="shared" si="37"/>
        <v>3.0527849561154729E-7</v>
      </c>
      <c r="BP41">
        <f t="shared" si="37"/>
        <v>2.7571266973341223E-7</v>
      </c>
      <c r="BQ41">
        <f t="shared" si="37"/>
        <v>2.7221382606388594E-6</v>
      </c>
      <c r="BR41">
        <f t="shared" si="37"/>
        <v>5.8373434069402986E-7</v>
      </c>
      <c r="BS41">
        <f t="shared" si="37"/>
        <v>4.7420984144573893E-8</v>
      </c>
      <c r="BT41">
        <f t="shared" si="37"/>
        <v>4.6778081974079001E-6</v>
      </c>
      <c r="BU41">
        <f t="shared" si="37"/>
        <v>1.2031990240403373E-7</v>
      </c>
      <c r="BV41">
        <f t="shared" si="37"/>
        <v>1.91885482181048E-6</v>
      </c>
      <c r="EN41">
        <f>Sheet34!GJ41</f>
        <v>0.49998159317158886</v>
      </c>
      <c r="EO41">
        <f>Sheet34!GK41</f>
        <v>0.17249042149682417</v>
      </c>
      <c r="EP41">
        <f>Sheet34!GL41</f>
        <v>0.1798963013603419</v>
      </c>
      <c r="EQ41">
        <f>Sheet34!GM41</f>
        <v>0.80481684715887103</v>
      </c>
      <c r="ER41">
        <f>Sheet34!GN41</f>
        <v>0.10116913340903043</v>
      </c>
      <c r="ES41">
        <f>Sheet34!GO41</f>
        <v>0.9672443535537335</v>
      </c>
      <c r="ET41">
        <f>Sheet34!GP41</f>
        <v>0.21510525581611831</v>
      </c>
      <c r="EU41">
        <f>Sheet34!GQ41</f>
        <v>0.5112100295095755</v>
      </c>
      <c r="EV41">
        <f>Sheet34!GR41</f>
        <v>0.35318000939019112</v>
      </c>
      <c r="EW41">
        <f>Sheet34!GS41</f>
        <v>0.77424953202028268</v>
      </c>
      <c r="EZ41">
        <v>-0.81961491773024087</v>
      </c>
      <c r="FA41">
        <v>9.0195148743869927E-2</v>
      </c>
      <c r="FB41">
        <v>0.2099723237408887</v>
      </c>
      <c r="FC41">
        <v>1.8535630637793856</v>
      </c>
      <c r="FD41">
        <v>0.95670240165982268</v>
      </c>
      <c r="FE41">
        <v>-0.16300631943208729</v>
      </c>
      <c r="FF41">
        <v>1.8051082310196012</v>
      </c>
      <c r="FG41">
        <v>1.0530553656723227</v>
      </c>
      <c r="FH41">
        <v>5.0351866756044861E-2</v>
      </c>
      <c r="FI41">
        <v>0.43950039335660729</v>
      </c>
      <c r="FL41">
        <f>Sheet34!FX41</f>
        <v>-0.27094996749366274</v>
      </c>
      <c r="FM41">
        <f>Sheet34!FY41</f>
        <v>4.172686382494787E-2</v>
      </c>
      <c r="FN41">
        <f>Sheet34!FZ41</f>
        <v>8.2933027750957705E-2</v>
      </c>
      <c r="FO41">
        <f>Sheet34!GA41</f>
        <v>0.65252828803324658</v>
      </c>
      <c r="FP41">
        <f>Sheet34!GB41</f>
        <v>0.34164821865739986</v>
      </c>
      <c r="FQ41">
        <f>Sheet34!GC41</f>
        <v>-4.5237709276959984E-2</v>
      </c>
      <c r="FR41">
        <f>Sheet34!GD41</f>
        <v>0.63176257503102473</v>
      </c>
      <c r="FS41">
        <f>Sheet34!GE41</f>
        <v>0.37868599479878728</v>
      </c>
      <c r="FT41">
        <f>Sheet34!GF41</f>
        <v>2.8379376153436192E-2</v>
      </c>
      <c r="FU41">
        <f>Sheet34!GG41</f>
        <v>0.1627382645218246</v>
      </c>
      <c r="FX41">
        <f t="shared" si="34"/>
        <v>-0.32581646251732055</v>
      </c>
      <c r="FY41">
        <f t="shared" si="34"/>
        <v>4.6573692316840075E-2</v>
      </c>
      <c r="FZ41">
        <f t="shared" si="34"/>
        <v>9.5636957349950799E-2</v>
      </c>
      <c r="GA41">
        <f t="shared" si="34"/>
        <v>0.77263176560786051</v>
      </c>
      <c r="GB41">
        <f t="shared" si="34"/>
        <v>0.40315363695764211</v>
      </c>
      <c r="GC41">
        <f t="shared" si="34"/>
        <v>-5.7014570292472713E-2</v>
      </c>
      <c r="GD41">
        <f t="shared" si="34"/>
        <v>0.74909714062988242</v>
      </c>
      <c r="GE41">
        <f t="shared" si="34"/>
        <v>0.44612293188614083</v>
      </c>
      <c r="GF41">
        <f t="shared" si="34"/>
        <v>3.057662521369706E-2</v>
      </c>
      <c r="GG41">
        <f t="shared" si="34"/>
        <v>0.19041447740530287</v>
      </c>
      <c r="GJ41">
        <f t="shared" si="35"/>
        <v>0.50030740963410614</v>
      </c>
      <c r="GK41">
        <f t="shared" si="35"/>
        <v>0.17244384780450733</v>
      </c>
      <c r="GL41">
        <f t="shared" si="35"/>
        <v>0.17980066440299194</v>
      </c>
      <c r="GM41">
        <f t="shared" si="35"/>
        <v>0.80404421539326321</v>
      </c>
      <c r="GN41">
        <f t="shared" si="35"/>
        <v>0.10076597977207279</v>
      </c>
      <c r="GO41">
        <f t="shared" si="35"/>
        <v>0.96730136812402601</v>
      </c>
      <c r="GP41">
        <f t="shared" si="35"/>
        <v>0.21435615867548843</v>
      </c>
      <c r="GQ41">
        <f t="shared" si="35"/>
        <v>0.51076390657768933</v>
      </c>
      <c r="GR41">
        <f t="shared" si="35"/>
        <v>0.3531494327649774</v>
      </c>
      <c r="GS41">
        <f t="shared" si="35"/>
        <v>0.77405911754287737</v>
      </c>
    </row>
    <row r="42" spans="1:201">
      <c r="A42">
        <v>41</v>
      </c>
      <c r="B42">
        <v>0.30057093477732905</v>
      </c>
      <c r="C42">
        <v>0.96204632351594677</v>
      </c>
      <c r="D42">
        <v>9.4644690573765053E-2</v>
      </c>
      <c r="E42">
        <v>0.14680512823275527</v>
      </c>
      <c r="F42">
        <v>0.99300025411104065</v>
      </c>
      <c r="G42">
        <v>0.1048170240515516</v>
      </c>
      <c r="H42">
        <v>0.31676639823895875</v>
      </c>
      <c r="I42">
        <v>0.21510525581611831</v>
      </c>
      <c r="J42">
        <v>0.89829508590004248</v>
      </c>
      <c r="K42">
        <v>0.5982862024679203</v>
      </c>
      <c r="M42">
        <v>0.36732852301957297</v>
      </c>
      <c r="S42">
        <f t="shared" si="38"/>
        <v>0.81026173891988218</v>
      </c>
      <c r="T42">
        <f t="shared" si="36"/>
        <v>0.45968920731003599</v>
      </c>
      <c r="U42">
        <f t="shared" si="36"/>
        <v>0.95097722561534004</v>
      </c>
      <c r="V42">
        <f t="shared" si="36"/>
        <v>0.57685942860339512</v>
      </c>
      <c r="W42">
        <f t="shared" si="36"/>
        <v>0.73547158158761272</v>
      </c>
      <c r="X42">
        <f t="shared" si="36"/>
        <v>9.7386841148662265E-2</v>
      </c>
      <c r="Y42">
        <f t="shared" si="36"/>
        <v>0.31676639823895875</v>
      </c>
      <c r="Z42">
        <f t="shared" si="36"/>
        <v>0.39250884459818997</v>
      </c>
      <c r="AA42">
        <f t="shared" si="36"/>
        <v>0.97277736176631535</v>
      </c>
      <c r="AB42">
        <f t="shared" si="36"/>
        <v>0.4280998741272955</v>
      </c>
      <c r="BM42">
        <f t="shared" si="39"/>
        <v>4.5171443416458698E-7</v>
      </c>
      <c r="BN42">
        <f t="shared" si="37"/>
        <v>4.6276656429527489E-6</v>
      </c>
      <c r="BO42">
        <f t="shared" si="37"/>
        <v>4.4788087269018658E-8</v>
      </c>
      <c r="BP42">
        <f t="shared" si="37"/>
        <v>1.0775872837717859E-7</v>
      </c>
      <c r="BQ42">
        <f t="shared" si="37"/>
        <v>4.9302475233229571E-6</v>
      </c>
      <c r="BR42">
        <f t="shared" si="37"/>
        <v>5.4933042655117741E-8</v>
      </c>
      <c r="BS42">
        <f t="shared" si="37"/>
        <v>5.0170475526641313E-7</v>
      </c>
      <c r="BT42">
        <f t="shared" si="37"/>
        <v>2.3135135539858851E-7</v>
      </c>
      <c r="BU42">
        <f t="shared" si="37"/>
        <v>4.0346703067608238E-6</v>
      </c>
      <c r="BV42">
        <f t="shared" si="37"/>
        <v>1.789731900317427E-6</v>
      </c>
      <c r="EN42">
        <f>Sheet34!GJ42</f>
        <v>0.14568774943874205</v>
      </c>
      <c r="EO42">
        <f>Sheet34!GK42</f>
        <v>0.95874066993550078</v>
      </c>
      <c r="EP42">
        <f>Sheet34!GL42</f>
        <v>0.41228544812984708</v>
      </c>
      <c r="EQ42">
        <f>Sheet34!GM42</f>
        <v>0.28228111151488239</v>
      </c>
      <c r="ER42">
        <f>Sheet34!GN42</f>
        <v>0.50648626677454511</v>
      </c>
      <c r="ES42">
        <f>Sheet34!GO42</f>
        <v>0.15512569252321404</v>
      </c>
      <c r="ET42">
        <f>Sheet34!GP42</f>
        <v>0.89829508590004248</v>
      </c>
      <c r="EU42">
        <f>Sheet34!GQ42</f>
        <v>0.90052801683418537</v>
      </c>
      <c r="EV42">
        <f>Sheet34!GR42</f>
        <v>0.57237878951954857</v>
      </c>
      <c r="EW42">
        <f>Sheet34!GS42</f>
        <v>0.43690331467137156</v>
      </c>
      <c r="EZ42">
        <v>-0.89834408787583708</v>
      </c>
      <c r="FA42">
        <v>0.1343119050487708</v>
      </c>
      <c r="FB42">
        <v>0.25030044169058469</v>
      </c>
      <c r="FC42">
        <v>1.9868905222657043</v>
      </c>
      <c r="FD42">
        <v>1.0588218756563581</v>
      </c>
      <c r="FE42">
        <v>-0.17098429594261552</v>
      </c>
      <c r="FF42">
        <v>1.9616027230608841</v>
      </c>
      <c r="FG42">
        <v>1.1366628991127015</v>
      </c>
      <c r="FH42">
        <v>8.548364149061688E-2</v>
      </c>
      <c r="FI42">
        <v>0.50577579675881723</v>
      </c>
      <c r="FL42">
        <f>Sheet34!FX42</f>
        <v>-0.29723670366984073</v>
      </c>
      <c r="FM42">
        <f>Sheet34!FY42</f>
        <v>5.7774320312641063E-2</v>
      </c>
      <c r="FN42">
        <f>Sheet34!FZ42</f>
        <v>9.7687892863490319E-2</v>
      </c>
      <c r="FO42">
        <f>Sheet34!GA42</f>
        <v>0.69977114457977874</v>
      </c>
      <c r="FP42">
        <f>Sheet34!GB42</f>
        <v>0.37788740969657741</v>
      </c>
      <c r="FQ42">
        <f>Sheet34!GC42</f>
        <v>-4.713294450123108E-2</v>
      </c>
      <c r="FR42">
        <f>Sheet34!GD42</f>
        <v>0.68664990914838842</v>
      </c>
      <c r="FS42">
        <f>Sheet34!GE42</f>
        <v>0.40887169822469194</v>
      </c>
      <c r="FT42">
        <f>Sheet34!GF42</f>
        <v>4.1352208610785209E-2</v>
      </c>
      <c r="FU42">
        <f>Sheet34!GG42</f>
        <v>0.18651281018101146</v>
      </c>
      <c r="FX42">
        <f t="shared" si="34"/>
        <v>-0.35734744209044034</v>
      </c>
      <c r="FY42">
        <f t="shared" si="34"/>
        <v>6.5428078786254035E-2</v>
      </c>
      <c r="FZ42">
        <f t="shared" si="34"/>
        <v>0.11294914774619975</v>
      </c>
      <c r="GA42">
        <f t="shared" si="34"/>
        <v>0.82848308234837131</v>
      </c>
      <c r="GB42">
        <f t="shared" si="34"/>
        <v>0.44598085629255546</v>
      </c>
      <c r="GC42">
        <f t="shared" si="34"/>
        <v>-5.9518079645369523E-2</v>
      </c>
      <c r="GD42">
        <f t="shared" si="34"/>
        <v>0.81414519053963796</v>
      </c>
      <c r="GE42">
        <f t="shared" si="34"/>
        <v>0.48165081831349288</v>
      </c>
      <c r="GF42">
        <f t="shared" si="34"/>
        <v>4.5765351898768375E-2</v>
      </c>
      <c r="GG42">
        <f t="shared" si="34"/>
        <v>0.21843910883879203</v>
      </c>
      <c r="GJ42">
        <f t="shared" si="35"/>
        <v>0.14604509688083248</v>
      </c>
      <c r="GK42">
        <f t="shared" si="35"/>
        <v>0.95867524185671449</v>
      </c>
      <c r="GL42">
        <f t="shared" si="35"/>
        <v>0.4121724989821009</v>
      </c>
      <c r="GM42">
        <f t="shared" si="35"/>
        <v>0.28145262843253399</v>
      </c>
      <c r="GN42">
        <f t="shared" si="35"/>
        <v>0.50604028591825256</v>
      </c>
      <c r="GO42">
        <f t="shared" si="35"/>
        <v>0.15518521060285942</v>
      </c>
      <c r="GP42">
        <f t="shared" si="35"/>
        <v>0.89748094070950279</v>
      </c>
      <c r="GQ42">
        <f t="shared" si="35"/>
        <v>0.90004636601587185</v>
      </c>
      <c r="GR42">
        <f t="shared" si="35"/>
        <v>0.57233302416764975</v>
      </c>
      <c r="GS42">
        <f t="shared" si="35"/>
        <v>0.43668487556253277</v>
      </c>
    </row>
    <row r="43" spans="1:201">
      <c r="A43">
        <v>42</v>
      </c>
      <c r="B43">
        <v>0.19344533455439097</v>
      </c>
      <c r="C43">
        <v>0.85840257601127234</v>
      </c>
      <c r="D43">
        <v>0.69012858910101382</v>
      </c>
      <c r="E43">
        <v>0.73800835878013793</v>
      </c>
      <c r="F43">
        <v>0.93209934864207744</v>
      </c>
      <c r="G43">
        <v>0.84850654581634943</v>
      </c>
      <c r="H43">
        <v>0.39250884459818997</v>
      </c>
      <c r="I43">
        <v>0.5112100295095755</v>
      </c>
      <c r="J43">
        <v>0.90052801683418537</v>
      </c>
      <c r="K43">
        <v>6.7055090124989114E-2</v>
      </c>
      <c r="M43">
        <v>0.72876294015327814</v>
      </c>
      <c r="S43">
        <f t="shared" si="38"/>
        <v>0.49998159317158886</v>
      </c>
      <c r="T43">
        <f t="shared" si="36"/>
        <v>0.17249042149682417</v>
      </c>
      <c r="U43">
        <f t="shared" si="36"/>
        <v>0.1798963013603419</v>
      </c>
      <c r="V43">
        <f t="shared" si="36"/>
        <v>0.80481684715887103</v>
      </c>
      <c r="W43">
        <f t="shared" si="36"/>
        <v>0.10116913340903043</v>
      </c>
      <c r="X43">
        <f t="shared" si="36"/>
        <v>0.9672443535537335</v>
      </c>
      <c r="Y43">
        <f t="shared" si="36"/>
        <v>0.21510525581611831</v>
      </c>
      <c r="Z43">
        <f t="shared" si="36"/>
        <v>0.5112100295095755</v>
      </c>
      <c r="AA43">
        <f t="shared" si="36"/>
        <v>0.35318000939019112</v>
      </c>
      <c r="AB43">
        <f t="shared" si="36"/>
        <v>0.77424953202028268</v>
      </c>
      <c r="BM43">
        <f t="shared" si="39"/>
        <v>1.8710548730430127E-7</v>
      </c>
      <c r="BN43">
        <f t="shared" si="37"/>
        <v>3.6842749125139416E-6</v>
      </c>
      <c r="BO43">
        <f t="shared" si="37"/>
        <v>2.38138734747278E-6</v>
      </c>
      <c r="BP43">
        <f t="shared" si="37"/>
        <v>2.7232816881467644E-6</v>
      </c>
      <c r="BQ43">
        <f t="shared" si="37"/>
        <v>4.3440459786949261E-6</v>
      </c>
      <c r="BR43">
        <f t="shared" si="37"/>
        <v>3.5998167914659637E-6</v>
      </c>
      <c r="BS43">
        <f t="shared" si="37"/>
        <v>7.7031596543903036E-7</v>
      </c>
      <c r="BT43">
        <f t="shared" si="37"/>
        <v>1.3066784713559055E-6</v>
      </c>
      <c r="BU43">
        <f t="shared" si="37"/>
        <v>4.0547535455165546E-6</v>
      </c>
      <c r="BV43">
        <f t="shared" si="37"/>
        <v>2.2481925558352063E-8</v>
      </c>
      <c r="EN43">
        <f>Sheet34!GJ43</f>
        <v>0.30248848006860446</v>
      </c>
      <c r="EO43">
        <f>Sheet34!GK43</f>
        <v>0.32841508315823964</v>
      </c>
      <c r="EP43">
        <f>Sheet34!GL43</f>
        <v>0.38573299313137088</v>
      </c>
      <c r="EQ43">
        <f>Sheet34!GM43</f>
        <v>0.1981528113750286</v>
      </c>
      <c r="ER43">
        <f>Sheet34!GN43</f>
        <v>0.73949956828283847</v>
      </c>
      <c r="ES43">
        <f>Sheet34!GO43</f>
        <v>0.61949250549308177</v>
      </c>
      <c r="ET43">
        <f>Sheet34!GP43</f>
        <v>0.5982862024679203</v>
      </c>
      <c r="EU43">
        <f>Sheet34!GQ43</f>
        <v>6.7055090124989114E-2</v>
      </c>
      <c r="EV43">
        <f>Sheet34!GR43</f>
        <v>0.23776038700473745</v>
      </c>
      <c r="EW43">
        <f>Sheet34!GS43</f>
        <v>0.13857060762989892</v>
      </c>
      <c r="EZ43">
        <v>-0.63355869473243664</v>
      </c>
      <c r="FA43">
        <v>9.4685335264549642E-2</v>
      </c>
      <c r="FB43">
        <v>0.15966823949928055</v>
      </c>
      <c r="FC43">
        <v>1.3532613457395739</v>
      </c>
      <c r="FD43">
        <v>0.74678251009735841</v>
      </c>
      <c r="FE43">
        <v>-0.12743924923448144</v>
      </c>
      <c r="FF43">
        <v>1.3407059547948437</v>
      </c>
      <c r="FG43">
        <v>0.76019842523297521</v>
      </c>
      <c r="FH43">
        <v>4.9499821319847578E-2</v>
      </c>
      <c r="FI43">
        <v>0.36095835999126635</v>
      </c>
      <c r="FL43">
        <f>Sheet34!FX43</f>
        <v>-0.20984090364650149</v>
      </c>
      <c r="FM43">
        <f>Sheet34!FY43</f>
        <v>4.0480214653581419E-2</v>
      </c>
      <c r="FN43">
        <f>Sheet34!FZ43</f>
        <v>6.2838849844487052E-2</v>
      </c>
      <c r="FO43">
        <f>Sheet34!GA43</f>
        <v>0.47658266667572297</v>
      </c>
      <c r="FP43">
        <f>Sheet34!GB43</f>
        <v>0.26618636595680917</v>
      </c>
      <c r="FQ43">
        <f>Sheet34!GC43</f>
        <v>-3.5838411046345199E-2</v>
      </c>
      <c r="FR43">
        <f>Sheet34!GD43</f>
        <v>0.46923565627816732</v>
      </c>
      <c r="FS43">
        <f>Sheet34!GE43</f>
        <v>0.27368177476470051</v>
      </c>
      <c r="FT43">
        <f>Sheet34!GF43</f>
        <v>2.5197019187770224E-2</v>
      </c>
      <c r="FU43">
        <f>Sheet34!GG43</f>
        <v>0.13271592861946585</v>
      </c>
      <c r="FX43">
        <f t="shared" si="34"/>
        <v>-0.25221268275509501</v>
      </c>
      <c r="FY43">
        <f t="shared" si="34"/>
        <v>4.5900726714678243E-2</v>
      </c>
      <c r="FZ43">
        <f t="shared" si="34"/>
        <v>7.2521788809966403E-2</v>
      </c>
      <c r="GA43">
        <f t="shared" si="34"/>
        <v>0.56425053458210805</v>
      </c>
      <c r="GB43">
        <f t="shared" si="34"/>
        <v>0.31424598037086404</v>
      </c>
      <c r="GC43">
        <f t="shared" si="34"/>
        <v>-4.499849486515882E-2</v>
      </c>
      <c r="GD43">
        <f t="shared" si="34"/>
        <v>0.55638268612983488</v>
      </c>
      <c r="GE43">
        <f t="shared" si="34"/>
        <v>0.32233343981152796</v>
      </c>
      <c r="GF43">
        <f t="shared" si="34"/>
        <v>2.762729940097796E-2</v>
      </c>
      <c r="GG43">
        <f t="shared" si="34"/>
        <v>0.15554017175664589</v>
      </c>
      <c r="GJ43">
        <f t="shared" si="35"/>
        <v>0.30274069275135956</v>
      </c>
      <c r="GK43">
        <f t="shared" si="35"/>
        <v>0.32836918243152496</v>
      </c>
      <c r="GL43">
        <f t="shared" si="35"/>
        <v>0.38566047134256093</v>
      </c>
      <c r="GM43">
        <f t="shared" si="35"/>
        <v>0.19758856084044649</v>
      </c>
      <c r="GN43">
        <f t="shared" si="35"/>
        <v>0.73918532230246758</v>
      </c>
      <c r="GO43">
        <f t="shared" si="35"/>
        <v>0.61953750398794694</v>
      </c>
      <c r="GP43">
        <f t="shared" si="35"/>
        <v>0.59772981978179052</v>
      </c>
      <c r="GQ43">
        <f t="shared" si="35"/>
        <v>6.6732756685177586E-2</v>
      </c>
      <c r="GR43">
        <f t="shared" si="35"/>
        <v>0.23773275970533647</v>
      </c>
      <c r="GS43">
        <f t="shared" si="35"/>
        <v>0.13841506745814228</v>
      </c>
    </row>
    <row r="44" spans="1:201">
      <c r="A44">
        <v>43</v>
      </c>
      <c r="B44">
        <v>0.68044564508194405</v>
      </c>
      <c r="C44">
        <v>0.27974413088900524</v>
      </c>
      <c r="D44">
        <v>3.6335022860230118E-2</v>
      </c>
      <c r="E44">
        <v>0.40250618071653843</v>
      </c>
      <c r="F44">
        <v>0.28771828961775819</v>
      </c>
      <c r="G44">
        <v>0.54200829129614514</v>
      </c>
      <c r="H44">
        <v>0.97277736176631535</v>
      </c>
      <c r="I44">
        <v>0.35318000939019112</v>
      </c>
      <c r="J44">
        <v>0.57237878951954857</v>
      </c>
      <c r="K44">
        <v>0.23776038700473745</v>
      </c>
      <c r="M44">
        <v>0.20430247770602872</v>
      </c>
      <c r="S44">
        <f t="shared" si="38"/>
        <v>0.14568774943874205</v>
      </c>
      <c r="T44">
        <f t="shared" si="36"/>
        <v>0.95874066993550078</v>
      </c>
      <c r="U44">
        <f t="shared" si="36"/>
        <v>0.41228544812984708</v>
      </c>
      <c r="V44">
        <f t="shared" si="36"/>
        <v>0.28228111151488239</v>
      </c>
      <c r="W44">
        <f t="shared" si="36"/>
        <v>0.50648626677454511</v>
      </c>
      <c r="X44">
        <f t="shared" si="36"/>
        <v>0.15512569252321404</v>
      </c>
      <c r="Y44">
        <f t="shared" si="36"/>
        <v>0.89829508590004248</v>
      </c>
      <c r="Z44">
        <f t="shared" si="36"/>
        <v>0.90052801683418537</v>
      </c>
      <c r="AA44">
        <f t="shared" si="36"/>
        <v>0.57237878951954857</v>
      </c>
      <c r="AB44">
        <f t="shared" si="36"/>
        <v>0.43690331467137156</v>
      </c>
      <c r="BM44">
        <f t="shared" si="39"/>
        <v>2.3150313795549149E-6</v>
      </c>
      <c r="BN44">
        <f t="shared" si="37"/>
        <v>3.9128389383422447E-7</v>
      </c>
      <c r="BO44">
        <f t="shared" si="37"/>
        <v>6.6011694312672271E-9</v>
      </c>
      <c r="BP44">
        <f t="shared" si="37"/>
        <v>8.1005612757507351E-7</v>
      </c>
      <c r="BQ44">
        <f t="shared" si="37"/>
        <v>4.1390907090284092E-7</v>
      </c>
      <c r="BR44">
        <f t="shared" si="37"/>
        <v>1.4688649391688346E-6</v>
      </c>
      <c r="BS44">
        <f t="shared" si="37"/>
        <v>4.731478977825164E-6</v>
      </c>
      <c r="BT44">
        <f t="shared" si="37"/>
        <v>6.2368059516427746E-7</v>
      </c>
      <c r="BU44">
        <f t="shared" si="37"/>
        <v>1.6380873934593184E-6</v>
      </c>
      <c r="BV44">
        <f t="shared" si="37"/>
        <v>2.8265000814321266E-7</v>
      </c>
    </row>
    <row r="45" spans="1:201">
      <c r="A45">
        <v>44</v>
      </c>
      <c r="B45">
        <v>0.31495341143316824</v>
      </c>
      <c r="C45">
        <v>0.91251924606085866</v>
      </c>
      <c r="D45">
        <v>0.74913257294729863</v>
      </c>
      <c r="E45">
        <v>0.31495377186428858</v>
      </c>
      <c r="F45">
        <v>1.0569054448485545E-2</v>
      </c>
      <c r="G45">
        <v>0.58034357349825116</v>
      </c>
      <c r="H45">
        <v>0.4280998741272955</v>
      </c>
      <c r="I45">
        <v>0.77424953202028268</v>
      </c>
      <c r="J45">
        <v>0.43690331467137156</v>
      </c>
      <c r="K45">
        <v>0.13857060762989892</v>
      </c>
      <c r="M45">
        <v>0.46809621896301712</v>
      </c>
      <c r="S45">
        <f t="shared" si="38"/>
        <v>0.30248848006860446</v>
      </c>
      <c r="T45">
        <f t="shared" si="36"/>
        <v>0.32841508315823964</v>
      </c>
      <c r="U45">
        <f t="shared" si="36"/>
        <v>0.38573299313137088</v>
      </c>
      <c r="V45">
        <f t="shared" si="36"/>
        <v>0.1981528113750286</v>
      </c>
      <c r="W45">
        <f t="shared" si="36"/>
        <v>0.73949956828283847</v>
      </c>
      <c r="X45">
        <f t="shared" si="36"/>
        <v>0.61949250549308177</v>
      </c>
      <c r="Y45">
        <f t="shared" si="36"/>
        <v>0.5982862024679203</v>
      </c>
      <c r="Z45">
        <f t="shared" si="36"/>
        <v>6.7055090124989114E-2</v>
      </c>
      <c r="AA45">
        <f t="shared" si="36"/>
        <v>0.23776038700473745</v>
      </c>
      <c r="AB45">
        <f t="shared" si="36"/>
        <v>0.13857060762989892</v>
      </c>
      <c r="BM45">
        <f t="shared" si="39"/>
        <v>4.9597825686695283E-7</v>
      </c>
      <c r="BN45">
        <f t="shared" si="37"/>
        <v>4.16345687215739E-6</v>
      </c>
      <c r="BO45">
        <f t="shared" si="37"/>
        <v>2.8059980592531986E-6</v>
      </c>
      <c r="BP45">
        <f t="shared" si="37"/>
        <v>4.9597939205771173E-7</v>
      </c>
      <c r="BQ45">
        <f t="shared" si="37"/>
        <v>5.5852455967526057E-10</v>
      </c>
      <c r="BR45">
        <f t="shared" si="37"/>
        <v>1.6839933165036005E-6</v>
      </c>
      <c r="BS45">
        <f t="shared" si="37"/>
        <v>9.1634751113903135E-7</v>
      </c>
      <c r="BT45">
        <f t="shared" si="37"/>
        <v>2.997311689168134E-6</v>
      </c>
      <c r="BU45">
        <f t="shared" si="37"/>
        <v>9.5442253185415757E-7</v>
      </c>
      <c r="BV45">
        <f t="shared" si="37"/>
        <v>9.6009066494597028E-8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1.721463526423883E-4</v>
      </c>
    </row>
    <row r="48" spans="1:201">
      <c r="A48">
        <v>47</v>
      </c>
      <c r="EN48">
        <f>Sheet34!GJ48</f>
        <v>0.89688143704871792</v>
      </c>
      <c r="EO48">
        <f>Sheet34!GK48</f>
        <v>0.83226440295348103</v>
      </c>
      <c r="EP48">
        <f>Sheet34!GL48</f>
        <v>0.9334540320035164</v>
      </c>
      <c r="EQ48">
        <f>Sheet34!GM48</f>
        <v>0.27519347766875357</v>
      </c>
      <c r="ER48">
        <f>Sheet34!GN48</f>
        <v>7.891540281618703E-2</v>
      </c>
      <c r="ES48">
        <f>Sheet34!GO48</f>
        <v>0.9078630518277212</v>
      </c>
      <c r="ET48">
        <f>Sheet34!GP48</f>
        <v>0.9360960237610958</v>
      </c>
      <c r="EU48">
        <f>Sheet34!GQ48</f>
        <v>0.18785858938640732</v>
      </c>
      <c r="EV48">
        <f>Sheet34!GR48</f>
        <v>0.48195724664615824</v>
      </c>
      <c r="EW48">
        <f>Sheet34!GS48</f>
        <v>0.18293339959784022</v>
      </c>
      <c r="EZ48">
        <f t="array" ref="EZ48:FI48">TRANSPOSE(CO7:CO16)</f>
        <v>-0.25</v>
      </c>
      <c r="FA48">
        <v>0.99790463523117179</v>
      </c>
      <c r="FB48">
        <v>-0.24999999995159819</v>
      </c>
      <c r="FC48">
        <v>1.7158038975347975E-10</v>
      </c>
      <c r="FD48">
        <v>-0.24998121959542141</v>
      </c>
      <c r="FE48">
        <v>1.9133356769636641E-6</v>
      </c>
      <c r="FF48">
        <v>1.3039085298458833E-11</v>
      </c>
      <c r="FG48">
        <v>-0.24999999896308325</v>
      </c>
      <c r="FH48">
        <v>5.2306594013352387E-9</v>
      </c>
      <c r="FI48">
        <v>2.074664527975275E-3</v>
      </c>
      <c r="FL48">
        <f>Sheet34!FX48</f>
        <v>-8.5974999999999968E-2</v>
      </c>
      <c r="FM48">
        <f>Sheet34!FY48</f>
        <v>0.34366212973306653</v>
      </c>
      <c r="FN48">
        <f>Sheet34!FZ48</f>
        <v>-8.5974999995644646E-2</v>
      </c>
      <c r="FO48">
        <f>Sheet34!GA48</f>
        <v>2.0342534596925942E-11</v>
      </c>
      <c r="FP48">
        <f>Sheet34!GB48</f>
        <v>-8.5973225211559146E-2</v>
      </c>
      <c r="FQ48">
        <f>Sheet34!GC48</f>
        <v>2.2828621444537471E-7</v>
      </c>
      <c r="FR48">
        <f>Sheet34!GD48</f>
        <v>1.5319326831707187E-12</v>
      </c>
      <c r="FS48">
        <f>Sheet34!GE48</f>
        <v>-8.5974999901521493E-2</v>
      </c>
      <c r="FT48">
        <f>Sheet34!GF48</f>
        <v>6.1208088971498143E-10</v>
      </c>
      <c r="FU48">
        <f>Sheet34!GG48</f>
        <v>2.3586645548886136E-4</v>
      </c>
      <c r="FX48">
        <f t="shared" ref="FX48:GG48" si="40">($EV$10*FL48)+((1-$EV$10)*EZ48)</f>
        <v>-0.10237749999999997</v>
      </c>
      <c r="FY48">
        <f t="shared" si="40"/>
        <v>0.40908638028287703</v>
      </c>
      <c r="FZ48">
        <f t="shared" si="40"/>
        <v>-0.10237749999123999</v>
      </c>
      <c r="GA48">
        <f t="shared" si="40"/>
        <v>3.5466320112581314E-11</v>
      </c>
      <c r="GB48">
        <f t="shared" si="40"/>
        <v>-0.10237402464994537</v>
      </c>
      <c r="GC48">
        <f t="shared" si="40"/>
        <v>3.9679116069720359E-7</v>
      </c>
      <c r="GD48">
        <f t="shared" si="40"/>
        <v>2.6826479446995297E-12</v>
      </c>
      <c r="GE48">
        <f t="shared" si="40"/>
        <v>-0.10237749980767766</v>
      </c>
      <c r="GF48">
        <f t="shared" si="40"/>
        <v>1.073938740877007E-9</v>
      </c>
      <c r="GG48">
        <f t="shared" si="40"/>
        <v>4.1974626273750268E-4</v>
      </c>
      <c r="GJ48">
        <f t="shared" ref="GJ48:GS48" si="41">EN48-($EU$10*FX48)</f>
        <v>0.89698381454871789</v>
      </c>
      <c r="GK48">
        <f t="shared" si="41"/>
        <v>0.83185531657319811</v>
      </c>
      <c r="GL48">
        <f t="shared" si="41"/>
        <v>0.9335564095035076</v>
      </c>
      <c r="GM48">
        <f t="shared" si="41"/>
        <v>0.2751934776687181</v>
      </c>
      <c r="GN48">
        <f t="shared" si="41"/>
        <v>7.9017776840836981E-2</v>
      </c>
      <c r="GO48">
        <f t="shared" si="41"/>
        <v>0.90786305143093005</v>
      </c>
      <c r="GP48">
        <f t="shared" si="41"/>
        <v>0.93609602376109313</v>
      </c>
      <c r="GQ48">
        <f t="shared" si="41"/>
        <v>0.187960966886215</v>
      </c>
      <c r="GR48">
        <f t="shared" si="41"/>
        <v>0.48195724664508433</v>
      </c>
      <c r="GS48">
        <f t="shared" si="41"/>
        <v>0.18293297985157747</v>
      </c>
    </row>
    <row r="49" spans="1:201">
      <c r="A49">
        <v>48</v>
      </c>
      <c r="B49">
        <f t="array" ref="B49:K58">TRANSPOSE(EN52:EW61)</f>
        <v>0.24039586948918357</v>
      </c>
      <c r="C49">
        <v>0.36367105610942735</v>
      </c>
      <c r="D49">
        <v>0.20879999234413232</v>
      </c>
      <c r="E49">
        <v>0.28127879901543001</v>
      </c>
      <c r="F49">
        <v>0.49721679857820478</v>
      </c>
      <c r="G49">
        <v>0.58750317875035196</v>
      </c>
      <c r="H49">
        <v>2.7831497930966446E-2</v>
      </c>
      <c r="I49">
        <v>0.42089969126925819</v>
      </c>
      <c r="J49">
        <v>0.35723584791826246</v>
      </c>
      <c r="K49">
        <v>0.33412373410828411</v>
      </c>
      <c r="M49">
        <f t="array" ref="M49:M58">TRANSPOSE(EN48:EW48)</f>
        <v>0.89688143704871792</v>
      </c>
      <c r="S49">
        <f>EN52</f>
        <v>0.24039586948918357</v>
      </c>
      <c r="T49">
        <f t="shared" ref="T49:AB58" si="42">EO52</f>
        <v>9.3673808372452844E-2</v>
      </c>
      <c r="U49">
        <f t="shared" si="42"/>
        <v>0.26720074610588201</v>
      </c>
      <c r="V49">
        <f t="shared" si="42"/>
        <v>7.0499432370449491E-2</v>
      </c>
      <c r="W49">
        <f t="shared" si="42"/>
        <v>0.87900773589583603</v>
      </c>
      <c r="X49">
        <f t="shared" si="42"/>
        <v>0.61295973959689554</v>
      </c>
      <c r="Y49">
        <f t="shared" si="42"/>
        <v>0.77217734347379696</v>
      </c>
      <c r="Z49">
        <f t="shared" si="42"/>
        <v>0.16632555237188401</v>
      </c>
      <c r="AA49">
        <f t="shared" si="42"/>
        <v>0.57038470793304541</v>
      </c>
      <c r="AB49">
        <f t="shared" si="42"/>
        <v>0.31932565343771185</v>
      </c>
      <c r="BM49">
        <f>0.5*$BL$21*B49*B49</f>
        <v>2.8895087033730295E-7</v>
      </c>
      <c r="BN49">
        <f t="shared" ref="BN49:BV58" si="43">0.5*$BL$21*C49*C49</f>
        <v>6.6128318525873131E-7</v>
      </c>
      <c r="BO49">
        <f t="shared" si="43"/>
        <v>2.179871840145486E-7</v>
      </c>
      <c r="BP49">
        <f t="shared" si="43"/>
        <v>3.9558881387781343E-7</v>
      </c>
      <c r="BQ49">
        <f t="shared" si="43"/>
        <v>1.2361227239417955E-6</v>
      </c>
      <c r="BR49">
        <f t="shared" si="43"/>
        <v>1.7257999252088403E-6</v>
      </c>
      <c r="BS49">
        <f t="shared" si="43"/>
        <v>3.8729613854069477E-9</v>
      </c>
      <c r="BT49">
        <f t="shared" si="43"/>
        <v>8.8578275055278435E-7</v>
      </c>
      <c r="BU49">
        <f t="shared" si="43"/>
        <v>6.3808725518939986E-7</v>
      </c>
      <c r="BV49">
        <f t="shared" si="43"/>
        <v>5.5819334847231671E-7</v>
      </c>
    </row>
    <row r="50" spans="1:201">
      <c r="A50">
        <v>49</v>
      </c>
      <c r="B50">
        <v>9.3673808372452844E-2</v>
      </c>
      <c r="C50">
        <v>0.64826619101241201</v>
      </c>
      <c r="D50">
        <v>0.56674497264667401</v>
      </c>
      <c r="E50">
        <v>0.96564318129140381</v>
      </c>
      <c r="F50">
        <v>0.82966775605912935</v>
      </c>
      <c r="G50">
        <v>0.55076317089290239</v>
      </c>
      <c r="H50">
        <v>0.74014756445072749</v>
      </c>
      <c r="I50">
        <v>0.78059487790666171</v>
      </c>
      <c r="J50">
        <v>0.60784863624929142</v>
      </c>
      <c r="K50">
        <v>0.68087951124317914</v>
      </c>
      <c r="M50">
        <v>0.83226440295348103</v>
      </c>
      <c r="S50">
        <f t="shared" ref="S50:S58" si="44">EN53</f>
        <v>0.36367105610942735</v>
      </c>
      <c r="T50">
        <f t="shared" si="42"/>
        <v>0.64826619101241201</v>
      </c>
      <c r="U50">
        <f t="shared" si="42"/>
        <v>0.58400401205959018</v>
      </c>
      <c r="V50">
        <f t="shared" si="42"/>
        <v>0.97942080113131902</v>
      </c>
      <c r="W50">
        <f t="shared" si="42"/>
        <v>0.71765865743632051</v>
      </c>
      <c r="X50">
        <f t="shared" si="42"/>
        <v>0.71023365412752737</v>
      </c>
      <c r="Y50">
        <f t="shared" si="42"/>
        <v>0.65778036639439685</v>
      </c>
      <c r="Z50">
        <f t="shared" si="42"/>
        <v>0.83058644266872206</v>
      </c>
      <c r="AA50">
        <f t="shared" si="42"/>
        <v>7.9798667869325948E-2</v>
      </c>
      <c r="AB50">
        <f t="shared" si="42"/>
        <v>0.83261929502420484</v>
      </c>
      <c r="BM50">
        <f t="shared" ref="BM50:BM58" si="45">0.5*$BL$21*B50*B50</f>
        <v>4.3873911874995087E-8</v>
      </c>
      <c r="BN50">
        <f t="shared" si="43"/>
        <v>2.1012452720487055E-6</v>
      </c>
      <c r="BO50">
        <f t="shared" si="43"/>
        <v>1.6059993201013966E-6</v>
      </c>
      <c r="BP50">
        <f t="shared" si="43"/>
        <v>4.6623337678729153E-6</v>
      </c>
      <c r="BQ50">
        <f t="shared" si="43"/>
        <v>3.4417429272209549E-6</v>
      </c>
      <c r="BR50">
        <f t="shared" si="43"/>
        <v>1.5167003520600223E-6</v>
      </c>
      <c r="BS50">
        <f t="shared" si="43"/>
        <v>2.7390920858117194E-6</v>
      </c>
      <c r="BT50">
        <f t="shared" si="43"/>
        <v>3.0466418170705809E-6</v>
      </c>
      <c r="BU50">
        <f t="shared" si="43"/>
        <v>1.8473998229506171E-6</v>
      </c>
      <c r="BV50">
        <f t="shared" si="43"/>
        <v>2.3179845441537529E-6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0.26720074610588201</v>
      </c>
      <c r="C51">
        <v>0.58400401205959018</v>
      </c>
      <c r="D51">
        <v>0.48446197289343168</v>
      </c>
      <c r="E51">
        <v>4.0138172689668745E-2</v>
      </c>
      <c r="F51">
        <v>0.39300588007608633</v>
      </c>
      <c r="G51">
        <v>0.92143012425277848</v>
      </c>
      <c r="H51">
        <v>0.10968508658044694</v>
      </c>
      <c r="I51">
        <v>0.83617155016637612</v>
      </c>
      <c r="J51">
        <v>0.80020700423411451</v>
      </c>
      <c r="K51">
        <v>0.22345822846328811</v>
      </c>
      <c r="M51">
        <v>0.9334540320035164</v>
      </c>
      <c r="S51">
        <f t="shared" si="44"/>
        <v>0.20879999234413232</v>
      </c>
      <c r="T51">
        <f t="shared" si="42"/>
        <v>0.56674497264667401</v>
      </c>
      <c r="U51">
        <f t="shared" si="42"/>
        <v>0.48446197289343168</v>
      </c>
      <c r="V51">
        <f t="shared" si="42"/>
        <v>0.94962280692159606</v>
      </c>
      <c r="W51">
        <f t="shared" si="42"/>
        <v>0.84075506086190377</v>
      </c>
      <c r="X51">
        <f t="shared" si="42"/>
        <v>0.63966841686685594</v>
      </c>
      <c r="Y51">
        <f t="shared" si="42"/>
        <v>4.9828116909651748E-2</v>
      </c>
      <c r="Z51">
        <f t="shared" si="42"/>
        <v>0.52905221553705617</v>
      </c>
      <c r="AA51">
        <f t="shared" si="42"/>
        <v>0.21632588925911139</v>
      </c>
      <c r="AB51">
        <f t="shared" si="42"/>
        <v>0.91192393803959859</v>
      </c>
      <c r="BM51">
        <f t="shared" si="45"/>
        <v>3.5698119359770017E-7</v>
      </c>
      <c r="BN51">
        <f t="shared" si="43"/>
        <v>1.7053034305084897E-6</v>
      </c>
      <c r="BO51">
        <f t="shared" si="43"/>
        <v>1.1735170158989807E-6</v>
      </c>
      <c r="BP51">
        <f t="shared" si="43"/>
        <v>8.0553645343283498E-9</v>
      </c>
      <c r="BQ51">
        <f t="shared" si="43"/>
        <v>7.7226810887189584E-7</v>
      </c>
      <c r="BR51">
        <f t="shared" si="43"/>
        <v>4.2451673694024543E-6</v>
      </c>
      <c r="BS51">
        <f t="shared" si="43"/>
        <v>6.0154091090800711E-8</v>
      </c>
      <c r="BT51">
        <f t="shared" si="43"/>
        <v>3.4959143065382025E-6</v>
      </c>
      <c r="BU51">
        <f t="shared" si="43"/>
        <v>3.2016562481266813E-6</v>
      </c>
      <c r="BV51">
        <f t="shared" si="43"/>
        <v>2.4966789933975533E-7</v>
      </c>
    </row>
    <row r="52" spans="1:201">
      <c r="A52">
        <v>51</v>
      </c>
      <c r="B52">
        <v>7.0499432370449491E-2</v>
      </c>
      <c r="C52">
        <v>0.97942080113131902</v>
      </c>
      <c r="D52">
        <v>0.94962280692159606</v>
      </c>
      <c r="E52">
        <v>2.8897390461641369E-2</v>
      </c>
      <c r="F52">
        <v>0.66166439004796718</v>
      </c>
      <c r="G52">
        <v>0.44810837249947938</v>
      </c>
      <c r="H52">
        <v>0.45109575170894867</v>
      </c>
      <c r="I52">
        <v>0.86197462624759347</v>
      </c>
      <c r="J52">
        <v>0.26280074522375457</v>
      </c>
      <c r="K52">
        <v>8.059026241155795E-2</v>
      </c>
      <c r="M52">
        <v>0.27519347766875357</v>
      </c>
      <c r="S52">
        <f t="shared" si="44"/>
        <v>0.28127879901543001</v>
      </c>
      <c r="T52">
        <f t="shared" si="42"/>
        <v>0.96564318129140381</v>
      </c>
      <c r="U52">
        <f t="shared" si="42"/>
        <v>4.0138172689668745E-2</v>
      </c>
      <c r="V52">
        <f t="shared" si="42"/>
        <v>2.8897390461641369E-2</v>
      </c>
      <c r="W52">
        <f t="shared" si="42"/>
        <v>0.95034842080817949</v>
      </c>
      <c r="X52">
        <f t="shared" si="42"/>
        <v>0.96755541412632518</v>
      </c>
      <c r="Y52">
        <f t="shared" si="42"/>
        <v>0.66162199983366077</v>
      </c>
      <c r="Z52">
        <f t="shared" si="42"/>
        <v>0.32272195013595439</v>
      </c>
      <c r="AA52">
        <f t="shared" si="42"/>
        <v>0.38342584569779303</v>
      </c>
      <c r="AB52">
        <f t="shared" si="42"/>
        <v>0.55236013188009869</v>
      </c>
      <c r="BM52">
        <f t="shared" si="45"/>
        <v>2.4850849822777911E-8</v>
      </c>
      <c r="BN52">
        <f t="shared" si="43"/>
        <v>4.7963255284435738E-6</v>
      </c>
      <c r="BO52">
        <f t="shared" si="43"/>
        <v>4.5089173771282552E-6</v>
      </c>
      <c r="BP52">
        <f t="shared" si="43"/>
        <v>4.1752958774628084E-9</v>
      </c>
      <c r="BQ52">
        <f t="shared" si="43"/>
        <v>2.1889988252877422E-6</v>
      </c>
      <c r="BR52">
        <f t="shared" si="43"/>
        <v>1.004005567520661E-6</v>
      </c>
      <c r="BS52">
        <f t="shared" si="43"/>
        <v>1.0174368860493074E-6</v>
      </c>
      <c r="BT52">
        <f t="shared" si="43"/>
        <v>3.7150012814733931E-6</v>
      </c>
      <c r="BU52">
        <f t="shared" si="43"/>
        <v>3.4532115845080379E-7</v>
      </c>
      <c r="BV52">
        <f t="shared" si="43"/>
        <v>3.2473951977818849E-8</v>
      </c>
      <c r="EN52">
        <f>Sheet34!GJ52</f>
        <v>0.24039586948918357</v>
      </c>
      <c r="EO52">
        <f>Sheet34!GK52</f>
        <v>9.3673808372452844E-2</v>
      </c>
      <c r="EP52">
        <f>Sheet34!GL52</f>
        <v>0.26720074610588201</v>
      </c>
      <c r="EQ52">
        <f>Sheet34!GM52</f>
        <v>7.0499432370449491E-2</v>
      </c>
      <c r="ER52">
        <f>Sheet34!GN52</f>
        <v>0.87900773589583603</v>
      </c>
      <c r="ES52">
        <f>Sheet34!GO52</f>
        <v>0.61295973959689554</v>
      </c>
      <c r="ET52">
        <f>Sheet34!GP52</f>
        <v>0.77217734347379696</v>
      </c>
      <c r="EU52">
        <f>Sheet34!GQ52</f>
        <v>0.16632555237188401</v>
      </c>
      <c r="EV52">
        <f>Sheet34!GR52</f>
        <v>0.57038470793304541</v>
      </c>
      <c r="EW52">
        <f>Sheet34!GS52</f>
        <v>0.31932565343771185</v>
      </c>
      <c r="EZ52">
        <f t="array" ref="EZ52:FI61">(1/4)*(MMULT($AM$7:$AP$16,$BY$23:$CH$26))</f>
        <v>-3.6895305454528526</v>
      </c>
      <c r="FA52">
        <v>13.36719741283871</v>
      </c>
      <c r="FB52">
        <v>-3.6384738575209998</v>
      </c>
      <c r="FC52">
        <v>1.9807600020534838E-9</v>
      </c>
      <c r="FD52">
        <v>-2.8553133294003676</v>
      </c>
      <c r="FE52">
        <v>2.2500092700581042E-5</v>
      </c>
      <c r="FF52">
        <v>1.5033068379581811E-10</v>
      </c>
      <c r="FG52">
        <v>-3.2096481280013642</v>
      </c>
      <c r="FH52">
        <v>6.0937591917296115E-8</v>
      </c>
      <c r="FI52">
        <v>2.5745884375492068E-2</v>
      </c>
      <c r="FL52">
        <f>Sheet34!FX52</f>
        <v>-1.2683894781105198</v>
      </c>
      <c r="FM52">
        <f>Sheet34!FY52</f>
        <v>4.6014969796761314</v>
      </c>
      <c r="FN52">
        <f>Sheet34!FZ52</f>
        <v>-1.2508459746925809</v>
      </c>
      <c r="FO52">
        <f>Sheet34!GA52</f>
        <v>2.3451924040004363E-10</v>
      </c>
      <c r="FP52">
        <f>Sheet34!GB52</f>
        <v>-0.9817070694317932</v>
      </c>
      <c r="FQ52">
        <f>Sheet34!GC52</f>
        <v>2.6740122514910197E-6</v>
      </c>
      <c r="FR52">
        <f>Sheet34!GD52</f>
        <v>1.7640504358185174E-11</v>
      </c>
      <c r="FS52">
        <f>Sheet34!GE52</f>
        <v>-1.1034500057765582</v>
      </c>
      <c r="FT52">
        <f>Sheet34!GF52</f>
        <v>7.1153010367679693E-9</v>
      </c>
      <c r="FU52">
        <f>Sheet34!GG52</f>
        <v>2.892866955607541E-3</v>
      </c>
      <c r="FX52">
        <f t="shared" ref="FX52:GG61" si="46">($EV$10*FL52)+((1-$EV$10)*EZ52)</f>
        <v>-1.5105035848447532</v>
      </c>
      <c r="FY52">
        <f t="shared" si="46"/>
        <v>5.4780670229923896</v>
      </c>
      <c r="FZ52">
        <f t="shared" si="46"/>
        <v>-1.4896087629754227</v>
      </c>
      <c r="GA52">
        <f t="shared" si="46"/>
        <v>4.0914331656538759E-10</v>
      </c>
      <c r="GB52">
        <f t="shared" si="46"/>
        <v>-1.1690676954286505</v>
      </c>
      <c r="GC52">
        <f t="shared" si="46"/>
        <v>4.6566202964000218E-6</v>
      </c>
      <c r="GD52">
        <f t="shared" si="46"/>
        <v>3.0909522301948461E-11</v>
      </c>
      <c r="GE52">
        <f t="shared" si="46"/>
        <v>-1.3140698179990387</v>
      </c>
      <c r="GF52">
        <f t="shared" si="46"/>
        <v>1.2497530124820783E-8</v>
      </c>
      <c r="GG52">
        <f t="shared" si="46"/>
        <v>5.1781686975959935E-3</v>
      </c>
      <c r="GJ52">
        <f t="shared" ref="GJ52:GS61" si="47">EN52-($EU$10*FX52)</f>
        <v>0.24190637307402832</v>
      </c>
      <c r="GK52">
        <f t="shared" si="47"/>
        <v>8.8195741349460455E-2</v>
      </c>
      <c r="GL52">
        <f t="shared" si="47"/>
        <v>0.26869035486885745</v>
      </c>
      <c r="GM52">
        <f t="shared" si="47"/>
        <v>7.0499432370040346E-2</v>
      </c>
      <c r="GN52">
        <f t="shared" si="47"/>
        <v>0.88017680359126471</v>
      </c>
      <c r="GO52">
        <f t="shared" si="47"/>
        <v>0.61295973494027522</v>
      </c>
      <c r="GP52">
        <f t="shared" si="47"/>
        <v>0.7721773434737661</v>
      </c>
      <c r="GQ52">
        <f t="shared" si="47"/>
        <v>0.16763962218988304</v>
      </c>
      <c r="GR52">
        <f t="shared" si="47"/>
        <v>0.57038470792054785</v>
      </c>
      <c r="GS52">
        <f t="shared" si="47"/>
        <v>0.31932047526901425</v>
      </c>
    </row>
    <row r="53" spans="1:201">
      <c r="A53">
        <v>52</v>
      </c>
      <c r="B53">
        <v>0.87900773589583603</v>
      </c>
      <c r="C53">
        <v>0.71765865743632051</v>
      </c>
      <c r="D53">
        <v>0.84075506086190377</v>
      </c>
      <c r="E53">
        <v>0.95034842080817949</v>
      </c>
      <c r="F53">
        <v>0.29916521409485958</v>
      </c>
      <c r="G53">
        <v>0.35462642347237694</v>
      </c>
      <c r="H53">
        <v>0.28589874688489653</v>
      </c>
      <c r="I53">
        <v>0.20128161690641672</v>
      </c>
      <c r="J53">
        <v>0.55142794446866938</v>
      </c>
      <c r="K53">
        <v>0.78783989191738046</v>
      </c>
      <c r="M53">
        <v>7.891540281618703E-2</v>
      </c>
      <c r="S53">
        <f t="shared" si="44"/>
        <v>0.49721679857820478</v>
      </c>
      <c r="T53">
        <f t="shared" si="42"/>
        <v>0.82966775605912935</v>
      </c>
      <c r="U53">
        <f t="shared" si="42"/>
        <v>0.39300588007608633</v>
      </c>
      <c r="V53">
        <f t="shared" si="42"/>
        <v>0.66166439004796718</v>
      </c>
      <c r="W53">
        <f t="shared" si="42"/>
        <v>0.29916521409485958</v>
      </c>
      <c r="X53">
        <f t="shared" si="42"/>
        <v>0.90506235539497504</v>
      </c>
      <c r="Y53">
        <f t="shared" si="42"/>
        <v>0.79880647315030562</v>
      </c>
      <c r="Z53">
        <f t="shared" si="42"/>
        <v>0.85088558474870346</v>
      </c>
      <c r="AA53">
        <f t="shared" si="42"/>
        <v>0.84682341331892208</v>
      </c>
      <c r="AB53">
        <f t="shared" si="42"/>
        <v>0.89830060348973506</v>
      </c>
      <c r="BM53">
        <f t="shared" si="45"/>
        <v>3.8632729988236197E-6</v>
      </c>
      <c r="BN53">
        <f t="shared" si="43"/>
        <v>2.5751697429665104E-6</v>
      </c>
      <c r="BO53">
        <f t="shared" si="43"/>
        <v>3.5343453618245179E-6</v>
      </c>
      <c r="BP53">
        <f t="shared" si="43"/>
        <v>4.515810604663004E-6</v>
      </c>
      <c r="BQ53">
        <f t="shared" si="43"/>
        <v>4.474991266221159E-7</v>
      </c>
      <c r="BR53">
        <f t="shared" si="43"/>
        <v>6.2879950112404809E-7</v>
      </c>
      <c r="BS53">
        <f t="shared" si="43"/>
        <v>4.0869046735177065E-7</v>
      </c>
      <c r="BT53">
        <f t="shared" si="43"/>
        <v>2.0257144652230754E-7</v>
      </c>
      <c r="BU53">
        <f t="shared" si="43"/>
        <v>1.5203638897047097E-6</v>
      </c>
      <c r="BV53">
        <f t="shared" si="43"/>
        <v>3.1034584764819488E-6</v>
      </c>
      <c r="EN53">
        <f>Sheet34!GJ53</f>
        <v>0.36367105610942735</v>
      </c>
      <c r="EO53">
        <f>Sheet34!GK53</f>
        <v>0.64826619101241201</v>
      </c>
      <c r="EP53">
        <f>Sheet34!GL53</f>
        <v>0.58400401205959018</v>
      </c>
      <c r="EQ53">
        <f>Sheet34!GM53</f>
        <v>0.97942080113131902</v>
      </c>
      <c r="ER53">
        <f>Sheet34!GN53</f>
        <v>0.71765865743632051</v>
      </c>
      <c r="ES53">
        <f>Sheet34!GO53</f>
        <v>0.71023365412752737</v>
      </c>
      <c r="ET53">
        <f>Sheet34!GP53</f>
        <v>0.65778036639439685</v>
      </c>
      <c r="EU53">
        <f>Sheet34!GQ53</f>
        <v>0.83058644266872206</v>
      </c>
      <c r="EV53">
        <f>Sheet34!GR53</f>
        <v>7.9798667869325948E-2</v>
      </c>
      <c r="EW53">
        <f>Sheet34!GS53</f>
        <v>0.83261929502420484</v>
      </c>
      <c r="EZ53">
        <v>-3.6719834644134886</v>
      </c>
      <c r="FA53">
        <v>12.807313950635717</v>
      </c>
      <c r="FB53">
        <v>-3.5846955366122271</v>
      </c>
      <c r="FC53">
        <v>1.8245763057535213E-9</v>
      </c>
      <c r="FD53">
        <v>-2.6310968352606312</v>
      </c>
      <c r="FE53">
        <v>2.0767416379580455E-5</v>
      </c>
      <c r="FF53">
        <v>1.3847561912495236E-10</v>
      </c>
      <c r="FG53">
        <v>-2.9436552133777343</v>
      </c>
      <c r="FH53">
        <v>5.61176847134688E-8</v>
      </c>
      <c r="FI53">
        <v>2.4096273531250115E-2</v>
      </c>
      <c r="FL53">
        <f>Sheet34!FX53</f>
        <v>-1.2640055719421865</v>
      </c>
      <c r="FM53">
        <f>Sheet34!FY53</f>
        <v>4.4144417342994355</v>
      </c>
      <c r="FN53">
        <f>Sheet34!FZ53</f>
        <v>-1.2339837722221578</v>
      </c>
      <c r="FO53">
        <f>Sheet34!GA53</f>
        <v>2.1628070440826589E-10</v>
      </c>
      <c r="FP53">
        <f>Sheet34!GB53</f>
        <v>-0.90582148599176482</v>
      </c>
      <c r="FQ53">
        <f>Sheet34!GC53</f>
        <v>2.4695222560611309E-6</v>
      </c>
      <c r="FR53">
        <f>Sheet34!GD53</f>
        <v>1.626860272666304E-11</v>
      </c>
      <c r="FS53">
        <f>Sheet34!GE53</f>
        <v>-1.0133348414491974</v>
      </c>
      <c r="FT53">
        <f>Sheet34!GF53</f>
        <v>6.5601975848135792E-9</v>
      </c>
      <c r="FU53">
        <f>Sheet34!GG53</f>
        <v>2.7014609908681984E-3</v>
      </c>
      <c r="FX53">
        <f t="shared" si="46"/>
        <v>-1.5048033611893168</v>
      </c>
      <c r="FY53">
        <f t="shared" si="46"/>
        <v>5.2537289559330631</v>
      </c>
      <c r="FZ53">
        <f t="shared" si="46"/>
        <v>-1.4690549486611646</v>
      </c>
      <c r="GA53">
        <f t="shared" si="46"/>
        <v>3.7711026454279142E-10</v>
      </c>
      <c r="GB53">
        <f t="shared" si="46"/>
        <v>-1.0783490209186515</v>
      </c>
      <c r="GC53">
        <f t="shared" si="46"/>
        <v>4.2993116684130633E-6</v>
      </c>
      <c r="GD53">
        <f t="shared" si="46"/>
        <v>2.8489304366491969E-11</v>
      </c>
      <c r="GE53">
        <f t="shared" si="46"/>
        <v>-1.2063668786420512</v>
      </c>
      <c r="GF53">
        <f t="shared" si="46"/>
        <v>1.15159462976791E-8</v>
      </c>
      <c r="GG53">
        <f t="shared" si="46"/>
        <v>4.8409422449063894E-3</v>
      </c>
      <c r="GJ53">
        <f t="shared" si="47"/>
        <v>0.36517585947061665</v>
      </c>
      <c r="GK53">
        <f t="shared" si="47"/>
        <v>0.643012462056479</v>
      </c>
      <c r="GL53">
        <f t="shared" si="47"/>
        <v>0.5854730670082513</v>
      </c>
      <c r="GM53">
        <f t="shared" si="47"/>
        <v>0.97942080113094188</v>
      </c>
      <c r="GN53">
        <f t="shared" si="47"/>
        <v>0.71873700645723915</v>
      </c>
      <c r="GO53">
        <f t="shared" si="47"/>
        <v>0.71023364982821569</v>
      </c>
      <c r="GP53">
        <f t="shared" si="47"/>
        <v>0.65778036639436832</v>
      </c>
      <c r="GQ53">
        <f t="shared" si="47"/>
        <v>0.83179280954736412</v>
      </c>
      <c r="GR53">
        <f t="shared" si="47"/>
        <v>7.9798667857810007E-2</v>
      </c>
      <c r="GS53">
        <f t="shared" si="47"/>
        <v>0.83261445408195989</v>
      </c>
    </row>
    <row r="54" spans="1:201">
      <c r="A54">
        <v>53</v>
      </c>
      <c r="B54">
        <v>0.61295973959689554</v>
      </c>
      <c r="C54">
        <v>0.71023365412752737</v>
      </c>
      <c r="D54">
        <v>0.63966841686685594</v>
      </c>
      <c r="E54">
        <v>0.96755541412632518</v>
      </c>
      <c r="F54">
        <v>0.90506235539497504</v>
      </c>
      <c r="G54">
        <v>9.5069796883706509E-2</v>
      </c>
      <c r="H54">
        <v>0.51653787346899105</v>
      </c>
      <c r="I54">
        <v>0.41786606892789846</v>
      </c>
      <c r="J54">
        <v>8.8506204708227773E-2</v>
      </c>
      <c r="K54">
        <v>0.48816669024348314</v>
      </c>
      <c r="M54">
        <v>0.9078630518277212</v>
      </c>
      <c r="S54">
        <f t="shared" si="44"/>
        <v>0.58750317875035196</v>
      </c>
      <c r="T54">
        <f t="shared" si="42"/>
        <v>0.55076317089290239</v>
      </c>
      <c r="U54">
        <f t="shared" si="42"/>
        <v>0.92143012425277848</v>
      </c>
      <c r="V54">
        <f t="shared" si="42"/>
        <v>0.44810837249947938</v>
      </c>
      <c r="W54">
        <f t="shared" si="42"/>
        <v>0.35462642347237694</v>
      </c>
      <c r="X54">
        <f t="shared" si="42"/>
        <v>9.5069796883706509E-2</v>
      </c>
      <c r="Y54">
        <f t="shared" si="42"/>
        <v>0.53558801283960633</v>
      </c>
      <c r="Z54">
        <f t="shared" si="42"/>
        <v>0.47436186740404312</v>
      </c>
      <c r="AA54">
        <f t="shared" si="42"/>
        <v>0.76565161060022524</v>
      </c>
      <c r="AB54">
        <f t="shared" si="42"/>
        <v>0.38407682714086755</v>
      </c>
      <c r="BM54">
        <f t="shared" si="45"/>
        <v>1.8785982118334701E-6</v>
      </c>
      <c r="BN54">
        <f t="shared" si="43"/>
        <v>2.522159217276701E-6</v>
      </c>
      <c r="BO54">
        <f t="shared" si="43"/>
        <v>2.0458784176847492E-6</v>
      </c>
      <c r="BP54">
        <f t="shared" si="43"/>
        <v>4.6808173970258231E-6</v>
      </c>
      <c r="BQ54">
        <f t="shared" si="43"/>
        <v>4.0956893357655013E-6</v>
      </c>
      <c r="BR54">
        <f t="shared" si="43"/>
        <v>4.519133139754606E-8</v>
      </c>
      <c r="BS54">
        <f t="shared" si="43"/>
        <v>1.3340568736393371E-6</v>
      </c>
      <c r="BT54">
        <f t="shared" si="43"/>
        <v>8.7306025780627604E-7</v>
      </c>
      <c r="BU54">
        <f t="shared" si="43"/>
        <v>3.91667413592736E-8</v>
      </c>
      <c r="BV54">
        <f t="shared" si="43"/>
        <v>1.1915335873163841E-6</v>
      </c>
      <c r="EN54">
        <f>Sheet34!GJ54</f>
        <v>0.20879999234413232</v>
      </c>
      <c r="EO54">
        <f>Sheet34!GK54</f>
        <v>0.56674497264667401</v>
      </c>
      <c r="EP54">
        <f>Sheet34!GL54</f>
        <v>0.48446197289343168</v>
      </c>
      <c r="EQ54">
        <f>Sheet34!GM54</f>
        <v>0.94962280692159606</v>
      </c>
      <c r="ER54">
        <f>Sheet34!GN54</f>
        <v>0.84075506086190377</v>
      </c>
      <c r="ES54">
        <f>Sheet34!GO54</f>
        <v>0.63966841686685594</v>
      </c>
      <c r="ET54">
        <f>Sheet34!GP54</f>
        <v>4.9828116909651748E-2</v>
      </c>
      <c r="EU54">
        <f>Sheet34!GQ54</f>
        <v>0.52905221553705617</v>
      </c>
      <c r="EV54">
        <f>Sheet34!GR54</f>
        <v>0.21632588925911139</v>
      </c>
      <c r="EW54">
        <f>Sheet34!GS54</f>
        <v>0.91192393803959859</v>
      </c>
      <c r="EZ54">
        <v>-3.697309197567189</v>
      </c>
      <c r="FA54">
        <v>13.064714921798256</v>
      </c>
      <c r="FB54">
        <v>-3.5529949054564636</v>
      </c>
      <c r="FC54">
        <v>1.9127216888143994E-9</v>
      </c>
      <c r="FD54">
        <v>-2.7588913078490025</v>
      </c>
      <c r="FE54">
        <v>2.1729453981194015E-5</v>
      </c>
      <c r="FF54">
        <v>1.4517419932659846E-10</v>
      </c>
      <c r="FG54">
        <v>-3.0805131197409086</v>
      </c>
      <c r="FH54">
        <v>5.8814862132478358E-8</v>
      </c>
      <c r="FI54">
        <v>2.497181848857075E-2</v>
      </c>
      <c r="FL54">
        <f>Sheet34!FX54</f>
        <v>-1.2729235731958513</v>
      </c>
      <c r="FM54">
        <f>Sheet34!FY54</f>
        <v>4.50390909500197</v>
      </c>
      <c r="FN54">
        <f>Sheet34!FZ54</f>
        <v>-1.2232869756417339</v>
      </c>
      <c r="FO54">
        <f>Sheet34!GA54</f>
        <v>2.2676008461543264E-10</v>
      </c>
      <c r="FP54">
        <f>Sheet34!GB54</f>
        <v>-0.94992713253118777</v>
      </c>
      <c r="FQ54">
        <f>Sheet34!GC54</f>
        <v>2.5854067937982856E-6</v>
      </c>
      <c r="FR54">
        <f>Sheet34!GD54</f>
        <v>1.7057677246430017E-11</v>
      </c>
      <c r="FS54">
        <f>Sheet34!GE54</f>
        <v>-1.0605802082507494</v>
      </c>
      <c r="FT54">
        <f>Sheet34!GF54</f>
        <v>6.8766669514726891E-9</v>
      </c>
      <c r="FU54">
        <f>Sheet34!GG54</f>
        <v>2.8062020902734708E-3</v>
      </c>
      <c r="FX54">
        <f t="shared" si="46"/>
        <v>-1.5153621356329852</v>
      </c>
      <c r="FY54">
        <f t="shared" si="46"/>
        <v>5.3599896776815985</v>
      </c>
      <c r="FZ54">
        <f t="shared" si="46"/>
        <v>-1.456257768623207</v>
      </c>
      <c r="GA54">
        <f t="shared" si="46"/>
        <v>3.9535624503532929E-10</v>
      </c>
      <c r="GB54">
        <f t="shared" si="46"/>
        <v>-1.1308235500629693</v>
      </c>
      <c r="GC54">
        <f t="shared" si="46"/>
        <v>4.4998115125378582E-6</v>
      </c>
      <c r="GD54">
        <f t="shared" si="46"/>
        <v>2.9869329454446854E-11</v>
      </c>
      <c r="GE54">
        <f t="shared" si="46"/>
        <v>-1.2625734993997653</v>
      </c>
      <c r="GF54">
        <f t="shared" si="46"/>
        <v>1.2070486469573256E-8</v>
      </c>
      <c r="GG54">
        <f t="shared" si="46"/>
        <v>5.0227637301031979E-3</v>
      </c>
      <c r="GJ54">
        <f t="shared" si="47"/>
        <v>0.21031535447976532</v>
      </c>
      <c r="GK54">
        <f t="shared" si="47"/>
        <v>0.56138498296899242</v>
      </c>
      <c r="GL54">
        <f t="shared" si="47"/>
        <v>0.48591823066205486</v>
      </c>
      <c r="GM54">
        <f t="shared" si="47"/>
        <v>0.94962280692120071</v>
      </c>
      <c r="GN54">
        <f t="shared" si="47"/>
        <v>0.84188588441196677</v>
      </c>
      <c r="GO54">
        <f t="shared" si="47"/>
        <v>0.63966841236704441</v>
      </c>
      <c r="GP54">
        <f t="shared" si="47"/>
        <v>4.9828116909621877E-2</v>
      </c>
      <c r="GQ54">
        <f t="shared" si="47"/>
        <v>0.5303147890364559</v>
      </c>
      <c r="GR54">
        <f t="shared" si="47"/>
        <v>0.21632588924704091</v>
      </c>
      <c r="GS54">
        <f t="shared" si="47"/>
        <v>0.91191891527586844</v>
      </c>
    </row>
    <row r="55" spans="1:201">
      <c r="A55">
        <v>54</v>
      </c>
      <c r="B55">
        <v>0.77217734347379696</v>
      </c>
      <c r="C55">
        <v>0.65778036639439685</v>
      </c>
      <c r="D55">
        <v>4.9828116909651748E-2</v>
      </c>
      <c r="E55">
        <v>0.66162199983366077</v>
      </c>
      <c r="F55">
        <v>0.79880647315030562</v>
      </c>
      <c r="G55">
        <v>0.53558801283960633</v>
      </c>
      <c r="H55">
        <v>0.25096598745751619</v>
      </c>
      <c r="I55">
        <v>0.17609738945263032</v>
      </c>
      <c r="J55">
        <v>0.46964341589707409</v>
      </c>
      <c r="K55">
        <v>0.20411088978242972</v>
      </c>
      <c r="M55">
        <v>0.9360960237610958</v>
      </c>
      <c r="S55">
        <f t="shared" si="44"/>
        <v>2.7831497930966446E-2</v>
      </c>
      <c r="T55">
        <f t="shared" si="42"/>
        <v>0.74014756445072749</v>
      </c>
      <c r="U55">
        <f t="shared" si="42"/>
        <v>0.10968508658044694</v>
      </c>
      <c r="V55">
        <f t="shared" si="42"/>
        <v>0.45109575170894867</v>
      </c>
      <c r="W55">
        <f t="shared" si="42"/>
        <v>0.28589874688489653</v>
      </c>
      <c r="X55">
        <f t="shared" si="42"/>
        <v>0.51653787346899105</v>
      </c>
      <c r="Y55">
        <f t="shared" si="42"/>
        <v>0.25096598745751619</v>
      </c>
      <c r="Z55">
        <f t="shared" si="42"/>
        <v>0.22026320037590455</v>
      </c>
      <c r="AA55">
        <f t="shared" si="42"/>
        <v>0.18729908952753549</v>
      </c>
      <c r="AB55">
        <f t="shared" si="42"/>
        <v>0.80309432094936983</v>
      </c>
      <c r="BM55">
        <f t="shared" si="45"/>
        <v>2.9812892488712514E-6</v>
      </c>
      <c r="BN55">
        <f t="shared" si="43"/>
        <v>2.163375052069735E-6</v>
      </c>
      <c r="BO55">
        <f t="shared" si="43"/>
        <v>1.2414206173809615E-8</v>
      </c>
      <c r="BP55">
        <f t="shared" si="43"/>
        <v>2.1887183533194634E-6</v>
      </c>
      <c r="BQ55">
        <f t="shared" si="43"/>
        <v>3.1904589077341496E-6</v>
      </c>
      <c r="BR55">
        <f t="shared" si="43"/>
        <v>1.4342725974873916E-6</v>
      </c>
      <c r="BS55">
        <f t="shared" si="43"/>
        <v>3.1491963430263091E-7</v>
      </c>
      <c r="BT55">
        <f t="shared" si="43"/>
        <v>1.5505145286015677E-7</v>
      </c>
      <c r="BU55">
        <f t="shared" si="43"/>
        <v>1.1028246904773607E-6</v>
      </c>
      <c r="BV55">
        <f t="shared" si="43"/>
        <v>2.0830627663887591E-7</v>
      </c>
      <c r="EN55">
        <f>Sheet34!GJ55</f>
        <v>0.28127879901543001</v>
      </c>
      <c r="EO55">
        <f>Sheet34!GK55</f>
        <v>0.96564318129140381</v>
      </c>
      <c r="EP55">
        <f>Sheet34!GL55</f>
        <v>4.0138172689668745E-2</v>
      </c>
      <c r="EQ55">
        <f>Sheet34!GM55</f>
        <v>2.8897390461641369E-2</v>
      </c>
      <c r="ER55">
        <f>Sheet34!GN55</f>
        <v>0.95034842080817949</v>
      </c>
      <c r="ES55">
        <f>Sheet34!GO55</f>
        <v>0.96755541412632518</v>
      </c>
      <c r="ET55">
        <f>Sheet34!GP55</f>
        <v>0.66162199983366077</v>
      </c>
      <c r="EU55">
        <f>Sheet34!GQ55</f>
        <v>0.32272195013595439</v>
      </c>
      <c r="EV55">
        <f>Sheet34!GR55</f>
        <v>0.38342584569779303</v>
      </c>
      <c r="EW55">
        <f>Sheet34!GS55</f>
        <v>0.55236013188009869</v>
      </c>
      <c r="EZ55">
        <v>-4.7299787242636322</v>
      </c>
      <c r="FA55">
        <v>16.553456161635093</v>
      </c>
      <c r="FB55">
        <v>-4.6479240621876858</v>
      </c>
      <c r="FC55">
        <v>2.3552653815779429E-9</v>
      </c>
      <c r="FD55">
        <v>-3.3952936546878347</v>
      </c>
      <c r="FE55">
        <v>2.6818158365933661E-5</v>
      </c>
      <c r="FF55">
        <v>1.7874575517617338E-10</v>
      </c>
      <c r="FG55">
        <v>-3.8114181520775001</v>
      </c>
      <c r="FH55">
        <v>7.2459315152764872E-8</v>
      </c>
      <c r="FI55">
        <v>3.1131538429867139E-2</v>
      </c>
      <c r="FL55">
        <f>Sheet34!FX55</f>
        <v>-1.631049850508747</v>
      </c>
      <c r="FM55">
        <f>Sheet34!FY55</f>
        <v>5.7158446485355618</v>
      </c>
      <c r="FN55">
        <f>Sheet34!FZ55</f>
        <v>-1.6028115900831357</v>
      </c>
      <c r="FO55">
        <f>Sheet34!GA55</f>
        <v>2.7961813022030483E-10</v>
      </c>
      <c r="FP55">
        <f>Sheet34!GB55</f>
        <v>-1.1710370244976851</v>
      </c>
      <c r="FQ55">
        <f>Sheet34!GC55</f>
        <v>3.1938522284272222E-6</v>
      </c>
      <c r="FR55">
        <f>Sheet34!GD55</f>
        <v>2.1032111475493926E-11</v>
      </c>
      <c r="FS55">
        <f>Sheet34!GE55</f>
        <v>-1.3144447931143697</v>
      </c>
      <c r="FT55">
        <f>Sheet34!GF55</f>
        <v>8.4834005852540473E-9</v>
      </c>
      <c r="FU55">
        <f>Sheet34!GG55</f>
        <v>3.495407032096073E-3</v>
      </c>
      <c r="FX55">
        <f t="shared" si="46"/>
        <v>-1.9409427378842354</v>
      </c>
      <c r="FY55">
        <f t="shared" si="46"/>
        <v>6.7996057998455148</v>
      </c>
      <c r="FZ55">
        <f t="shared" si="46"/>
        <v>-1.9073228372935906</v>
      </c>
      <c r="GA55">
        <f t="shared" si="46"/>
        <v>4.8718285535606855E-10</v>
      </c>
      <c r="GB55">
        <f t="shared" si="46"/>
        <v>-1.3934626875167</v>
      </c>
      <c r="GC55">
        <f t="shared" si="46"/>
        <v>5.5562828421778649E-6</v>
      </c>
      <c r="GD55">
        <f t="shared" si="46"/>
        <v>3.6803475845561872E-11</v>
      </c>
      <c r="GE55">
        <f t="shared" si="46"/>
        <v>-1.5641421290106827</v>
      </c>
      <c r="GF55">
        <f t="shared" si="46"/>
        <v>1.4880992042005128E-8</v>
      </c>
      <c r="GG55">
        <f t="shared" si="46"/>
        <v>6.2590201718731794E-3</v>
      </c>
      <c r="GJ55">
        <f t="shared" si="47"/>
        <v>0.28321974175331427</v>
      </c>
      <c r="GK55">
        <f t="shared" si="47"/>
        <v>0.9588435754915583</v>
      </c>
      <c r="GL55">
        <f t="shared" si="47"/>
        <v>4.2045495526962337E-2</v>
      </c>
      <c r="GM55">
        <f t="shared" si="47"/>
        <v>2.8897390461154186E-2</v>
      </c>
      <c r="GN55">
        <f t="shared" si="47"/>
        <v>0.95174188349569622</v>
      </c>
      <c r="GO55">
        <f t="shared" si="47"/>
        <v>0.9675554085700423</v>
      </c>
      <c r="GP55">
        <f t="shared" si="47"/>
        <v>0.66162199983362402</v>
      </c>
      <c r="GQ55">
        <f t="shared" si="47"/>
        <v>0.32428609226496508</v>
      </c>
      <c r="GR55">
        <f t="shared" si="47"/>
        <v>0.38342584568291205</v>
      </c>
      <c r="GS55">
        <f t="shared" si="47"/>
        <v>0.55235387285992676</v>
      </c>
    </row>
    <row r="56" spans="1:201">
      <c r="A56">
        <v>55</v>
      </c>
      <c r="B56">
        <v>0.16632555237188401</v>
      </c>
      <c r="C56">
        <v>0.83058644266872206</v>
      </c>
      <c r="D56">
        <v>0.52905221553705617</v>
      </c>
      <c r="E56">
        <v>0.32272195013595439</v>
      </c>
      <c r="F56">
        <v>0.85088558474870346</v>
      </c>
      <c r="G56">
        <v>0.47436186740404312</v>
      </c>
      <c r="H56">
        <v>0.22026320037590455</v>
      </c>
      <c r="I56">
        <v>0.2132080326611506</v>
      </c>
      <c r="J56">
        <v>0.62670057363664766</v>
      </c>
      <c r="K56">
        <v>0.88028471277701992</v>
      </c>
      <c r="M56">
        <v>0.18785858938640732</v>
      </c>
      <c r="S56">
        <f t="shared" si="44"/>
        <v>0.42089969126925819</v>
      </c>
      <c r="T56">
        <f t="shared" si="42"/>
        <v>0.78059487790666171</v>
      </c>
      <c r="U56">
        <f t="shared" si="42"/>
        <v>0.83617155016637612</v>
      </c>
      <c r="V56">
        <f t="shared" si="42"/>
        <v>0.86197462624759347</v>
      </c>
      <c r="W56">
        <f t="shared" si="42"/>
        <v>0.20128161690641672</v>
      </c>
      <c r="X56">
        <f t="shared" si="42"/>
        <v>0.41786606892789846</v>
      </c>
      <c r="Y56">
        <f t="shared" si="42"/>
        <v>0.17609738945263032</v>
      </c>
      <c r="Z56">
        <f t="shared" si="42"/>
        <v>0.2132080326611506</v>
      </c>
      <c r="AA56">
        <f t="shared" si="42"/>
        <v>0.42853379026411087</v>
      </c>
      <c r="AB56">
        <f t="shared" si="42"/>
        <v>0.38999298551565542</v>
      </c>
      <c r="BM56">
        <f t="shared" si="45"/>
        <v>1.3832094685906166E-7</v>
      </c>
      <c r="BN56">
        <f t="shared" si="43"/>
        <v>3.4493691937254116E-6</v>
      </c>
      <c r="BO56">
        <f t="shared" si="43"/>
        <v>1.3994812338233388E-6</v>
      </c>
      <c r="BP56">
        <f t="shared" si="43"/>
        <v>5.2074728549776722E-7</v>
      </c>
      <c r="BQ56">
        <f t="shared" si="43"/>
        <v>3.6200313916657155E-6</v>
      </c>
      <c r="BR56">
        <f t="shared" si="43"/>
        <v>1.1250959062352552E-6</v>
      </c>
      <c r="BS56">
        <f t="shared" si="43"/>
        <v>2.4257938719917942E-7</v>
      </c>
      <c r="BT56">
        <f t="shared" si="43"/>
        <v>2.2728832595619131E-7</v>
      </c>
      <c r="BU56">
        <f t="shared" si="43"/>
        <v>1.9637680449825166E-6</v>
      </c>
      <c r="BV56">
        <f t="shared" si="43"/>
        <v>3.8745058777446029E-6</v>
      </c>
      <c r="EN56">
        <f>Sheet34!GJ56</f>
        <v>0.49721679857820478</v>
      </c>
      <c r="EO56">
        <f>Sheet34!GK56</f>
        <v>0.82966775605912935</v>
      </c>
      <c r="EP56">
        <f>Sheet34!GL56</f>
        <v>0.39300588007608633</v>
      </c>
      <c r="EQ56">
        <f>Sheet34!GM56</f>
        <v>0.66166439004796718</v>
      </c>
      <c r="ER56">
        <f>Sheet34!GN56</f>
        <v>0.29916521409485958</v>
      </c>
      <c r="ES56">
        <f>Sheet34!GO56</f>
        <v>0.90506235539497504</v>
      </c>
      <c r="ET56">
        <f>Sheet34!GP56</f>
        <v>0.79880647315030562</v>
      </c>
      <c r="EU56">
        <f>Sheet34!GQ56</f>
        <v>0.85088558474870346</v>
      </c>
      <c r="EV56">
        <f>Sheet34!GR56</f>
        <v>0.84682341331892208</v>
      </c>
      <c r="EW56">
        <f>Sheet34!GS56</f>
        <v>0.89830060348973506</v>
      </c>
      <c r="EZ56">
        <v>-4.216008304964304</v>
      </c>
      <c r="FA56">
        <v>14.660225605814189</v>
      </c>
      <c r="FB56">
        <v>-4.0766769774819442</v>
      </c>
      <c r="FC56">
        <v>2.1069683492765335E-9</v>
      </c>
      <c r="FD56">
        <v>-3.0426507217084104</v>
      </c>
      <c r="FE56">
        <v>2.3935853696224403E-5</v>
      </c>
      <c r="FF56">
        <v>1.5993369471417589E-10</v>
      </c>
      <c r="FG56">
        <v>-3.3525915695067905</v>
      </c>
      <c r="FH56">
        <v>6.4724718104667519E-8</v>
      </c>
      <c r="FI56">
        <v>2.7677965001946123E-2</v>
      </c>
      <c r="FL56">
        <f>Sheet34!FX56</f>
        <v>-1.4527929676110862</v>
      </c>
      <c r="FM56">
        <f>Sheet34!FY56</f>
        <v>5.0585871862161635</v>
      </c>
      <c r="FN56">
        <f>Sheet34!FZ56</f>
        <v>-1.4048653822820083</v>
      </c>
      <c r="FO56">
        <f>Sheet34!GA56</f>
        <v>2.5002565798473493E-10</v>
      </c>
      <c r="FP56">
        <f>Sheet34!GB56</f>
        <v>-1.048641775269566</v>
      </c>
      <c r="FQ56">
        <f>Sheet34!GC56</f>
        <v>2.8499423161068454E-6</v>
      </c>
      <c r="FR56">
        <f>Sheet34!GD56</f>
        <v>1.8809634083307408E-11</v>
      </c>
      <c r="FS56">
        <f>Sheet34!GE56</f>
        <v>-1.1553976771528842</v>
      </c>
      <c r="FT56">
        <f>Sheet34!GF56</f>
        <v>7.5753548356445797E-9</v>
      </c>
      <c r="FU56">
        <f>Sheet34!GG56</f>
        <v>3.1077583128740587E-3</v>
      </c>
      <c r="FX56">
        <f t="shared" si="46"/>
        <v>-1.729114501346408</v>
      </c>
      <c r="FY56">
        <f t="shared" si="46"/>
        <v>6.0187510281759655</v>
      </c>
      <c r="FZ56">
        <f t="shared" si="46"/>
        <v>-1.6720465418020019</v>
      </c>
      <c r="GA56">
        <f t="shared" si="46"/>
        <v>4.3571992711391475E-10</v>
      </c>
      <c r="GB56">
        <f t="shared" si="46"/>
        <v>-1.2480426699134504</v>
      </c>
      <c r="GC56">
        <f t="shared" si="46"/>
        <v>4.9585334541186003E-6</v>
      </c>
      <c r="GD56">
        <f t="shared" si="46"/>
        <v>3.2922040146394253E-11</v>
      </c>
      <c r="GE56">
        <f t="shared" si="46"/>
        <v>-1.3751170663882748</v>
      </c>
      <c r="GF56">
        <f t="shared" si="46"/>
        <v>1.3290291162546872E-8</v>
      </c>
      <c r="GG56">
        <f t="shared" si="46"/>
        <v>5.5647789817812651E-3</v>
      </c>
      <c r="GJ56">
        <f t="shared" si="47"/>
        <v>0.49894591307955116</v>
      </c>
      <c r="GK56">
        <f t="shared" si="47"/>
        <v>0.8236490050309534</v>
      </c>
      <c r="GL56">
        <f t="shared" si="47"/>
        <v>0.39467792661788831</v>
      </c>
      <c r="GM56">
        <f t="shared" si="47"/>
        <v>0.66166439004753141</v>
      </c>
      <c r="GN56">
        <f t="shared" si="47"/>
        <v>0.30041325676477304</v>
      </c>
      <c r="GO56">
        <f t="shared" si="47"/>
        <v>0.90506235043644157</v>
      </c>
      <c r="GP56">
        <f t="shared" si="47"/>
        <v>0.79880647315027264</v>
      </c>
      <c r="GQ56">
        <f t="shared" si="47"/>
        <v>0.85226070181509173</v>
      </c>
      <c r="GR56">
        <f t="shared" si="47"/>
        <v>0.84682341330563182</v>
      </c>
      <c r="GS56">
        <f t="shared" si="47"/>
        <v>0.89829503871075334</v>
      </c>
    </row>
    <row r="57" spans="1:201">
      <c r="A57">
        <v>56</v>
      </c>
      <c r="B57">
        <v>0.57038470793304541</v>
      </c>
      <c r="C57">
        <v>7.9798667869325948E-2</v>
      </c>
      <c r="D57">
        <v>0.21632588925911139</v>
      </c>
      <c r="E57">
        <v>0.38342584569779303</v>
      </c>
      <c r="F57">
        <v>0.84682341331892208</v>
      </c>
      <c r="G57">
        <v>0.76565161060022524</v>
      </c>
      <c r="H57">
        <v>0.18729908952753549</v>
      </c>
      <c r="I57">
        <v>0.42853379026411087</v>
      </c>
      <c r="J57">
        <v>0.87028464207396961</v>
      </c>
      <c r="K57">
        <v>0.75982087482118965</v>
      </c>
      <c r="M57">
        <v>0.48195724664615824</v>
      </c>
      <c r="S57">
        <f t="shared" si="44"/>
        <v>0.35723584791826246</v>
      </c>
      <c r="T57">
        <f t="shared" si="42"/>
        <v>0.60784863624929142</v>
      </c>
      <c r="U57">
        <f t="shared" si="42"/>
        <v>0.80020700423411451</v>
      </c>
      <c r="V57">
        <f t="shared" si="42"/>
        <v>0.26280074522375457</v>
      </c>
      <c r="W57">
        <f t="shared" si="42"/>
        <v>0.55142794446866938</v>
      </c>
      <c r="X57">
        <f t="shared" si="42"/>
        <v>8.8506204708227773E-2</v>
      </c>
      <c r="Y57">
        <f t="shared" si="42"/>
        <v>0.46964341589707409</v>
      </c>
      <c r="Z57">
        <f t="shared" si="42"/>
        <v>0.62670057363664766</v>
      </c>
      <c r="AA57">
        <f t="shared" si="42"/>
        <v>0.87028464207396961</v>
      </c>
      <c r="AB57">
        <f t="shared" si="42"/>
        <v>0.30174903345951731</v>
      </c>
      <c r="BM57">
        <f t="shared" si="45"/>
        <v>1.6266935752193277E-6</v>
      </c>
      <c r="BN57">
        <f t="shared" si="43"/>
        <v>3.1839136968594968E-8</v>
      </c>
      <c r="BO57">
        <f t="shared" si="43"/>
        <v>2.3398445181872668E-7</v>
      </c>
      <c r="BP57">
        <f t="shared" si="43"/>
        <v>7.3507689574533902E-7</v>
      </c>
      <c r="BQ57">
        <f t="shared" si="43"/>
        <v>3.5855494667255501E-6</v>
      </c>
      <c r="BR57">
        <f t="shared" si="43"/>
        <v>2.9311119440735948E-6</v>
      </c>
      <c r="BS57">
        <f t="shared" si="43"/>
        <v>1.7540474468921877E-7</v>
      </c>
      <c r="BT57">
        <f t="shared" si="43"/>
        <v>9.182060469906249E-7</v>
      </c>
      <c r="BU57">
        <f t="shared" si="43"/>
        <v>3.7869767911490872E-6</v>
      </c>
      <c r="BV57">
        <f t="shared" si="43"/>
        <v>2.8866388090701903E-6</v>
      </c>
      <c r="EN57">
        <f>Sheet34!GJ57</f>
        <v>0.58750317875035196</v>
      </c>
      <c r="EO57">
        <f>Sheet34!GK57</f>
        <v>0.55076317089290239</v>
      </c>
      <c r="EP57">
        <f>Sheet34!GL57</f>
        <v>0.92143012425277848</v>
      </c>
      <c r="EQ57">
        <f>Sheet34!GM57</f>
        <v>0.44810837249947938</v>
      </c>
      <c r="ER57">
        <f>Sheet34!GN57</f>
        <v>0.35462642347237694</v>
      </c>
      <c r="ES57">
        <f>Sheet34!GO57</f>
        <v>9.5069796883706509E-2</v>
      </c>
      <c r="ET57">
        <f>Sheet34!GP57</f>
        <v>0.53558801283960633</v>
      </c>
      <c r="EU57">
        <f>Sheet34!GQ57</f>
        <v>0.47436186740404312</v>
      </c>
      <c r="EV57">
        <f>Sheet34!GR57</f>
        <v>0.76565161060022524</v>
      </c>
      <c r="EW57">
        <f>Sheet34!GS57</f>
        <v>0.38407682714086755</v>
      </c>
      <c r="EZ57">
        <v>-3.3704031974700843</v>
      </c>
      <c r="FA57">
        <v>12.442494485327872</v>
      </c>
      <c r="FB57">
        <v>-3.4425445004292814</v>
      </c>
      <c r="FC57">
        <v>1.8379867466990735E-9</v>
      </c>
      <c r="FD57">
        <v>-2.6468756648740084</v>
      </c>
      <c r="FE57">
        <v>2.0902849056115465E-5</v>
      </c>
      <c r="FF57">
        <v>1.3947942539255429E-10</v>
      </c>
      <c r="FG57">
        <v>-3.006634936154549</v>
      </c>
      <c r="FH57">
        <v>5.6592972414081255E-8</v>
      </c>
      <c r="FI57">
        <v>2.3942852180556574E-2</v>
      </c>
      <c r="FL57">
        <f>Sheet34!FX57</f>
        <v>-1.1596447903773015</v>
      </c>
      <c r="FM57">
        <f>Sheet34!FY57</f>
        <v>4.2866600912547659</v>
      </c>
      <c r="FN57">
        <f>Sheet34!FZ57</f>
        <v>-1.1844561091770811</v>
      </c>
      <c r="FO57">
        <f>Sheet34!GA57</f>
        <v>2.1774521584029415E-10</v>
      </c>
      <c r="FP57">
        <f>Sheet34!GB57</f>
        <v>-0.91077479475897616</v>
      </c>
      <c r="FQ57">
        <f>Sheet34!GC57</f>
        <v>2.4854456176714156E-6</v>
      </c>
      <c r="FR57">
        <f>Sheet34!GD57</f>
        <v>1.6377101481620021E-11</v>
      </c>
      <c r="FS57">
        <f>Sheet34!GE57</f>
        <v>-1.0344788135511516</v>
      </c>
      <c r="FT57">
        <f>Sheet34!GF57</f>
        <v>6.611470497209023E-9</v>
      </c>
      <c r="FU57">
        <f>Sheet34!GG57</f>
        <v>2.6919243185337862E-3</v>
      </c>
      <c r="FX57">
        <f t="shared" si="46"/>
        <v>-1.3807206310865798</v>
      </c>
      <c r="FY57">
        <f t="shared" si="46"/>
        <v>5.1022435306620757</v>
      </c>
      <c r="FZ57">
        <f t="shared" si="46"/>
        <v>-1.4102649483023011</v>
      </c>
      <c r="GA57">
        <f t="shared" si="46"/>
        <v>3.7976936892617203E-10</v>
      </c>
      <c r="GB57">
        <f t="shared" si="46"/>
        <v>-1.0843848817704793</v>
      </c>
      <c r="GC57">
        <f t="shared" si="46"/>
        <v>4.3271859615158202E-6</v>
      </c>
      <c r="GD57">
        <f t="shared" si="46"/>
        <v>2.8687333872713443E-11</v>
      </c>
      <c r="GE57">
        <f t="shared" si="46"/>
        <v>-1.2316944258114912</v>
      </c>
      <c r="GF57">
        <f t="shared" si="46"/>
        <v>1.1609620688896244E-8</v>
      </c>
      <c r="GG57">
        <f t="shared" si="46"/>
        <v>4.8170171047360643E-3</v>
      </c>
      <c r="GJ57">
        <f t="shared" si="47"/>
        <v>0.58888389938143859</v>
      </c>
      <c r="GK57">
        <f t="shared" si="47"/>
        <v>0.54566092736224037</v>
      </c>
      <c r="GL57">
        <f t="shared" si="47"/>
        <v>0.9228403892010808</v>
      </c>
      <c r="GM57">
        <f t="shared" si="47"/>
        <v>0.44810837249909963</v>
      </c>
      <c r="GN57">
        <f t="shared" si="47"/>
        <v>0.35571080835414742</v>
      </c>
      <c r="GO57">
        <f t="shared" si="47"/>
        <v>9.5069792556520552E-2</v>
      </c>
      <c r="GP57">
        <f t="shared" si="47"/>
        <v>0.53558801283957769</v>
      </c>
      <c r="GQ57">
        <f t="shared" si="47"/>
        <v>0.47559356182985463</v>
      </c>
      <c r="GR57">
        <f t="shared" si="47"/>
        <v>0.76565161058861564</v>
      </c>
      <c r="GS57">
        <f t="shared" si="47"/>
        <v>0.3840720101237628</v>
      </c>
    </row>
    <row r="58" spans="1:201">
      <c r="A58">
        <v>57</v>
      </c>
      <c r="B58">
        <v>0.31932565343771185</v>
      </c>
      <c r="C58">
        <v>0.83261929502420484</v>
      </c>
      <c r="D58">
        <v>0.91192393803959859</v>
      </c>
      <c r="E58">
        <v>0.55236013188009869</v>
      </c>
      <c r="F58">
        <v>0.89830060348973506</v>
      </c>
      <c r="G58">
        <v>0.38407682714086755</v>
      </c>
      <c r="H58">
        <v>0.80309432094936983</v>
      </c>
      <c r="I58">
        <v>0.38999298551565542</v>
      </c>
      <c r="J58">
        <v>0.30174903345951731</v>
      </c>
      <c r="K58">
        <v>0.86052995929402476</v>
      </c>
      <c r="M58">
        <v>0.18293339959784022</v>
      </c>
      <c r="S58">
        <f t="shared" si="44"/>
        <v>0.33412373410828411</v>
      </c>
      <c r="T58">
        <f t="shared" si="42"/>
        <v>0.68087951124317914</v>
      </c>
      <c r="U58">
        <f t="shared" si="42"/>
        <v>0.22345822846328811</v>
      </c>
      <c r="V58">
        <f t="shared" si="42"/>
        <v>8.059026241155795E-2</v>
      </c>
      <c r="W58">
        <f t="shared" si="42"/>
        <v>0.78783989191738046</v>
      </c>
      <c r="X58">
        <f t="shared" si="42"/>
        <v>0.48816669024348314</v>
      </c>
      <c r="Y58">
        <f t="shared" si="42"/>
        <v>0.20411088978242972</v>
      </c>
      <c r="Z58">
        <f t="shared" si="42"/>
        <v>0.88028471277701992</v>
      </c>
      <c r="AA58">
        <f t="shared" si="42"/>
        <v>0.75982087482118965</v>
      </c>
      <c r="AB58">
        <f t="shared" si="42"/>
        <v>0.86052995929402476</v>
      </c>
      <c r="BM58">
        <f t="shared" si="45"/>
        <v>5.0984436471710833E-7</v>
      </c>
      <c r="BN58">
        <f t="shared" si="43"/>
        <v>3.4662744522330199E-6</v>
      </c>
      <c r="BO58">
        <f t="shared" si="43"/>
        <v>4.1580263438482486E-6</v>
      </c>
      <c r="BP58">
        <f t="shared" si="43"/>
        <v>1.5255085764530002E-6</v>
      </c>
      <c r="BQ58">
        <f t="shared" si="43"/>
        <v>4.0347198711501115E-6</v>
      </c>
      <c r="BR58">
        <f t="shared" si="43"/>
        <v>7.3757504573297937E-7</v>
      </c>
      <c r="BS58">
        <f t="shared" si="43"/>
        <v>3.2248024417056474E-6</v>
      </c>
      <c r="BT58">
        <f t="shared" si="43"/>
        <v>7.604726437570712E-7</v>
      </c>
      <c r="BU58">
        <f t="shared" si="43"/>
        <v>4.5526239596876452E-7</v>
      </c>
      <c r="BV58">
        <f t="shared" si="43"/>
        <v>3.70255905421288E-6</v>
      </c>
      <c r="EN58">
        <f>Sheet34!GJ58</f>
        <v>2.7831497930966446E-2</v>
      </c>
      <c r="EO58">
        <f>Sheet34!GK58</f>
        <v>0.74014756445072749</v>
      </c>
      <c r="EP58">
        <f>Sheet34!GL58</f>
        <v>0.10968508658044694</v>
      </c>
      <c r="EQ58">
        <f>Sheet34!GM58</f>
        <v>0.45109575170894867</v>
      </c>
      <c r="ER58">
        <f>Sheet34!GN58</f>
        <v>0.28589874688489653</v>
      </c>
      <c r="ES58">
        <f>Sheet34!GO58</f>
        <v>0.51653787346899105</v>
      </c>
      <c r="ET58">
        <f>Sheet34!GP58</f>
        <v>0.25096598745751619</v>
      </c>
      <c r="EU58">
        <f>Sheet34!GQ58</f>
        <v>0.22026320037590455</v>
      </c>
      <c r="EV58">
        <f>Sheet34!GR58</f>
        <v>0.18729908952753549</v>
      </c>
      <c r="EW58">
        <f>Sheet34!GS58</f>
        <v>0.80309432094936983</v>
      </c>
      <c r="EZ58">
        <v>-3.5849175797641064</v>
      </c>
      <c r="FA58">
        <v>12.517659701392875</v>
      </c>
      <c r="FB58">
        <v>-3.4180735512552647</v>
      </c>
      <c r="FC58">
        <v>1.8444247219438017E-9</v>
      </c>
      <c r="FD58">
        <v>-2.6697101933100895</v>
      </c>
      <c r="FE58">
        <v>2.0875021900768809E-5</v>
      </c>
      <c r="FF58">
        <v>1.400437317455687E-10</v>
      </c>
      <c r="FG58">
        <v>-2.8688936989493987</v>
      </c>
      <c r="FH58">
        <v>5.6547104960083361E-8</v>
      </c>
      <c r="FI58">
        <v>2.391438833251136E-2</v>
      </c>
      <c r="FL58">
        <f>Sheet34!FX58</f>
        <v>-1.2370229574193348</v>
      </c>
      <c r="FM58">
        <f>Sheet34!FY58</f>
        <v>4.3253927654513813</v>
      </c>
      <c r="FN58">
        <f>Sheet34!FZ58</f>
        <v>-1.1796236978668184</v>
      </c>
      <c r="FO58">
        <f>Sheet34!GA58</f>
        <v>2.1917543820416454E-10</v>
      </c>
      <c r="FP58">
        <f>Sheet34!GB58</f>
        <v>-0.92132306279488485</v>
      </c>
      <c r="FQ58">
        <f>Sheet34!GC58</f>
        <v>2.4901879544568049E-6</v>
      </c>
      <c r="FR58">
        <f>Sheet34!GD58</f>
        <v>1.6492811532003079E-11</v>
      </c>
      <c r="FS58">
        <f>Sheet34!GE58</f>
        <v>-0.99011890466224584</v>
      </c>
      <c r="FT58">
        <f>Sheet34!GF58</f>
        <v>6.628654541466546E-9</v>
      </c>
      <c r="FU58">
        <f>Sheet34!GG58</f>
        <v>2.6933602396254745E-3</v>
      </c>
      <c r="FX58">
        <f t="shared" si="46"/>
        <v>-1.471812419653812</v>
      </c>
      <c r="FY58">
        <f t="shared" si="46"/>
        <v>5.1446194590455301</v>
      </c>
      <c r="FZ58">
        <f t="shared" si="46"/>
        <v>-1.4034686832056629</v>
      </c>
      <c r="GA58">
        <f t="shared" si="46"/>
        <v>3.8170036657812822E-10</v>
      </c>
      <c r="GB58">
        <f t="shared" si="46"/>
        <v>-1.0961617758464053</v>
      </c>
      <c r="GC58">
        <f t="shared" si="46"/>
        <v>4.3286713490880049E-6</v>
      </c>
      <c r="GD58">
        <f t="shared" si="46"/>
        <v>2.8847903553359642E-11</v>
      </c>
      <c r="GE58">
        <f t="shared" si="46"/>
        <v>-1.1779963840909611</v>
      </c>
      <c r="GF58">
        <f t="shared" si="46"/>
        <v>1.1620499583328226E-8</v>
      </c>
      <c r="GG58">
        <f t="shared" si="46"/>
        <v>4.8154630489140628E-3</v>
      </c>
      <c r="GJ58">
        <f t="shared" si="47"/>
        <v>2.9303310350620258E-2</v>
      </c>
      <c r="GK58">
        <f t="shared" si="47"/>
        <v>0.73500294499168195</v>
      </c>
      <c r="GL58">
        <f t="shared" si="47"/>
        <v>0.11108855526365261</v>
      </c>
      <c r="GM58">
        <f t="shared" si="47"/>
        <v>0.45109575170856697</v>
      </c>
      <c r="GN58">
        <f t="shared" si="47"/>
        <v>0.28699490866074295</v>
      </c>
      <c r="GO58">
        <f t="shared" si="47"/>
        <v>0.51653786914031974</v>
      </c>
      <c r="GP58">
        <f t="shared" si="47"/>
        <v>0.25096598745748733</v>
      </c>
      <c r="GQ58">
        <f t="shared" si="47"/>
        <v>0.22144119675999552</v>
      </c>
      <c r="GR58">
        <f t="shared" si="47"/>
        <v>0.18729908951591498</v>
      </c>
      <c r="GS58">
        <f t="shared" si="47"/>
        <v>0.80308950548632096</v>
      </c>
    </row>
    <row r="59" spans="1:201">
      <c r="EN59">
        <f>Sheet34!GJ59</f>
        <v>0.42089969126925819</v>
      </c>
      <c r="EO59">
        <f>Sheet34!GK59</f>
        <v>0.78059487790666171</v>
      </c>
      <c r="EP59">
        <f>Sheet34!GL59</f>
        <v>0.83617155016637612</v>
      </c>
      <c r="EQ59">
        <f>Sheet34!GM59</f>
        <v>0.86197462624759347</v>
      </c>
      <c r="ER59">
        <f>Sheet34!GN59</f>
        <v>0.20128161690641672</v>
      </c>
      <c r="ES59">
        <f>Sheet34!GO59</f>
        <v>0.41786606892789846</v>
      </c>
      <c r="ET59">
        <f>Sheet34!GP59</f>
        <v>0.17609738945263032</v>
      </c>
      <c r="EU59">
        <f>Sheet34!GQ59</f>
        <v>0.2132080326611506</v>
      </c>
      <c r="EV59">
        <f>Sheet34!GR59</f>
        <v>0.42853379026411087</v>
      </c>
      <c r="EW59">
        <f>Sheet34!GS59</f>
        <v>0.38999298551565542</v>
      </c>
      <c r="EZ59">
        <v>-5.237074101121201</v>
      </c>
      <c r="FA59">
        <v>18.476344411130999</v>
      </c>
      <c r="FB59">
        <v>-5.1452751760817144</v>
      </c>
      <c r="FC59">
        <v>2.6634307204209295E-9</v>
      </c>
      <c r="FD59">
        <v>-3.8417516020456204</v>
      </c>
      <c r="FE59">
        <v>3.0286399600341692E-5</v>
      </c>
      <c r="FF59">
        <v>2.021486759628186E-10</v>
      </c>
      <c r="FG59">
        <v>-4.2872629640720739</v>
      </c>
      <c r="FH59">
        <v>8.1899378360352835E-8</v>
      </c>
      <c r="FI59">
        <v>3.4989061025055196E-2</v>
      </c>
      <c r="FL59">
        <f>Sheet34!FX59</f>
        <v>-1.804237265733714</v>
      </c>
      <c r="FM59">
        <f>Sheet34!FY59</f>
        <v>6.3737894024910684</v>
      </c>
      <c r="FN59">
        <f>Sheet34!FZ59</f>
        <v>-1.7726600794282819</v>
      </c>
      <c r="FO59">
        <f>Sheet34!GA59</f>
        <v>3.1595300736268175E-10</v>
      </c>
      <c r="FP59">
        <f>Sheet34!GB59</f>
        <v>-1.3237144345761267</v>
      </c>
      <c r="FQ59">
        <f>Sheet34!GC59</f>
        <v>3.6048588927507596E-6</v>
      </c>
      <c r="FR59">
        <f>Sheet34!GD59</f>
        <v>2.3766752242400333E-11</v>
      </c>
      <c r="FS59">
        <f>Sheet34!GE59</f>
        <v>-1.4771106190083771</v>
      </c>
      <c r="FT59">
        <f>Sheet34!GF59</f>
        <v>9.5814933133057841E-9</v>
      </c>
      <c r="FU59">
        <f>Sheet34!GG59</f>
        <v>3.929381475324306E-3</v>
      </c>
      <c r="FX59">
        <f t="shared" si="46"/>
        <v>-2.1475209492724625</v>
      </c>
      <c r="FY59">
        <f t="shared" si="46"/>
        <v>7.5840449033550605</v>
      </c>
      <c r="FZ59">
        <f t="shared" si="46"/>
        <v>-2.1099215890936249</v>
      </c>
      <c r="GA59">
        <f t="shared" si="46"/>
        <v>5.5070077866850653E-10</v>
      </c>
      <c r="GB59">
        <f t="shared" si="46"/>
        <v>-1.575518151323076</v>
      </c>
      <c r="GC59">
        <f t="shared" si="46"/>
        <v>6.2730129635098525E-6</v>
      </c>
      <c r="GD59">
        <f t="shared" si="46"/>
        <v>4.1604944614442155E-11</v>
      </c>
      <c r="GE59">
        <f t="shared" si="46"/>
        <v>-1.7581258535147466</v>
      </c>
      <c r="GF59">
        <f t="shared" si="46"/>
        <v>1.6813281818010488E-8</v>
      </c>
      <c r="GG59">
        <f t="shared" si="46"/>
        <v>7.0353494302973947E-3</v>
      </c>
      <c r="GJ59">
        <f t="shared" si="47"/>
        <v>0.42304721221853064</v>
      </c>
      <c r="GK59">
        <f t="shared" si="47"/>
        <v>0.77301083300330664</v>
      </c>
      <c r="GL59">
        <f t="shared" si="47"/>
        <v>0.83828147175546974</v>
      </c>
      <c r="GM59">
        <f t="shared" si="47"/>
        <v>0.8619746262470428</v>
      </c>
      <c r="GN59">
        <f t="shared" si="47"/>
        <v>0.20285713505773978</v>
      </c>
      <c r="GO59">
        <f t="shared" si="47"/>
        <v>0.41786606265488552</v>
      </c>
      <c r="GP59">
        <f t="shared" si="47"/>
        <v>0.17609738945258871</v>
      </c>
      <c r="GQ59">
        <f t="shared" si="47"/>
        <v>0.21496615851466536</v>
      </c>
      <c r="GR59">
        <f t="shared" si="47"/>
        <v>0.4285337902472976</v>
      </c>
      <c r="GS59">
        <f t="shared" si="47"/>
        <v>0.38998595016622511</v>
      </c>
    </row>
    <row r="60" spans="1:201">
      <c r="EN60">
        <f>Sheet34!GJ60</f>
        <v>0.35723584791826246</v>
      </c>
      <c r="EO60">
        <f>Sheet34!GK60</f>
        <v>0.60784863624929142</v>
      </c>
      <c r="EP60">
        <f>Sheet34!GL60</f>
        <v>0.80020700423411451</v>
      </c>
      <c r="EQ60">
        <f>Sheet34!GM60</f>
        <v>0.26280074522375457</v>
      </c>
      <c r="ER60">
        <f>Sheet34!GN60</f>
        <v>0.55142794446866938</v>
      </c>
      <c r="ES60">
        <f>Sheet34!GO60</f>
        <v>8.8506204708227773E-2</v>
      </c>
      <c r="ET60">
        <f>Sheet34!GP60</f>
        <v>0.46964341589707409</v>
      </c>
      <c r="EU60">
        <f>Sheet34!GQ60</f>
        <v>0.62670057363664766</v>
      </c>
      <c r="EV60">
        <f>Sheet34!GR60</f>
        <v>0.87028464207396961</v>
      </c>
      <c r="EW60">
        <f>Sheet34!GS60</f>
        <v>0.30174903345951731</v>
      </c>
      <c r="EZ60">
        <v>-3.4560668044900993</v>
      </c>
      <c r="FA60">
        <v>12.448839995305237</v>
      </c>
      <c r="FB60">
        <v>-3.3790157186611105</v>
      </c>
      <c r="FC60">
        <v>1.8243774652674428E-9</v>
      </c>
      <c r="FD60">
        <v>-2.6246291671793727</v>
      </c>
      <c r="FE60">
        <v>2.0776623174898087E-5</v>
      </c>
      <c r="FF60">
        <v>1.3843083170310032E-10</v>
      </c>
      <c r="FG60">
        <v>-3.0130304535350092</v>
      </c>
      <c r="FH60">
        <v>5.6221097488921915E-8</v>
      </c>
      <c r="FI60">
        <v>2.3881313753273955E-2</v>
      </c>
      <c r="FL60">
        <f>Sheet34!FX60</f>
        <v>-1.1895747055031483</v>
      </c>
      <c r="FM60">
        <f>Sheet34!FY60</f>
        <v>4.2904665448033379</v>
      </c>
      <c r="FN60">
        <f>Sheet34!FZ60</f>
        <v>-1.1630686352701531</v>
      </c>
      <c r="FO60">
        <f>Sheet34!GA60</f>
        <v>2.1618158514759554E-10</v>
      </c>
      <c r="FP60">
        <f>Sheet34!GB60</f>
        <v>-0.90346104408076799</v>
      </c>
      <c r="FQ60">
        <f>Sheet34!GC60</f>
        <v>2.470615210171273E-6</v>
      </c>
      <c r="FR60">
        <f>Sheet34!GD60</f>
        <v>1.625781005921996E-11</v>
      </c>
      <c r="FS60">
        <f>Sheet34!GE60</f>
        <v>-1.0370486151633633</v>
      </c>
      <c r="FT60">
        <f>Sheet34!GF60</f>
        <v>6.5690438912906467E-9</v>
      </c>
      <c r="FU60">
        <f>Sheet34!GG60</f>
        <v>2.6839777974006851E-3</v>
      </c>
      <c r="FX60">
        <f t="shared" si="46"/>
        <v>-1.4162239154018434</v>
      </c>
      <c r="FY60">
        <f t="shared" si="46"/>
        <v>5.1063038898535282</v>
      </c>
      <c r="FZ60">
        <f t="shared" si="46"/>
        <v>-1.3846633436092488</v>
      </c>
      <c r="GA60">
        <f t="shared" si="46"/>
        <v>3.7700117315958022E-10</v>
      </c>
      <c r="GB60">
        <f t="shared" si="46"/>
        <v>-1.0755778563906284</v>
      </c>
      <c r="GC60">
        <f t="shared" si="46"/>
        <v>4.3012160066439545E-6</v>
      </c>
      <c r="GD60">
        <f t="shared" si="46"/>
        <v>2.8475112223607994E-11</v>
      </c>
      <c r="GE60">
        <f t="shared" si="46"/>
        <v>-1.2346467990005279</v>
      </c>
      <c r="GF60">
        <f t="shared" si="46"/>
        <v>1.1534249251053772E-8</v>
      </c>
      <c r="GG60">
        <f t="shared" si="46"/>
        <v>4.8037113929880115E-3</v>
      </c>
      <c r="GJ60">
        <f t="shared" si="47"/>
        <v>0.35865207183366432</v>
      </c>
      <c r="GK60">
        <f t="shared" si="47"/>
        <v>0.60274233235943786</v>
      </c>
      <c r="GL60">
        <f t="shared" si="47"/>
        <v>0.80159166757772371</v>
      </c>
      <c r="GM60">
        <f t="shared" si="47"/>
        <v>0.2628007452233776</v>
      </c>
      <c r="GN60">
        <f t="shared" si="47"/>
        <v>0.55250352232506006</v>
      </c>
      <c r="GO60">
        <f t="shared" si="47"/>
        <v>8.8506200407011765E-2</v>
      </c>
      <c r="GP60">
        <f t="shared" si="47"/>
        <v>0.46964341589704561</v>
      </c>
      <c r="GQ60">
        <f t="shared" si="47"/>
        <v>0.6279352204356482</v>
      </c>
      <c r="GR60">
        <f t="shared" si="47"/>
        <v>0.87028464206243539</v>
      </c>
      <c r="GS60">
        <f t="shared" si="47"/>
        <v>0.30174422974812432</v>
      </c>
    </row>
    <row r="61" spans="1:201">
      <c r="EN61">
        <f>Sheet34!GJ61</f>
        <v>0.33412373410828411</v>
      </c>
      <c r="EO61">
        <f>Sheet34!GK61</f>
        <v>0.68087951124317914</v>
      </c>
      <c r="EP61">
        <f>Sheet34!GL61</f>
        <v>0.22345822846328811</v>
      </c>
      <c r="EQ61">
        <f>Sheet34!GM61</f>
        <v>8.059026241155795E-2</v>
      </c>
      <c r="ER61">
        <f>Sheet34!GN61</f>
        <v>0.78783989191738046</v>
      </c>
      <c r="ES61">
        <f>Sheet34!GO61</f>
        <v>0.48816669024348314</v>
      </c>
      <c r="ET61">
        <f>Sheet34!GP61</f>
        <v>0.20411088978242972</v>
      </c>
      <c r="EU61">
        <f>Sheet34!GQ61</f>
        <v>0.88028471277701992</v>
      </c>
      <c r="EV61">
        <f>Sheet34!GR61</f>
        <v>0.75982087482118965</v>
      </c>
      <c r="EW61">
        <f>Sheet34!GS61</f>
        <v>0.86052995929402476</v>
      </c>
      <c r="EZ61">
        <v>-3.9767790107011742</v>
      </c>
      <c r="FA61">
        <v>13.750578578712528</v>
      </c>
      <c r="FB61">
        <v>-3.8664108985470329</v>
      </c>
      <c r="FC61">
        <v>1.9501761786972173E-9</v>
      </c>
      <c r="FD61">
        <v>-2.814728376765268</v>
      </c>
      <c r="FE61">
        <v>2.2183996926738641E-5</v>
      </c>
      <c r="FF61">
        <v>1.4802120556436513E-10</v>
      </c>
      <c r="FG61">
        <v>-3.1184589775580212</v>
      </c>
      <c r="FH61">
        <v>5.993581440799285E-8</v>
      </c>
      <c r="FI61">
        <v>2.5776438828031909E-2</v>
      </c>
      <c r="FL61">
        <f>Sheet34!FX61</f>
        <v>-1.3695239706107465</v>
      </c>
      <c r="FM61">
        <f>Sheet34!FY61</f>
        <v>4.7417305711107014</v>
      </c>
      <c r="FN61">
        <f>Sheet34!FZ61</f>
        <v>-1.3315650083387272</v>
      </c>
      <c r="FO61">
        <f>Sheet34!GA61</f>
        <v>2.3128369290914701E-10</v>
      </c>
      <c r="FP61">
        <f>Sheet34!GB61</f>
        <v>-0.96949765231605012</v>
      </c>
      <c r="FQ61">
        <f>Sheet34!GC61</f>
        <v>2.6391899201814505E-6</v>
      </c>
      <c r="FR61">
        <f>Sheet34!GD61</f>
        <v>1.7398566317062305E-11</v>
      </c>
      <c r="FS61">
        <f>Sheet34!GE61</f>
        <v>-1.074036224517853</v>
      </c>
      <c r="FT61">
        <f>Sheet34!GF61</f>
        <v>7.0104295362322041E-9</v>
      </c>
      <c r="FU61">
        <f>Sheet34!GG61</f>
        <v>2.8896382236432037E-3</v>
      </c>
      <c r="FX61">
        <f t="shared" si="46"/>
        <v>-1.6302494746197893</v>
      </c>
      <c r="FY61">
        <f t="shared" si="46"/>
        <v>5.6426153718708836</v>
      </c>
      <c r="FZ61">
        <f t="shared" si="46"/>
        <v>-1.5850495973595577</v>
      </c>
      <c r="GA61">
        <f t="shared" si="46"/>
        <v>4.0317294148795402E-10</v>
      </c>
      <c r="GB61">
        <f t="shared" si="46"/>
        <v>-1.1540207247609717</v>
      </c>
      <c r="GC61">
        <f t="shared" si="46"/>
        <v>4.5936706208371687E-6</v>
      </c>
      <c r="GD61">
        <f t="shared" si="46"/>
        <v>3.0460830241792588E-11</v>
      </c>
      <c r="GE61">
        <f t="shared" si="46"/>
        <v>-1.2784784998218699</v>
      </c>
      <c r="GF61">
        <f t="shared" si="46"/>
        <v>1.2302968023408267E-8</v>
      </c>
      <c r="GG61">
        <f t="shared" si="46"/>
        <v>5.1783182840820733E-3</v>
      </c>
      <c r="GJ61">
        <f t="shared" si="47"/>
        <v>0.33575398358290393</v>
      </c>
      <c r="GK61">
        <f t="shared" si="47"/>
        <v>0.67523689587130831</v>
      </c>
      <c r="GL61">
        <f t="shared" si="47"/>
        <v>0.22504327806064767</v>
      </c>
      <c r="GM61">
        <f t="shared" si="47"/>
        <v>8.0590262411154773E-2</v>
      </c>
      <c r="GN61">
        <f t="shared" si="47"/>
        <v>0.78899391264214147</v>
      </c>
      <c r="GO61">
        <f t="shared" si="47"/>
        <v>0.48816668564981253</v>
      </c>
      <c r="GP61">
        <f t="shared" si="47"/>
        <v>0.20411088978239927</v>
      </c>
      <c r="GQ61">
        <f t="shared" si="47"/>
        <v>0.8815631912768418</v>
      </c>
      <c r="GR61">
        <f t="shared" si="47"/>
        <v>0.75982087480888671</v>
      </c>
      <c r="GS61">
        <f t="shared" si="47"/>
        <v>0.8605247809757407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S61"/>
  <sheetViews>
    <sheetView topLeftCell="FF43" workbookViewId="0">
      <selection activeCell="FV55" sqref="FV55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21.199292640441627</v>
      </c>
      <c r="EN2" t="s">
        <v>10</v>
      </c>
    </row>
    <row r="3" spans="1:201">
      <c r="A3">
        <v>2</v>
      </c>
      <c r="C3" t="s">
        <v>98</v>
      </c>
      <c r="H3" t="s">
        <v>97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21.199292640441627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1.747617614775951</v>
      </c>
      <c r="O7">
        <v>2.3016708326851694</v>
      </c>
      <c r="P7">
        <v>1.9865090866923738</v>
      </c>
      <c r="Q7">
        <v>2.2754522171015097</v>
      </c>
      <c r="S7">
        <f>N7+$M23</f>
        <v>1.8626732008652145</v>
      </c>
      <c r="T7">
        <f t="shared" ref="T7:V16" si="0">O7+$M23</f>
        <v>2.4167264187744326</v>
      </c>
      <c r="U7">
        <f t="shared" si="0"/>
        <v>2.1015646727816373</v>
      </c>
      <c r="V7">
        <f t="shared" si="0"/>
        <v>2.3905078031907729</v>
      </c>
      <c r="X7">
        <f xml:space="preserve"> IF(S7&gt;0,S7,0)</f>
        <v>1.8626732008652145</v>
      </c>
      <c r="Y7">
        <f t="shared" ref="Y7:AA16" si="1" xml:space="preserve"> IF(T7&gt;0,T7,0)</f>
        <v>2.4167264187744326</v>
      </c>
      <c r="Z7">
        <f t="shared" si="1"/>
        <v>2.1015646727816373</v>
      </c>
      <c r="AA7">
        <f t="shared" si="1"/>
        <v>2.3905078031907729</v>
      </c>
      <c r="AC7">
        <f t="array" ref="AC7:AF16">MMULT(B36:K45,X7:AA16)</f>
        <v>10.511045217279547</v>
      </c>
      <c r="AD7">
        <v>13.848168611516412</v>
      </c>
      <c r="AE7">
        <v>11.927926576719219</v>
      </c>
      <c r="AF7">
        <v>13.643836958024616</v>
      </c>
      <c r="AH7">
        <f>AC7+$M36</f>
        <v>11.424521939001652</v>
      </c>
      <c r="AI7">
        <f t="shared" ref="AI7:AK16" si="2">AD7+$M36</f>
        <v>14.761645333238517</v>
      </c>
      <c r="AJ7">
        <f t="shared" si="2"/>
        <v>12.841403298441325</v>
      </c>
      <c r="AK7">
        <f t="shared" si="2"/>
        <v>14.557313679746722</v>
      </c>
      <c r="AM7">
        <f xml:space="preserve"> IF(AH7&gt;0,AH7,0)</f>
        <v>11.424521939001652</v>
      </c>
      <c r="AN7">
        <f t="shared" ref="AN7:AP16" si="3" xml:space="preserve"> IF(AI7&gt;0,AI7,0)</f>
        <v>14.761645333238517</v>
      </c>
      <c r="AO7">
        <f t="shared" si="3"/>
        <v>12.841403298441325</v>
      </c>
      <c r="AP7">
        <f t="shared" si="3"/>
        <v>14.557313679746722</v>
      </c>
      <c r="AR7">
        <f t="array" ref="AR7:AU16">MMULT(B49:K58,AM7:AP16)</f>
        <v>39.409116660598414</v>
      </c>
      <c r="AS7">
        <v>53.292687262357248</v>
      </c>
      <c r="AT7">
        <v>44.152396693406914</v>
      </c>
      <c r="AU7">
        <v>52.359759908201326</v>
      </c>
      <c r="AW7">
        <f>AR7+$M49</f>
        <v>40.306100475147133</v>
      </c>
      <c r="AX7">
        <f t="shared" ref="AX7:AZ16" si="4">AS7+$M49</f>
        <v>54.189671076905967</v>
      </c>
      <c r="AY7">
        <f t="shared" si="4"/>
        <v>45.049380507955632</v>
      </c>
      <c r="AZ7">
        <f t="shared" si="4"/>
        <v>53.256743722750045</v>
      </c>
      <c r="BB7">
        <f>EXP(AW7-AW$20)</f>
        <v>9.4769560500738904E-17</v>
      </c>
      <c r="BC7">
        <f t="shared" ref="BC7:BE16" si="5">EXP(AX7-AX$20)</f>
        <v>8.9398949265228998E-23</v>
      </c>
      <c r="BD7">
        <f t="shared" si="5"/>
        <v>1.7099665687181965E-18</v>
      </c>
      <c r="BE7">
        <f t="shared" si="5"/>
        <v>4.0375234902721504E-22</v>
      </c>
      <c r="BG7">
        <f>BB7/BB$20</f>
        <v>9.3895399952163398E-17</v>
      </c>
      <c r="BH7">
        <f t="shared" ref="BH7:BJ16" si="6">BC7/BC$20</f>
        <v>8.9203698183377352E-23</v>
      </c>
      <c r="BI7">
        <f t="shared" si="6"/>
        <v>1.7018662097939896E-18</v>
      </c>
      <c r="BJ7">
        <f t="shared" si="6"/>
        <v>4.0300313862148608E-22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9.3895399952163398E-17</v>
      </c>
      <c r="BZ7">
        <f>$BH$7-$BM$7</f>
        <v>-1</v>
      </c>
      <c r="CA7">
        <f>$BI$7-$BN$7</f>
        <v>1.7018662097939896E-18</v>
      </c>
      <c r="CB7">
        <f>$BJ$7-$BO$7</f>
        <v>4.0300313862148608E-22</v>
      </c>
      <c r="CD7">
        <f t="array" ref="CD7:CM16">(1/4)*(MMULT($AM$7:$AP$16,$BY$23:$CH$26))</f>
        <v>-3.6904113333096289</v>
      </c>
      <c r="CE7">
        <v>13.339854814278837</v>
      </c>
      <c r="CF7">
        <v>-3.6393284185161026</v>
      </c>
      <c r="CG7">
        <v>4.0830093763230855E-9</v>
      </c>
      <c r="CH7">
        <v>-2.8555763974391875</v>
      </c>
      <c r="CI7">
        <v>4.638482252861701E-5</v>
      </c>
      <c r="CJ7">
        <v>3.1186417041115127E-10</v>
      </c>
      <c r="CK7">
        <v>-3.2103507953212298</v>
      </c>
      <c r="CL7">
        <v>1.2699904144736493E-7</v>
      </c>
      <c r="CM7">
        <v>5.5765614090869366E-2</v>
      </c>
      <c r="CO7">
        <f>(1/4)*SUM($BY$7:$CB$7)</f>
        <v>-0.24999999999999997</v>
      </c>
      <c r="CR7">
        <f t="array" ref="CR7:CU16">MMULT(S49:AB58,BY7:CB16)</f>
        <v>-0.78978068024184145</v>
      </c>
      <c r="CS7">
        <v>-0.15320376677167252</v>
      </c>
      <c r="CT7">
        <v>-7.83146308229241E-2</v>
      </c>
      <c r="CU7">
        <v>-0.18006276532064888</v>
      </c>
      <c r="CW7">
        <f>IF($AH$7&gt;0,$CR$7,0)</f>
        <v>-0.78978068024184145</v>
      </c>
      <c r="CX7">
        <f>IF($AI$7&gt;0,$CS$7,0)</f>
        <v>-0.15320376677167252</v>
      </c>
      <c r="CY7">
        <f>IF($AJ$7&gt;0,$CT$7,0)</f>
        <v>-7.83146308229241E-2</v>
      </c>
      <c r="CZ7">
        <f>IF($AK$7&gt;0,$CU$7,0)</f>
        <v>-0.18006276532064888</v>
      </c>
      <c r="DB7">
        <f t="array" ref="DB7:DK16">(1/4)*(MMULT($X$7:$AA$16,$CW$23:$DF$26))</f>
        <v>-0.60909490133073696</v>
      </c>
      <c r="DC7">
        <v>6.9540316647987432E-2</v>
      </c>
      <c r="DD7">
        <v>0.14613536554455109</v>
      </c>
      <c r="DE7">
        <v>1.2890950595974346</v>
      </c>
      <c r="DF7">
        <v>0.68179992410573709</v>
      </c>
      <c r="DG7">
        <v>-0.12775403362508359</v>
      </c>
      <c r="DH7">
        <v>1.2782611174239205</v>
      </c>
      <c r="DI7">
        <v>0.7275829080511983</v>
      </c>
      <c r="DJ7">
        <v>3.604369808915539E-2</v>
      </c>
      <c r="DK7">
        <v>0.31447983361553611</v>
      </c>
      <c r="DM7">
        <f>(1/4)*SUM($CW$7:$CZ$7)</f>
        <v>-0.30034046078927173</v>
      </c>
      <c r="DO7">
        <f t="array" ref="DO7:DR16">MMULT(S36:AB45,CW7:CZ16)</f>
        <v>0.27168659760599601</v>
      </c>
      <c r="DP7">
        <v>1.0882313617030395</v>
      </c>
      <c r="DQ7">
        <v>0.42882256070695546</v>
      </c>
      <c r="DR7">
        <v>0.31788439180208883</v>
      </c>
      <c r="DT7">
        <f>IF($S$7&gt;0,$DO$7,0)</f>
        <v>0.27168659760599601</v>
      </c>
      <c r="DU7">
        <f>IF($T$7&gt;0,$DP$7,0)</f>
        <v>1.0882313617030395</v>
      </c>
      <c r="DV7">
        <f>IF($U$7&gt;0,$DQ$7,0)</f>
        <v>0.42882256070695546</v>
      </c>
      <c r="DW7">
        <f>IF($V$7&gt;0,$DR$7,0)</f>
        <v>0.31788439180208883</v>
      </c>
      <c r="DY7">
        <f t="array" ref="DY7:EH16">(1/4)*(MMULT($C$7:$F$16,$DT$23:$EC$26))</f>
        <v>0.16418879521762564</v>
      </c>
      <c r="DZ7">
        <v>0.62259874498083989</v>
      </c>
      <c r="EA7">
        <v>0.41182039026608375</v>
      </c>
      <c r="EB7">
        <v>0.15854965376823626</v>
      </c>
      <c r="EC7">
        <v>0.39730690042130606</v>
      </c>
      <c r="ED7">
        <v>0.39833761372643683</v>
      </c>
      <c r="EE7">
        <v>0.21744055590073533</v>
      </c>
      <c r="EF7">
        <v>0.24175615310360829</v>
      </c>
      <c r="EG7">
        <v>0.45358562814316794</v>
      </c>
      <c r="EH7">
        <v>0.24222345308058491</v>
      </c>
      <c r="EJ7">
        <f>(1/4)*SUM($DT$7:$DW$7)</f>
        <v>0.52665622795451994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1.8286206449316909</v>
      </c>
      <c r="O8">
        <v>3.2084831465207944</v>
      </c>
      <c r="P8">
        <v>1.546992063300763</v>
      </c>
      <c r="Q8">
        <v>2.6703959002074829</v>
      </c>
      <c r="S8">
        <f t="shared" ref="S8:S16" si="8">N8+$M24</f>
        <v>1.9205103626970257</v>
      </c>
      <c r="T8">
        <f t="shared" si="0"/>
        <v>3.3003728642861292</v>
      </c>
      <c r="U8">
        <f t="shared" si="0"/>
        <v>1.6388817810660978</v>
      </c>
      <c r="V8">
        <f t="shared" si="0"/>
        <v>2.7622856179728177</v>
      </c>
      <c r="X8">
        <f t="shared" ref="X8:X16" si="9" xml:space="preserve"> IF(S8&gt;0,S8,0)</f>
        <v>1.9205103626970257</v>
      </c>
      <c r="Y8">
        <f t="shared" si="1"/>
        <v>3.3003728642861292</v>
      </c>
      <c r="Z8">
        <f t="shared" si="1"/>
        <v>1.6388817810660978</v>
      </c>
      <c r="AA8">
        <f t="shared" si="1"/>
        <v>2.7622856179728177</v>
      </c>
      <c r="AC8">
        <v>9.6913732532776464</v>
      </c>
      <c r="AD8">
        <v>13.852103322789842</v>
      </c>
      <c r="AE8">
        <v>10.940232202916604</v>
      </c>
      <c r="AF8">
        <v>13.502982686266613</v>
      </c>
      <c r="AH8">
        <f t="shared" ref="AH8:AH16" si="10">AC8+$M37</f>
        <v>10.518495458747839</v>
      </c>
      <c r="AI8">
        <f t="shared" si="2"/>
        <v>14.679225528260035</v>
      </c>
      <c r="AJ8">
        <f t="shared" si="2"/>
        <v>11.767354408386797</v>
      </c>
      <c r="AK8">
        <f t="shared" si="2"/>
        <v>14.330104891736806</v>
      </c>
      <c r="AM8">
        <f t="shared" ref="AM8:AM16" si="11" xml:space="preserve"> IF(AH8&gt;0,AH8,0)</f>
        <v>10.518495458747839</v>
      </c>
      <c r="AN8">
        <f t="shared" si="3"/>
        <v>14.679225528260035</v>
      </c>
      <c r="AO8">
        <f t="shared" si="3"/>
        <v>11.767354408386797</v>
      </c>
      <c r="AP8">
        <f t="shared" si="3"/>
        <v>14.330104891736806</v>
      </c>
      <c r="AR8">
        <v>76.369328566531138</v>
      </c>
      <c r="AS8">
        <v>104.12674906326482</v>
      </c>
      <c r="AT8">
        <v>85.127583045408997</v>
      </c>
      <c r="AU8">
        <v>101.68612894548994</v>
      </c>
      <c r="AW8">
        <f t="shared" ref="AW8:AW16" si="12">AR8+$M50</f>
        <v>77.201183883104335</v>
      </c>
      <c r="AX8">
        <f t="shared" si="4"/>
        <v>104.95860437983802</v>
      </c>
      <c r="AY8">
        <f t="shared" si="4"/>
        <v>85.959438361982194</v>
      </c>
      <c r="AZ8">
        <f t="shared" si="4"/>
        <v>102.51798426206314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0.99077593539574682</v>
      </c>
      <c r="BH8">
        <f t="shared" si="6"/>
        <v>0.99781595775502485</v>
      </c>
      <c r="BI8">
        <f t="shared" si="6"/>
        <v>0.99526285538419679</v>
      </c>
      <c r="BJ8">
        <f t="shared" si="6"/>
        <v>0.99814438130816063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0.99077593539574682</v>
      </c>
      <c r="BZ8">
        <f>$BH$8-$BM$8</f>
        <v>0.99781595775502485</v>
      </c>
      <c r="CA8">
        <f>$BI$8-$BN$8</f>
        <v>0.99526285538419679</v>
      </c>
      <c r="CB8">
        <f>$BJ$8-$BO$8</f>
        <v>0.99814438130816063</v>
      </c>
      <c r="CD8">
        <v>-3.6698063820650084</v>
      </c>
      <c r="CE8">
        <v>12.770940521683036</v>
      </c>
      <c r="CF8">
        <v>-3.5825262216270182</v>
      </c>
      <c r="CG8">
        <v>3.7578416892781342E-9</v>
      </c>
      <c r="CH8">
        <v>-2.6291123863586972</v>
      </c>
      <c r="CI8">
        <v>4.2800760324799245E-5</v>
      </c>
      <c r="CJ8">
        <v>2.8702097990542268E-10</v>
      </c>
      <c r="CK8">
        <v>-2.9418385751389753</v>
      </c>
      <c r="CL8">
        <v>1.1685419433382759E-7</v>
      </c>
      <c r="CM8">
        <v>5.2300121847282457E-2</v>
      </c>
      <c r="CO8">
        <f>(1/4)*SUM($BY$8:$CB$8)</f>
        <v>0.99549978246078219</v>
      </c>
      <c r="CR8">
        <v>-7.3990340783536807E-2</v>
      </c>
      <c r="CS8">
        <v>0.27825026366613537</v>
      </c>
      <c r="CT8">
        <v>-0.18788934487702486</v>
      </c>
      <c r="CU8">
        <v>5.7890602850303383E-2</v>
      </c>
      <c r="CW8">
        <f>IF($AH$8&gt;0,$CR$8,0)</f>
        <v>-7.3990340783536807E-2</v>
      </c>
      <c r="CX8">
        <f>IF($AI$8&gt;0,$CS$8,0)</f>
        <v>0.27825026366613537</v>
      </c>
      <c r="CY8">
        <f>IF($AJ$8&gt;0,$CT$8,0)</f>
        <v>-0.18788934487702486</v>
      </c>
      <c r="CZ8">
        <f>IF($AK$8&gt;0,$CU$8,0)</f>
        <v>5.7890602850303383E-2</v>
      </c>
      <c r="DB8">
        <v>-0.66203618596156555</v>
      </c>
      <c r="DC8">
        <v>0.15705308974091886</v>
      </c>
      <c r="DD8">
        <v>0.22313974262357672</v>
      </c>
      <c r="DE8">
        <v>1.4501631394586054</v>
      </c>
      <c r="DF8">
        <v>0.80429656061252963</v>
      </c>
      <c r="DG8">
        <v>-0.17775613412456176</v>
      </c>
      <c r="DH8">
        <v>1.4392400020006142</v>
      </c>
      <c r="DI8">
        <v>0.74243065035331268</v>
      </c>
      <c r="DJ8">
        <v>7.5051293735189734E-2</v>
      </c>
      <c r="DK8">
        <v>0.45358446900855864</v>
      </c>
      <c r="DM8">
        <f>(1/4)*SUM($CW$8:$CZ$8)</f>
        <v>1.8565295213969272E-2</v>
      </c>
      <c r="DO8">
        <v>0.79593425859427269</v>
      </c>
      <c r="DP8">
        <v>2.2820834432932102</v>
      </c>
      <c r="DQ8">
        <v>1.161591139618553</v>
      </c>
      <c r="DR8">
        <v>1.89582995693092</v>
      </c>
      <c r="DT8">
        <f>IF($S$8&gt;0,$DO$8,0)</f>
        <v>0.79593425859427269</v>
      </c>
      <c r="DU8">
        <f>IF($T$8&gt;0,$DP$8,0)</f>
        <v>2.2820834432932102</v>
      </c>
      <c r="DV8">
        <f>IF($U$8&gt;0,$DQ$8,0)</f>
        <v>1.161591139618553</v>
      </c>
      <c r="DW8">
        <f>IF($V$8&gt;0,$DR$8,0)</f>
        <v>1.89582995693092</v>
      </c>
      <c r="DY8">
        <v>0.26948193300956158</v>
      </c>
      <c r="DZ8">
        <v>0.76912302141004085</v>
      </c>
      <c r="EA8">
        <v>0.57980352555284376</v>
      </c>
      <c r="EB8">
        <v>0.26921923778762114</v>
      </c>
      <c r="EC8">
        <v>0.47387450175624246</v>
      </c>
      <c r="ED8">
        <v>0.55538765901190923</v>
      </c>
      <c r="EE8">
        <v>0.47992283345898734</v>
      </c>
      <c r="EF8">
        <v>0.37159226223398856</v>
      </c>
      <c r="EG8">
        <v>0.57041605718296173</v>
      </c>
      <c r="EH8">
        <v>0.31849789767286002</v>
      </c>
      <c r="EJ8">
        <f>(1/4)*SUM($DT$8:$DW$8)</f>
        <v>1.5338596996092391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1.2329000901385274</v>
      </c>
      <c r="O9">
        <v>2.6938177465055864</v>
      </c>
      <c r="P9">
        <v>1.2609370422033255</v>
      </c>
      <c r="Q9">
        <v>2.4346970782832402</v>
      </c>
      <c r="S9">
        <f t="shared" si="8"/>
        <v>2.1450457503236242</v>
      </c>
      <c r="T9">
        <f t="shared" si="0"/>
        <v>3.6059634066906834</v>
      </c>
      <c r="U9">
        <f t="shared" si="0"/>
        <v>2.1730827023884225</v>
      </c>
      <c r="V9">
        <f t="shared" si="0"/>
        <v>3.3468427384683372</v>
      </c>
      <c r="X9">
        <f t="shared" si="9"/>
        <v>2.1450457503236242</v>
      </c>
      <c r="Y9">
        <f t="shared" si="1"/>
        <v>3.6059634066906834</v>
      </c>
      <c r="Z9">
        <f t="shared" si="1"/>
        <v>2.1730827023884225</v>
      </c>
      <c r="AA9">
        <f t="shared" si="1"/>
        <v>3.3468427384683372</v>
      </c>
      <c r="AC9">
        <v>10.851628020708512</v>
      </c>
      <c r="AD9">
        <v>14.602049612829832</v>
      </c>
      <c r="AE9">
        <v>12.13651772227575</v>
      </c>
      <c r="AF9">
        <v>14.024849651839466</v>
      </c>
      <c r="AH9">
        <f t="shared" si="10"/>
        <v>11.028576663543491</v>
      </c>
      <c r="AI9">
        <f t="shared" si="2"/>
        <v>14.778998255664812</v>
      </c>
      <c r="AJ9">
        <f t="shared" si="2"/>
        <v>12.313466365110729</v>
      </c>
      <c r="AK9">
        <f t="shared" si="2"/>
        <v>14.201798294674445</v>
      </c>
      <c r="AM9">
        <f t="shared" si="11"/>
        <v>11.028576663543491</v>
      </c>
      <c r="AN9">
        <f t="shared" si="3"/>
        <v>14.778998255664812</v>
      </c>
      <c r="AO9">
        <f t="shared" si="3"/>
        <v>12.313466365110729</v>
      </c>
      <c r="AP9">
        <f t="shared" si="3"/>
        <v>14.201798294674445</v>
      </c>
      <c r="AR9">
        <v>54.717706680802166</v>
      </c>
      <c r="AS9">
        <v>73.404087629814498</v>
      </c>
      <c r="AT9">
        <v>61.435710586431469</v>
      </c>
      <c r="AU9">
        <v>72.168658787915206</v>
      </c>
      <c r="AW9">
        <f t="shared" si="12"/>
        <v>55.651263090305676</v>
      </c>
      <c r="AX9">
        <f t="shared" si="4"/>
        <v>74.337644039318008</v>
      </c>
      <c r="AY9">
        <f t="shared" si="4"/>
        <v>62.369266995934979</v>
      </c>
      <c r="AZ9">
        <f t="shared" si="4"/>
        <v>73.102215197418715</v>
      </c>
      <c r="BB9">
        <f t="shared" si="13"/>
        <v>4.3751033270486131E-10</v>
      </c>
      <c r="BC9">
        <f t="shared" si="5"/>
        <v>5.0290493055976862E-14</v>
      </c>
      <c r="BD9">
        <f t="shared" si="5"/>
        <v>5.6874651505773843E-11</v>
      </c>
      <c r="BE9">
        <f t="shared" si="5"/>
        <v>1.6783935979539241E-13</v>
      </c>
      <c r="BG9">
        <f t="shared" si="14"/>
        <v>4.3347470913096337E-10</v>
      </c>
      <c r="BH9">
        <f t="shared" si="6"/>
        <v>5.0180656494621981E-14</v>
      </c>
      <c r="BI9">
        <f t="shared" si="6"/>
        <v>5.6605228056617583E-11</v>
      </c>
      <c r="BJ9">
        <f t="shared" si="6"/>
        <v>1.6752791394212972E-13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4.3347470913096337E-10</v>
      </c>
      <c r="BZ9">
        <f>$BH$9-$BM$9</f>
        <v>5.0180656494621981E-14</v>
      </c>
      <c r="CA9">
        <f>$BI$9-$BN$9</f>
        <v>5.6605228056617583E-11</v>
      </c>
      <c r="CB9">
        <f>$BJ$9-$BO$9</f>
        <v>-0.99999999999983247</v>
      </c>
      <c r="CD9">
        <v>-3.6947495639162025</v>
      </c>
      <c r="CE9">
        <v>13.026037381390131</v>
      </c>
      <c r="CF9">
        <v>-3.5504495722984273</v>
      </c>
      <c r="CG9">
        <v>3.9389669742670671E-9</v>
      </c>
      <c r="CH9">
        <v>-2.7566098557302836</v>
      </c>
      <c r="CI9">
        <v>4.4760218852222842E-5</v>
      </c>
      <c r="CJ9">
        <v>3.0087711131357667E-10</v>
      </c>
      <c r="CK9">
        <v>-3.078366563027636</v>
      </c>
      <c r="CL9">
        <v>1.2245387806689596E-7</v>
      </c>
      <c r="CM9">
        <v>5.4093286669845968E-2</v>
      </c>
      <c r="CO9">
        <f>(1/4)*SUM($BY$9:$CB$9)</f>
        <v>-0.24999999987742558</v>
      </c>
      <c r="CR9">
        <v>-0.27727901816193218</v>
      </c>
      <c r="CS9">
        <v>0.35183489132895335</v>
      </c>
      <c r="CT9">
        <v>3.2725735173207281E-2</v>
      </c>
      <c r="CU9">
        <v>7.6116769991568398E-2</v>
      </c>
      <c r="CW9">
        <f>IF($AH$9&gt;0,$CR$9,0)</f>
        <v>-0.27727901816193218</v>
      </c>
      <c r="CX9">
        <f>IF($AI$9&gt;0,$CS$9,0)</f>
        <v>0.35183489132895335</v>
      </c>
      <c r="CY9">
        <f>IF($AJ$9&gt;0,$CT$9,0)</f>
        <v>3.2725735173207281E-2</v>
      </c>
      <c r="CZ9">
        <f>IF($AK$9&gt;0,$CU$9,0)</f>
        <v>7.6116769991568398E-2</v>
      </c>
      <c r="DB9">
        <v>-0.7548471991883654</v>
      </c>
      <c r="DC9">
        <v>0.15752481526978321</v>
      </c>
      <c r="DD9">
        <v>0.24994853792920646</v>
      </c>
      <c r="DE9">
        <v>1.7202643261896229</v>
      </c>
      <c r="DF9">
        <v>0.91745208464414396</v>
      </c>
      <c r="DG9">
        <v>-0.21641630442019194</v>
      </c>
      <c r="DH9">
        <v>1.67816671513689</v>
      </c>
      <c r="DI9">
        <v>0.86554906536700604</v>
      </c>
      <c r="DJ9">
        <v>6.3620615832716637E-2</v>
      </c>
      <c r="DK9">
        <v>0.51166337808013052</v>
      </c>
      <c r="DM9">
        <f>(1/4)*SUM($CW$9:$CZ$9)</f>
        <v>4.584959458294921E-2</v>
      </c>
      <c r="DO9">
        <v>0.34302713474493268</v>
      </c>
      <c r="DP9">
        <v>1.7727523971862724</v>
      </c>
      <c r="DQ9">
        <v>0.75960583999993914</v>
      </c>
      <c r="DR9">
        <v>1.4030677036421499</v>
      </c>
      <c r="DT9">
        <f>IF($S$9&gt;0,$DO$9,0)</f>
        <v>0.34302713474493268</v>
      </c>
      <c r="DU9">
        <f>IF($T$9&gt;0,$DP$9,0)</f>
        <v>1.7727523971862724</v>
      </c>
      <c r="DV9">
        <f>IF($U$9&gt;0,$DQ$9,0)</f>
        <v>0.75960583999993914</v>
      </c>
      <c r="DW9">
        <f>IF($V$9&gt;0,$DR$9,0)</f>
        <v>1.4030677036421499</v>
      </c>
      <c r="DY9">
        <v>0.3597086714076535</v>
      </c>
      <c r="DZ9">
        <v>0.87116157570453989</v>
      </c>
      <c r="EA9">
        <v>0.59717715198622234</v>
      </c>
      <c r="EB9">
        <v>0.32071942320316355</v>
      </c>
      <c r="EC9">
        <v>0.70338721436337515</v>
      </c>
      <c r="ED9">
        <v>0.62819425840924881</v>
      </c>
      <c r="EE9">
        <v>0.4277610942534657</v>
      </c>
      <c r="EF9">
        <v>0.42049066903572485</v>
      </c>
      <c r="EG9">
        <v>0.75198101432078379</v>
      </c>
      <c r="EH9">
        <v>0.38861074671838647</v>
      </c>
      <c r="EJ9">
        <f>(1/4)*SUM($DT$9:$DW$9)</f>
        <v>1.0696132688933235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2.9302670876707171</v>
      </c>
      <c r="O10">
        <v>3.793211785504595</v>
      </c>
      <c r="P10">
        <v>3.2968649379949073</v>
      </c>
      <c r="Q10">
        <v>4.0066600906002323</v>
      </c>
      <c r="S10">
        <f t="shared" si="8"/>
        <v>3.6495104184478477</v>
      </c>
      <c r="T10">
        <f t="shared" si="0"/>
        <v>4.5124551162817257</v>
      </c>
      <c r="U10">
        <f t="shared" si="0"/>
        <v>4.0161082687720384</v>
      </c>
      <c r="V10">
        <f t="shared" si="0"/>
        <v>4.725903421377363</v>
      </c>
      <c r="X10">
        <f t="shared" si="9"/>
        <v>3.6495104184478477</v>
      </c>
      <c r="Y10">
        <f t="shared" si="1"/>
        <v>4.5124551162817257</v>
      </c>
      <c r="Z10">
        <f t="shared" si="1"/>
        <v>4.0161082687720384</v>
      </c>
      <c r="AA10">
        <f t="shared" si="1"/>
        <v>4.725903421377363</v>
      </c>
      <c r="AC10">
        <v>12.973858128571928</v>
      </c>
      <c r="AD10">
        <v>18.303584699310754</v>
      </c>
      <c r="AE10">
        <v>14.634575539725583</v>
      </c>
      <c r="AF10">
        <v>17.975518852489387</v>
      </c>
      <c r="AH10">
        <f t="shared" si="10"/>
        <v>13.557880035307885</v>
      </c>
      <c r="AI10">
        <f t="shared" si="2"/>
        <v>18.88760660604671</v>
      </c>
      <c r="AJ10">
        <f t="shared" si="2"/>
        <v>15.218597446461541</v>
      </c>
      <c r="AK10">
        <f t="shared" si="2"/>
        <v>18.559540759225342</v>
      </c>
      <c r="AM10">
        <f t="shared" si="11"/>
        <v>13.557880035307885</v>
      </c>
      <c r="AN10">
        <f t="shared" si="3"/>
        <v>18.88760660604671</v>
      </c>
      <c r="AO10">
        <f t="shared" si="3"/>
        <v>15.218597446461541</v>
      </c>
      <c r="AP10">
        <f t="shared" si="3"/>
        <v>18.559540759225342</v>
      </c>
      <c r="AR10">
        <v>56.461303430689242</v>
      </c>
      <c r="AS10">
        <v>76.58529974122176</v>
      </c>
      <c r="AT10">
        <v>62.912420499160341</v>
      </c>
      <c r="AU10">
        <v>74.697970003584757</v>
      </c>
      <c r="AW10">
        <f t="shared" si="12"/>
        <v>56.736496908357957</v>
      </c>
      <c r="AX10">
        <f t="shared" si="4"/>
        <v>76.860493218890483</v>
      </c>
      <c r="AY10">
        <f t="shared" si="4"/>
        <v>63.187613976829056</v>
      </c>
      <c r="AZ10">
        <f t="shared" si="4"/>
        <v>74.973163481253479</v>
      </c>
      <c r="BB10">
        <f t="shared" si="13"/>
        <v>1.2950882793366854E-9</v>
      </c>
      <c r="BC10">
        <f t="shared" si="5"/>
        <v>6.268236455240595E-13</v>
      </c>
      <c r="BD10">
        <f t="shared" si="5"/>
        <v>1.2892060255133615E-10</v>
      </c>
      <c r="BE10">
        <f t="shared" si="5"/>
        <v>1.0900246766561678E-12</v>
      </c>
      <c r="BG10">
        <f t="shared" si="14"/>
        <v>1.2831423013798728E-9</v>
      </c>
      <c r="BH10">
        <f t="shared" si="6"/>
        <v>6.2545463620208564E-13</v>
      </c>
      <c r="BI10">
        <f t="shared" si="6"/>
        <v>1.2830988701309397E-10</v>
      </c>
      <c r="BJ10">
        <f t="shared" si="6"/>
        <v>1.0880020064915985E-12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1.2831423013798728E-9</v>
      </c>
      <c r="BZ10">
        <f>$BH$10-$BM$10</f>
        <v>6.2545463620208564E-13</v>
      </c>
      <c r="CA10">
        <f>$BI$10-$BN$10</f>
        <v>1.2830988701309397E-10</v>
      </c>
      <c r="CB10">
        <f>$BJ$10-$BO$10</f>
        <v>1.0880020064915985E-12</v>
      </c>
      <c r="CD10">
        <v>-4.7219016515116774</v>
      </c>
      <c r="CE10">
        <v>16.487695656816662</v>
      </c>
      <c r="CF10">
        <v>-4.6398851881207088</v>
      </c>
      <c r="CG10">
        <v>4.845348016973636E-9</v>
      </c>
      <c r="CH10">
        <v>-3.388809889642511</v>
      </c>
      <c r="CI10">
        <v>5.5210084323822232E-5</v>
      </c>
      <c r="CJ10">
        <v>3.7006978760907201E-10</v>
      </c>
      <c r="CK10">
        <v>-3.8046493268512229</v>
      </c>
      <c r="CL10">
        <v>1.507145431425513E-7</v>
      </c>
      <c r="CM10">
        <v>6.7495033295172979E-2</v>
      </c>
      <c r="CO10">
        <f>(1/4)*SUM($BY$10:$CB$10)</f>
        <v>3.5329141125891513E-10</v>
      </c>
      <c r="CR10">
        <v>3.4034752966252109E-3</v>
      </c>
      <c r="CS10">
        <v>0.67473757450073679</v>
      </c>
      <c r="CT10">
        <v>0.6326569652561852</v>
      </c>
      <c r="CU10">
        <v>0.91604596439077168</v>
      </c>
      <c r="CW10">
        <f>IF($AH$10&gt;0,$CR$10,0)</f>
        <v>3.4034752966252109E-3</v>
      </c>
      <c r="CX10">
        <f>IF($AI$10&gt;0,$CS$10,0)</f>
        <v>0.67473757450073679</v>
      </c>
      <c r="CY10">
        <f>IF($AJ$10&gt;0,$CT$10,0)</f>
        <v>0.6326569652561852</v>
      </c>
      <c r="CZ10">
        <f>IF($AK$10&gt;0,$CU$10,0)</f>
        <v>0.91604596439077168</v>
      </c>
      <c r="DB10">
        <v>-1.1847793042847983</v>
      </c>
      <c r="DC10">
        <v>0.12614118820850845</v>
      </c>
      <c r="DD10">
        <v>0.26671427230572686</v>
      </c>
      <c r="DE10">
        <v>2.4817769163680499</v>
      </c>
      <c r="DF10">
        <v>1.3230085641631324</v>
      </c>
      <c r="DG10">
        <v>-0.2536231685601541</v>
      </c>
      <c r="DH10">
        <v>2.4587506301031077</v>
      </c>
      <c r="DI10">
        <v>1.3913093980012554</v>
      </c>
      <c r="DJ10">
        <v>5.5642969209237392E-2</v>
      </c>
      <c r="DK10">
        <v>0.60720700359817814</v>
      </c>
      <c r="DM10">
        <f>(1/4)*SUM($CW$10:$CZ$10)</f>
        <v>0.55671099486107978</v>
      </c>
      <c r="DO10">
        <v>5.5616519978316653E-3</v>
      </c>
      <c r="DP10">
        <v>0.97401896080808181</v>
      </c>
      <c r="DQ10">
        <v>0.62244768828925845</v>
      </c>
      <c r="DR10">
        <v>0.42756656996079767</v>
      </c>
      <c r="DT10">
        <f>IF($S$10&gt;0,$DO$10,0)</f>
        <v>5.5616519978316653E-3</v>
      </c>
      <c r="DU10">
        <f>IF($T$10&gt;0,$DP$10,0)</f>
        <v>0.97401896080808181</v>
      </c>
      <c r="DV10">
        <f>IF($U$10&gt;0,$DQ$10,0)</f>
        <v>0.62244768828925845</v>
      </c>
      <c r="DW10">
        <f>IF($V$10&gt;0,$DR$10,0)</f>
        <v>0.42756656996079767</v>
      </c>
      <c r="DY10">
        <v>0.17131925293129902</v>
      </c>
      <c r="DZ10">
        <v>0.61230679747319305</v>
      </c>
      <c r="EA10">
        <v>0.40805104308913898</v>
      </c>
      <c r="EB10">
        <v>0.21121785065186932</v>
      </c>
      <c r="EC10">
        <v>0.46757651800535738</v>
      </c>
      <c r="ED10">
        <v>0.39158297296691241</v>
      </c>
      <c r="EE10">
        <v>0.23571612583873269</v>
      </c>
      <c r="EF10">
        <v>0.28711093960635226</v>
      </c>
      <c r="EG10">
        <v>0.42915195449377325</v>
      </c>
      <c r="EH10">
        <v>0.21900660271024264</v>
      </c>
      <c r="EJ10">
        <f>(1/4)*SUM($DT$10:$DW$10)</f>
        <v>0.50739871776399237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1.9280291677293295</v>
      </c>
      <c r="O11">
        <v>2.2320749098565598</v>
      </c>
      <c r="P11">
        <v>2.2120646728206528</v>
      </c>
      <c r="Q11">
        <v>2.2190065497374696</v>
      </c>
      <c r="S11">
        <f t="shared" si="8"/>
        <v>1.9557982917446404</v>
      </c>
      <c r="T11">
        <f t="shared" si="0"/>
        <v>2.2598440338718704</v>
      </c>
      <c r="U11">
        <f t="shared" si="0"/>
        <v>2.2398337968359634</v>
      </c>
      <c r="V11">
        <f t="shared" si="0"/>
        <v>2.2467756737527802</v>
      </c>
      <c r="X11">
        <f t="shared" si="9"/>
        <v>1.9557982917446404</v>
      </c>
      <c r="Y11">
        <f t="shared" si="1"/>
        <v>2.2598440338718704</v>
      </c>
      <c r="Z11">
        <f t="shared" si="1"/>
        <v>2.2398337968359634</v>
      </c>
      <c r="AA11">
        <f t="shared" si="1"/>
        <v>2.2467756737527802</v>
      </c>
      <c r="AC11">
        <v>11.780826465488589</v>
      </c>
      <c r="AD11">
        <v>16.468229613325708</v>
      </c>
      <c r="AE11">
        <v>13.017980804575558</v>
      </c>
      <c r="AF11">
        <v>15.910996702443372</v>
      </c>
      <c r="AH11">
        <f t="shared" si="10"/>
        <v>12.155409420659987</v>
      </c>
      <c r="AI11">
        <f t="shared" si="2"/>
        <v>16.842812568497106</v>
      </c>
      <c r="AJ11">
        <f t="shared" si="2"/>
        <v>13.392563759746956</v>
      </c>
      <c r="AK11">
        <f t="shared" si="2"/>
        <v>16.285579657614768</v>
      </c>
      <c r="AM11">
        <f t="shared" si="11"/>
        <v>12.155409420659987</v>
      </c>
      <c r="AN11">
        <f t="shared" si="3"/>
        <v>16.842812568497106</v>
      </c>
      <c r="AO11">
        <f t="shared" si="3"/>
        <v>13.392563759746956</v>
      </c>
      <c r="AP11">
        <f t="shared" si="3"/>
        <v>16.285579657614768</v>
      </c>
      <c r="AR11">
        <v>68.06655460320772</v>
      </c>
      <c r="AS11">
        <v>92.340634146203726</v>
      </c>
      <c r="AT11">
        <v>76.159986031202109</v>
      </c>
      <c r="AU11">
        <v>90.262428569882928</v>
      </c>
      <c r="AW11">
        <f t="shared" si="12"/>
        <v>68.145572380048563</v>
      </c>
      <c r="AX11">
        <f t="shared" si="4"/>
        <v>92.419651923044569</v>
      </c>
      <c r="AY11">
        <f t="shared" si="4"/>
        <v>76.239003808042952</v>
      </c>
      <c r="AZ11">
        <f t="shared" si="4"/>
        <v>90.341446346723771</v>
      </c>
      <c r="BB11">
        <f t="shared" si="13"/>
        <v>1.1673414156561334E-4</v>
      </c>
      <c r="BC11">
        <f t="shared" si="5"/>
        <v>3.5842817351852644E-6</v>
      </c>
      <c r="BD11">
        <f t="shared" si="5"/>
        <v>6.0043902562303196E-5</v>
      </c>
      <c r="BE11">
        <f t="shared" si="5"/>
        <v>5.1498760304308095E-6</v>
      </c>
      <c r="BG11">
        <f t="shared" si="14"/>
        <v>1.1565737830229008E-4</v>
      </c>
      <c r="BH11">
        <f t="shared" si="6"/>
        <v>3.5764535124577272E-6</v>
      </c>
      <c r="BI11">
        <f t="shared" si="6"/>
        <v>5.9759465912568368E-5</v>
      </c>
      <c r="BJ11">
        <f t="shared" si="6"/>
        <v>5.1403198242080868E-6</v>
      </c>
      <c r="BL11">
        <v>1</v>
      </c>
      <c r="BM11">
        <v>0</v>
      </c>
      <c r="BN11">
        <v>0</v>
      </c>
      <c r="BO11">
        <v>0</v>
      </c>
      <c r="BQ11">
        <f t="shared" si="15"/>
        <v>9.0648783727720179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-0.99988434262169767</v>
      </c>
      <c r="BZ11">
        <f>$BH$11-$BM$11</f>
        <v>3.5764535124577272E-6</v>
      </c>
      <c r="CA11">
        <f>$BI$11-$BN$11</f>
        <v>5.9759465912568368E-5</v>
      </c>
      <c r="CB11">
        <f>$BJ$11-$BO$11</f>
        <v>5.1403198242080868E-6</v>
      </c>
      <c r="CD11">
        <v>-4.2107031421242764</v>
      </c>
      <c r="CE11">
        <v>14.608448843307828</v>
      </c>
      <c r="CF11">
        <v>-4.071394912896011</v>
      </c>
      <c r="CG11">
        <v>4.3359428799052616E-9</v>
      </c>
      <c r="CH11">
        <v>-3.0382648186981474</v>
      </c>
      <c r="CI11">
        <v>4.928297002601018E-5</v>
      </c>
      <c r="CJ11">
        <v>3.3123399557461457E-10</v>
      </c>
      <c r="CK11">
        <v>-3.3481409088522005</v>
      </c>
      <c r="CL11">
        <v>1.3465665007955277E-7</v>
      </c>
      <c r="CM11">
        <v>6.0005516968955008E-2</v>
      </c>
      <c r="CO11">
        <f>(1/4)*SUM($BY$11:$CB$11)</f>
        <v>-0.24995396659561211</v>
      </c>
      <c r="CR11">
        <v>0.52385521878869346</v>
      </c>
      <c r="CS11">
        <v>0.32486398542323325</v>
      </c>
      <c r="CT11">
        <v>-2.8293797483456153E-2</v>
      </c>
      <c r="CU11">
        <v>0.42910652165706115</v>
      </c>
      <c r="CW11">
        <f>IF($AH$11&gt;0,$CR$11,0)</f>
        <v>0.52385521878869346</v>
      </c>
      <c r="CX11">
        <f>IF($AI$11&gt;0,$CS$11,0)</f>
        <v>0.32486398542323325</v>
      </c>
      <c r="CY11">
        <f>IF($AJ$11&gt;0,$CT$11,0)</f>
        <v>-2.8293797483456153E-2</v>
      </c>
      <c r="CZ11">
        <f>IF($AK$11&gt;0,$CU$11,0)</f>
        <v>0.42910652165706115</v>
      </c>
      <c r="DB11">
        <v>-0.61771018033764546</v>
      </c>
      <c r="DC11">
        <v>4.8329577415290634E-2</v>
      </c>
      <c r="DD11">
        <v>0.12427691621722492</v>
      </c>
      <c r="DE11">
        <v>1.251663608688218</v>
      </c>
      <c r="DF11">
        <v>0.66485744294261284</v>
      </c>
      <c r="DG11">
        <v>-0.10569805847534464</v>
      </c>
      <c r="DH11">
        <v>1.2563596562285784</v>
      </c>
      <c r="DI11">
        <v>0.7486790444076733</v>
      </c>
      <c r="DJ11">
        <v>3.384732628394084E-2</v>
      </c>
      <c r="DK11">
        <v>0.27524919355373517</v>
      </c>
      <c r="DM11">
        <f>(1/4)*SUM($CW$11:$CZ$11)</f>
        <v>0.31238298209638293</v>
      </c>
      <c r="DO11">
        <v>0.62835316023807819</v>
      </c>
      <c r="DP11">
        <v>1.6575745029328308</v>
      </c>
      <c r="DQ11">
        <v>1.2747164525233994</v>
      </c>
      <c r="DR11">
        <v>0.75290657905313452</v>
      </c>
      <c r="DT11">
        <f>IF($S$11&gt;0,$DO$11,0)</f>
        <v>0.62835316023807819</v>
      </c>
      <c r="DU11">
        <f>IF($T$11&gt;0,$DP$11,0)</f>
        <v>1.6575745029328308</v>
      </c>
      <c r="DV11">
        <f>IF($U$11&gt;0,$DQ$11,0)</f>
        <v>1.2747164525233994</v>
      </c>
      <c r="DW11">
        <f>IF($V$11&gt;0,$DR$11,0)</f>
        <v>0.75290657905313452</v>
      </c>
      <c r="DY11">
        <v>0.34082162009225736</v>
      </c>
      <c r="DZ11">
        <v>1.0045910957963189</v>
      </c>
      <c r="EA11">
        <v>0.72416134420020706</v>
      </c>
      <c r="EB11">
        <v>0.34693624989175037</v>
      </c>
      <c r="EC11">
        <v>0.67674673272603836</v>
      </c>
      <c r="ED11">
        <v>0.70327812718243266</v>
      </c>
      <c r="EE11">
        <v>0.54229008349181029</v>
      </c>
      <c r="EF11">
        <v>0.47625428698529099</v>
      </c>
      <c r="EG11">
        <v>0.75289525143670821</v>
      </c>
      <c r="EH11">
        <v>0.40745095387716257</v>
      </c>
      <c r="EJ11">
        <f>(1/4)*SUM($DT$11:$DW$11)</f>
        <v>1.0783876736868607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1.9676357307153234</v>
      </c>
      <c r="O12">
        <v>3.033747625570471</v>
      </c>
      <c r="P12">
        <v>2.6777231165690347</v>
      </c>
      <c r="Q12">
        <v>3.3896330735066886</v>
      </c>
      <c r="S12">
        <f t="shared" si="8"/>
        <v>2.0693969275914625</v>
      </c>
      <c r="T12">
        <f t="shared" si="0"/>
        <v>3.1355088224466101</v>
      </c>
      <c r="U12">
        <f t="shared" si="0"/>
        <v>2.7794843134451739</v>
      </c>
      <c r="V12">
        <f t="shared" si="0"/>
        <v>3.4913942703828278</v>
      </c>
      <c r="X12">
        <f t="shared" si="9"/>
        <v>2.0693969275914625</v>
      </c>
      <c r="Y12">
        <f t="shared" si="1"/>
        <v>3.1355088224466101</v>
      </c>
      <c r="Z12">
        <f t="shared" si="1"/>
        <v>2.7794843134451739</v>
      </c>
      <c r="AA12">
        <f t="shared" si="1"/>
        <v>3.4913942703828278</v>
      </c>
      <c r="AC12">
        <v>9.7449653127060554</v>
      </c>
      <c r="AD12">
        <v>12.637539685239172</v>
      </c>
      <c r="AE12">
        <v>11.182926687868054</v>
      </c>
      <c r="AF12">
        <v>12.926095497570589</v>
      </c>
      <c r="AH12">
        <f t="shared" si="10"/>
        <v>10.585117912268895</v>
      </c>
      <c r="AI12">
        <f t="shared" si="2"/>
        <v>13.477692284802012</v>
      </c>
      <c r="AJ12">
        <f t="shared" si="2"/>
        <v>12.023079287430894</v>
      </c>
      <c r="AK12">
        <f t="shared" si="2"/>
        <v>13.766248097133429</v>
      </c>
      <c r="AM12">
        <f t="shared" si="11"/>
        <v>10.585117912268895</v>
      </c>
      <c r="AN12">
        <f t="shared" si="3"/>
        <v>13.477692284802012</v>
      </c>
      <c r="AO12">
        <f t="shared" si="3"/>
        <v>12.023079287430894</v>
      </c>
      <c r="AP12">
        <f t="shared" si="3"/>
        <v>13.766248097133429</v>
      </c>
      <c r="AR12">
        <v>64.992833053850077</v>
      </c>
      <c r="AS12">
        <v>88.843980943251992</v>
      </c>
      <c r="AT12">
        <v>72.316146596842088</v>
      </c>
      <c r="AU12">
        <v>86.566420020215119</v>
      </c>
      <c r="AW12">
        <f t="shared" si="12"/>
        <v>65.900696105281014</v>
      </c>
      <c r="AX12">
        <f t="shared" si="4"/>
        <v>89.751843994682929</v>
      </c>
      <c r="AY12">
        <f t="shared" si="4"/>
        <v>73.224009648273025</v>
      </c>
      <c r="AZ12">
        <f t="shared" si="4"/>
        <v>87.474283071646056</v>
      </c>
      <c r="BB12">
        <f t="shared" si="13"/>
        <v>1.236689049541205E-5</v>
      </c>
      <c r="BC12">
        <f t="shared" si="5"/>
        <v>2.4876419799864019E-7</v>
      </c>
      <c r="BD12">
        <f t="shared" si="5"/>
        <v>2.9449205660326152E-6</v>
      </c>
      <c r="BE12">
        <f t="shared" si="5"/>
        <v>2.9282192112921459E-7</v>
      </c>
      <c r="BG12">
        <f t="shared" si="14"/>
        <v>1.2252817498528645E-5</v>
      </c>
      <c r="BH12">
        <f t="shared" si="6"/>
        <v>2.4822088648117381E-7</v>
      </c>
      <c r="BI12">
        <f t="shared" si="6"/>
        <v>2.9309700514292656E-6</v>
      </c>
      <c r="BJ12">
        <f t="shared" si="6"/>
        <v>2.9227855529898693E-7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1.2252817498528645E-5</v>
      </c>
      <c r="BZ12">
        <f>$BH$12-$BM$12</f>
        <v>2.4822088648117381E-7</v>
      </c>
      <c r="CA12">
        <f>$BI$12-$BN$12</f>
        <v>2.9309700514292656E-6</v>
      </c>
      <c r="CB12">
        <f>$BJ$12-$BO$12</f>
        <v>2.9227855529898693E-7</v>
      </c>
      <c r="CD12">
        <v>-3.3694230712005027</v>
      </c>
      <c r="CE12">
        <v>12.410640987064168</v>
      </c>
      <c r="CF12">
        <v>-3.4415620229653743</v>
      </c>
      <c r="CG12">
        <v>3.7870749734805327E-9</v>
      </c>
      <c r="CH12">
        <v>-2.6457640518068479</v>
      </c>
      <c r="CI12">
        <v>4.30764567823071E-5</v>
      </c>
      <c r="CJ12">
        <v>2.8922618706583308E-10</v>
      </c>
      <c r="CK12">
        <v>-3.005769794679312</v>
      </c>
      <c r="CL12">
        <v>1.1790045313989059E-7</v>
      </c>
      <c r="CM12">
        <v>5.1834755154332085E-2</v>
      </c>
      <c r="CO12">
        <f>(1/4)*SUM($BY$12:$CB$12)</f>
        <v>3.9310717479345184E-6</v>
      </c>
      <c r="CR12">
        <v>0.188452806034766</v>
      </c>
      <c r="CS12">
        <v>-4.3576062195549763E-2</v>
      </c>
      <c r="CT12">
        <v>6.9299356498728898E-2</v>
      </c>
      <c r="CU12">
        <v>-0.37747953947474178</v>
      </c>
      <c r="CW12">
        <f>IF($AH$12&gt;0,$CR$12,0)</f>
        <v>0.188452806034766</v>
      </c>
      <c r="CX12">
        <f>IF($AI$12&gt;0,$CS$12,0)</f>
        <v>-4.3576062195549763E-2</v>
      </c>
      <c r="CY12">
        <f>IF($AJ$12&gt;0,$CT$12,0)</f>
        <v>6.9299356498728898E-2</v>
      </c>
      <c r="CZ12">
        <f>IF($AK$12&gt;0,$CU$12,0)</f>
        <v>-0.37747953947474178</v>
      </c>
      <c r="DB12">
        <v>-0.74027146763589069</v>
      </c>
      <c r="DC12">
        <v>9.9806051258935657E-2</v>
      </c>
      <c r="DD12">
        <v>0.22152384493127444</v>
      </c>
      <c r="DE12">
        <v>1.7698566253019758</v>
      </c>
      <c r="DF12">
        <v>0.88055403936952437</v>
      </c>
      <c r="DG12">
        <v>-0.21799072416152349</v>
      </c>
      <c r="DH12">
        <v>1.6871177148689911</v>
      </c>
      <c r="DI12">
        <v>0.8957099731185596</v>
      </c>
      <c r="DJ12">
        <v>2.2852000497903202E-2</v>
      </c>
      <c r="DK12">
        <v>0.45894187047954926</v>
      </c>
      <c r="DM12">
        <f>(1/4)*SUM($CW$12:$CZ$12)</f>
        <v>-4.0825859784199163E-2</v>
      </c>
      <c r="DO12">
        <v>0.4788446351416068</v>
      </c>
      <c r="DP12">
        <v>1.8139299479860571</v>
      </c>
      <c r="DQ12">
        <v>0.76525014606701669</v>
      </c>
      <c r="DR12">
        <v>1.1913938268032509</v>
      </c>
      <c r="DT12">
        <f>IF($S$12&gt;0,$DO$12,0)</f>
        <v>0.4788446351416068</v>
      </c>
      <c r="DU12">
        <f>IF($T$12&gt;0,$DP$12,0)</f>
        <v>1.8139299479860571</v>
      </c>
      <c r="DV12">
        <f>IF($U$12&gt;0,$DQ$12,0)</f>
        <v>0.76525014606701669</v>
      </c>
      <c r="DW12">
        <f>IF($V$12&gt;0,$DR$12,0)</f>
        <v>1.1913938268032509</v>
      </c>
      <c r="DY12">
        <v>0.22157542584196002</v>
      </c>
      <c r="DZ12">
        <v>0.60003453065881707</v>
      </c>
      <c r="EA12">
        <v>0.45500635321614474</v>
      </c>
      <c r="EB12">
        <v>0.21425223302379706</v>
      </c>
      <c r="EC12">
        <v>0.37448081129519745</v>
      </c>
      <c r="ED12">
        <v>0.44046165764176415</v>
      </c>
      <c r="EE12">
        <v>0.38636187769435359</v>
      </c>
      <c r="EF12">
        <v>0.29326655573469418</v>
      </c>
      <c r="EG12">
        <v>0.4570056916839878</v>
      </c>
      <c r="EH12">
        <v>0.2550057483347864</v>
      </c>
      <c r="EJ12">
        <f>(1/4)*SUM($DT$12:$DW$12)</f>
        <v>1.0623546389994829</v>
      </c>
      <c r="EN12">
        <f>Sheet35!GJ12</f>
        <v>0.11505558608926339</v>
      </c>
      <c r="EO12">
        <f>Sheet35!GK12</f>
        <v>9.1889717765334902E-2</v>
      </c>
      <c r="EP12">
        <f>Sheet35!GL12</f>
        <v>0.91214566018509702</v>
      </c>
      <c r="EQ12">
        <f>Sheet35!GM12</f>
        <v>0.71924333077713076</v>
      </c>
      <c r="ER12">
        <f>Sheet35!GN12</f>
        <v>2.7769124015310738E-2</v>
      </c>
      <c r="ES12">
        <f>Sheet35!GO12</f>
        <v>0.10176119687613903</v>
      </c>
      <c r="ET12">
        <f>Sheet35!GP12</f>
        <v>0.6752925658745258</v>
      </c>
      <c r="EU12">
        <f>Sheet35!GQ12</f>
        <v>0.51718908234331584</v>
      </c>
      <c r="EV12">
        <f>Sheet35!GR12</f>
        <v>0.64866323253135982</v>
      </c>
      <c r="EW12">
        <f>Sheet35!GS12</f>
        <v>0.23130244858401292</v>
      </c>
      <c r="EZ12">
        <f t="array" ref="EZ12:FI12">TRANSPOSE(EJ7:EJ16)</f>
        <v>0.52665622795451994</v>
      </c>
      <c r="FA12">
        <v>1.5338596996092391</v>
      </c>
      <c r="FB12">
        <v>1.0696132688933235</v>
      </c>
      <c r="FC12">
        <v>0.50739871776399237</v>
      </c>
      <c r="FD12">
        <v>1.0783876736868607</v>
      </c>
      <c r="FE12">
        <v>1.0623546389994829</v>
      </c>
      <c r="FF12">
        <v>0.74049931668225732</v>
      </c>
      <c r="FG12">
        <v>0.70040688378278793</v>
      </c>
      <c r="FH12">
        <v>1.1928631836491208</v>
      </c>
      <c r="FI12">
        <v>0.63469263155750488</v>
      </c>
      <c r="FL12">
        <f>Sheet35!FX12</f>
        <v>0.24076540808186933</v>
      </c>
      <c r="FM12">
        <f>Sheet35!FY12</f>
        <v>0.66910433055043905</v>
      </c>
      <c r="FN12">
        <f>Sheet35!FZ12</f>
        <v>0.47098014201108218</v>
      </c>
      <c r="FO12">
        <f>Sheet35!GA12</f>
        <v>0.23440906051066146</v>
      </c>
      <c r="FP12">
        <f>Sheet35!GB12</f>
        <v>0.47784117219726729</v>
      </c>
      <c r="FQ12">
        <f>Sheet35!GC12</f>
        <v>0.47530973965767304</v>
      </c>
      <c r="FR12">
        <f>Sheet35!GD12</f>
        <v>0.34082523609524651</v>
      </c>
      <c r="FS12">
        <f>Sheet35!GE12</f>
        <v>0.31852867225352149</v>
      </c>
      <c r="FT12">
        <f>Sheet35!GF12</f>
        <v>0.52421995657617315</v>
      </c>
      <c r="FU12">
        <f>Sheet35!GG12</f>
        <v>0.28299869521902343</v>
      </c>
      <c r="FX12">
        <f>($EV$10*FL12)+((1-$EV$10)*EZ12)</f>
        <v>0.26935449006913437</v>
      </c>
      <c r="FY12">
        <f t="shared" ref="FY12:GG12" si="16">($EV$10*FM12)+((1-$EV$10)*FA12)</f>
        <v>0.75557986745631911</v>
      </c>
      <c r="FZ12">
        <f t="shared" si="16"/>
        <v>0.53084345469930627</v>
      </c>
      <c r="GA12">
        <f t="shared" si="16"/>
        <v>0.26170802623599454</v>
      </c>
      <c r="GB12">
        <f t="shared" si="16"/>
        <v>0.53789582234622668</v>
      </c>
      <c r="GC12">
        <f t="shared" si="16"/>
        <v>0.53401422959185407</v>
      </c>
      <c r="GD12">
        <f t="shared" si="16"/>
        <v>0.38079264415394759</v>
      </c>
      <c r="GE12">
        <f t="shared" si="16"/>
        <v>0.35671649340644812</v>
      </c>
      <c r="GF12">
        <f t="shared" si="16"/>
        <v>0.59108427928346785</v>
      </c>
      <c r="GG12">
        <f t="shared" si="16"/>
        <v>0.31816808885287157</v>
      </c>
      <c r="GJ12">
        <f>EN12-($EU$10*FX12)</f>
        <v>0.11478623159919425</v>
      </c>
      <c r="GK12">
        <f t="shared" ref="GK12:GS12" si="17">EO12-($EU$10*FY12)</f>
        <v>9.1134137897878581E-2</v>
      </c>
      <c r="GL12">
        <f t="shared" si="17"/>
        <v>0.91161481673039768</v>
      </c>
      <c r="GM12">
        <f t="shared" si="17"/>
        <v>0.71898162275089472</v>
      </c>
      <c r="GN12">
        <f t="shared" si="17"/>
        <v>2.7231228192964512E-2</v>
      </c>
      <c r="GO12">
        <f t="shared" si="17"/>
        <v>0.10122718264654718</v>
      </c>
      <c r="GP12">
        <f t="shared" si="17"/>
        <v>0.67491177323037188</v>
      </c>
      <c r="GQ12">
        <f t="shared" si="17"/>
        <v>0.51683236584990944</v>
      </c>
      <c r="GR12">
        <f t="shared" si="17"/>
        <v>0.64807214825207637</v>
      </c>
      <c r="GS12">
        <f t="shared" si="17"/>
        <v>0.23098428049516004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1.6687982408987865</v>
      </c>
      <c r="O13">
        <v>2.3025613491000234</v>
      </c>
      <c r="P13">
        <v>2.1086393827262548</v>
      </c>
      <c r="Q13">
        <v>1.853449785488958</v>
      </c>
      <c r="S13">
        <f t="shared" si="8"/>
        <v>2.3440908067733122</v>
      </c>
      <c r="T13">
        <f t="shared" si="0"/>
        <v>2.9778539149745491</v>
      </c>
      <c r="U13">
        <f t="shared" si="0"/>
        <v>2.7839319486007805</v>
      </c>
      <c r="V13">
        <f t="shared" si="0"/>
        <v>2.5287423513634839</v>
      </c>
      <c r="X13">
        <f t="shared" si="9"/>
        <v>2.3440908067733122</v>
      </c>
      <c r="Y13">
        <f t="shared" si="1"/>
        <v>2.9778539149745491</v>
      </c>
      <c r="Z13">
        <f t="shared" si="1"/>
        <v>2.7839319486007805</v>
      </c>
      <c r="AA13">
        <f t="shared" si="1"/>
        <v>2.5287423513634839</v>
      </c>
      <c r="AC13">
        <v>10.289412833343237</v>
      </c>
      <c r="AD13">
        <v>13.941971577764672</v>
      </c>
      <c r="AE13">
        <v>11.082759147991231</v>
      </c>
      <c r="AF13">
        <v>13.274761414179785</v>
      </c>
      <c r="AH13">
        <f t="shared" si="10"/>
        <v>10.656501006039871</v>
      </c>
      <c r="AI13">
        <f t="shared" si="2"/>
        <v>14.309059750461307</v>
      </c>
      <c r="AJ13">
        <f t="shared" si="2"/>
        <v>11.449847320687866</v>
      </c>
      <c r="AK13">
        <f t="shared" si="2"/>
        <v>13.64184958687642</v>
      </c>
      <c r="AM13">
        <f t="shared" si="11"/>
        <v>10.656501006039871</v>
      </c>
      <c r="AN13">
        <f t="shared" si="3"/>
        <v>14.309059750461307</v>
      </c>
      <c r="AO13">
        <f t="shared" si="3"/>
        <v>11.449847320687866</v>
      </c>
      <c r="AP13">
        <f t="shared" si="3"/>
        <v>13.64184958687642</v>
      </c>
      <c r="AR13">
        <v>53.24135251045076</v>
      </c>
      <c r="AS13">
        <v>71.968722284935609</v>
      </c>
      <c r="AT13">
        <v>59.567084453297099</v>
      </c>
      <c r="AU13">
        <v>70.577990551189558</v>
      </c>
      <c r="AW13">
        <f t="shared" si="12"/>
        <v>54.177448534211855</v>
      </c>
      <c r="AX13">
        <f t="shared" si="4"/>
        <v>72.904818308696704</v>
      </c>
      <c r="AY13">
        <f t="shared" si="4"/>
        <v>60.503180477058194</v>
      </c>
      <c r="AZ13">
        <f t="shared" si="4"/>
        <v>71.514086574950653</v>
      </c>
      <c r="BB13">
        <f t="shared" si="13"/>
        <v>1.0021178204685092E-10</v>
      </c>
      <c r="BC13">
        <f t="shared" si="5"/>
        <v>1.2001004129785594E-14</v>
      </c>
      <c r="BD13">
        <f t="shared" si="5"/>
        <v>8.8001012843622781E-12</v>
      </c>
      <c r="BE13">
        <f t="shared" si="5"/>
        <v>3.4290855248643892E-14</v>
      </c>
      <c r="BG13">
        <f t="shared" si="14"/>
        <v>9.9287422095143424E-11</v>
      </c>
      <c r="BH13">
        <f t="shared" si="6"/>
        <v>1.1974793429784021E-14</v>
      </c>
      <c r="BI13">
        <f t="shared" si="6"/>
        <v>8.7584139319445386E-12</v>
      </c>
      <c r="BJ13">
        <f t="shared" si="6"/>
        <v>3.4227224496685352E-14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9.9287422095143424E-11</v>
      </c>
      <c r="BZ13">
        <f>$BH$13-$BM$13</f>
        <v>1.1974793429784021E-14</v>
      </c>
      <c r="CA13">
        <f>$BI$13-$BN$13</f>
        <v>8.7584139319445386E-12</v>
      </c>
      <c r="CB13">
        <f>$BJ$13-$BO$13</f>
        <v>3.4227224496685352E-14</v>
      </c>
      <c r="CD13">
        <v>-3.5772649376153263</v>
      </c>
      <c r="CE13">
        <v>12.462039041419487</v>
      </c>
      <c r="CF13">
        <v>-3.4104623954014928</v>
      </c>
      <c r="CG13">
        <v>3.791681967266241E-9</v>
      </c>
      <c r="CH13">
        <v>-2.6636157417885249</v>
      </c>
      <c r="CI13">
        <v>4.2917587293774277E-5</v>
      </c>
      <c r="CJ13">
        <v>2.897443216047995E-10</v>
      </c>
      <c r="CK13">
        <v>-2.8624618030196989</v>
      </c>
      <c r="CL13">
        <v>1.1750341484876108E-7</v>
      </c>
      <c r="CM13">
        <v>5.172279723342154E-2</v>
      </c>
      <c r="CO13">
        <f>(1/4)*SUM($BY$13:$CB$13)</f>
        <v>2.7023009511253608E-11</v>
      </c>
      <c r="CR13">
        <v>0.44857284181182444</v>
      </c>
      <c r="CS13">
        <v>0.705846421620138</v>
      </c>
      <c r="CT13">
        <v>0.51385259737101696</v>
      </c>
      <c r="CU13">
        <v>0.6240379957124097</v>
      </c>
      <c r="CW13">
        <f>IF($AH$13&gt;0,$CR$13,0)</f>
        <v>0.44857284181182444</v>
      </c>
      <c r="CX13">
        <f>IF($AI$13&gt;0,$CS$13,0)</f>
        <v>0.705846421620138</v>
      </c>
      <c r="CY13">
        <f>IF($AJ$13&gt;0,$CT$13,0)</f>
        <v>0.51385259737101696</v>
      </c>
      <c r="CZ13">
        <f>IF($AK$13&gt;0,$CU$13,0)</f>
        <v>0.6240379957124097</v>
      </c>
      <c r="DB13">
        <v>-0.7452227529881772</v>
      </c>
      <c r="DC13">
        <v>6.9616957137223628E-2</v>
      </c>
      <c r="DD13">
        <v>0.17033290770021636</v>
      </c>
      <c r="DE13">
        <v>1.523741536748352</v>
      </c>
      <c r="DF13">
        <v>0.8004233802671642</v>
      </c>
      <c r="DG13">
        <v>-0.11240911573503506</v>
      </c>
      <c r="DH13">
        <v>1.5404912439905507</v>
      </c>
      <c r="DI13">
        <v>0.93735791499054877</v>
      </c>
      <c r="DJ13">
        <v>6.4478807137460681E-2</v>
      </c>
      <c r="DK13">
        <v>0.32919403260697944</v>
      </c>
      <c r="DM13">
        <f>(1/4)*SUM($CW$13:$CZ$13)</f>
        <v>0.5730774641288473</v>
      </c>
      <c r="DO13">
        <v>-0.17020644900108492</v>
      </c>
      <c r="DP13">
        <v>1.7039130606644579</v>
      </c>
      <c r="DQ13">
        <v>0.49850482214118486</v>
      </c>
      <c r="DR13">
        <v>0.92978583292447137</v>
      </c>
      <c r="DT13">
        <f>IF($S$13&gt;0,$DO$13,0)</f>
        <v>-0.17020644900108492</v>
      </c>
      <c r="DU13">
        <f>IF($T$13&gt;0,$DP$13,0)</f>
        <v>1.7039130606644579</v>
      </c>
      <c r="DV13">
        <f>IF($U$13&gt;0,$DQ$13,0)</f>
        <v>0.49850482214118486</v>
      </c>
      <c r="DW13">
        <f>IF($V$13&gt;0,$DR$13,0)</f>
        <v>0.92978583292447137</v>
      </c>
      <c r="DY13">
        <v>0.19347992948349355</v>
      </c>
      <c r="DZ13">
        <v>0.62189714916741612</v>
      </c>
      <c r="EA13">
        <v>0.41801123362059267</v>
      </c>
      <c r="EB13">
        <v>0.21802539283809744</v>
      </c>
      <c r="EC13">
        <v>0.4798451031145578</v>
      </c>
      <c r="ED13">
        <v>0.41002503377641897</v>
      </c>
      <c r="EE13">
        <v>0.25679817327718218</v>
      </c>
      <c r="EF13">
        <v>0.2938528599380793</v>
      </c>
      <c r="EG13">
        <v>0.45907593262476593</v>
      </c>
      <c r="EH13">
        <v>0.23538312609939388</v>
      </c>
      <c r="EJ13">
        <f>(1/4)*SUM($DT$13:$DW$13)</f>
        <v>0.74049931668225732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2.0214652333017167</v>
      </c>
      <c r="O14">
        <v>2.6223473417655598</v>
      </c>
      <c r="P14">
        <v>2.6750555102075215</v>
      </c>
      <c r="Q14">
        <v>2.9206078013021584</v>
      </c>
      <c r="S14">
        <f t="shared" si="8"/>
        <v>2.5386543156450325</v>
      </c>
      <c r="T14">
        <f t="shared" si="0"/>
        <v>3.1395364241088757</v>
      </c>
      <c r="U14">
        <f t="shared" si="0"/>
        <v>3.1922445925508374</v>
      </c>
      <c r="V14">
        <f t="shared" si="0"/>
        <v>3.4377968836454742</v>
      </c>
      <c r="X14">
        <f t="shared" si="9"/>
        <v>2.5386543156450325</v>
      </c>
      <c r="Y14">
        <f t="shared" si="1"/>
        <v>3.1395364241088757</v>
      </c>
      <c r="Z14">
        <f t="shared" si="1"/>
        <v>3.1922445925508374</v>
      </c>
      <c r="AA14">
        <f t="shared" si="1"/>
        <v>3.4377968836454742</v>
      </c>
      <c r="AC14">
        <v>14.621694682139921</v>
      </c>
      <c r="AD14">
        <v>20.196319048850977</v>
      </c>
      <c r="AE14">
        <v>16.400633484602697</v>
      </c>
      <c r="AF14">
        <v>19.829186947694563</v>
      </c>
      <c r="AH14">
        <f t="shared" si="10"/>
        <v>15.350304651787042</v>
      </c>
      <c r="AI14">
        <f t="shared" si="2"/>
        <v>20.924929018498098</v>
      </c>
      <c r="AJ14">
        <f t="shared" si="2"/>
        <v>17.129243454249817</v>
      </c>
      <c r="AK14">
        <f t="shared" si="2"/>
        <v>20.557796917341683</v>
      </c>
      <c r="AM14">
        <f t="shared" si="11"/>
        <v>15.350304651787042</v>
      </c>
      <c r="AN14">
        <f t="shared" si="3"/>
        <v>20.924929018498098</v>
      </c>
      <c r="AO14">
        <f t="shared" si="3"/>
        <v>17.129243454249817</v>
      </c>
      <c r="AP14">
        <f t="shared" si="3"/>
        <v>20.557796917341683</v>
      </c>
      <c r="AR14">
        <v>58.469274207961163</v>
      </c>
      <c r="AS14">
        <v>79.765369775581092</v>
      </c>
      <c r="AT14">
        <v>65.305975838405018</v>
      </c>
      <c r="AU14">
        <v>77.881244109226344</v>
      </c>
      <c r="AW14">
        <f t="shared" si="12"/>
        <v>58.657235174847379</v>
      </c>
      <c r="AX14">
        <f t="shared" si="4"/>
        <v>79.953330742467301</v>
      </c>
      <c r="AY14">
        <f t="shared" si="4"/>
        <v>65.493936805291227</v>
      </c>
      <c r="AZ14">
        <f t="shared" si="4"/>
        <v>78.069205076112553</v>
      </c>
      <c r="BB14">
        <f t="shared" si="13"/>
        <v>8.8402674320779096E-9</v>
      </c>
      <c r="BC14">
        <f t="shared" si="5"/>
        <v>1.3814896666706975E-11</v>
      </c>
      <c r="BD14">
        <f t="shared" si="5"/>
        <v>1.2940337533649082E-9</v>
      </c>
      <c r="BE14">
        <f t="shared" si="5"/>
        <v>2.4100725167410536E-11</v>
      </c>
      <c r="BG14">
        <f t="shared" si="14"/>
        <v>8.7587242341655477E-9</v>
      </c>
      <c r="BH14">
        <f t="shared" si="6"/>
        <v>1.3784724348776921E-11</v>
      </c>
      <c r="BI14">
        <f t="shared" si="6"/>
        <v>1.2879037283374879E-9</v>
      </c>
      <c r="BJ14">
        <f t="shared" si="6"/>
        <v>2.4056003411303005E-11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20.470249957137391</v>
      </c>
      <c r="BT14">
        <f t="shared" si="7"/>
        <v>0</v>
      </c>
      <c r="BY14">
        <f>$BG$14-$BL$14</f>
        <v>8.7587242341655477E-9</v>
      </c>
      <c r="BZ14">
        <f>$BH$14-$BM$14</f>
        <v>1.3784724348776921E-11</v>
      </c>
      <c r="CA14">
        <f>$BI$14-$BN$14</f>
        <v>-0.99999999871209622</v>
      </c>
      <c r="CB14">
        <f>$BJ$14-$BO$14</f>
        <v>2.4056003411303005E-11</v>
      </c>
      <c r="CD14">
        <v>-5.2312322546245245</v>
      </c>
      <c r="CE14">
        <v>18.413922443874789</v>
      </c>
      <c r="CF14">
        <v>-5.139449227428404</v>
      </c>
      <c r="CG14">
        <v>5.4824827620431739E-9</v>
      </c>
      <c r="CH14">
        <v>-3.83683128266691</v>
      </c>
      <c r="CI14">
        <v>6.237309715671668E-5</v>
      </c>
      <c r="CJ14">
        <v>4.1876784744929292E-10</v>
      </c>
      <c r="CK14">
        <v>-4.2823108242392331</v>
      </c>
      <c r="CL14">
        <v>1.7044160097489595E-7</v>
      </c>
      <c r="CM14">
        <v>7.583859564427782E-2</v>
      </c>
      <c r="CO14">
        <f>(1/4)*SUM($BY$14:$CB$14)</f>
        <v>-0.24999999747888282</v>
      </c>
      <c r="CR14">
        <v>0.56659935110084936</v>
      </c>
      <c r="CS14">
        <v>0.34912641592189625</v>
      </c>
      <c r="CT14">
        <v>0.5562191293648997</v>
      </c>
      <c r="CU14">
        <v>-6.5982340637815481E-2</v>
      </c>
      <c r="CW14">
        <f>IF($AH$14&gt;0,$CR$14,0)</f>
        <v>0.56659935110084936</v>
      </c>
      <c r="CX14">
        <f>IF($AI$14&gt;0,$CS$14,0)</f>
        <v>0.34912641592189625</v>
      </c>
      <c r="CY14">
        <f>IF($AJ$14&gt;0,$CT$14,0)</f>
        <v>0.5562191293648997</v>
      </c>
      <c r="CZ14">
        <f>IF($AK$14&gt;0,$CU$14,0)</f>
        <v>-6.5982340637815481E-2</v>
      </c>
      <c r="DB14">
        <v>-0.83874690216034375</v>
      </c>
      <c r="DC14">
        <v>7.1242082185271713E-2</v>
      </c>
      <c r="DD14">
        <v>0.19170635657978133</v>
      </c>
      <c r="DE14">
        <v>1.8239447942617992</v>
      </c>
      <c r="DF14">
        <v>0.933667491988452</v>
      </c>
      <c r="DG14">
        <v>-0.18371739838561582</v>
      </c>
      <c r="DH14">
        <v>1.7851152458780999</v>
      </c>
      <c r="DI14">
        <v>1.0208121525718359</v>
      </c>
      <c r="DJ14">
        <v>2.8594840651275544E-2</v>
      </c>
      <c r="DK14">
        <v>0.4189000633862151</v>
      </c>
      <c r="DM14">
        <f>(1/4)*SUM($CW$14:$CZ$14)</f>
        <v>0.35149063893745747</v>
      </c>
      <c r="DO14">
        <v>9.564857508975505E-2</v>
      </c>
      <c r="DP14">
        <v>1.2463816049575911</v>
      </c>
      <c r="DQ14">
        <v>0.73298415277464091</v>
      </c>
      <c r="DR14">
        <v>0.72661320230916437</v>
      </c>
      <c r="DT14">
        <f>IF($S$14&gt;0,$DO$14,0)</f>
        <v>9.564857508975505E-2</v>
      </c>
      <c r="DU14">
        <f>IF($T$14&gt;0,$DP$14,0)</f>
        <v>1.2463816049575911</v>
      </c>
      <c r="DV14">
        <f>IF($U$14&gt;0,$DQ$14,0)</f>
        <v>0.73298415277464091</v>
      </c>
      <c r="DW14">
        <f>IF($V$14&gt;0,$DR$14,0)</f>
        <v>0.72661320230916437</v>
      </c>
      <c r="DY14">
        <v>0.16799908931314156</v>
      </c>
      <c r="DZ14">
        <v>0.40889237469360551</v>
      </c>
      <c r="EA14">
        <v>0.3056165759985649</v>
      </c>
      <c r="EB14">
        <v>0.15629245754515314</v>
      </c>
      <c r="EC14">
        <v>0.28558746795102252</v>
      </c>
      <c r="ED14">
        <v>0.30619803470559726</v>
      </c>
      <c r="EE14">
        <v>0.2618274391816236</v>
      </c>
      <c r="EF14">
        <v>0.2069839473220467</v>
      </c>
      <c r="EG14">
        <v>0.33271509998474197</v>
      </c>
      <c r="EH14">
        <v>0.18098919959662074</v>
      </c>
      <c r="EJ14">
        <f>(1/4)*SUM($DT$14:$DW$14)</f>
        <v>0.70040688378278793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2.1469161036938815</v>
      </c>
      <c r="O15">
        <v>3.1068250463792633</v>
      </c>
      <c r="P15">
        <v>2.494432806626544</v>
      </c>
      <c r="Q15">
        <v>2.9388809019443349</v>
      </c>
      <c r="S15">
        <f t="shared" si="8"/>
        <v>2.7955793362252415</v>
      </c>
      <c r="T15">
        <f t="shared" si="0"/>
        <v>3.7554882789106232</v>
      </c>
      <c r="U15">
        <f t="shared" si="0"/>
        <v>3.1430960391579039</v>
      </c>
      <c r="V15">
        <f t="shared" si="0"/>
        <v>3.5875441344756949</v>
      </c>
      <c r="X15">
        <f t="shared" si="9"/>
        <v>2.7955793362252415</v>
      </c>
      <c r="Y15">
        <f t="shared" si="1"/>
        <v>3.7554882789106232</v>
      </c>
      <c r="Z15">
        <f t="shared" si="1"/>
        <v>3.1430960391579039</v>
      </c>
      <c r="AA15">
        <f t="shared" si="1"/>
        <v>3.5875441344756949</v>
      </c>
      <c r="AC15">
        <v>10.289352371782057</v>
      </c>
      <c r="AD15">
        <v>13.612586621075469</v>
      </c>
      <c r="AE15">
        <v>11.841639773304728</v>
      </c>
      <c r="AF15">
        <v>13.304448422154771</v>
      </c>
      <c r="AH15">
        <f t="shared" si="10"/>
        <v>10.493642068451408</v>
      </c>
      <c r="AI15">
        <f t="shared" si="2"/>
        <v>13.81687631774482</v>
      </c>
      <c r="AJ15">
        <f t="shared" si="2"/>
        <v>12.045929469974078</v>
      </c>
      <c r="AK15">
        <f t="shared" si="2"/>
        <v>13.508738118824121</v>
      </c>
      <c r="AM15">
        <f t="shared" si="11"/>
        <v>10.493642068451408</v>
      </c>
      <c r="AN15">
        <f t="shared" si="3"/>
        <v>13.81687631774482</v>
      </c>
      <c r="AO15">
        <f t="shared" si="3"/>
        <v>12.045929469974078</v>
      </c>
      <c r="AP15">
        <f t="shared" si="3"/>
        <v>13.508738118824121</v>
      </c>
      <c r="AR15">
        <v>59.591875692639356</v>
      </c>
      <c r="AS15">
        <v>80.360135611177157</v>
      </c>
      <c r="AT15">
        <v>66.746581324604577</v>
      </c>
      <c r="AU15">
        <v>78.82825090042995</v>
      </c>
      <c r="AW15">
        <f t="shared" si="12"/>
        <v>60.073832939284443</v>
      </c>
      <c r="AX15">
        <f t="shared" si="4"/>
        <v>80.842092857822237</v>
      </c>
      <c r="AY15">
        <f t="shared" si="4"/>
        <v>67.228538571249658</v>
      </c>
      <c r="AZ15">
        <f t="shared" si="4"/>
        <v>79.310208147075031</v>
      </c>
      <c r="BB15">
        <f t="shared" si="13"/>
        <v>3.6449031706650601E-8</v>
      </c>
      <c r="BC15">
        <f t="shared" si="5"/>
        <v>3.3599446509863986E-11</v>
      </c>
      <c r="BD15">
        <f t="shared" si="5"/>
        <v>7.3328631462475709E-9</v>
      </c>
      <c r="BE15">
        <f t="shared" si="5"/>
        <v>8.3366370859330425E-11</v>
      </c>
      <c r="BG15">
        <f t="shared" si="14"/>
        <v>3.6112823483425983E-8</v>
      </c>
      <c r="BH15">
        <f t="shared" si="6"/>
        <v>3.3526063899278659E-11</v>
      </c>
      <c r="BI15">
        <f t="shared" si="6"/>
        <v>7.2981263130759023E-9</v>
      </c>
      <c r="BJ15">
        <f t="shared" si="6"/>
        <v>8.3211674663293036E-11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3.6112823483425983E-8</v>
      </c>
      <c r="BZ15">
        <f>$BH$15-$BM$15</f>
        <v>3.3526063899278659E-11</v>
      </c>
      <c r="CA15">
        <f>$BI$15-$BN$15</f>
        <v>7.2981263130759023E-9</v>
      </c>
      <c r="CB15">
        <f>$BJ$15-$BO$15</f>
        <v>8.3211674663293036E-11</v>
      </c>
      <c r="CD15">
        <v>-3.4542190794362044</v>
      </c>
      <c r="CE15">
        <v>12.41402123104052</v>
      </c>
      <c r="CF15">
        <v>-3.3771845283976436</v>
      </c>
      <c r="CG15">
        <v>3.7584468115896687E-9</v>
      </c>
      <c r="CH15">
        <v>-2.6228974220897978</v>
      </c>
      <c r="CI15">
        <v>4.281522285675365E-5</v>
      </c>
      <c r="CJ15">
        <v>2.8700443167768521E-10</v>
      </c>
      <c r="CK15">
        <v>-3.0114823405084334</v>
      </c>
      <c r="CL15">
        <v>1.1711376718657137E-7</v>
      </c>
      <c r="CM15">
        <v>5.1719203009484113E-2</v>
      </c>
      <c r="CO15">
        <f>(1/4)*SUM($BY$15:$CB$15)</f>
        <v>1.0881921883766113E-8</v>
      </c>
      <c r="CR15">
        <v>4.748879705782845E-2</v>
      </c>
      <c r="CS15">
        <v>0.24343371187639326</v>
      </c>
      <c r="CT15">
        <v>-2.6604394776093405E-2</v>
      </c>
      <c r="CU15">
        <v>-0.19940664621043683</v>
      </c>
      <c r="CW15">
        <f>IF($AH$15&gt;0,$CR$15,0)</f>
        <v>4.748879705782845E-2</v>
      </c>
      <c r="CX15">
        <f>IF($AI$15&gt;0,$CS$15,0)</f>
        <v>0.24343371187639326</v>
      </c>
      <c r="CY15">
        <f>IF($AJ$15&gt;0,$CT$15,0)</f>
        <v>-2.6604394776093405E-2</v>
      </c>
      <c r="CZ15">
        <f>IF($AK$15&gt;0,$CU$15,0)</f>
        <v>-0.19940664621043683</v>
      </c>
      <c r="DB15">
        <v>-0.91884575593529838</v>
      </c>
      <c r="DC15">
        <v>0.11381264326029006</v>
      </c>
      <c r="DD15">
        <v>0.2305221793188203</v>
      </c>
      <c r="DE15">
        <v>1.9545851664228295</v>
      </c>
      <c r="DF15">
        <v>1.0337525440874098</v>
      </c>
      <c r="DG15">
        <v>-0.19330614880296557</v>
      </c>
      <c r="DH15">
        <v>1.9396677112955683</v>
      </c>
      <c r="DI15">
        <v>1.1016622959963558</v>
      </c>
      <c r="DJ15">
        <v>6.1992709891976222E-2</v>
      </c>
      <c r="DK15">
        <v>0.48343191364800653</v>
      </c>
      <c r="DM15">
        <f>(1/4)*SUM($CW$15:$CZ$15)</f>
        <v>1.6227866986922877E-2</v>
      </c>
      <c r="DO15">
        <v>0.88552719582836037</v>
      </c>
      <c r="DP15">
        <v>1.9723946560405479</v>
      </c>
      <c r="DQ15">
        <v>0.85327643909800532</v>
      </c>
      <c r="DR15">
        <v>1.06025444362957</v>
      </c>
      <c r="DT15">
        <f>IF($S$15&gt;0,$DO$15,0)</f>
        <v>0.88552719582836037</v>
      </c>
      <c r="DU15">
        <f>IF($T$15&gt;0,$DP$15,0)</f>
        <v>1.9723946560405479</v>
      </c>
      <c r="DV15">
        <f>IF($U$15&gt;0,$DQ$15,0)</f>
        <v>0.85327643909800532</v>
      </c>
      <c r="DW15">
        <f>IF($V$15&gt;0,$DR$15,0)</f>
        <v>1.06025444362957</v>
      </c>
      <c r="DY15">
        <v>0.314558495626653</v>
      </c>
      <c r="DZ15">
        <v>0.93616309117083163</v>
      </c>
      <c r="EA15">
        <v>0.65479692284276259</v>
      </c>
      <c r="EB15">
        <v>0.26521459315972695</v>
      </c>
      <c r="EC15">
        <v>0.58759789768037385</v>
      </c>
      <c r="ED15">
        <v>0.65130807650936662</v>
      </c>
      <c r="EE15">
        <v>0.44533225281507449</v>
      </c>
      <c r="EF15">
        <v>0.38847516414329275</v>
      </c>
      <c r="EG15">
        <v>0.74031586962710316</v>
      </c>
      <c r="EH15">
        <v>0.40393933816749766</v>
      </c>
      <c r="EJ15">
        <f>(1/4)*SUM($DT$15:$DW$15)</f>
        <v>1.1928631836491208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1.7761092799090046</v>
      </c>
      <c r="O16">
        <v>2.2666907561923995</v>
      </c>
      <c r="P16">
        <v>1.7585577172853215</v>
      </c>
      <c r="Q16">
        <v>2.3602240953957154</v>
      </c>
      <c r="S16">
        <f t="shared" si="8"/>
        <v>2.0074117284930173</v>
      </c>
      <c r="T16">
        <f t="shared" si="0"/>
        <v>2.4979932047764124</v>
      </c>
      <c r="U16">
        <f t="shared" si="0"/>
        <v>1.9898601658693345</v>
      </c>
      <c r="V16">
        <f t="shared" si="0"/>
        <v>2.5915265439797284</v>
      </c>
      <c r="X16">
        <f t="shared" si="9"/>
        <v>2.0074117284930173</v>
      </c>
      <c r="Y16">
        <f t="shared" si="1"/>
        <v>2.4979932047764124</v>
      </c>
      <c r="Z16">
        <f t="shared" si="1"/>
        <v>1.9898601658693345</v>
      </c>
      <c r="AA16">
        <f t="shared" si="1"/>
        <v>2.5915265439797284</v>
      </c>
      <c r="AC16">
        <v>10.781191579180035</v>
      </c>
      <c r="AD16">
        <v>15.425212870020598</v>
      </c>
      <c r="AE16">
        <v>11.994207722624685</v>
      </c>
      <c r="AF16">
        <v>14.983771304275663</v>
      </c>
      <c r="AH16">
        <f t="shared" si="10"/>
        <v>11.249233331720053</v>
      </c>
      <c r="AI16">
        <f t="shared" si="2"/>
        <v>15.893254622560615</v>
      </c>
      <c r="AJ16">
        <f t="shared" si="2"/>
        <v>12.462249475164702</v>
      </c>
      <c r="AK16">
        <f t="shared" si="2"/>
        <v>15.451813056815681</v>
      </c>
      <c r="AM16">
        <f t="shared" si="11"/>
        <v>11.249233331720053</v>
      </c>
      <c r="AN16">
        <f t="shared" si="3"/>
        <v>15.893254622560615</v>
      </c>
      <c r="AO16">
        <f t="shared" si="3"/>
        <v>12.462249475164702</v>
      </c>
      <c r="AP16">
        <f t="shared" si="3"/>
        <v>15.451813056815681</v>
      </c>
      <c r="AR16">
        <v>72.327609093043122</v>
      </c>
      <c r="AS16">
        <v>98.649527204570163</v>
      </c>
      <c r="AT16">
        <v>80.41560902831128</v>
      </c>
      <c r="AU16">
        <v>96.044439512131319</v>
      </c>
      <c r="AW16">
        <f t="shared" si="12"/>
        <v>72.510542072894694</v>
      </c>
      <c r="AX16">
        <f t="shared" si="4"/>
        <v>98.832460184421734</v>
      </c>
      <c r="AY16">
        <f t="shared" si="4"/>
        <v>80.598542008162852</v>
      </c>
      <c r="AZ16">
        <f t="shared" si="4"/>
        <v>96.227372491982891</v>
      </c>
      <c r="BB16">
        <f t="shared" si="13"/>
        <v>9.1807919389635655E-3</v>
      </c>
      <c r="BC16">
        <f t="shared" si="5"/>
        <v>2.1849896322395741E-3</v>
      </c>
      <c r="BD16">
        <f t="shared" si="5"/>
        <v>4.6966943203471606E-3</v>
      </c>
      <c r="BE16">
        <f t="shared" si="5"/>
        <v>1.8536256072268782E-3</v>
      </c>
      <c r="BG16">
        <f t="shared" si="14"/>
        <v>9.0961077210003592E-3</v>
      </c>
      <c r="BH16">
        <f t="shared" si="6"/>
        <v>2.1802175225779301E-3</v>
      </c>
      <c r="BI16">
        <f t="shared" si="6"/>
        <v>4.6744454001354544E-3</v>
      </c>
      <c r="BJ16">
        <f t="shared" si="6"/>
        <v>1.8501859849024359E-3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9.0961077210003592E-3</v>
      </c>
      <c r="BZ16">
        <f>$BH$16-$BM$16</f>
        <v>2.1802175225779301E-3</v>
      </c>
      <c r="CA16">
        <f>$BI$16-$BN$16</f>
        <v>4.6744454001354544E-3</v>
      </c>
      <c r="CB16">
        <f>$BJ$16-$BO$16</f>
        <v>1.8501859849024359E-3</v>
      </c>
      <c r="CD16">
        <v>-3.9733136556401534</v>
      </c>
      <c r="CE16">
        <v>13.707591785155506</v>
      </c>
      <c r="CF16">
        <v>-3.8629532628076522</v>
      </c>
      <c r="CG16">
        <v>4.0150372703768956E-9</v>
      </c>
      <c r="CH16">
        <v>-2.8117628171912488</v>
      </c>
      <c r="CI16">
        <v>4.5705638586389521E-5</v>
      </c>
      <c r="CJ16">
        <v>3.0669402714882627E-10</v>
      </c>
      <c r="CK16">
        <v>-3.1155623399987</v>
      </c>
      <c r="CL16">
        <v>1.2475281448954485E-7</v>
      </c>
      <c r="CM16">
        <v>5.5954455769117416E-2</v>
      </c>
      <c r="CO16">
        <f>(1/4)*SUM($BY$16:$CB$16)</f>
        <v>4.4502391571540449E-3</v>
      </c>
      <c r="CR16">
        <v>-0.1120607496505681</v>
      </c>
      <c r="CS16">
        <v>0.33988724059945902</v>
      </c>
      <c r="CT16">
        <v>-0.20545392676479979</v>
      </c>
      <c r="CU16">
        <v>0.45053696494095402</v>
      </c>
      <c r="CW16">
        <f>IF($AH$16&gt;0,$CR$16,0)</f>
        <v>-0.1120607496505681</v>
      </c>
      <c r="CX16">
        <f>IF($AI$16&gt;0,$CS$16,0)</f>
        <v>0.33988724059945902</v>
      </c>
      <c r="CY16">
        <f>IF($AJ$16&gt;0,$CT$16,0)</f>
        <v>-0.20545392676479979</v>
      </c>
      <c r="CZ16">
        <f>IF($AK$16&gt;0,$CU$16,0)</f>
        <v>0.45053696494095402</v>
      </c>
      <c r="DB16">
        <v>-0.64764739224665191</v>
      </c>
      <c r="DC16">
        <v>8.0672425238164175E-2</v>
      </c>
      <c r="DD16">
        <v>0.14616157032869631</v>
      </c>
      <c r="DE16">
        <v>1.3312945945963741</v>
      </c>
      <c r="DF16">
        <v>0.72971034470202545</v>
      </c>
      <c r="DG16">
        <v>-0.14272563787365672</v>
      </c>
      <c r="DH16">
        <v>1.3258439483842621</v>
      </c>
      <c r="DI16">
        <v>0.73632922478953577</v>
      </c>
      <c r="DJ16">
        <v>3.3429671041076664E-2</v>
      </c>
      <c r="DK16">
        <v>0.34570946828830501</v>
      </c>
      <c r="DM16">
        <f>(1/4)*SUM($CW$16:$CZ$16)</f>
        <v>0.11822738228126128</v>
      </c>
      <c r="DO16">
        <v>0.43603654987699242</v>
      </c>
      <c r="DP16">
        <v>1.0772560244055061</v>
      </c>
      <c r="DQ16">
        <v>0.3837402970324777</v>
      </c>
      <c r="DR16">
        <v>0.64173765491504342</v>
      </c>
      <c r="DT16">
        <f>IF($S$16&gt;0,$DO$16,0)</f>
        <v>0.43603654987699242</v>
      </c>
      <c r="DU16">
        <f>IF($T$16&gt;0,$DP$16,0)</f>
        <v>1.0772560244055061</v>
      </c>
      <c r="DV16">
        <f>IF($U$16&gt;0,$DQ$16,0)</f>
        <v>0.3837402970324777</v>
      </c>
      <c r="DW16">
        <f>IF($V$16&gt;0,$DR$16,0)</f>
        <v>0.64173765491504342</v>
      </c>
      <c r="DY16">
        <v>0.31050553220591576</v>
      </c>
      <c r="DZ16">
        <v>0.94800107577643034</v>
      </c>
      <c r="EA16">
        <v>0.68931655654495472</v>
      </c>
      <c r="EB16">
        <v>0.32126906144487705</v>
      </c>
      <c r="EC16">
        <v>0.61331245081077324</v>
      </c>
      <c r="ED16">
        <v>0.66114014598513671</v>
      </c>
      <c r="EE16">
        <v>0.52005385380465041</v>
      </c>
      <c r="EF16">
        <v>0.44582853280039703</v>
      </c>
      <c r="EG16">
        <v>0.69432297698988332</v>
      </c>
      <c r="EH16">
        <v>0.37972896577886972</v>
      </c>
      <c r="EJ16">
        <f>(1/4)*SUM($DT$16:$DW$16)</f>
        <v>0.63469263155750488</v>
      </c>
      <c r="EN16">
        <f>Sheet35!GJ16</f>
        <v>0.62639968738495833</v>
      </c>
      <c r="EO16">
        <f>Sheet35!GK16</f>
        <v>0.24166643631445833</v>
      </c>
      <c r="EP16">
        <f>Sheet35!GL16</f>
        <v>5.5210407204491031E-2</v>
      </c>
      <c r="EQ16">
        <f>Sheet35!GM16</f>
        <v>0.99136867448168098</v>
      </c>
      <c r="ER16">
        <f>Sheet35!GN16</f>
        <v>0.62943403745470261</v>
      </c>
      <c r="ES16">
        <f>Sheet35!GO16</f>
        <v>0.94399042437840064</v>
      </c>
      <c r="ET16">
        <f>Sheet35!GP16</f>
        <v>0.23661879657043741</v>
      </c>
      <c r="EU16">
        <f>Sheet35!GQ16</f>
        <v>0.67283557867633947</v>
      </c>
      <c r="EV16">
        <f>Sheet35!GR16</f>
        <v>0.96669939727355192</v>
      </c>
      <c r="EW16">
        <f>Sheet35!GS16</f>
        <v>0.99729220857387135</v>
      </c>
      <c r="EZ16">
        <f t="array" ref="EZ16:FI25">(1/4)*(MMULT($C$7:$F$16,$DT$23:$EC$26))</f>
        <v>0.16418879521762564</v>
      </c>
      <c r="FA16">
        <v>0.62259874498083989</v>
      </c>
      <c r="FB16">
        <v>0.41182039026608375</v>
      </c>
      <c r="FC16">
        <v>0.15854965376823626</v>
      </c>
      <c r="FD16">
        <v>0.39730690042130606</v>
      </c>
      <c r="FE16">
        <v>0.39833761372643683</v>
      </c>
      <c r="FF16">
        <v>0.21744055590073533</v>
      </c>
      <c r="FG16">
        <v>0.24175615310360829</v>
      </c>
      <c r="FH16">
        <v>0.45358562814316794</v>
      </c>
      <c r="FI16">
        <v>0.24222345308058491</v>
      </c>
      <c r="FL16">
        <f>Sheet35!FX16</f>
        <v>7.8711383522254555E-2</v>
      </c>
      <c r="FM16">
        <f>Sheet35!FY16</f>
        <v>0.27367735888779171</v>
      </c>
      <c r="FN16">
        <f>Sheet35!FZ16</f>
        <v>0.18370109894095663</v>
      </c>
      <c r="FO16">
        <f>Sheet35!GA16</f>
        <v>7.7092545914457702E-2</v>
      </c>
      <c r="FP16">
        <f>Sheet35!GB16</f>
        <v>0.17926687759546522</v>
      </c>
      <c r="FQ16">
        <f>Sheet35!GC16</f>
        <v>0.1815339965168257</v>
      </c>
      <c r="FR16">
        <f>Sheet35!GD16</f>
        <v>0.10619567567571112</v>
      </c>
      <c r="FS16">
        <f>Sheet35!GE16</f>
        <v>0.11351193928002876</v>
      </c>
      <c r="FT16">
        <f>Sheet35!GF16</f>
        <v>0.20206471734607759</v>
      </c>
      <c r="FU16">
        <f>Sheet35!GG16</f>
        <v>0.10972233052691928</v>
      </c>
      <c r="FX16">
        <f>($EV$10*FL16)+((1-$EV$10)*EZ16)</f>
        <v>8.7259124691791659E-2</v>
      </c>
      <c r="FY16">
        <f t="shared" ref="FY16:GG25" si="18">($EV$10*FM16)+((1-$EV$10)*FA16)</f>
        <v>0.3085694974970965</v>
      </c>
      <c r="FZ16">
        <f t="shared" si="18"/>
        <v>0.20651302807346933</v>
      </c>
      <c r="GA16">
        <f t="shared" si="18"/>
        <v>8.5238256699835563E-2</v>
      </c>
      <c r="GB16">
        <f t="shared" si="18"/>
        <v>0.20107087987804931</v>
      </c>
      <c r="GC16">
        <f t="shared" si="18"/>
        <v>0.20321435823778683</v>
      </c>
      <c r="GD16">
        <f t="shared" si="18"/>
        <v>0.11732016369821353</v>
      </c>
      <c r="GE16">
        <f t="shared" si="18"/>
        <v>0.12633636066238671</v>
      </c>
      <c r="GF16">
        <f t="shared" si="18"/>
        <v>0.22721680842578662</v>
      </c>
      <c r="GG16">
        <f t="shared" si="18"/>
        <v>0.12297244278228583</v>
      </c>
      <c r="GJ16">
        <f>EN16-($EU$10*FX16)</f>
        <v>0.62631242826026656</v>
      </c>
      <c r="GK16">
        <f t="shared" ref="GK16:GS25" si="19">EO16-($EU$10*FY16)</f>
        <v>0.24135786681696123</v>
      </c>
      <c r="GL16">
        <f t="shared" si="19"/>
        <v>5.5003894176417559E-2</v>
      </c>
      <c r="GM16">
        <f t="shared" si="19"/>
        <v>0.99128343622498116</v>
      </c>
      <c r="GN16">
        <f t="shared" si="19"/>
        <v>0.62923296657482453</v>
      </c>
      <c r="GO16">
        <f t="shared" si="19"/>
        <v>0.94378721002016286</v>
      </c>
      <c r="GP16">
        <f t="shared" si="19"/>
        <v>0.23650147640673919</v>
      </c>
      <c r="GQ16">
        <f t="shared" si="19"/>
        <v>0.67270924231567708</v>
      </c>
      <c r="GR16">
        <f t="shared" si="19"/>
        <v>0.96647218046512617</v>
      </c>
      <c r="GS16">
        <f t="shared" si="19"/>
        <v>0.9971692361310891</v>
      </c>
    </row>
    <row r="17" spans="1:201">
      <c r="A17">
        <v>16</v>
      </c>
      <c r="BQ17">
        <f>SUM(BQ7:BQ16)</f>
        <v>9.0648783727720179</v>
      </c>
      <c r="BR17">
        <f t="shared" ref="BR17:BT17" si="20">SUM(BR7:BR16)</f>
        <v>27.631021115928547</v>
      </c>
      <c r="BS17">
        <f t="shared" si="20"/>
        <v>20.470249957137391</v>
      </c>
      <c r="BT17">
        <f t="shared" si="20"/>
        <v>27.631021115928547</v>
      </c>
      <c r="EN17">
        <f>Sheet35!GJ17</f>
        <v>0.14031984525459856</v>
      </c>
      <c r="EO17">
        <f>Sheet35!GK17</f>
        <v>0.91073244211504001</v>
      </c>
      <c r="EP17">
        <f>Sheet35!GL17</f>
        <v>0.55166611129485366</v>
      </c>
      <c r="EQ17">
        <f>Sheet35!GM17</f>
        <v>0.96663819252223782</v>
      </c>
      <c r="ER17">
        <f>Sheet35!GN17</f>
        <v>0.28968458669308705</v>
      </c>
      <c r="ES17">
        <f>Sheet35!GO17</f>
        <v>0.50580649601964367</v>
      </c>
      <c r="ET17">
        <f>Sheet35!GP17</f>
        <v>0.55558132443855379</v>
      </c>
      <c r="EU17">
        <f>Sheet35!GQ17</f>
        <v>0.21063446763450447</v>
      </c>
      <c r="EV17">
        <f>Sheet35!GR17</f>
        <v>0.26682699481317729</v>
      </c>
      <c r="EW17">
        <f>Sheet35!GS17</f>
        <v>0.58875997195158891</v>
      </c>
      <c r="EZ17">
        <v>0.26948193300956158</v>
      </c>
      <c r="FA17">
        <v>0.76912302141004085</v>
      </c>
      <c r="FB17">
        <v>0.57980352555284376</v>
      </c>
      <c r="FC17">
        <v>0.26921923778762114</v>
      </c>
      <c r="FD17">
        <v>0.47387450175624246</v>
      </c>
      <c r="FE17">
        <v>0.55538765901190923</v>
      </c>
      <c r="FF17">
        <v>0.47992283345898734</v>
      </c>
      <c r="FG17">
        <v>0.37159226223398856</v>
      </c>
      <c r="FH17">
        <v>0.57041605718296173</v>
      </c>
      <c r="FI17">
        <v>0.31849789767286002</v>
      </c>
      <c r="FL17">
        <f>Sheet35!FX17</f>
        <v>0.12017506325075868</v>
      </c>
      <c r="FM17">
        <f>Sheet35!FY17</f>
        <v>0.331046232763203</v>
      </c>
      <c r="FN17">
        <f>Sheet35!FZ17</f>
        <v>0.25038674038716952</v>
      </c>
      <c r="FO17">
        <f>Sheet35!GA17</f>
        <v>0.12069899096511544</v>
      </c>
      <c r="FP17">
        <f>Sheet35!GB17</f>
        <v>0.20822882159899436</v>
      </c>
      <c r="FQ17">
        <f>Sheet35!GC17</f>
        <v>0.2431981764494156</v>
      </c>
      <c r="FR17">
        <f>Sheet35!GD17</f>
        <v>0.21131885406862944</v>
      </c>
      <c r="FS17">
        <f>Sheet35!GE17</f>
        <v>0.16454809621111791</v>
      </c>
      <c r="FT17">
        <f>Sheet35!GF17</f>
        <v>0.24762835793392868</v>
      </c>
      <c r="FU17">
        <f>Sheet35!GG17</f>
        <v>0.13953903176853943</v>
      </c>
      <c r="FX17">
        <f t="shared" ref="FX17:FX25" si="21">($EV$10*FL17)+((1-$EV$10)*EZ17)</f>
        <v>0.13510575022663895</v>
      </c>
      <c r="FY17">
        <f t="shared" si="18"/>
        <v>0.37485391162788678</v>
      </c>
      <c r="FZ17">
        <f t="shared" si="18"/>
        <v>0.28332841890373694</v>
      </c>
      <c r="GA17">
        <f t="shared" si="18"/>
        <v>0.13555101564736599</v>
      </c>
      <c r="GB17">
        <f t="shared" si="18"/>
        <v>0.23479338961471916</v>
      </c>
      <c r="GC17">
        <f t="shared" si="18"/>
        <v>0.27441712470566493</v>
      </c>
      <c r="GD17">
        <f t="shared" si="18"/>
        <v>0.23817925200766521</v>
      </c>
      <c r="GE17">
        <f t="shared" si="18"/>
        <v>0.18525251281340496</v>
      </c>
      <c r="GF17">
        <f t="shared" si="18"/>
        <v>0.27990712785883198</v>
      </c>
      <c r="GG17">
        <f t="shared" si="18"/>
        <v>0.1574349183589715</v>
      </c>
      <c r="GJ17">
        <f t="shared" ref="GJ17:GJ25" si="22">EN17-($EU$10*FX17)</f>
        <v>0.14018473950437194</v>
      </c>
      <c r="GK17">
        <f t="shared" si="19"/>
        <v>0.91035758820341217</v>
      </c>
      <c r="GL17">
        <f t="shared" si="19"/>
        <v>0.55138278287594988</v>
      </c>
      <c r="GM17">
        <f t="shared" si="19"/>
        <v>0.96650264150659049</v>
      </c>
      <c r="GN17">
        <f t="shared" si="19"/>
        <v>0.28944979330347231</v>
      </c>
      <c r="GO17">
        <f t="shared" si="19"/>
        <v>0.50553207889493801</v>
      </c>
      <c r="GP17">
        <f t="shared" si="19"/>
        <v>0.55534314518654615</v>
      </c>
      <c r="GQ17">
        <f t="shared" si="19"/>
        <v>0.21044921512169107</v>
      </c>
      <c r="GR17">
        <f t="shared" si="19"/>
        <v>0.26654708768531843</v>
      </c>
      <c r="GS17">
        <f t="shared" si="19"/>
        <v>0.58860253703322996</v>
      </c>
    </row>
    <row r="18" spans="1:201">
      <c r="A18">
        <v>17</v>
      </c>
      <c r="EN18">
        <f>Sheet35!GJ18</f>
        <v>0.45538825348622469</v>
      </c>
      <c r="EO18">
        <f>Sheet35!GK18</f>
        <v>0.61747750215413344</v>
      </c>
      <c r="EP18">
        <f>Sheet35!GL18</f>
        <v>2.6868645435452684E-2</v>
      </c>
      <c r="EQ18">
        <f>Sheet35!GM18</f>
        <v>0.88230413369765948</v>
      </c>
      <c r="ER18">
        <f>Sheet35!GN18</f>
        <v>0.77644495351249743</v>
      </c>
      <c r="ES18">
        <f>Sheet35!GO18</f>
        <v>0.45331575789746209</v>
      </c>
      <c r="ET18">
        <f>Sheet35!GP18</f>
        <v>0.99144800070141548</v>
      </c>
      <c r="EU18">
        <f>Sheet35!GQ18</f>
        <v>0.69410406689868931</v>
      </c>
      <c r="EV18">
        <f>Sheet35!GR18</f>
        <v>0.89128098222330499</v>
      </c>
      <c r="EW18">
        <f>Sheet35!GS18</f>
        <v>0.72113704063931483</v>
      </c>
      <c r="EZ18">
        <v>0.3597086714076535</v>
      </c>
      <c r="FA18">
        <v>0.87116157570453989</v>
      </c>
      <c r="FB18">
        <v>0.59717715198622234</v>
      </c>
      <c r="FC18">
        <v>0.32071942320316355</v>
      </c>
      <c r="FD18">
        <v>0.70338721436337515</v>
      </c>
      <c r="FE18">
        <v>0.62819425840924881</v>
      </c>
      <c r="FF18">
        <v>0.4277610942534657</v>
      </c>
      <c r="FG18">
        <v>0.42049066903572485</v>
      </c>
      <c r="FH18">
        <v>0.75198101432078379</v>
      </c>
      <c r="FI18">
        <v>0.38861074671838647</v>
      </c>
      <c r="FL18">
        <f>Sheet35!FX18</f>
        <v>0.16221093969732531</v>
      </c>
      <c r="FM18">
        <f>Sheet35!FY18</f>
        <v>0.38107013438326437</v>
      </c>
      <c r="FN18">
        <f>Sheet35!FZ18</f>
        <v>0.26410768119329658</v>
      </c>
      <c r="FO18">
        <f>Sheet35!GA18</f>
        <v>0.14714076757370168</v>
      </c>
      <c r="FP18">
        <f>Sheet35!GB18</f>
        <v>0.3095699350713359</v>
      </c>
      <c r="FQ18">
        <f>Sheet35!GC18</f>
        <v>0.281168478857176</v>
      </c>
      <c r="FR18">
        <f>Sheet35!GD18</f>
        <v>0.19746410337605275</v>
      </c>
      <c r="FS18">
        <f>Sheet35!GE18</f>
        <v>0.19104181480003946</v>
      </c>
      <c r="FT18">
        <f>Sheet35!GF18</f>
        <v>0.32914799199680889</v>
      </c>
      <c r="FU18">
        <f>Sheet35!GG18</f>
        <v>0.17281603482935021</v>
      </c>
      <c r="FX18">
        <f t="shared" si="21"/>
        <v>0.1819607128683581</v>
      </c>
      <c r="FY18">
        <f t="shared" si="18"/>
        <v>0.43007927851539191</v>
      </c>
      <c r="FZ18">
        <f t="shared" si="18"/>
        <v>0.29741462827258913</v>
      </c>
      <c r="GA18">
        <f t="shared" si="18"/>
        <v>0.16449863313664786</v>
      </c>
      <c r="GB18">
        <f t="shared" si="18"/>
        <v>0.34895166300053981</v>
      </c>
      <c r="GC18">
        <f t="shared" si="18"/>
        <v>0.31587105681238326</v>
      </c>
      <c r="GD18">
        <f t="shared" si="18"/>
        <v>0.22049380246379405</v>
      </c>
      <c r="GE18">
        <f t="shared" si="18"/>
        <v>0.213986700223608</v>
      </c>
      <c r="GF18">
        <f t="shared" si="18"/>
        <v>0.3714312942292064</v>
      </c>
      <c r="GG18">
        <f t="shared" si="18"/>
        <v>0.19439550601825384</v>
      </c>
      <c r="GJ18">
        <f t="shared" si="22"/>
        <v>0.45520629277335634</v>
      </c>
      <c r="GK18">
        <f t="shared" si="19"/>
        <v>0.61704742287561809</v>
      </c>
      <c r="GL18">
        <f t="shared" si="19"/>
        <v>2.6571230807180095E-2</v>
      </c>
      <c r="GM18">
        <f t="shared" si="19"/>
        <v>0.88213963506452286</v>
      </c>
      <c r="GN18">
        <f t="shared" si="19"/>
        <v>0.7760960018494969</v>
      </c>
      <c r="GO18">
        <f t="shared" si="19"/>
        <v>0.45299988684064973</v>
      </c>
      <c r="GP18">
        <f t="shared" si="19"/>
        <v>0.99122750689895167</v>
      </c>
      <c r="GQ18">
        <f t="shared" si="19"/>
        <v>0.69389008019846565</v>
      </c>
      <c r="GR18">
        <f t="shared" si="19"/>
        <v>0.89090955092907576</v>
      </c>
      <c r="GS18">
        <f t="shared" si="19"/>
        <v>0.72094264513329653</v>
      </c>
    </row>
    <row r="19" spans="1:201">
      <c r="A19">
        <v>18</v>
      </c>
      <c r="BN19" t="s">
        <v>35</v>
      </c>
      <c r="BO19">
        <f>BS21+BS34+BS47</f>
        <v>5.1539117938415209E-4</v>
      </c>
      <c r="EN19">
        <f>Sheet35!GJ19</f>
        <v>0.15752112598015541</v>
      </c>
      <c r="EO19">
        <f>Sheet35!GK19</f>
        <v>0.12250045226700501</v>
      </c>
      <c r="EP19">
        <f>Sheet35!GL19</f>
        <v>1.0268548376553581E-2</v>
      </c>
      <c r="EQ19">
        <f>Sheet35!GM19</f>
        <v>0.92244990708613406</v>
      </c>
      <c r="ER19">
        <f>Sheet35!GN19</f>
        <v>0.66066121707475467</v>
      </c>
      <c r="ES19">
        <f>Sheet35!GO19</f>
        <v>0.75204485819971612</v>
      </c>
      <c r="ET19">
        <f>Sheet35!GP19</f>
        <v>0.33617425869972606</v>
      </c>
      <c r="EU19">
        <f>Sheet35!GQ19</f>
        <v>0.96360057755342565</v>
      </c>
      <c r="EV19">
        <f>Sheet35!GR19</f>
        <v>0.12772889777742513</v>
      </c>
      <c r="EW19">
        <f>Sheet35!GS19</f>
        <v>0.1202170840025745</v>
      </c>
      <c r="EZ19">
        <v>0.17131925293129902</v>
      </c>
      <c r="FA19">
        <v>0.61230679747319305</v>
      </c>
      <c r="FB19">
        <v>0.40805104308913898</v>
      </c>
      <c r="FC19">
        <v>0.21121785065186932</v>
      </c>
      <c r="FD19">
        <v>0.46757651800535738</v>
      </c>
      <c r="FE19">
        <v>0.39158297296691241</v>
      </c>
      <c r="FF19">
        <v>0.23571612583873269</v>
      </c>
      <c r="FG19">
        <v>0.28711093960635226</v>
      </c>
      <c r="FH19">
        <v>0.42915195449377325</v>
      </c>
      <c r="FI19">
        <v>0.21900660271024264</v>
      </c>
      <c r="FL19">
        <f>Sheet35!FX19</f>
        <v>8.1765396377454183E-2</v>
      </c>
      <c r="FM19">
        <f>Sheet35!FY19</f>
        <v>0.26967517876857483</v>
      </c>
      <c r="FN19">
        <f>Sheet35!FZ19</f>
        <v>0.18232187153697957</v>
      </c>
      <c r="FO19">
        <f>Sheet35!GA19</f>
        <v>9.8787666636321214E-2</v>
      </c>
      <c r="FP19">
        <f>Sheet35!GB19</f>
        <v>0.20824024653235521</v>
      </c>
      <c r="FQ19">
        <f>Sheet35!GC19</f>
        <v>0.17897431653660723</v>
      </c>
      <c r="FR19">
        <f>Sheet35!GD19</f>
        <v>0.11389977335284637</v>
      </c>
      <c r="FS19">
        <f>Sheet35!GE19</f>
        <v>0.13224100753715676</v>
      </c>
      <c r="FT19">
        <f>Sheet35!GF19</f>
        <v>0.19224407850716799</v>
      </c>
      <c r="FU19">
        <f>Sheet35!GG19</f>
        <v>0.1003453854029647</v>
      </c>
      <c r="FX19">
        <f t="shared" si="21"/>
        <v>9.0720782032838662E-2</v>
      </c>
      <c r="FY19">
        <f t="shared" si="18"/>
        <v>0.30393834063903663</v>
      </c>
      <c r="FZ19">
        <f t="shared" si="18"/>
        <v>0.20489478869219552</v>
      </c>
      <c r="GA19">
        <f t="shared" si="18"/>
        <v>0.11003068503787602</v>
      </c>
      <c r="GB19">
        <f t="shared" si="18"/>
        <v>0.23417387367965542</v>
      </c>
      <c r="GC19">
        <f t="shared" si="18"/>
        <v>0.20023518217963773</v>
      </c>
      <c r="GD19">
        <f t="shared" si="18"/>
        <v>0.12608140860143502</v>
      </c>
      <c r="GE19">
        <f t="shared" si="18"/>
        <v>0.1477280007440763</v>
      </c>
      <c r="GF19">
        <f t="shared" si="18"/>
        <v>0.21593486610582852</v>
      </c>
      <c r="GG19">
        <f t="shared" si="18"/>
        <v>0.11221150713369249</v>
      </c>
      <c r="GJ19">
        <f t="shared" si="22"/>
        <v>0.15743040519812257</v>
      </c>
      <c r="GK19">
        <f t="shared" si="19"/>
        <v>0.12219651392636598</v>
      </c>
      <c r="GL19">
        <f t="shared" si="19"/>
        <v>1.0063653587861385E-2</v>
      </c>
      <c r="GM19">
        <f t="shared" si="19"/>
        <v>0.92233987640109616</v>
      </c>
      <c r="GN19">
        <f t="shared" si="19"/>
        <v>0.66042704320107504</v>
      </c>
      <c r="GO19">
        <f t="shared" si="19"/>
        <v>0.75184462301753652</v>
      </c>
      <c r="GP19">
        <f t="shared" si="19"/>
        <v>0.33604817729112463</v>
      </c>
      <c r="GQ19">
        <f t="shared" si="19"/>
        <v>0.96345284955268162</v>
      </c>
      <c r="GR19">
        <f t="shared" si="19"/>
        <v>0.12751296291131931</v>
      </c>
      <c r="GS19">
        <f t="shared" si="19"/>
        <v>0.1201048724954408</v>
      </c>
    </row>
    <row r="20" spans="1:201">
      <c r="A20">
        <v>19</v>
      </c>
      <c r="AV20" t="s">
        <v>67</v>
      </c>
      <c r="AW20">
        <f>MAX(AW7:AW16)</f>
        <v>77.201183883104335</v>
      </c>
      <c r="AX20">
        <f>MAX(AX7:AX16)</f>
        <v>104.95860437983802</v>
      </c>
      <c r="AY20">
        <f>MAX(AY7:AY16)</f>
        <v>85.959438361982194</v>
      </c>
      <c r="AZ20">
        <f>MAX(AZ7:AZ16)</f>
        <v>102.51798426206314</v>
      </c>
      <c r="BB20">
        <f>SUM(BB7:BB16)</f>
        <v>1.009309940093134</v>
      </c>
      <c r="BC20">
        <f t="shared" ref="BC20:BE20" si="23">SUM(BC7:BC16)</f>
        <v>1.0021888227262761</v>
      </c>
      <c r="BD20">
        <f t="shared" si="23"/>
        <v>1.0047596919649679</v>
      </c>
      <c r="BE20">
        <f t="shared" si="23"/>
        <v>1.0018590684139377</v>
      </c>
      <c r="BG20">
        <f>IF(BG7&lt;0.000000000001,0.000000000001,BG7)</f>
        <v>9.9999999999999998E-13</v>
      </c>
      <c r="BH20">
        <f t="shared" ref="BH20:BJ20" si="24">IF(BH7&lt;0.000000000001,0.000000000001,BH7)</f>
        <v>9.9999999999999998E-13</v>
      </c>
      <c r="BI20">
        <f t="shared" si="24"/>
        <v>9.9999999999999998E-13</v>
      </c>
      <c r="BJ20">
        <f t="shared" si="24"/>
        <v>9.9999999999999998E-13</v>
      </c>
      <c r="EN20">
        <f>Sheet35!GJ20</f>
        <v>0.43241609855908708</v>
      </c>
      <c r="EO20">
        <f>Sheet35!GK20</f>
        <v>0.84680050578536437</v>
      </c>
      <c r="EP20">
        <f>Sheet35!GL20</f>
        <v>0.37243024981910061</v>
      </c>
      <c r="EQ20">
        <f>Sheet35!GM20</f>
        <v>0.35519510369547619</v>
      </c>
      <c r="ER20">
        <f>Sheet35!GN20</f>
        <v>0.49746226665278448</v>
      </c>
      <c r="ES20">
        <f>Sheet35!GO20</f>
        <v>0.46082116402886741</v>
      </c>
      <c r="ET20">
        <f>Sheet35!GP20</f>
        <v>4.8772529414306743E-4</v>
      </c>
      <c r="EU20">
        <f>Sheet35!GQ20</f>
        <v>0.53845643164131252</v>
      </c>
      <c r="EV20">
        <f>Sheet35!GR20</f>
        <v>0.53396023081292399</v>
      </c>
      <c r="EW20">
        <f>Sheet35!GS20</f>
        <v>0.1509400920515406</v>
      </c>
      <c r="EZ20">
        <v>0.34082162009225736</v>
      </c>
      <c r="FA20">
        <v>1.0045910957963189</v>
      </c>
      <c r="FB20">
        <v>0.72416134420020706</v>
      </c>
      <c r="FC20">
        <v>0.34693624989175037</v>
      </c>
      <c r="FD20">
        <v>0.67674673272603836</v>
      </c>
      <c r="FE20">
        <v>0.70327812718243266</v>
      </c>
      <c r="FF20">
        <v>0.54229008349181029</v>
      </c>
      <c r="FG20">
        <v>0.47625428698529099</v>
      </c>
      <c r="FH20">
        <v>0.75289525143670821</v>
      </c>
      <c r="FI20">
        <v>0.40745095387716257</v>
      </c>
      <c r="FL20">
        <f>Sheet35!FX20</f>
        <v>0.15461674272892387</v>
      </c>
      <c r="FM20">
        <f>Sheet35!FY20</f>
        <v>0.43598395147677116</v>
      </c>
      <c r="FN20">
        <f>Sheet35!FZ20</f>
        <v>0.31634305612487451</v>
      </c>
      <c r="FO20">
        <f>Sheet35!GA20</f>
        <v>0.15805271033683127</v>
      </c>
      <c r="FP20">
        <f>Sheet35!GB20</f>
        <v>0.29885675357711794</v>
      </c>
      <c r="FQ20">
        <f>Sheet35!GC20</f>
        <v>0.31214379619148491</v>
      </c>
      <c r="FR20">
        <f>Sheet35!GD20</f>
        <v>0.24465673714811148</v>
      </c>
      <c r="FS20">
        <f>Sheet35!GE20</f>
        <v>0.21402246138397074</v>
      </c>
      <c r="FT20">
        <f>Sheet35!GF20</f>
        <v>0.32977179676158941</v>
      </c>
      <c r="FU20">
        <f>Sheet35!GG20</f>
        <v>0.18074289576556279</v>
      </c>
      <c r="FX20">
        <f t="shared" si="21"/>
        <v>0.17323723046525721</v>
      </c>
      <c r="FY20">
        <f t="shared" si="18"/>
        <v>0.49284466590872589</v>
      </c>
      <c r="FZ20">
        <f t="shared" si="18"/>
        <v>0.35712488493240779</v>
      </c>
      <c r="GA20">
        <f t="shared" si="18"/>
        <v>0.17694106429232317</v>
      </c>
      <c r="GB20">
        <f t="shared" si="18"/>
        <v>0.33664575149200993</v>
      </c>
      <c r="GC20">
        <f t="shared" si="18"/>
        <v>0.35125722929057968</v>
      </c>
      <c r="GD20">
        <f t="shared" si="18"/>
        <v>0.27442007178248135</v>
      </c>
      <c r="GE20">
        <f t="shared" si="18"/>
        <v>0.24024564394410278</v>
      </c>
      <c r="GF20">
        <f t="shared" si="18"/>
        <v>0.3720841422291013</v>
      </c>
      <c r="GG20">
        <f t="shared" si="18"/>
        <v>0.20341370157672278</v>
      </c>
      <c r="GJ20">
        <f t="shared" si="22"/>
        <v>0.43224286132862183</v>
      </c>
      <c r="GK20">
        <f t="shared" si="19"/>
        <v>0.84630766111945566</v>
      </c>
      <c r="GL20">
        <f t="shared" si="19"/>
        <v>0.37207312493416822</v>
      </c>
      <c r="GM20">
        <f t="shared" si="19"/>
        <v>0.35501816263118385</v>
      </c>
      <c r="GN20">
        <f t="shared" si="19"/>
        <v>0.49712562090129248</v>
      </c>
      <c r="GO20">
        <f t="shared" si="19"/>
        <v>0.46046990679957683</v>
      </c>
      <c r="GP20">
        <f t="shared" si="19"/>
        <v>2.1330522236058606E-4</v>
      </c>
      <c r="GQ20">
        <f t="shared" si="19"/>
        <v>0.53821618599736842</v>
      </c>
      <c r="GR20">
        <f t="shared" si="19"/>
        <v>0.53358814667069487</v>
      </c>
      <c r="GS20">
        <f t="shared" si="19"/>
        <v>0.15073667834996388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0.99077593539574682</v>
      </c>
      <c r="BH21">
        <f t="shared" si="25"/>
        <v>0.99781595775502485</v>
      </c>
      <c r="BI21">
        <f t="shared" si="25"/>
        <v>0.99526285538419679</v>
      </c>
      <c r="BJ21">
        <f t="shared" si="25"/>
        <v>0.99814438130816063</v>
      </c>
      <c r="BL21">
        <v>1.0000000000000001E-5</v>
      </c>
      <c r="BS21">
        <f>SUM(BM23:BV32)</f>
        <v>1.841041010300995E-4</v>
      </c>
      <c r="EN21">
        <f>Sheet35!GJ21</f>
        <v>0.51045314227851146</v>
      </c>
      <c r="EO21">
        <f>Sheet35!GK21</f>
        <v>0.56998219313435716</v>
      </c>
      <c r="EP21">
        <f>Sheet35!GL21</f>
        <v>0.79122079997126582</v>
      </c>
      <c r="EQ21">
        <f>Sheet35!GM21</f>
        <v>0.81158721312438753</v>
      </c>
      <c r="ER21">
        <f>Sheet35!GN21</f>
        <v>0.45647664974478969</v>
      </c>
      <c r="ES21">
        <f>Sheet35!GO21</f>
        <v>0.95738300270212062</v>
      </c>
      <c r="ET21">
        <f>Sheet35!GP21</f>
        <v>5.7782204316237505E-2</v>
      </c>
      <c r="EU21">
        <f>Sheet35!GQ21</f>
        <v>0.77839450269105825</v>
      </c>
      <c r="EV21">
        <f>Sheet35!GR21</f>
        <v>0.88654624371825774</v>
      </c>
      <c r="EW21">
        <f>Sheet35!GS21</f>
        <v>0.5339908545290053</v>
      </c>
      <c r="EZ21">
        <v>0.22157542584196002</v>
      </c>
      <c r="FA21">
        <v>0.60003453065881707</v>
      </c>
      <c r="FB21">
        <v>0.45500635321614474</v>
      </c>
      <c r="FC21">
        <v>0.21425223302379706</v>
      </c>
      <c r="FD21">
        <v>0.37448081129519745</v>
      </c>
      <c r="FE21">
        <v>0.44046165764176415</v>
      </c>
      <c r="FF21">
        <v>0.38636187769435359</v>
      </c>
      <c r="FG21">
        <v>0.29326655573469418</v>
      </c>
      <c r="FH21">
        <v>0.4570056916839878</v>
      </c>
      <c r="FI21">
        <v>0.2550057483347864</v>
      </c>
      <c r="FL21">
        <f>Sheet35!FX21</f>
        <v>9.8195135144674803E-2</v>
      </c>
      <c r="FM21">
        <f>Sheet35!FY21</f>
        <v>0.25793817427658938</v>
      </c>
      <c r="FN21">
        <f>Sheet35!FZ21</f>
        <v>0.19616944314508608</v>
      </c>
      <c r="FO21">
        <f>Sheet35!GA21</f>
        <v>9.5678792030474011E-2</v>
      </c>
      <c r="FP21">
        <f>Sheet35!GB21</f>
        <v>0.16411733329525929</v>
      </c>
      <c r="FQ21">
        <f>Sheet35!GC21</f>
        <v>0.19234497856199481</v>
      </c>
      <c r="FR21">
        <f>Sheet35!GD21</f>
        <v>0.16945140468353503</v>
      </c>
      <c r="FS21">
        <f>Sheet35!GE21</f>
        <v>0.12949553214105466</v>
      </c>
      <c r="FT21">
        <f>Sheet35!GF21</f>
        <v>0.19781336200060518</v>
      </c>
      <c r="FU21">
        <f>Sheet35!GG21</f>
        <v>0.11134974730179148</v>
      </c>
      <c r="FX21">
        <f t="shared" si="21"/>
        <v>0.11053316421440332</v>
      </c>
      <c r="FY21">
        <f t="shared" si="18"/>
        <v>0.29214780991481215</v>
      </c>
      <c r="FZ21">
        <f t="shared" si="18"/>
        <v>0.22205313415219194</v>
      </c>
      <c r="GA21">
        <f t="shared" si="18"/>
        <v>0.10753613612980631</v>
      </c>
      <c r="GB21">
        <f t="shared" si="18"/>
        <v>0.1851536810952531</v>
      </c>
      <c r="GC21">
        <f t="shared" si="18"/>
        <v>0.21715664646997174</v>
      </c>
      <c r="GD21">
        <f t="shared" si="18"/>
        <v>0.19114245198461688</v>
      </c>
      <c r="GE21">
        <f t="shared" si="18"/>
        <v>0.14587263450041862</v>
      </c>
      <c r="GF21">
        <f t="shared" si="18"/>
        <v>0.22373259496894343</v>
      </c>
      <c r="GG21">
        <f t="shared" si="18"/>
        <v>0.12571534740509097</v>
      </c>
      <c r="GJ21">
        <f t="shared" si="22"/>
        <v>0.51034260911429707</v>
      </c>
      <c r="GK21">
        <f t="shared" si="19"/>
        <v>0.56969004532444234</v>
      </c>
      <c r="GL21">
        <f t="shared" si="19"/>
        <v>0.79099874683711358</v>
      </c>
      <c r="GM21">
        <f t="shared" si="19"/>
        <v>0.81147967698825774</v>
      </c>
      <c r="GN21">
        <f t="shared" si="19"/>
        <v>0.45629149606369446</v>
      </c>
      <c r="GO21">
        <f t="shared" si="19"/>
        <v>0.95716584605565069</v>
      </c>
      <c r="GP21">
        <f t="shared" si="19"/>
        <v>5.759106186425289E-2</v>
      </c>
      <c r="GQ21">
        <f t="shared" si="19"/>
        <v>0.77824863005655787</v>
      </c>
      <c r="GR21">
        <f t="shared" si="19"/>
        <v>0.88632251112328875</v>
      </c>
      <c r="GS21">
        <f t="shared" si="19"/>
        <v>0.53386513918160017</v>
      </c>
    </row>
    <row r="22" spans="1:201">
      <c r="A22">
        <v>21</v>
      </c>
      <c r="BG22">
        <f t="shared" si="25"/>
        <v>4.3347470913096337E-10</v>
      </c>
      <c r="BH22">
        <f t="shared" si="25"/>
        <v>9.9999999999999998E-13</v>
      </c>
      <c r="BI22">
        <f t="shared" si="25"/>
        <v>5.6605228056617583E-11</v>
      </c>
      <c r="BJ22">
        <f t="shared" si="25"/>
        <v>9.9999999999999998E-13</v>
      </c>
      <c r="EN22">
        <f>Sheet35!GJ22</f>
        <v>0.75260085949832822</v>
      </c>
      <c r="EO22">
        <f>Sheet35!GK22</f>
        <v>3.7680140426322097E-2</v>
      </c>
      <c r="EP22">
        <f>Sheet35!GL22</f>
        <v>0.49224032873675078</v>
      </c>
      <c r="EQ22">
        <f>Sheet35!GM22</f>
        <v>0.65033644563332971</v>
      </c>
      <c r="ER22">
        <f>Sheet35!GN22</f>
        <v>0.3272894131288579</v>
      </c>
      <c r="ES22">
        <f>Sheet35!GO22</f>
        <v>0.35220646744458356</v>
      </c>
      <c r="ET22">
        <f>Sheet35!GP22</f>
        <v>0.63169802471706904</v>
      </c>
      <c r="EU22">
        <f>Sheet35!GQ22</f>
        <v>0.20314157128935503</v>
      </c>
      <c r="EV22">
        <f>Sheet35!GR22</f>
        <v>0.54396416173417883</v>
      </c>
      <c r="EW22">
        <f>Sheet35!GS22</f>
        <v>0.23475880224015816</v>
      </c>
      <c r="EZ22">
        <v>0.19347992948349355</v>
      </c>
      <c r="FA22">
        <v>0.62189714916741612</v>
      </c>
      <c r="FB22">
        <v>0.41801123362059267</v>
      </c>
      <c r="FC22">
        <v>0.21802539283809744</v>
      </c>
      <c r="FD22">
        <v>0.4798451031145578</v>
      </c>
      <c r="FE22">
        <v>0.41002503377641897</v>
      </c>
      <c r="FF22">
        <v>0.25679817327718218</v>
      </c>
      <c r="FG22">
        <v>0.2938528599380793</v>
      </c>
      <c r="FH22">
        <v>0.45907593262476593</v>
      </c>
      <c r="FI22">
        <v>0.23538312609939388</v>
      </c>
      <c r="FL22">
        <f>Sheet35!FX22</f>
        <v>9.070141817451674E-2</v>
      </c>
      <c r="FM22">
        <f>Sheet35!FY22</f>
        <v>0.2733788793984685</v>
      </c>
      <c r="FN22">
        <f>Sheet35!FZ22</f>
        <v>0.18622134366437232</v>
      </c>
      <c r="FO22">
        <f>Sheet35!GA22</f>
        <v>0.10143191902845666</v>
      </c>
      <c r="FP22">
        <f>Sheet35!GB22</f>
        <v>0.21306358127415642</v>
      </c>
      <c r="FQ22">
        <f>Sheet35!GC22</f>
        <v>0.1863053612400398</v>
      </c>
      <c r="FR22">
        <f>Sheet35!GD22</f>
        <v>0.12232379625542918</v>
      </c>
      <c r="FS22">
        <f>Sheet35!GE22</f>
        <v>0.13482804860686887</v>
      </c>
      <c r="FT22">
        <f>Sheet35!GF22</f>
        <v>0.20430385482051749</v>
      </c>
      <c r="FU22">
        <f>Sheet35!GG22</f>
        <v>0.10692329052454073</v>
      </c>
      <c r="FX22">
        <f t="shared" si="21"/>
        <v>0.10097926930541443</v>
      </c>
      <c r="FY22">
        <f t="shared" si="18"/>
        <v>0.30823070637536326</v>
      </c>
      <c r="FZ22">
        <f t="shared" si="18"/>
        <v>0.20940033265999436</v>
      </c>
      <c r="GA22">
        <f t="shared" si="18"/>
        <v>0.11309126640942073</v>
      </c>
      <c r="GB22">
        <f t="shared" si="18"/>
        <v>0.23974173345819655</v>
      </c>
      <c r="GC22">
        <f t="shared" si="18"/>
        <v>0.20867732849367771</v>
      </c>
      <c r="GD22">
        <f t="shared" si="18"/>
        <v>0.13577123395760449</v>
      </c>
      <c r="GE22">
        <f t="shared" si="18"/>
        <v>0.1507305297399899</v>
      </c>
      <c r="GF22">
        <f t="shared" si="18"/>
        <v>0.22978106260094233</v>
      </c>
      <c r="GG22">
        <f t="shared" si="18"/>
        <v>0.11976927408202605</v>
      </c>
      <c r="GJ22">
        <f t="shared" si="22"/>
        <v>0.75249988022902281</v>
      </c>
      <c r="GK22">
        <f t="shared" si="19"/>
        <v>3.7371909719946736E-2</v>
      </c>
      <c r="GL22">
        <f t="shared" si="19"/>
        <v>0.49203092840409079</v>
      </c>
      <c r="GM22">
        <f t="shared" si="19"/>
        <v>0.65022335436692025</v>
      </c>
      <c r="GN22">
        <f t="shared" si="19"/>
        <v>0.3270496713953997</v>
      </c>
      <c r="GO22">
        <f t="shared" si="19"/>
        <v>0.35199779011608989</v>
      </c>
      <c r="GP22">
        <f t="shared" si="19"/>
        <v>0.63156225348311146</v>
      </c>
      <c r="GQ22">
        <f t="shared" si="19"/>
        <v>0.20299084075961504</v>
      </c>
      <c r="GR22">
        <f t="shared" si="19"/>
        <v>0.54373438067157787</v>
      </c>
      <c r="GS22">
        <f t="shared" si="19"/>
        <v>0.23463903296607613</v>
      </c>
    </row>
    <row r="23" spans="1:201">
      <c r="A23">
        <v>22</v>
      </c>
      <c r="B23">
        <f t="array" ref="B23:K32">TRANSPOSE(EN16:EW25)</f>
        <v>0.62639968738495833</v>
      </c>
      <c r="C23">
        <v>0.14031984525459856</v>
      </c>
      <c r="D23">
        <v>0.45538825348622469</v>
      </c>
      <c r="E23">
        <v>0.15752112598015541</v>
      </c>
      <c r="F23">
        <v>0.43241609855908708</v>
      </c>
      <c r="G23">
        <v>0.51045314227851146</v>
      </c>
      <c r="H23">
        <v>0.75260085949832822</v>
      </c>
      <c r="I23">
        <v>0.95212366756268452</v>
      </c>
      <c r="J23">
        <v>0.38160470869381397</v>
      </c>
      <c r="K23">
        <v>0.39015295843366093</v>
      </c>
      <c r="M23">
        <f t="array" ref="M23:M32">TRANSPOSE(EN12:EW12)</f>
        <v>0.11505558608926339</v>
      </c>
      <c r="S23">
        <f>EN16</f>
        <v>0.62639968738495833</v>
      </c>
      <c r="T23">
        <f t="shared" ref="T23:AB32" si="26">EO16</f>
        <v>0.24166643631445833</v>
      </c>
      <c r="U23">
        <f t="shared" si="26"/>
        <v>5.5210407204491031E-2</v>
      </c>
      <c r="V23">
        <f t="shared" si="26"/>
        <v>0.99136867448168098</v>
      </c>
      <c r="W23">
        <f t="shared" si="26"/>
        <v>0.62943403745470261</v>
      </c>
      <c r="X23">
        <f t="shared" si="26"/>
        <v>0.94399042437840064</v>
      </c>
      <c r="Y23">
        <f t="shared" si="26"/>
        <v>0.23661879657043741</v>
      </c>
      <c r="Z23">
        <f t="shared" si="26"/>
        <v>0.67283557867633947</v>
      </c>
      <c r="AA23">
        <f t="shared" si="26"/>
        <v>0.96669939727355192</v>
      </c>
      <c r="AB23">
        <f t="shared" si="26"/>
        <v>0.99729220857387135</v>
      </c>
      <c r="BG23">
        <f t="shared" si="25"/>
        <v>1.2831423013798728E-9</v>
      </c>
      <c r="BH23">
        <f t="shared" si="25"/>
        <v>9.9999999999999998E-13</v>
      </c>
      <c r="BI23">
        <f t="shared" si="25"/>
        <v>1.2830988701309397E-10</v>
      </c>
      <c r="BJ23">
        <f t="shared" si="25"/>
        <v>1.0880020064915985E-12</v>
      </c>
      <c r="BM23">
        <f>0.5*$BL$21*B23*B23</f>
        <v>1.9618828417798676E-6</v>
      </c>
      <c r="BN23">
        <f t="shared" ref="BN23:BV32" si="27">0.5*$BL$21*C23*C23</f>
        <v>9.8448294861372438E-8</v>
      </c>
      <c r="BO23">
        <f t="shared" si="27"/>
        <v>1.0368923070661703E-6</v>
      </c>
      <c r="BP23">
        <f t="shared" si="27"/>
        <v>1.2406452565027997E-7</v>
      </c>
      <c r="BQ23">
        <f t="shared" si="27"/>
        <v>9.3491841146531058E-7</v>
      </c>
      <c r="BR23">
        <f t="shared" si="27"/>
        <v>1.3028120523100314E-6</v>
      </c>
      <c r="BS23">
        <f t="shared" si="27"/>
        <v>2.832040268588112E-6</v>
      </c>
      <c r="BT23">
        <f t="shared" si="27"/>
        <v>4.5326973916650879E-6</v>
      </c>
      <c r="BU23">
        <f t="shared" si="27"/>
        <v>7.281107684864532E-7</v>
      </c>
      <c r="BV23">
        <f t="shared" si="27"/>
        <v>7.6109665487268983E-7</v>
      </c>
      <c r="BY23">
        <f>$BG$7-$BL$7</f>
        <v>9.3895399952163398E-17</v>
      </c>
      <c r="BZ23">
        <f>$BG$8-$BL$8</f>
        <v>0.99077593539574682</v>
      </c>
      <c r="CA23">
        <f>$BG$9-$BL$9</f>
        <v>4.3347470913096337E-10</v>
      </c>
      <c r="CB23">
        <f>$BG$10-$BL$10</f>
        <v>1.2831423013798728E-9</v>
      </c>
      <c r="CC23">
        <f>$BG$11-$BL$11</f>
        <v>-0.99988434262169767</v>
      </c>
      <c r="CD23">
        <f>$BG$12-$BL$12</f>
        <v>1.2252817498528645E-5</v>
      </c>
      <c r="CE23">
        <f>$BG$13-$BL$13</f>
        <v>9.9287422095143424E-11</v>
      </c>
      <c r="CF23">
        <f>$BG$14-$BL$14</f>
        <v>8.7587242341655477E-9</v>
      </c>
      <c r="CG23">
        <f>$BG$15-$BL$15</f>
        <v>3.6112823483425983E-8</v>
      </c>
      <c r="CH23">
        <f>$BG$16-$BL$16</f>
        <v>9.0961077210003592E-3</v>
      </c>
      <c r="CW23">
        <f>IF($AH$7&gt;0,$CR$7,0)</f>
        <v>-0.78978068024184145</v>
      </c>
      <c r="CX23">
        <f>IF($AH$8&gt;0,$CR$8,0)</f>
        <v>-7.3990340783536807E-2</v>
      </c>
      <c r="CY23">
        <f>IF($AH$9&gt;0,$CR$9,0)</f>
        <v>-0.27727901816193218</v>
      </c>
      <c r="CZ23">
        <f>IF($AH$10&gt;0,$CR$10,0)</f>
        <v>3.4034752966252109E-3</v>
      </c>
      <c r="DA23">
        <f>IF($AH$11&gt;0,$CR$11,0)</f>
        <v>0.52385521878869346</v>
      </c>
      <c r="DB23">
        <f>IF($AH$12&gt;0,$CR$12,0)</f>
        <v>0.188452806034766</v>
      </c>
      <c r="DC23">
        <f>IF($AH$13&gt;0,$CR$13,0)</f>
        <v>0.44857284181182444</v>
      </c>
      <c r="DD23">
        <f>IF($AH$14&gt;0,$CR$14,0)</f>
        <v>0.56659935110084936</v>
      </c>
      <c r="DE23">
        <f>IF($AH$15&gt;0,$CR$15,0)</f>
        <v>4.748879705782845E-2</v>
      </c>
      <c r="DF23">
        <f>IF($AH$16&gt;0,$CR$16,0)</f>
        <v>-0.1120607496505681</v>
      </c>
      <c r="DT23">
        <f>IF($S$7&gt;0,$DO$7,0)</f>
        <v>0.27168659760599601</v>
      </c>
      <c r="DU23">
        <f>IF($S$8&gt;0,$DO$8,0)</f>
        <v>0.79593425859427269</v>
      </c>
      <c r="DV23">
        <f>IF($S$9&gt;0,$DO$9,0)</f>
        <v>0.34302713474493268</v>
      </c>
      <c r="DW23">
        <f>IF($S$10&gt;0,$DO$10,0)</f>
        <v>5.5616519978316653E-3</v>
      </c>
      <c r="DX23">
        <f>IF($S$11&gt;0,$DO$11,0)</f>
        <v>0.62835316023807819</v>
      </c>
      <c r="DY23">
        <f>IF($S$12&gt;0,$DO$12,0)</f>
        <v>0.4788446351416068</v>
      </c>
      <c r="DZ23">
        <f>IF($S$13&gt;0,$DO$13,0)</f>
        <v>-0.17020644900108492</v>
      </c>
      <c r="EA23">
        <f>IF($S$14&gt;0,$DO$14,0)</f>
        <v>9.564857508975505E-2</v>
      </c>
      <c r="EB23">
        <f>IF($S$15&gt;0,$DO$15,0)</f>
        <v>0.88552719582836037</v>
      </c>
      <c r="EC23">
        <f>IF($S$16&gt;0,$DO$16,0)</f>
        <v>0.43603654987699242</v>
      </c>
      <c r="EN23">
        <f>Sheet35!GJ23</f>
        <v>0.95212366756268452</v>
      </c>
      <c r="EO23">
        <f>Sheet35!GK23</f>
        <v>0.44380707186634744</v>
      </c>
      <c r="EP23">
        <f>Sheet35!GL23</f>
        <v>0.86759096439611272</v>
      </c>
      <c r="EQ23">
        <f>Sheet35!GM23</f>
        <v>0.79146521549215032</v>
      </c>
      <c r="ER23">
        <f>Sheet35!GN23</f>
        <v>0.54459425731214373</v>
      </c>
      <c r="ES23">
        <f>Sheet35!GO23</f>
        <v>0.86279953779983332</v>
      </c>
      <c r="ET23">
        <f>Sheet35!GP23</f>
        <v>0.73088524461133941</v>
      </c>
      <c r="EU23">
        <f>Sheet35!GQ23</f>
        <v>0.40096110930585654</v>
      </c>
      <c r="EV23">
        <f>Sheet35!GR23</f>
        <v>0.74391308930865652</v>
      </c>
      <c r="EW23">
        <f>Sheet35!GS23</f>
        <v>0.1446552812043238</v>
      </c>
      <c r="EZ23">
        <v>0.16799908931314156</v>
      </c>
      <c r="FA23">
        <v>0.40889237469360551</v>
      </c>
      <c r="FB23">
        <v>0.3056165759985649</v>
      </c>
      <c r="FC23">
        <v>0.15629245754515314</v>
      </c>
      <c r="FD23">
        <v>0.28558746795102252</v>
      </c>
      <c r="FE23">
        <v>0.30619803470559726</v>
      </c>
      <c r="FF23">
        <v>0.2618274391816236</v>
      </c>
      <c r="FG23">
        <v>0.2069839473220467</v>
      </c>
      <c r="FH23">
        <v>0.33271509998474197</v>
      </c>
      <c r="FI23">
        <v>0.18098919959662074</v>
      </c>
      <c r="FL23">
        <f>Sheet35!FX23</f>
        <v>7.4178352404077025E-2</v>
      </c>
      <c r="FM23">
        <f>Sheet35!FY23</f>
        <v>0.17625234948470186</v>
      </c>
      <c r="FN23">
        <f>Sheet35!FZ23</f>
        <v>0.13224221626252203</v>
      </c>
      <c r="FO23">
        <f>Sheet35!GA23</f>
        <v>6.9726224436607628E-2</v>
      </c>
      <c r="FP23">
        <f>Sheet35!GB23</f>
        <v>0.12471887072582255</v>
      </c>
      <c r="FQ23">
        <f>Sheet35!GC23</f>
        <v>0.13402787379690473</v>
      </c>
      <c r="FR23">
        <f>Sheet35!GD23</f>
        <v>0.1153111272152027</v>
      </c>
      <c r="FS23">
        <f>Sheet35!GE23</f>
        <v>9.1549634171023186E-2</v>
      </c>
      <c r="FT23">
        <f>Sheet35!GF23</f>
        <v>0.14393539060318838</v>
      </c>
      <c r="FU23">
        <f>Sheet35!GG23</f>
        <v>7.9095952740584063E-2</v>
      </c>
      <c r="FX23">
        <f t="shared" si="21"/>
        <v>8.3560426094983473E-2</v>
      </c>
      <c r="FY23">
        <f t="shared" si="18"/>
        <v>0.19951635200559223</v>
      </c>
      <c r="FZ23">
        <f t="shared" si="18"/>
        <v>0.14957965223612632</v>
      </c>
      <c r="GA23">
        <f t="shared" si="18"/>
        <v>7.8382847747462181E-2</v>
      </c>
      <c r="GB23">
        <f t="shared" si="18"/>
        <v>0.14080573044834255</v>
      </c>
      <c r="GC23">
        <f t="shared" si="18"/>
        <v>0.15124488988777396</v>
      </c>
      <c r="GD23">
        <f t="shared" si="18"/>
        <v>0.12996275841184479</v>
      </c>
      <c r="GE23">
        <f t="shared" si="18"/>
        <v>0.10309306548612554</v>
      </c>
      <c r="GF23">
        <f t="shared" si="18"/>
        <v>0.16281336154134374</v>
      </c>
      <c r="GG23">
        <f t="shared" si="18"/>
        <v>8.928527742618772E-2</v>
      </c>
      <c r="GJ23">
        <f t="shared" si="22"/>
        <v>0.95204010713658949</v>
      </c>
      <c r="GK23">
        <f t="shared" si="19"/>
        <v>0.44360755551434183</v>
      </c>
      <c r="GL23">
        <f t="shared" si="19"/>
        <v>0.86744138474387655</v>
      </c>
      <c r="GM23">
        <f t="shared" si="19"/>
        <v>0.7913868326444029</v>
      </c>
      <c r="GN23">
        <f t="shared" si="19"/>
        <v>0.54445345158169534</v>
      </c>
      <c r="GO23">
        <f t="shared" si="19"/>
        <v>0.86264829290994549</v>
      </c>
      <c r="GP23">
        <f t="shared" si="19"/>
        <v>0.7307552818529276</v>
      </c>
      <c r="GQ23">
        <f t="shared" si="19"/>
        <v>0.40085801624037043</v>
      </c>
      <c r="GR23">
        <f t="shared" si="19"/>
        <v>0.74375027594711518</v>
      </c>
      <c r="GS23">
        <f t="shared" si="19"/>
        <v>0.14456599592689762</v>
      </c>
    </row>
    <row r="24" spans="1:201">
      <c r="A24">
        <v>23</v>
      </c>
      <c r="B24">
        <v>0.24166643631445833</v>
      </c>
      <c r="C24">
        <v>0.91073244211504001</v>
      </c>
      <c r="D24">
        <v>0.61747750215413344</v>
      </c>
      <c r="E24">
        <v>0.12250045226700501</v>
      </c>
      <c r="F24">
        <v>0.84680050578536437</v>
      </c>
      <c r="G24">
        <v>0.56998219313435716</v>
      </c>
      <c r="H24">
        <v>3.7680140426322097E-2</v>
      </c>
      <c r="I24">
        <v>0.44380707186634744</v>
      </c>
      <c r="J24">
        <v>0.88381766609832491</v>
      </c>
      <c r="K24">
        <v>0.23250496945200319</v>
      </c>
      <c r="M24">
        <v>9.1889717765334902E-2</v>
      </c>
      <c r="S24">
        <f t="shared" ref="S24:S32" si="28">EN17</f>
        <v>0.14031984525459856</v>
      </c>
      <c r="T24">
        <f t="shared" si="26"/>
        <v>0.91073244211504001</v>
      </c>
      <c r="U24">
        <f t="shared" si="26"/>
        <v>0.55166611129485366</v>
      </c>
      <c r="V24">
        <f t="shared" si="26"/>
        <v>0.96663819252223782</v>
      </c>
      <c r="W24">
        <f t="shared" si="26"/>
        <v>0.28968458669308705</v>
      </c>
      <c r="X24">
        <f t="shared" si="26"/>
        <v>0.50580649601964367</v>
      </c>
      <c r="Y24">
        <f t="shared" si="26"/>
        <v>0.55558132443855379</v>
      </c>
      <c r="Z24">
        <f t="shared" si="26"/>
        <v>0.21063446763450447</v>
      </c>
      <c r="AA24">
        <f t="shared" si="26"/>
        <v>0.26682699481317729</v>
      </c>
      <c r="AB24">
        <f t="shared" si="26"/>
        <v>0.58875997195158891</v>
      </c>
      <c r="BG24">
        <f t="shared" si="25"/>
        <v>1.1565737830229008E-4</v>
      </c>
      <c r="BH24">
        <f t="shared" si="25"/>
        <v>3.5764535124577272E-6</v>
      </c>
      <c r="BI24">
        <f t="shared" si="25"/>
        <v>5.9759465912568368E-5</v>
      </c>
      <c r="BJ24">
        <f t="shared" si="25"/>
        <v>5.1403198242080868E-6</v>
      </c>
      <c r="BM24">
        <f t="shared" ref="BM24:BM32" si="29">0.5*$BL$21*B24*B24</f>
        <v>2.9201333220465073E-7</v>
      </c>
      <c r="BN24">
        <f t="shared" si="27"/>
        <v>4.147167905604124E-6</v>
      </c>
      <c r="BO24">
        <f t="shared" si="27"/>
        <v>1.9063923283325396E-6</v>
      </c>
      <c r="BP24">
        <f t="shared" si="27"/>
        <v>7.5031804028103875E-8</v>
      </c>
      <c r="BQ24">
        <f t="shared" si="27"/>
        <v>3.5853554829917448E-6</v>
      </c>
      <c r="BR24">
        <f t="shared" si="27"/>
        <v>1.6243985024512582E-6</v>
      </c>
      <c r="BS24">
        <f t="shared" si="27"/>
        <v>7.0989649127367641E-9</v>
      </c>
      <c r="BT24">
        <f t="shared" si="27"/>
        <v>9.8482358519290644E-7</v>
      </c>
      <c r="BU24">
        <f t="shared" si="27"/>
        <v>3.9056683345374511E-6</v>
      </c>
      <c r="BV24">
        <f t="shared" si="27"/>
        <v>2.7029280409938468E-7</v>
      </c>
      <c r="BY24">
        <f>$BH$7-$BM$7</f>
        <v>-1</v>
      </c>
      <c r="BZ24">
        <f>$BH$8-$BM$8</f>
        <v>0.99781595775502485</v>
      </c>
      <c r="CA24">
        <f>$BH$9-$BM$9</f>
        <v>5.0180656494621981E-14</v>
      </c>
      <c r="CB24">
        <f>$BH$10-$BM$10</f>
        <v>6.2545463620208564E-13</v>
      </c>
      <c r="CC24">
        <f>$BH$11-$BM$11</f>
        <v>3.5764535124577272E-6</v>
      </c>
      <c r="CD24">
        <f>$BH$12-$BM$12</f>
        <v>2.4822088648117381E-7</v>
      </c>
      <c r="CE24">
        <f>$BH$13-$BM$13</f>
        <v>1.1974793429784021E-14</v>
      </c>
      <c r="CF24">
        <f>$BH$14-$BM$14</f>
        <v>1.3784724348776921E-11</v>
      </c>
      <c r="CG24">
        <f>$BH$15-$BM$15</f>
        <v>3.3526063899278659E-11</v>
      </c>
      <c r="CH24">
        <f>$BH$16-$BM$16</f>
        <v>2.1802175225779301E-3</v>
      </c>
      <c r="CW24">
        <f>IF($AI$7&gt;0,$CS$7,0)</f>
        <v>-0.15320376677167252</v>
      </c>
      <c r="CX24">
        <f>IF($AI$8&gt;0,$CS$8,0)</f>
        <v>0.27825026366613537</v>
      </c>
      <c r="CY24">
        <f>IF($AI$9&gt;0,$CS$9,0)</f>
        <v>0.35183489132895335</v>
      </c>
      <c r="CZ24">
        <f>IF($AI$10&gt;0,$CS$10,0)</f>
        <v>0.67473757450073679</v>
      </c>
      <c r="DA24">
        <f>IF($AI$11&gt;0,$CS$11,0)</f>
        <v>0.32486398542323325</v>
      </c>
      <c r="DB24">
        <f>IF($AI$12&gt;0,$CS$12,0)</f>
        <v>-4.3576062195549763E-2</v>
      </c>
      <c r="DC24">
        <f>IF($AI$13&gt;0,$CS$13,0)</f>
        <v>0.705846421620138</v>
      </c>
      <c r="DD24">
        <f>IF($AI$14&gt;0,$CS$14,0)</f>
        <v>0.34912641592189625</v>
      </c>
      <c r="DE24">
        <f>IF($AI$15&gt;0,$CS$15,0)</f>
        <v>0.24343371187639326</v>
      </c>
      <c r="DF24">
        <f>IF($AI$16&gt;0,$CS$16,0)</f>
        <v>0.33988724059945902</v>
      </c>
      <c r="DT24">
        <f>IF($T$7&gt;0,$DP$7,0)</f>
        <v>1.0882313617030395</v>
      </c>
      <c r="DU24">
        <f>IF($T$8&gt;0,$DP$8,0)</f>
        <v>2.2820834432932102</v>
      </c>
      <c r="DV24">
        <f>IF($T$9&gt;0,$DP$9,0)</f>
        <v>1.7727523971862724</v>
      </c>
      <c r="DW24">
        <f>IF($T$10&gt;0,$DP$10,0)</f>
        <v>0.97401896080808181</v>
      </c>
      <c r="DX24">
        <f>IF($T$11&gt;0,$DP$11,0)</f>
        <v>1.6575745029328308</v>
      </c>
      <c r="DY24">
        <f>IF($T$12&gt;0,$DP$12,0)</f>
        <v>1.8139299479860571</v>
      </c>
      <c r="DZ24">
        <f>IF($T$13&gt;0,$DP$13,0)</f>
        <v>1.7039130606644579</v>
      </c>
      <c r="EA24">
        <f>IF($T$14&gt;0,$DP$14,0)</f>
        <v>1.2463816049575911</v>
      </c>
      <c r="EB24">
        <f>IF($T$15&gt;0,$DP$15,0)</f>
        <v>1.9723946560405479</v>
      </c>
      <c r="EC24">
        <f>IF($T$16&gt;0,$DP$16,0)</f>
        <v>1.0772560244055061</v>
      </c>
      <c r="EN24">
        <f>Sheet35!GJ24</f>
        <v>0.38160470869381397</v>
      </c>
      <c r="EO24">
        <f>Sheet35!GK24</f>
        <v>0.88381766609832491</v>
      </c>
      <c r="EP24">
        <f>Sheet35!GL24</f>
        <v>0.72144685280725662</v>
      </c>
      <c r="EQ24">
        <f>Sheet35!GM24</f>
        <v>0.80837295016853128</v>
      </c>
      <c r="ER24">
        <f>Sheet35!GN24</f>
        <v>0.38474698300712168</v>
      </c>
      <c r="ES24">
        <f>Sheet35!GO24</f>
        <v>0.13818423114083442</v>
      </c>
      <c r="ET24">
        <f>Sheet35!GP24</f>
        <v>0.20634891803762276</v>
      </c>
      <c r="EU24">
        <f>Sheet35!GQ24</f>
        <v>0.27347063601547766</v>
      </c>
      <c r="EV24">
        <f>Sheet35!GR24</f>
        <v>0.11967650561461533</v>
      </c>
      <c r="EW24">
        <f>Sheet35!GS24</f>
        <v>0.23965362753410635</v>
      </c>
      <c r="EZ24">
        <v>0.314558495626653</v>
      </c>
      <c r="FA24">
        <v>0.93616309117083163</v>
      </c>
      <c r="FB24">
        <v>0.65479692284276259</v>
      </c>
      <c r="FC24">
        <v>0.26521459315972695</v>
      </c>
      <c r="FD24">
        <v>0.58759789768037385</v>
      </c>
      <c r="FE24">
        <v>0.65130807650936662</v>
      </c>
      <c r="FF24">
        <v>0.44533225281507449</v>
      </c>
      <c r="FG24">
        <v>0.38847516414329275</v>
      </c>
      <c r="FH24">
        <v>0.74031586962710316</v>
      </c>
      <c r="FI24">
        <v>0.40393933816749766</v>
      </c>
      <c r="FL24">
        <f>Sheet35!FX24</f>
        <v>0.14357028537523475</v>
      </c>
      <c r="FM24">
        <f>Sheet35!FY24</f>
        <v>0.40747107919623515</v>
      </c>
      <c r="FN24">
        <f>Sheet35!FZ24</f>
        <v>0.28754334117478242</v>
      </c>
      <c r="FO24">
        <f>Sheet35!GA24</f>
        <v>0.12427927391538293</v>
      </c>
      <c r="FP24">
        <f>Sheet35!GB24</f>
        <v>0.26192710826385912</v>
      </c>
      <c r="FQ24">
        <f>Sheet35!GC24</f>
        <v>0.29040063764700685</v>
      </c>
      <c r="FR24">
        <f>Sheet35!GD24</f>
        <v>0.20445915086181543</v>
      </c>
      <c r="FS24">
        <f>Sheet35!GE24</f>
        <v>0.1777351648554473</v>
      </c>
      <c r="FT24">
        <f>Sheet35!GF24</f>
        <v>0.32418694869764952</v>
      </c>
      <c r="FU24">
        <f>Sheet35!GG24</f>
        <v>0.1789935776682702</v>
      </c>
      <c r="FX24">
        <f t="shared" si="21"/>
        <v>0.16066910640037657</v>
      </c>
      <c r="FY24">
        <f t="shared" si="18"/>
        <v>0.46034028039369479</v>
      </c>
      <c r="FZ24">
        <f t="shared" si="18"/>
        <v>0.32426869934158042</v>
      </c>
      <c r="GA24">
        <f t="shared" si="18"/>
        <v>0.13837280583981731</v>
      </c>
      <c r="GB24">
        <f t="shared" si="18"/>
        <v>0.29449418720551057</v>
      </c>
      <c r="GC24">
        <f t="shared" si="18"/>
        <v>0.32649138153324281</v>
      </c>
      <c r="GD24">
        <f t="shared" si="18"/>
        <v>0.22854646105714133</v>
      </c>
      <c r="GE24">
        <f t="shared" si="18"/>
        <v>0.19880916478423183</v>
      </c>
      <c r="GF24">
        <f t="shared" si="18"/>
        <v>0.36579984079059485</v>
      </c>
      <c r="GG24">
        <f t="shared" si="18"/>
        <v>0.20148815371819295</v>
      </c>
      <c r="GJ24">
        <f t="shared" si="22"/>
        <v>0.38144403958741357</v>
      </c>
      <c r="GK24">
        <f t="shared" si="19"/>
        <v>0.88335732581793125</v>
      </c>
      <c r="GL24">
        <f t="shared" si="19"/>
        <v>0.72112258410791508</v>
      </c>
      <c r="GM24">
        <f t="shared" si="19"/>
        <v>0.80823457736269144</v>
      </c>
      <c r="GN24">
        <f t="shared" si="19"/>
        <v>0.38445248881991617</v>
      </c>
      <c r="GO24">
        <f t="shared" si="19"/>
        <v>0.13785773975930118</v>
      </c>
      <c r="GP24">
        <f t="shared" si="19"/>
        <v>0.20612037157656563</v>
      </c>
      <c r="GQ24">
        <f t="shared" si="19"/>
        <v>0.27327182685069346</v>
      </c>
      <c r="GR24">
        <f t="shared" si="19"/>
        <v>0.11931070577382474</v>
      </c>
      <c r="GS24">
        <f t="shared" si="19"/>
        <v>0.23945213938038815</v>
      </c>
    </row>
    <row r="25" spans="1:201">
      <c r="A25">
        <v>24</v>
      </c>
      <c r="B25">
        <v>5.5210407204491031E-2</v>
      </c>
      <c r="C25">
        <v>0.55166611129485366</v>
      </c>
      <c r="D25">
        <v>2.6868645435452684E-2</v>
      </c>
      <c r="E25">
        <v>1.0268548376553581E-2</v>
      </c>
      <c r="F25">
        <v>0.37243024981910061</v>
      </c>
      <c r="G25">
        <v>0.79122079997126582</v>
      </c>
      <c r="H25">
        <v>0.49224032873675078</v>
      </c>
      <c r="I25">
        <v>0.86759096439611272</v>
      </c>
      <c r="J25">
        <v>0.72144685280725662</v>
      </c>
      <c r="K25">
        <v>0.66327859944352829</v>
      </c>
      <c r="M25">
        <v>0.91214566018509702</v>
      </c>
      <c r="S25">
        <f t="shared" si="28"/>
        <v>0.45538825348622469</v>
      </c>
      <c r="T25">
        <f t="shared" si="26"/>
        <v>0.61747750215413344</v>
      </c>
      <c r="U25">
        <f t="shared" si="26"/>
        <v>2.6868645435452684E-2</v>
      </c>
      <c r="V25">
        <f t="shared" si="26"/>
        <v>0.88230413369765948</v>
      </c>
      <c r="W25">
        <f t="shared" si="26"/>
        <v>0.77644495351249743</v>
      </c>
      <c r="X25">
        <f t="shared" si="26"/>
        <v>0.45331575789746209</v>
      </c>
      <c r="Y25">
        <f t="shared" si="26"/>
        <v>0.99144800070141548</v>
      </c>
      <c r="Z25">
        <f t="shared" si="26"/>
        <v>0.69410406689868931</v>
      </c>
      <c r="AA25">
        <f t="shared" si="26"/>
        <v>0.89128098222330499</v>
      </c>
      <c r="AB25">
        <f t="shared" si="26"/>
        <v>0.72113704063931483</v>
      </c>
      <c r="BG25">
        <f t="shared" si="25"/>
        <v>1.2252817498528645E-5</v>
      </c>
      <c r="BH25">
        <f t="shared" si="25"/>
        <v>2.4822088648117381E-7</v>
      </c>
      <c r="BI25">
        <f t="shared" si="25"/>
        <v>2.9309700514292656E-6</v>
      </c>
      <c r="BJ25">
        <f t="shared" si="25"/>
        <v>2.9227855529898693E-7</v>
      </c>
      <c r="BM25">
        <f t="shared" si="29"/>
        <v>1.5240945318428576E-8</v>
      </c>
      <c r="BN25">
        <f t="shared" si="27"/>
        <v>1.5216774917559294E-6</v>
      </c>
      <c r="BO25">
        <f t="shared" si="27"/>
        <v>3.6096205376803619E-9</v>
      </c>
      <c r="BP25">
        <f t="shared" si="27"/>
        <v>5.2721542880810592E-10</v>
      </c>
      <c r="BQ25">
        <f t="shared" si="27"/>
        <v>6.9352145490158855E-7</v>
      </c>
      <c r="BR25">
        <f t="shared" si="27"/>
        <v>3.1301517715358493E-6</v>
      </c>
      <c r="BS25">
        <f t="shared" si="27"/>
        <v>1.2115027061743226E-6</v>
      </c>
      <c r="BT25">
        <f t="shared" si="27"/>
        <v>3.7635704075088844E-6</v>
      </c>
      <c r="BU25">
        <f t="shared" si="27"/>
        <v>2.6024278071274772E-6</v>
      </c>
      <c r="BV25">
        <f t="shared" si="27"/>
        <v>2.1996925023988424E-6</v>
      </c>
      <c r="BY25">
        <f>$BI$7-$BN$7</f>
        <v>1.7018662097939896E-18</v>
      </c>
      <c r="BZ25">
        <f>$BI$8-$BN$8</f>
        <v>0.99526285538419679</v>
      </c>
      <c r="CA25">
        <f>$BI$9-$BN$9</f>
        <v>5.6605228056617583E-11</v>
      </c>
      <c r="CB25">
        <f>$BI$10-$BN$10</f>
        <v>1.2830988701309397E-10</v>
      </c>
      <c r="CC25">
        <f>$BI$11-$BN$11</f>
        <v>5.9759465912568368E-5</v>
      </c>
      <c r="CD25">
        <f>$BI$12-$BN$12</f>
        <v>2.9309700514292656E-6</v>
      </c>
      <c r="CE25">
        <f>$BI$13-$BN$13</f>
        <v>8.7584139319445386E-12</v>
      </c>
      <c r="CF25">
        <f>$BI$14-$BN$14</f>
        <v>-0.99999999871209622</v>
      </c>
      <c r="CG25">
        <f>$BI$15-$BN$15</f>
        <v>7.2981263130759023E-9</v>
      </c>
      <c r="CH25">
        <f>$BI$16-$BN$16</f>
        <v>4.6744454001354544E-3</v>
      </c>
      <c r="CW25">
        <f>IF($AJ$7&gt;0,$CT$7,0)</f>
        <v>-7.83146308229241E-2</v>
      </c>
      <c r="CX25">
        <f>IF($AJ$8&gt;0,$CT$8,0)</f>
        <v>-0.18788934487702486</v>
      </c>
      <c r="CY25">
        <f>IF($AJ$9&gt;0,$CT$9,0)</f>
        <v>3.2725735173207281E-2</v>
      </c>
      <c r="CZ25">
        <f>IF($AJ$10&gt;0,$CT$10,0)</f>
        <v>0.6326569652561852</v>
      </c>
      <c r="DA25">
        <f>IF($AJ$11&gt;0,$CT$11,0)</f>
        <v>-2.8293797483456153E-2</v>
      </c>
      <c r="DB25">
        <f>IF($AJ$12&gt;0,$CT$12,0)</f>
        <v>6.9299356498728898E-2</v>
      </c>
      <c r="DC25">
        <f>IF($AJ$13&gt;0,$CT$13,0)</f>
        <v>0.51385259737101696</v>
      </c>
      <c r="DD25">
        <f>IF($AJ$14&gt;0,$CT$14,0)</f>
        <v>0.5562191293648997</v>
      </c>
      <c r="DE25">
        <f>IF($AJ$15&gt;0,$CT$15,0)</f>
        <v>-2.6604394776093405E-2</v>
      </c>
      <c r="DF25">
        <f>IF($AJ$16&gt;0,$CT$16,0)</f>
        <v>-0.20545392676479979</v>
      </c>
      <c r="DT25">
        <f>IF($U$7&gt;0,$DQ$7,0)</f>
        <v>0.42882256070695546</v>
      </c>
      <c r="DU25">
        <f>IF($U$8&gt;0,$DQ$8,0)</f>
        <v>1.161591139618553</v>
      </c>
      <c r="DV25">
        <f>IF($U$9&gt;0,$DQ$9,0)</f>
        <v>0.75960583999993914</v>
      </c>
      <c r="DW25">
        <f>IF($U$10&gt;0,$DQ$10,0)</f>
        <v>0.62244768828925845</v>
      </c>
      <c r="DX25">
        <f>IF($U$11&gt;0,$DQ$11,0)</f>
        <v>1.2747164525233994</v>
      </c>
      <c r="DY25">
        <f>IF($U$12&gt;0,$DQ$12,0)</f>
        <v>0.76525014606701669</v>
      </c>
      <c r="DZ25">
        <f>IF($U$13&gt;0,$DQ$13,0)</f>
        <v>0.49850482214118486</v>
      </c>
      <c r="EA25">
        <f>IF($U$14&gt;0,$DQ$14,0)</f>
        <v>0.73298415277464091</v>
      </c>
      <c r="EB25">
        <f>IF($U$15&gt;0,$DQ$15,0)</f>
        <v>0.85327643909800532</v>
      </c>
      <c r="EC25">
        <f>IF($U$16&gt;0,$DQ$16,0)</f>
        <v>0.3837402970324777</v>
      </c>
      <c r="EN25">
        <f>Sheet35!GJ25</f>
        <v>0.39015295843366093</v>
      </c>
      <c r="EO25">
        <f>Sheet35!GK25</f>
        <v>0.23250496945200319</v>
      </c>
      <c r="EP25">
        <f>Sheet35!GL25</f>
        <v>0.66327859944352829</v>
      </c>
      <c r="EQ25">
        <f>Sheet35!GM25</f>
        <v>0.61264519519756899</v>
      </c>
      <c r="ER25">
        <f>Sheet35!GN25</f>
        <v>0.10074455558625824</v>
      </c>
      <c r="ES25">
        <f>Sheet35!GO25</f>
        <v>0.98707817604681336</v>
      </c>
      <c r="ET25">
        <f>Sheet35!GP25</f>
        <v>0.60369029812143515</v>
      </c>
      <c r="EU25">
        <f>Sheet35!GQ25</f>
        <v>0.76953671920280742</v>
      </c>
      <c r="EV25">
        <f>Sheet35!GR25</f>
        <v>0.87802361327774103</v>
      </c>
      <c r="EW25">
        <f>Sheet35!GS25</f>
        <v>0.63166019942911034</v>
      </c>
      <c r="EZ25">
        <v>0.31050553220591576</v>
      </c>
      <c r="FA25">
        <v>0.94800107577643034</v>
      </c>
      <c r="FB25">
        <v>0.68931655654495472</v>
      </c>
      <c r="FC25">
        <v>0.32126906144487705</v>
      </c>
      <c r="FD25">
        <v>0.61331245081077324</v>
      </c>
      <c r="FE25">
        <v>0.66114014598513671</v>
      </c>
      <c r="FF25">
        <v>0.52005385380465041</v>
      </c>
      <c r="FG25">
        <v>0.44582853280039703</v>
      </c>
      <c r="FH25">
        <v>0.69432297698988332</v>
      </c>
      <c r="FI25">
        <v>0.37972896577886972</v>
      </c>
      <c r="FL25">
        <f>Sheet35!FX25</f>
        <v>0.14096335418313402</v>
      </c>
      <c r="FM25">
        <f>Sheet35!FY25</f>
        <v>0.41079418423149788</v>
      </c>
      <c r="FN25">
        <f>Sheet35!FZ25</f>
        <v>0.30045482469814727</v>
      </c>
      <c r="FO25">
        <f>Sheet35!GA25</f>
        <v>0.14623257211706325</v>
      </c>
      <c r="FP25">
        <f>Sheet35!GB25</f>
        <v>0.27109027987029383</v>
      </c>
      <c r="FQ25">
        <f>Sheet35!GC25</f>
        <v>0.29290140128322806</v>
      </c>
      <c r="FR25">
        <f>Sheet35!GD25</f>
        <v>0.23370626776581263</v>
      </c>
      <c r="FS25">
        <f>Sheet35!GE25</f>
        <v>0.19999408584221248</v>
      </c>
      <c r="FT25">
        <f>Sheet35!GF25</f>
        <v>0.30402982641971382</v>
      </c>
      <c r="FU25">
        <f>Sheet35!GG25</f>
        <v>0.16826254790733924</v>
      </c>
      <c r="FX25">
        <f t="shared" si="21"/>
        <v>0.15791757198541218</v>
      </c>
      <c r="FY25">
        <f t="shared" si="18"/>
        <v>0.46451487338599112</v>
      </c>
      <c r="FZ25">
        <f t="shared" si="18"/>
        <v>0.33934099788282801</v>
      </c>
      <c r="GA25">
        <f t="shared" si="18"/>
        <v>0.16373622104984464</v>
      </c>
      <c r="GB25">
        <f t="shared" si="18"/>
        <v>0.30531249696434176</v>
      </c>
      <c r="GC25">
        <f t="shared" si="18"/>
        <v>0.32972527575341892</v>
      </c>
      <c r="GD25">
        <f t="shared" si="18"/>
        <v>0.26234102636969642</v>
      </c>
      <c r="GE25">
        <f t="shared" si="18"/>
        <v>0.22457753053803092</v>
      </c>
      <c r="GF25">
        <f t="shared" si="18"/>
        <v>0.34305914147673078</v>
      </c>
      <c r="GG25">
        <f t="shared" si="18"/>
        <v>0.1894091896944923</v>
      </c>
      <c r="GJ25">
        <f t="shared" si="22"/>
        <v>0.38999504086167552</v>
      </c>
      <c r="GK25">
        <f t="shared" si="19"/>
        <v>0.23204045457861719</v>
      </c>
      <c r="GL25">
        <f t="shared" si="19"/>
        <v>0.6629392584456455</v>
      </c>
      <c r="GM25">
        <f t="shared" si="19"/>
        <v>0.61248145897651918</v>
      </c>
      <c r="GN25">
        <f t="shared" si="19"/>
        <v>0.10043924308929389</v>
      </c>
      <c r="GO25">
        <f t="shared" si="19"/>
        <v>0.98674845077105999</v>
      </c>
      <c r="GP25">
        <f t="shared" si="19"/>
        <v>0.60342795709506547</v>
      </c>
      <c r="GQ25">
        <f t="shared" si="19"/>
        <v>0.76931214167226936</v>
      </c>
      <c r="GR25">
        <f t="shared" si="19"/>
        <v>0.87768055413626433</v>
      </c>
      <c r="GS25">
        <f t="shared" si="19"/>
        <v>0.63147079023941588</v>
      </c>
    </row>
    <row r="26" spans="1:201">
      <c r="A26">
        <v>25</v>
      </c>
      <c r="B26">
        <v>0.99136867448168098</v>
      </c>
      <c r="C26">
        <v>0.96663819252223782</v>
      </c>
      <c r="D26">
        <v>0.88230413369765948</v>
      </c>
      <c r="E26">
        <v>0.92244990708613406</v>
      </c>
      <c r="F26">
        <v>0.35519510369547619</v>
      </c>
      <c r="G26">
        <v>0.81158721312438753</v>
      </c>
      <c r="H26">
        <v>0.65033644563332971</v>
      </c>
      <c r="I26">
        <v>0.79146521549215032</v>
      </c>
      <c r="J26">
        <v>0.80837295016853128</v>
      </c>
      <c r="K26">
        <v>0.61264519519756899</v>
      </c>
      <c r="M26">
        <v>0.71924333077713076</v>
      </c>
      <c r="S26">
        <f t="shared" si="28"/>
        <v>0.15752112598015541</v>
      </c>
      <c r="T26">
        <f t="shared" si="26"/>
        <v>0.12250045226700501</v>
      </c>
      <c r="U26">
        <f t="shared" si="26"/>
        <v>1.0268548376553581E-2</v>
      </c>
      <c r="V26">
        <f t="shared" si="26"/>
        <v>0.92244990708613406</v>
      </c>
      <c r="W26">
        <f t="shared" si="26"/>
        <v>0.66066121707475467</v>
      </c>
      <c r="X26">
        <f t="shared" si="26"/>
        <v>0.75204485819971612</v>
      </c>
      <c r="Y26">
        <f t="shared" si="26"/>
        <v>0.33617425869972606</v>
      </c>
      <c r="Z26">
        <f t="shared" si="26"/>
        <v>0.96360057755342565</v>
      </c>
      <c r="AA26">
        <f t="shared" si="26"/>
        <v>0.12772889777742513</v>
      </c>
      <c r="AB26">
        <f t="shared" si="26"/>
        <v>0.1202170840025745</v>
      </c>
      <c r="BG26">
        <f t="shared" si="25"/>
        <v>9.9287422095143424E-11</v>
      </c>
      <c r="BH26">
        <f t="shared" si="25"/>
        <v>9.9999999999999998E-13</v>
      </c>
      <c r="BI26">
        <f t="shared" si="25"/>
        <v>8.7584139319445386E-12</v>
      </c>
      <c r="BJ26">
        <f t="shared" si="25"/>
        <v>9.9999999999999998E-13</v>
      </c>
      <c r="BM26">
        <f t="shared" si="29"/>
        <v>4.9140592437178263E-6</v>
      </c>
      <c r="BN26">
        <f t="shared" si="27"/>
        <v>4.6719469762132942E-6</v>
      </c>
      <c r="BO26">
        <f t="shared" si="27"/>
        <v>3.8923029216998871E-6</v>
      </c>
      <c r="BP26">
        <f t="shared" si="27"/>
        <v>4.2545691554160871E-6</v>
      </c>
      <c r="BQ26">
        <f t="shared" si="27"/>
        <v>6.3081780844620051E-7</v>
      </c>
      <c r="BR26">
        <f t="shared" si="27"/>
        <v>3.2933690225350501E-6</v>
      </c>
      <c r="BS26">
        <f t="shared" si="27"/>
        <v>2.1146874625949643E-6</v>
      </c>
      <c r="BT26">
        <f t="shared" si="27"/>
        <v>3.1320859366701799E-6</v>
      </c>
      <c r="BU26">
        <f t="shared" si="27"/>
        <v>3.2673341328208742E-6</v>
      </c>
      <c r="BV26">
        <f t="shared" si="27"/>
        <v>1.8766706759933371E-6</v>
      </c>
      <c r="BY26">
        <f>$BJ$7-$BO$7</f>
        <v>4.0300313862148608E-22</v>
      </c>
      <c r="BZ26">
        <f>$BJ$8-$BO$8</f>
        <v>0.99814438130816063</v>
      </c>
      <c r="CA26">
        <f>$BJ$9-$BO$9</f>
        <v>-0.99999999999983247</v>
      </c>
      <c r="CB26">
        <f>$BJ$10-$BO$10</f>
        <v>1.0880020064915985E-12</v>
      </c>
      <c r="CC26">
        <f>$BJ$11-$BO$11</f>
        <v>5.1403198242080868E-6</v>
      </c>
      <c r="CD26">
        <f>$BJ$12-$BO$12</f>
        <v>2.9227855529898693E-7</v>
      </c>
      <c r="CE26">
        <f>$BJ$13-$BO$13</f>
        <v>3.4227224496685352E-14</v>
      </c>
      <c r="CF26">
        <f>$BJ$14-$BO$14</f>
        <v>2.4056003411303005E-11</v>
      </c>
      <c r="CG26">
        <f>$BJ$15-$BO$15</f>
        <v>8.3211674663293036E-11</v>
      </c>
      <c r="CH26">
        <f>$BJ$16-$BO$16</f>
        <v>1.8501859849024359E-3</v>
      </c>
      <c r="CW26">
        <f>IF($AK$7&gt;0,$CU$7,0)</f>
        <v>-0.18006276532064888</v>
      </c>
      <c r="CX26">
        <f>IF($AK$8&gt;0,$CU$8,0)</f>
        <v>5.7890602850303383E-2</v>
      </c>
      <c r="CY26">
        <f>IF($AK$9&gt;0,$CU$9,0)</f>
        <v>7.6116769991568398E-2</v>
      </c>
      <c r="CZ26">
        <f>IF($AK$10&gt;0,$CU$10,0)</f>
        <v>0.91604596439077168</v>
      </c>
      <c r="DA26">
        <f>IF($AK$11&gt;0,$CU$11,0)</f>
        <v>0.42910652165706115</v>
      </c>
      <c r="DB26">
        <f>IF($AK$12&gt;0,$CU$12,0)</f>
        <v>-0.37747953947474178</v>
      </c>
      <c r="DC26">
        <f>IF($AK$13&gt;0,$CU$13,0)</f>
        <v>0.6240379957124097</v>
      </c>
      <c r="DD26">
        <f>IF($AK$14&gt;0,$CU$14,0)</f>
        <v>-6.5982340637815481E-2</v>
      </c>
      <c r="DE26">
        <f>IF($AK$15&gt;0,$CU$15,0)</f>
        <v>-0.19940664621043683</v>
      </c>
      <c r="DF26">
        <f>IF($AK$16&gt;0,$CU$16,0)</f>
        <v>0.45053696494095402</v>
      </c>
      <c r="DT26">
        <f>IF($V$7&gt;0,$DR$7,0)</f>
        <v>0.31788439180208883</v>
      </c>
      <c r="DU26">
        <f>IF($V$8&gt;0,$DR$8,0)</f>
        <v>1.89582995693092</v>
      </c>
      <c r="DV26">
        <f>IF($V$9&gt;0,$DR$9,0)</f>
        <v>1.4030677036421499</v>
      </c>
      <c r="DW26">
        <f>IF($V$10&gt;0,$DR$10,0)</f>
        <v>0.42756656996079767</v>
      </c>
      <c r="DX26">
        <f>IF($V$11&gt;0,$DR$11,0)</f>
        <v>0.75290657905313452</v>
      </c>
      <c r="DY26">
        <f>IF($V$12&gt;0,$DR$12,0)</f>
        <v>1.1913938268032509</v>
      </c>
      <c r="DZ26">
        <f>IF($V$13&gt;0,$DR$13,0)</f>
        <v>0.92978583292447137</v>
      </c>
      <c r="EA26">
        <f>IF($V$14&gt;0,$DR$14,0)</f>
        <v>0.72661320230916437</v>
      </c>
      <c r="EB26">
        <f>IF($V$15&gt;0,$DR$15,0)</f>
        <v>1.06025444362957</v>
      </c>
      <c r="EC26">
        <f>IF($V$16&gt;0,$DR$16,0)</f>
        <v>0.64173765491504342</v>
      </c>
    </row>
    <row r="27" spans="1:201">
      <c r="A27">
        <v>26</v>
      </c>
      <c r="B27">
        <v>0.62943403745470261</v>
      </c>
      <c r="C27">
        <v>0.28968458669308705</v>
      </c>
      <c r="D27">
        <v>0.77644495351249743</v>
      </c>
      <c r="E27">
        <v>0.66066121707475467</v>
      </c>
      <c r="F27">
        <v>0.49746226665278448</v>
      </c>
      <c r="G27">
        <v>0.45647664974478969</v>
      </c>
      <c r="H27">
        <v>0.3272894131288579</v>
      </c>
      <c r="I27">
        <v>0.54459425731214373</v>
      </c>
      <c r="J27">
        <v>0.38474698300712168</v>
      </c>
      <c r="K27">
        <v>0.10074455558625824</v>
      </c>
      <c r="M27">
        <v>2.7769124015310738E-2</v>
      </c>
      <c r="S27">
        <f t="shared" si="28"/>
        <v>0.43241609855908708</v>
      </c>
      <c r="T27">
        <f t="shared" si="26"/>
        <v>0.84680050578536437</v>
      </c>
      <c r="U27">
        <f t="shared" si="26"/>
        <v>0.37243024981910061</v>
      </c>
      <c r="V27">
        <f t="shared" si="26"/>
        <v>0.35519510369547619</v>
      </c>
      <c r="W27">
        <f t="shared" si="26"/>
        <v>0.49746226665278448</v>
      </c>
      <c r="X27">
        <f t="shared" si="26"/>
        <v>0.46082116402886741</v>
      </c>
      <c r="Y27">
        <f t="shared" si="26"/>
        <v>4.8772529414306743E-4</v>
      </c>
      <c r="Z27">
        <f t="shared" si="26"/>
        <v>0.53845643164131252</v>
      </c>
      <c r="AA27">
        <f t="shared" si="26"/>
        <v>0.53396023081292399</v>
      </c>
      <c r="AB27">
        <f t="shared" si="26"/>
        <v>0.1509400920515406</v>
      </c>
      <c r="BG27">
        <f t="shared" si="25"/>
        <v>8.7587242341655477E-9</v>
      </c>
      <c r="BH27">
        <f t="shared" si="25"/>
        <v>1.3784724348776921E-11</v>
      </c>
      <c r="BI27">
        <f t="shared" si="25"/>
        <v>1.2879037283374879E-9</v>
      </c>
      <c r="BJ27">
        <f t="shared" si="25"/>
        <v>2.4056003411303005E-11</v>
      </c>
      <c r="BM27">
        <f t="shared" si="29"/>
        <v>1.9809360375326399E-6</v>
      </c>
      <c r="BN27">
        <f t="shared" si="27"/>
        <v>4.1958579883772338E-7</v>
      </c>
      <c r="BO27">
        <f t="shared" si="27"/>
        <v>3.0143338291751214E-6</v>
      </c>
      <c r="BP27">
        <f t="shared" si="27"/>
        <v>2.1823662187334807E-6</v>
      </c>
      <c r="BQ27">
        <f t="shared" si="27"/>
        <v>1.2373435337166304E-6</v>
      </c>
      <c r="BR27">
        <f t="shared" si="27"/>
        <v>1.0418546588111372E-6</v>
      </c>
      <c r="BS27">
        <f t="shared" si="27"/>
        <v>5.3559179973116107E-7</v>
      </c>
      <c r="BT27">
        <f t="shared" si="27"/>
        <v>1.482914525486827E-6</v>
      </c>
      <c r="BU27">
        <f t="shared" si="27"/>
        <v>7.4015120466541187E-7</v>
      </c>
      <c r="BV27">
        <f t="shared" si="27"/>
        <v>5.0747327401363378E-8</v>
      </c>
    </row>
    <row r="28" spans="1:201">
      <c r="A28">
        <v>27</v>
      </c>
      <c r="B28">
        <v>0.94399042437840064</v>
      </c>
      <c r="C28">
        <v>0.50580649601964367</v>
      </c>
      <c r="D28">
        <v>0.45331575789746209</v>
      </c>
      <c r="E28">
        <v>0.75204485819971612</v>
      </c>
      <c r="F28">
        <v>0.46082116402886741</v>
      </c>
      <c r="G28">
        <v>0.95738300270212062</v>
      </c>
      <c r="H28">
        <v>0.35220646744458356</v>
      </c>
      <c r="I28">
        <v>0.86279953779983332</v>
      </c>
      <c r="J28">
        <v>0.13818423114083442</v>
      </c>
      <c r="K28">
        <v>0.98707817604681336</v>
      </c>
      <c r="M28">
        <v>0.10176119687613903</v>
      </c>
      <c r="S28">
        <f t="shared" si="28"/>
        <v>0.51045314227851146</v>
      </c>
      <c r="T28">
        <f t="shared" si="26"/>
        <v>0.56998219313435716</v>
      </c>
      <c r="U28">
        <f t="shared" si="26"/>
        <v>0.79122079997126582</v>
      </c>
      <c r="V28">
        <f t="shared" si="26"/>
        <v>0.81158721312438753</v>
      </c>
      <c r="W28">
        <f t="shared" si="26"/>
        <v>0.45647664974478969</v>
      </c>
      <c r="X28">
        <f t="shared" si="26"/>
        <v>0.95738300270212062</v>
      </c>
      <c r="Y28">
        <f t="shared" si="26"/>
        <v>5.7782204316237505E-2</v>
      </c>
      <c r="Z28">
        <f t="shared" si="26"/>
        <v>0.77839450269105825</v>
      </c>
      <c r="AA28">
        <f t="shared" si="26"/>
        <v>0.88654624371825774</v>
      </c>
      <c r="AB28">
        <f t="shared" si="26"/>
        <v>0.5339908545290053</v>
      </c>
      <c r="BG28">
        <f t="shared" si="25"/>
        <v>3.6112823483425983E-8</v>
      </c>
      <c r="BH28">
        <f t="shared" si="25"/>
        <v>3.3526063899278659E-11</v>
      </c>
      <c r="BI28">
        <f t="shared" si="25"/>
        <v>7.2981263130759023E-9</v>
      </c>
      <c r="BJ28">
        <f t="shared" si="25"/>
        <v>8.3211674663293036E-11</v>
      </c>
      <c r="BM28">
        <f t="shared" si="29"/>
        <v>4.4555896065905649E-6</v>
      </c>
      <c r="BN28">
        <f t="shared" si="27"/>
        <v>1.2792010570783492E-6</v>
      </c>
      <c r="BO28">
        <f t="shared" si="27"/>
        <v>1.0274758817907525E-6</v>
      </c>
      <c r="BP28">
        <f t="shared" si="27"/>
        <v>2.8278573437231557E-6</v>
      </c>
      <c r="BQ28">
        <f t="shared" si="27"/>
        <v>1.0617807260846018E-6</v>
      </c>
      <c r="BR28">
        <f t="shared" si="27"/>
        <v>4.582911069314644E-6</v>
      </c>
      <c r="BS28">
        <f t="shared" si="27"/>
        <v>6.2024697854896254E-7</v>
      </c>
      <c r="BT28">
        <f t="shared" si="27"/>
        <v>3.72211521213803E-6</v>
      </c>
      <c r="BU28">
        <f t="shared" si="27"/>
        <v>9.5474408679917777E-8</v>
      </c>
      <c r="BV28">
        <f t="shared" si="27"/>
        <v>4.8716166281395197E-6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0.23661879657043741</v>
      </c>
      <c r="C29">
        <v>0.55558132443855379</v>
      </c>
      <c r="D29">
        <v>0.99144800070141548</v>
      </c>
      <c r="E29">
        <v>0.33617425869972606</v>
      </c>
      <c r="F29">
        <v>4.8772529414306743E-4</v>
      </c>
      <c r="G29">
        <v>5.7782204316237505E-2</v>
      </c>
      <c r="H29">
        <v>0.63169802471706904</v>
      </c>
      <c r="I29">
        <v>0.73088524461133941</v>
      </c>
      <c r="J29">
        <v>0.20634891803762276</v>
      </c>
      <c r="K29">
        <v>0.60369029812143515</v>
      </c>
      <c r="M29">
        <v>0.6752925658745258</v>
      </c>
      <c r="S29">
        <f t="shared" si="28"/>
        <v>0.75260085949832822</v>
      </c>
      <c r="T29">
        <f t="shared" si="26"/>
        <v>3.7680140426322097E-2</v>
      </c>
      <c r="U29">
        <f t="shared" si="26"/>
        <v>0.49224032873675078</v>
      </c>
      <c r="V29">
        <f t="shared" si="26"/>
        <v>0.65033644563332971</v>
      </c>
      <c r="W29">
        <f t="shared" si="26"/>
        <v>0.3272894131288579</v>
      </c>
      <c r="X29">
        <f t="shared" si="26"/>
        <v>0.35220646744458356</v>
      </c>
      <c r="Y29">
        <f t="shared" si="26"/>
        <v>0.63169802471706904</v>
      </c>
      <c r="Z29">
        <f t="shared" si="26"/>
        <v>0.20314157128935503</v>
      </c>
      <c r="AA29">
        <f t="shared" si="26"/>
        <v>0.54396416173417883</v>
      </c>
      <c r="AB29">
        <f t="shared" si="26"/>
        <v>0.23475880224015816</v>
      </c>
      <c r="BG29">
        <f t="shared" si="25"/>
        <v>9.0961077210003592E-3</v>
      </c>
      <c r="BH29">
        <f t="shared" si="25"/>
        <v>2.1802175225779301E-3</v>
      </c>
      <c r="BI29">
        <f t="shared" si="25"/>
        <v>4.6744454001354544E-3</v>
      </c>
      <c r="BJ29">
        <f t="shared" si="25"/>
        <v>1.8501859849024359E-3</v>
      </c>
      <c r="BM29">
        <f t="shared" si="29"/>
        <v>2.7994227445221024E-7</v>
      </c>
      <c r="BN29">
        <f t="shared" si="27"/>
        <v>1.543353040324488E-6</v>
      </c>
      <c r="BO29">
        <f t="shared" si="27"/>
        <v>4.9148456904741702E-6</v>
      </c>
      <c r="BP29">
        <f t="shared" si="27"/>
        <v>5.6506566106155182E-7</v>
      </c>
      <c r="BQ29">
        <f t="shared" si="27"/>
        <v>1.1893798127347083E-12</v>
      </c>
      <c r="BR29">
        <f t="shared" si="27"/>
        <v>1.669391567821708E-8</v>
      </c>
      <c r="BS29">
        <f t="shared" si="27"/>
        <v>1.9952119721572341E-6</v>
      </c>
      <c r="BT29">
        <f t="shared" si="27"/>
        <v>2.6709662039528873E-6</v>
      </c>
      <c r="BU29">
        <f t="shared" si="27"/>
        <v>2.1289937987648781E-7</v>
      </c>
      <c r="BV29">
        <f t="shared" si="27"/>
        <v>1.8222098802297365E-6</v>
      </c>
    </row>
    <row r="30" spans="1:201">
      <c r="A30">
        <v>29</v>
      </c>
      <c r="B30">
        <v>0.67283557867633947</v>
      </c>
      <c r="C30">
        <v>0.21063446763450447</v>
      </c>
      <c r="D30">
        <v>0.69410406689868931</v>
      </c>
      <c r="E30">
        <v>0.96360057755342565</v>
      </c>
      <c r="F30">
        <v>0.53845643164131252</v>
      </c>
      <c r="G30">
        <v>0.77839450269105825</v>
      </c>
      <c r="H30">
        <v>0.20314157128935503</v>
      </c>
      <c r="I30">
        <v>0.40096110930585654</v>
      </c>
      <c r="J30">
        <v>0.27347063601547766</v>
      </c>
      <c r="K30">
        <v>0.76953671920280742</v>
      </c>
      <c r="M30">
        <v>0.51718908234331584</v>
      </c>
      <c r="S30">
        <f t="shared" si="28"/>
        <v>0.95212366756268452</v>
      </c>
      <c r="T30">
        <f t="shared" si="26"/>
        <v>0.44380707186634744</v>
      </c>
      <c r="U30">
        <f t="shared" si="26"/>
        <v>0.86759096439611272</v>
      </c>
      <c r="V30">
        <f t="shared" si="26"/>
        <v>0.79146521549215032</v>
      </c>
      <c r="W30">
        <f t="shared" si="26"/>
        <v>0.54459425731214373</v>
      </c>
      <c r="X30">
        <f t="shared" si="26"/>
        <v>0.86279953779983332</v>
      </c>
      <c r="Y30">
        <f t="shared" si="26"/>
        <v>0.73088524461133941</v>
      </c>
      <c r="Z30">
        <f t="shared" si="26"/>
        <v>0.40096110930585654</v>
      </c>
      <c r="AA30">
        <f t="shared" si="26"/>
        <v>0.74391308930865652</v>
      </c>
      <c r="AB30">
        <f t="shared" si="26"/>
        <v>0.1446552812043238</v>
      </c>
      <c r="BM30">
        <f t="shared" si="29"/>
        <v>2.2635385796636231E-6</v>
      </c>
      <c r="BN30">
        <f t="shared" si="27"/>
        <v>2.2183439477835557E-7</v>
      </c>
      <c r="BO30">
        <f t="shared" si="27"/>
        <v>2.4089022784265013E-6</v>
      </c>
      <c r="BP30">
        <f t="shared" si="27"/>
        <v>4.6426303653064779E-6</v>
      </c>
      <c r="BQ30">
        <f t="shared" si="27"/>
        <v>1.4496766438794774E-6</v>
      </c>
      <c r="BR30">
        <f t="shared" si="27"/>
        <v>3.0294900090982999E-6</v>
      </c>
      <c r="BS30">
        <f t="shared" si="27"/>
        <v>2.063324899295406E-7</v>
      </c>
      <c r="BT30">
        <f t="shared" si="27"/>
        <v>8.0384905587891527E-7</v>
      </c>
      <c r="BU30">
        <f t="shared" si="27"/>
        <v>3.7393094381354936E-7</v>
      </c>
      <c r="BV30">
        <f t="shared" si="27"/>
        <v>2.9609338110071026E-6</v>
      </c>
      <c r="EN30">
        <f>Sheet35!GJ30</f>
        <v>0.9134767217221057</v>
      </c>
      <c r="EO30">
        <f>Sheet35!GK30</f>
        <v>0.82712220547019244</v>
      </c>
      <c r="EP30">
        <f>Sheet35!GL30</f>
        <v>0.17694864283497896</v>
      </c>
      <c r="EQ30">
        <f>Sheet35!GM30</f>
        <v>0.58402190673595733</v>
      </c>
      <c r="ER30">
        <f>Sheet35!GN30</f>
        <v>0.37458295517139739</v>
      </c>
      <c r="ES30">
        <f>Sheet35!GO30</f>
        <v>0.84015259956283983</v>
      </c>
      <c r="ET30">
        <f>Sheet35!GP30</f>
        <v>0.36708817269663496</v>
      </c>
      <c r="EU30">
        <f>Sheet35!GQ30</f>
        <v>0.72860996964712088</v>
      </c>
      <c r="EV30">
        <f>Sheet35!GR30</f>
        <v>0.20428969666935168</v>
      </c>
      <c r="EW30">
        <f>Sheet35!GS30</f>
        <v>0.46804175254001773</v>
      </c>
      <c r="EZ30">
        <f t="array" ref="EZ30:FI30">TRANSPOSE(DM7:DM16)</f>
        <v>-0.30034046078927173</v>
      </c>
      <c r="FA30">
        <v>1.8565295213969272E-2</v>
      </c>
      <c r="FB30">
        <v>4.584959458294921E-2</v>
      </c>
      <c r="FC30">
        <v>0.55671099486107978</v>
      </c>
      <c r="FD30">
        <v>0.31238298209638293</v>
      </c>
      <c r="FE30">
        <v>-4.0825859784199163E-2</v>
      </c>
      <c r="FF30">
        <v>0.5730774641288473</v>
      </c>
      <c r="FG30">
        <v>0.35149063893745747</v>
      </c>
      <c r="FH30">
        <v>1.6227866986922877E-2</v>
      </c>
      <c r="FI30">
        <v>0.11822738228126128</v>
      </c>
      <c r="FL30">
        <f>Sheet35!FX30</f>
        <v>-0.11720301712815151</v>
      </c>
      <c r="FM30">
        <f>Sheet35!FY30</f>
        <v>1.3212453560990158E-2</v>
      </c>
      <c r="FN30">
        <f>Sheet35!FZ30</f>
        <v>2.4275821285962944E-2</v>
      </c>
      <c r="FO30">
        <f>Sheet35!GA30</f>
        <v>0.23615785547760743</v>
      </c>
      <c r="FP30">
        <f>Sheet35!GB30</f>
        <v>0.13456136501209257</v>
      </c>
      <c r="FQ30">
        <f>Sheet35!GC30</f>
        <v>-1.078146686146656E-2</v>
      </c>
      <c r="FR30">
        <f>Sheet35!GD30</f>
        <v>0.24035032293800879</v>
      </c>
      <c r="FS30">
        <f>Sheet35!GE30</f>
        <v>0.15297050615725888</v>
      </c>
      <c r="FT30">
        <f>Sheet35!GF30</f>
        <v>1.2781036677043875E-2</v>
      </c>
      <c r="FU30">
        <f>Sheet35!GG30</f>
        <v>5.4466422999370129E-2</v>
      </c>
      <c r="FX30">
        <f t="shared" ref="FX30:GG30" si="30">($EV$10*FL30)+((1-$EV$10)*EZ30)</f>
        <v>-0.13551676149426353</v>
      </c>
      <c r="FY30">
        <f t="shared" si="30"/>
        <v>1.3747737726288069E-2</v>
      </c>
      <c r="FZ30">
        <f t="shared" si="30"/>
        <v>2.6433198615661568E-2</v>
      </c>
      <c r="GA30">
        <f t="shared" si="30"/>
        <v>0.26821316941595469</v>
      </c>
      <c r="GB30">
        <f t="shared" si="30"/>
        <v>0.15234352672052159</v>
      </c>
      <c r="GC30">
        <f t="shared" si="30"/>
        <v>-1.378590615373982E-2</v>
      </c>
      <c r="GD30">
        <f t="shared" si="30"/>
        <v>0.27362303705709262</v>
      </c>
      <c r="GE30">
        <f t="shared" si="30"/>
        <v>0.17282251943527871</v>
      </c>
      <c r="GF30">
        <f t="shared" si="30"/>
        <v>1.3125719708031775E-2</v>
      </c>
      <c r="GG30">
        <f t="shared" si="30"/>
        <v>6.0842518927559236E-2</v>
      </c>
      <c r="GJ30">
        <f t="shared" ref="GJ30:GS30" si="31">EN30-($EU$10*FX30)</f>
        <v>0.91361223848359996</v>
      </c>
      <c r="GK30">
        <f t="shared" si="31"/>
        <v>0.82710845773246611</v>
      </c>
      <c r="GL30">
        <f t="shared" si="31"/>
        <v>0.17692220963636329</v>
      </c>
      <c r="GM30">
        <f t="shared" si="31"/>
        <v>0.58375369356654139</v>
      </c>
      <c r="GN30">
        <f t="shared" si="31"/>
        <v>0.37443061164467689</v>
      </c>
      <c r="GO30">
        <f t="shared" si="31"/>
        <v>0.84016638546899358</v>
      </c>
      <c r="GP30">
        <f t="shared" si="31"/>
        <v>0.36681454965957788</v>
      </c>
      <c r="GQ30">
        <f t="shared" si="31"/>
        <v>0.72843714712768559</v>
      </c>
      <c r="GR30">
        <f t="shared" si="31"/>
        <v>0.20427657094964366</v>
      </c>
      <c r="GS30">
        <f t="shared" si="31"/>
        <v>0.46798091002109016</v>
      </c>
    </row>
    <row r="31" spans="1:201">
      <c r="A31">
        <v>30</v>
      </c>
      <c r="B31">
        <v>0.96669939727355192</v>
      </c>
      <c r="C31">
        <v>0.26682699481317729</v>
      </c>
      <c r="D31">
        <v>0.89128098222330499</v>
      </c>
      <c r="E31">
        <v>0.12772889777742513</v>
      </c>
      <c r="F31">
        <v>0.53396023081292399</v>
      </c>
      <c r="G31">
        <v>0.88654624371825774</v>
      </c>
      <c r="H31">
        <v>0.54396416173417883</v>
      </c>
      <c r="I31">
        <v>0.74391308930865652</v>
      </c>
      <c r="J31">
        <v>0.11967650561461533</v>
      </c>
      <c r="K31">
        <v>0.87802361327774103</v>
      </c>
      <c r="M31">
        <v>0.64866323253135982</v>
      </c>
      <c r="S31">
        <f t="shared" si="28"/>
        <v>0.38160470869381397</v>
      </c>
      <c r="T31">
        <f t="shared" si="26"/>
        <v>0.88381766609832491</v>
      </c>
      <c r="U31">
        <f t="shared" si="26"/>
        <v>0.72144685280725662</v>
      </c>
      <c r="V31">
        <f t="shared" si="26"/>
        <v>0.80837295016853128</v>
      </c>
      <c r="W31">
        <f t="shared" si="26"/>
        <v>0.38474698300712168</v>
      </c>
      <c r="X31">
        <f t="shared" si="26"/>
        <v>0.13818423114083442</v>
      </c>
      <c r="Y31">
        <f t="shared" si="26"/>
        <v>0.20634891803762276</v>
      </c>
      <c r="Z31">
        <f t="shared" si="26"/>
        <v>0.27347063601547766</v>
      </c>
      <c r="AA31">
        <f t="shared" si="26"/>
        <v>0.11967650561461533</v>
      </c>
      <c r="AB31">
        <f t="shared" si="26"/>
        <v>0.23965362753410635</v>
      </c>
      <c r="BM31">
        <f t="shared" si="29"/>
        <v>4.6725386234452435E-6</v>
      </c>
      <c r="BN31">
        <f t="shared" si="27"/>
        <v>3.5598322580515674E-7</v>
      </c>
      <c r="BO31">
        <f t="shared" si="27"/>
        <v>3.9719089463646969E-6</v>
      </c>
      <c r="BP31">
        <f t="shared" si="27"/>
        <v>8.1573356637179601E-8</v>
      </c>
      <c r="BQ31">
        <f t="shared" si="27"/>
        <v>1.4255676404489553E-6</v>
      </c>
      <c r="BR31">
        <f t="shared" si="27"/>
        <v>3.929821211254763E-6</v>
      </c>
      <c r="BS31">
        <f t="shared" si="27"/>
        <v>1.4794850462558395E-6</v>
      </c>
      <c r="BT31">
        <f t="shared" si="27"/>
        <v>2.7670334222237461E-6</v>
      </c>
      <c r="BU31">
        <f t="shared" si="27"/>
        <v>7.1612329980625285E-8</v>
      </c>
      <c r="BV31">
        <f t="shared" si="27"/>
        <v>3.854627327366501E-6</v>
      </c>
    </row>
    <row r="32" spans="1:201">
      <c r="A32">
        <v>31</v>
      </c>
      <c r="B32">
        <v>0.99729220857387135</v>
      </c>
      <c r="C32">
        <v>0.58875997195158891</v>
      </c>
      <c r="D32">
        <v>0.72113704063931483</v>
      </c>
      <c r="E32">
        <v>0.1202170840025745</v>
      </c>
      <c r="F32">
        <v>0.1509400920515406</v>
      </c>
      <c r="G32">
        <v>0.5339908545290053</v>
      </c>
      <c r="H32">
        <v>0.23475880224015816</v>
      </c>
      <c r="I32">
        <v>0.1446552812043238</v>
      </c>
      <c r="J32">
        <v>0.23965362753410635</v>
      </c>
      <c r="K32">
        <v>0.63166019942911034</v>
      </c>
      <c r="M32">
        <v>0.23130244858401292</v>
      </c>
      <c r="S32">
        <f t="shared" si="28"/>
        <v>0.39015295843366093</v>
      </c>
      <c r="T32">
        <f t="shared" si="26"/>
        <v>0.23250496945200319</v>
      </c>
      <c r="U32">
        <f t="shared" si="26"/>
        <v>0.66327859944352829</v>
      </c>
      <c r="V32">
        <f t="shared" si="26"/>
        <v>0.61264519519756899</v>
      </c>
      <c r="W32">
        <f t="shared" si="26"/>
        <v>0.10074455558625824</v>
      </c>
      <c r="X32">
        <f t="shared" si="26"/>
        <v>0.98707817604681336</v>
      </c>
      <c r="Y32">
        <f t="shared" si="26"/>
        <v>0.60369029812143515</v>
      </c>
      <c r="Z32">
        <f t="shared" si="26"/>
        <v>0.76953671920280742</v>
      </c>
      <c r="AA32">
        <f t="shared" si="26"/>
        <v>0.87802361327774103</v>
      </c>
      <c r="AB32">
        <f t="shared" si="26"/>
        <v>0.63166019942911034</v>
      </c>
      <c r="BG32">
        <f>IF(BG20&gt;(1-0.000000000001),(1-0.000000000001),BG20)</f>
        <v>9.9999999999999998E-13</v>
      </c>
      <c r="BH32">
        <f t="shared" ref="BH32:BJ32" si="32">IF(BH20&gt;(1-0.000000000001),(1-0.000000000001),BH20)</f>
        <v>9.9999999999999998E-13</v>
      </c>
      <c r="BI32">
        <f t="shared" si="32"/>
        <v>9.9999999999999998E-13</v>
      </c>
      <c r="BJ32">
        <f t="shared" si="32"/>
        <v>9.9999999999999998E-13</v>
      </c>
      <c r="BM32">
        <f t="shared" si="29"/>
        <v>4.9729587464107506E-6</v>
      </c>
      <c r="BN32">
        <f t="shared" si="27"/>
        <v>1.7331915228621789E-6</v>
      </c>
      <c r="BO32">
        <f t="shared" si="27"/>
        <v>2.6001931569101444E-6</v>
      </c>
      <c r="BP32">
        <f t="shared" si="27"/>
        <v>7.2260736430410273E-8</v>
      </c>
      <c r="BQ32">
        <f t="shared" si="27"/>
        <v>1.1391455694263776E-7</v>
      </c>
      <c r="BR32">
        <f t="shared" si="27"/>
        <v>1.4257311636030866E-6</v>
      </c>
      <c r="BS32">
        <f t="shared" si="27"/>
        <v>2.7555847614616844E-7</v>
      </c>
      <c r="BT32">
        <f t="shared" si="27"/>
        <v>1.0462575190151E-7</v>
      </c>
      <c r="BU32">
        <f t="shared" si="27"/>
        <v>2.8716930595128091E-7</v>
      </c>
      <c r="BV32">
        <f t="shared" si="27"/>
        <v>1.9949730377141173E-6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0.99077593539574682</v>
      </c>
      <c r="BH33">
        <f t="shared" si="33"/>
        <v>0.99781595775502485</v>
      </c>
      <c r="BI33">
        <f t="shared" si="33"/>
        <v>0.99526285538419679</v>
      </c>
      <c r="BJ33">
        <f t="shared" si="33"/>
        <v>0.99814438130816063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4.3347470913096337E-10</v>
      </c>
      <c r="BH34">
        <f t="shared" si="33"/>
        <v>9.9999999999999998E-13</v>
      </c>
      <c r="BI34">
        <f t="shared" si="33"/>
        <v>5.6605228056617583E-11</v>
      </c>
      <c r="BJ34">
        <f t="shared" si="33"/>
        <v>9.9999999999999998E-13</v>
      </c>
      <c r="BS34">
        <f>SUM(BM36:BV45)</f>
        <v>1.5925432013679498E-4</v>
      </c>
      <c r="EN34">
        <f>Sheet35!GJ34</f>
        <v>9.505832648955663E-2</v>
      </c>
      <c r="EO34">
        <f>Sheet35!GK34</f>
        <v>0.1897288869431967</v>
      </c>
      <c r="EP34">
        <f>Sheet35!GL34</f>
        <v>0.63065871053298195</v>
      </c>
      <c r="EQ34">
        <f>Sheet35!GM34</f>
        <v>0.34649382537722329</v>
      </c>
      <c r="ER34">
        <f>Sheet35!GN34</f>
        <v>0.24738840427866773</v>
      </c>
      <c r="ES34">
        <f>Sheet35!GO34</f>
        <v>0.86942698569874599</v>
      </c>
      <c r="ET34">
        <f>Sheet35!GP34</f>
        <v>0.30003456558850455</v>
      </c>
      <c r="EU34">
        <f>Sheet35!GQ34</f>
        <v>0.19312734358636974</v>
      </c>
      <c r="EV34">
        <f>Sheet35!GR34</f>
        <v>0.68041743410424638</v>
      </c>
      <c r="EW34">
        <f>Sheet35!GS34</f>
        <v>0.31481116574006196</v>
      </c>
      <c r="EZ34">
        <f t="array" ref="EZ34:FI43">(1/4)*(MMULT($X$7:$AA$16,$CW$23:$DF$26))</f>
        <v>-0.60909490133073696</v>
      </c>
      <c r="FA34">
        <v>6.9540316647987432E-2</v>
      </c>
      <c r="FB34">
        <v>0.14613536554455109</v>
      </c>
      <c r="FC34">
        <v>1.2890950595974346</v>
      </c>
      <c r="FD34">
        <v>0.68179992410573709</v>
      </c>
      <c r="FE34">
        <v>-0.12775403362508359</v>
      </c>
      <c r="FF34">
        <v>1.2782611174239205</v>
      </c>
      <c r="FG34">
        <v>0.7275829080511983</v>
      </c>
      <c r="FH34">
        <v>3.604369808915539E-2</v>
      </c>
      <c r="FI34">
        <v>0.31447983361553611</v>
      </c>
      <c r="FL34">
        <f>Sheet35!FX34</f>
        <v>-0.23685133379394083</v>
      </c>
      <c r="FM34">
        <f>Sheet35!FY34</f>
        <v>4.0887745195300557E-2</v>
      </c>
      <c r="FN34">
        <f>Sheet35!FZ34</f>
        <v>7.2062888501918845E-2</v>
      </c>
      <c r="FO34">
        <f>Sheet35!GA34</f>
        <v>0.54624275636643349</v>
      </c>
      <c r="FP34">
        <f>Sheet35!GB34</f>
        <v>0.29405327593580732</v>
      </c>
      <c r="FQ34">
        <f>Sheet35!GC34</f>
        <v>-3.9331205664626251E-2</v>
      </c>
      <c r="FR34">
        <f>Sheet35!GD34</f>
        <v>0.53636918882448281</v>
      </c>
      <c r="FS34">
        <f>Sheet35!GE34</f>
        <v>0.31799096802124199</v>
      </c>
      <c r="FT34">
        <f>Sheet35!GF34</f>
        <v>2.8210977697670291E-2</v>
      </c>
      <c r="FU34">
        <f>Sheet35!GG34</f>
        <v>0.1422456931062685</v>
      </c>
      <c r="FX34">
        <f t="shared" ref="FX34:GG43" si="34">($EV$10*FL34)+((1-$EV$10)*EZ34)</f>
        <v>-0.27407569054762043</v>
      </c>
      <c r="FY34">
        <f t="shared" si="34"/>
        <v>4.3753002340569246E-2</v>
      </c>
      <c r="FZ34">
        <f t="shared" si="34"/>
        <v>7.9470136206182068E-2</v>
      </c>
      <c r="GA34">
        <f t="shared" si="34"/>
        <v>0.62052798668953357</v>
      </c>
      <c r="GB34">
        <f t="shared" si="34"/>
        <v>0.33282794075280031</v>
      </c>
      <c r="GC34">
        <f t="shared" si="34"/>
        <v>-4.817348846067198E-2</v>
      </c>
      <c r="GD34">
        <f t="shared" si="34"/>
        <v>0.61055838168442655</v>
      </c>
      <c r="GE34">
        <f t="shared" si="34"/>
        <v>0.35895016202423763</v>
      </c>
      <c r="GF34">
        <f t="shared" si="34"/>
        <v>2.89942497368188E-2</v>
      </c>
      <c r="GG34">
        <f t="shared" si="34"/>
        <v>0.15946910715719526</v>
      </c>
      <c r="GJ34">
        <f t="shared" ref="GJ34:GS43" si="35">EN34-($EU$10*FX34)</f>
        <v>9.5332402180104248E-2</v>
      </c>
      <c r="GK34">
        <f t="shared" si="35"/>
        <v>0.18968513394085612</v>
      </c>
      <c r="GL34">
        <f t="shared" si="35"/>
        <v>0.63057924039677582</v>
      </c>
      <c r="GM34">
        <f t="shared" si="35"/>
        <v>0.34587329739053374</v>
      </c>
      <c r="GN34">
        <f t="shared" si="35"/>
        <v>0.24705557633791494</v>
      </c>
      <c r="GO34">
        <f t="shared" si="35"/>
        <v>0.86947515918720664</v>
      </c>
      <c r="GP34">
        <f t="shared" si="35"/>
        <v>0.29942400720682011</v>
      </c>
      <c r="GQ34">
        <f t="shared" si="35"/>
        <v>0.19276839342434551</v>
      </c>
      <c r="GR34">
        <f t="shared" si="35"/>
        <v>0.68038843985450959</v>
      </c>
      <c r="GS34">
        <f t="shared" si="35"/>
        <v>0.31465169663290476</v>
      </c>
    </row>
    <row r="35" spans="1:201">
      <c r="A35">
        <v>34</v>
      </c>
      <c r="BG35">
        <f t="shared" si="33"/>
        <v>1.2831423013798728E-9</v>
      </c>
      <c r="BH35">
        <f t="shared" si="33"/>
        <v>9.9999999999999998E-13</v>
      </c>
      <c r="BI35">
        <f t="shared" si="33"/>
        <v>1.2830988701309397E-10</v>
      </c>
      <c r="BJ35">
        <f t="shared" si="33"/>
        <v>1.0880020064915985E-12</v>
      </c>
      <c r="EN35">
        <f>Sheet35!GJ35</f>
        <v>0.53420803905508629</v>
      </c>
      <c r="EO35">
        <f>Sheet35!GK35</f>
        <v>0.27434075403707375</v>
      </c>
      <c r="EP35">
        <f>Sheet35!GL35</f>
        <v>0.34438473087437266</v>
      </c>
      <c r="EQ35">
        <f>Sheet35!GM35</f>
        <v>0.76668270023997986</v>
      </c>
      <c r="ER35">
        <f>Sheet35!GN35</f>
        <v>0.91689237907238319</v>
      </c>
      <c r="ES35">
        <f>Sheet35!GO35</f>
        <v>0.11776329595887629</v>
      </c>
      <c r="ET35">
        <f>Sheet35!GP35</f>
        <v>0.96144198503918643</v>
      </c>
      <c r="EU35">
        <f>Sheet35!GQ35</f>
        <v>0.85807613033550112</v>
      </c>
      <c r="EV35">
        <f>Sheet35!GR35</f>
        <v>0.2796986268478992</v>
      </c>
      <c r="EW35">
        <f>Sheet35!GS35</f>
        <v>0.91231843267080592</v>
      </c>
      <c r="EZ35">
        <v>-0.66203618596156555</v>
      </c>
      <c r="FA35">
        <v>0.15705308974091886</v>
      </c>
      <c r="FB35">
        <v>0.22313974262357672</v>
      </c>
      <c r="FC35">
        <v>1.4501631394586054</v>
      </c>
      <c r="FD35">
        <v>0.80429656061252963</v>
      </c>
      <c r="FE35">
        <v>-0.17775613412456176</v>
      </c>
      <c r="FF35">
        <v>1.4392400020006142</v>
      </c>
      <c r="FG35">
        <v>0.74243065035331268</v>
      </c>
      <c r="FH35">
        <v>7.5051293735189734E-2</v>
      </c>
      <c r="FI35">
        <v>0.45358446900855864</v>
      </c>
      <c r="FL35">
        <f>Sheet35!FX35</f>
        <v>-0.25754957951243518</v>
      </c>
      <c r="FM35">
        <f>Sheet35!FY35</f>
        <v>7.8076232746796606E-2</v>
      </c>
      <c r="FN35">
        <f>Sheet35!FZ35</f>
        <v>0.10499216242472204</v>
      </c>
      <c r="FO35">
        <f>Sheet35!GA35</f>
        <v>0.61472071965629071</v>
      </c>
      <c r="FP35">
        <f>Sheet35!GB35</f>
        <v>0.34614061156772685</v>
      </c>
      <c r="FQ35">
        <f>Sheet35!GC35</f>
        <v>-5.8601756601665403E-2</v>
      </c>
      <c r="FR35">
        <f>Sheet35!GD35</f>
        <v>0.6043384767603025</v>
      </c>
      <c r="FS35">
        <f>Sheet35!GE35</f>
        <v>0.32644567577124417</v>
      </c>
      <c r="FT35">
        <f>Sheet35!GF35</f>
        <v>4.5504041106020063E-2</v>
      </c>
      <c r="FU35">
        <f>Sheet35!GG35</f>
        <v>0.20081339005273885</v>
      </c>
      <c r="FX35">
        <f t="shared" si="34"/>
        <v>-0.29799824015734822</v>
      </c>
      <c r="FY35">
        <f t="shared" si="34"/>
        <v>8.597391844620883E-2</v>
      </c>
      <c r="FZ35">
        <f t="shared" si="34"/>
        <v>0.1168069204446075</v>
      </c>
      <c r="GA35">
        <f t="shared" si="34"/>
        <v>0.69826496163652219</v>
      </c>
      <c r="GB35">
        <f t="shared" si="34"/>
        <v>0.39195620647220714</v>
      </c>
      <c r="GC35">
        <f t="shared" si="34"/>
        <v>-7.0517194353955037E-2</v>
      </c>
      <c r="GD35">
        <f t="shared" si="34"/>
        <v>0.68782862928433364</v>
      </c>
      <c r="GE35">
        <f t="shared" si="34"/>
        <v>0.36804417322945099</v>
      </c>
      <c r="GF35">
        <f t="shared" si="34"/>
        <v>4.8458766368937027E-2</v>
      </c>
      <c r="GG35">
        <f t="shared" si="34"/>
        <v>0.22609049794832084</v>
      </c>
      <c r="GJ35">
        <f t="shared" si="35"/>
        <v>0.5345060372952436</v>
      </c>
      <c r="GK35">
        <f t="shared" si="35"/>
        <v>0.27425478011862753</v>
      </c>
      <c r="GL35">
        <f t="shared" si="35"/>
        <v>0.34426792395392802</v>
      </c>
      <c r="GM35">
        <f t="shared" si="35"/>
        <v>0.76598443527834337</v>
      </c>
      <c r="GN35">
        <f t="shared" si="35"/>
        <v>0.91650042286591094</v>
      </c>
      <c r="GO35">
        <f t="shared" si="35"/>
        <v>0.11783381315323024</v>
      </c>
      <c r="GP35">
        <f t="shared" si="35"/>
        <v>0.96075415640990214</v>
      </c>
      <c r="GQ35">
        <f t="shared" si="35"/>
        <v>0.85770808616227168</v>
      </c>
      <c r="GR35">
        <f t="shared" si="35"/>
        <v>0.27965016808153026</v>
      </c>
      <c r="GS35">
        <f t="shared" si="35"/>
        <v>0.91209234217285762</v>
      </c>
    </row>
    <row r="36" spans="1:201">
      <c r="A36">
        <v>35</v>
      </c>
      <c r="B36">
        <f t="array" ref="B36:K45">TRANSPOSE(EN34:EW43)</f>
        <v>9.505832648955663E-2</v>
      </c>
      <c r="C36">
        <v>0.53420803905508629</v>
      </c>
      <c r="D36">
        <v>6.668228661373013E-2</v>
      </c>
      <c r="E36">
        <v>0.68838748129565075</v>
      </c>
      <c r="F36">
        <v>0.73614455428096459</v>
      </c>
      <c r="G36">
        <v>0.49620548642647355</v>
      </c>
      <c r="H36">
        <v>0.81055174633031535</v>
      </c>
      <c r="I36">
        <v>0.50030740963410614</v>
      </c>
      <c r="J36">
        <v>0.14604509688083248</v>
      </c>
      <c r="K36">
        <v>0.30274069275135956</v>
      </c>
      <c r="M36">
        <f t="array" ref="M36:M45">TRANSPOSE(EN30:EW30)</f>
        <v>0.9134767217221057</v>
      </c>
      <c r="S36">
        <f>EN34</f>
        <v>9.505832648955663E-2</v>
      </c>
      <c r="T36">
        <f t="shared" ref="T36:AB45" si="36">EO34</f>
        <v>0.1897288869431967</v>
      </c>
      <c r="U36">
        <f t="shared" si="36"/>
        <v>0.63065871053298195</v>
      </c>
      <c r="V36">
        <f t="shared" si="36"/>
        <v>0.34649382537722329</v>
      </c>
      <c r="W36">
        <f t="shared" si="36"/>
        <v>0.24738840427866773</v>
      </c>
      <c r="X36">
        <f t="shared" si="36"/>
        <v>0.86942698569874599</v>
      </c>
      <c r="Y36">
        <f t="shared" si="36"/>
        <v>0.30003456558850455</v>
      </c>
      <c r="Z36">
        <f t="shared" si="36"/>
        <v>0.19312734358636974</v>
      </c>
      <c r="AA36">
        <f t="shared" si="36"/>
        <v>0.68041743410424638</v>
      </c>
      <c r="AB36">
        <f t="shared" si="36"/>
        <v>0.31481116574006196</v>
      </c>
      <c r="BG36">
        <f t="shared" si="33"/>
        <v>1.1565737830229008E-4</v>
      </c>
      <c r="BH36">
        <f t="shared" si="33"/>
        <v>3.5764535124577272E-6</v>
      </c>
      <c r="BI36">
        <f t="shared" si="33"/>
        <v>5.9759465912568368E-5</v>
      </c>
      <c r="BJ36">
        <f t="shared" si="33"/>
        <v>5.1403198242080868E-6</v>
      </c>
      <c r="BM36">
        <f>0.5*$BL$21*B36*B36</f>
        <v>4.5180427174975724E-8</v>
      </c>
      <c r="BN36">
        <f t="shared" ref="BN36:BV45" si="37">0.5*$BL$21*C36*C36</f>
        <v>1.4268911449554031E-6</v>
      </c>
      <c r="BO36">
        <f t="shared" si="37"/>
        <v>2.2232636740178263E-8</v>
      </c>
      <c r="BP36">
        <f t="shared" si="37"/>
        <v>2.3693866220228497E-6</v>
      </c>
      <c r="BQ36">
        <f t="shared" si="37"/>
        <v>2.7095440239876004E-6</v>
      </c>
      <c r="BR36">
        <f t="shared" si="37"/>
        <v>1.2310994237986662E-6</v>
      </c>
      <c r="BS36">
        <f t="shared" si="37"/>
        <v>3.2849706673956198E-6</v>
      </c>
      <c r="BT36">
        <f t="shared" si="37"/>
        <v>1.2515375206739464E-6</v>
      </c>
      <c r="BU36">
        <f t="shared" si="37"/>
        <v>1.0664585161465873E-7</v>
      </c>
      <c r="BV36">
        <f t="shared" si="37"/>
        <v>4.5825963523786546E-7</v>
      </c>
      <c r="EN36">
        <f>Sheet35!GJ36</f>
        <v>6.668228661373013E-2</v>
      </c>
      <c r="EO36">
        <f>Sheet35!GK36</f>
        <v>0.84958928595660088</v>
      </c>
      <c r="EP36">
        <f>Sheet35!GL36</f>
        <v>0.54563913785980578</v>
      </c>
      <c r="EQ36">
        <f>Sheet35!GM36</f>
        <v>0.98580636674630795</v>
      </c>
      <c r="ER36">
        <f>Sheet35!GN36</f>
        <v>0.39927486841637538</v>
      </c>
      <c r="ES36">
        <f>Sheet35!GO36</f>
        <v>0.24716648054291404</v>
      </c>
      <c r="ET36">
        <f>Sheet35!GP36</f>
        <v>9.3940510589620427E-2</v>
      </c>
      <c r="EU36">
        <f>Sheet35!GQ36</f>
        <v>0.68974823027246157</v>
      </c>
      <c r="EV36">
        <f>Sheet35!GR36</f>
        <v>3.6291703339943589E-2</v>
      </c>
      <c r="EW36">
        <f>Sheet35!GS36</f>
        <v>0.74890554841554946</v>
      </c>
      <c r="EZ36">
        <v>-0.7548471991883654</v>
      </c>
      <c r="FA36">
        <v>0.15752481526978321</v>
      </c>
      <c r="FB36">
        <v>0.24994853792920646</v>
      </c>
      <c r="FC36">
        <v>1.7202643261896229</v>
      </c>
      <c r="FD36">
        <v>0.91745208464414396</v>
      </c>
      <c r="FE36">
        <v>-0.21641630442019194</v>
      </c>
      <c r="FF36">
        <v>1.67816671513689</v>
      </c>
      <c r="FG36">
        <v>0.86554906536700604</v>
      </c>
      <c r="FH36">
        <v>6.3620615832716637E-2</v>
      </c>
      <c r="FI36">
        <v>0.51166337808013052</v>
      </c>
      <c r="FL36">
        <f>Sheet35!FX36</f>
        <v>-0.29298572565190678</v>
      </c>
      <c r="FM36">
        <f>Sheet35!FY36</f>
        <v>8.0580333819054009E-2</v>
      </c>
      <c r="FN36">
        <f>Sheet35!FZ36</f>
        <v>0.11822892343748759</v>
      </c>
      <c r="FO36">
        <f>Sheet35!GA36</f>
        <v>0.72832879529182937</v>
      </c>
      <c r="FP36">
        <f>Sheet35!GB36</f>
        <v>0.39503501916398553</v>
      </c>
      <c r="FQ36">
        <f>Sheet35!GC36</f>
        <v>-7.1965989657607587E-2</v>
      </c>
      <c r="FR36">
        <f>Sheet35!GD36</f>
        <v>0.70417998414463079</v>
      </c>
      <c r="FS36">
        <f>Sheet35!GE36</f>
        <v>0.38035882855221459</v>
      </c>
      <c r="FT36">
        <f>Sheet35!GF36</f>
        <v>4.3319520286531354E-2</v>
      </c>
      <c r="FU36">
        <f>Sheet35!GG36</f>
        <v>0.22702453174917342</v>
      </c>
      <c r="FX36">
        <f t="shared" si="34"/>
        <v>-0.33917187300555263</v>
      </c>
      <c r="FY36">
        <f t="shared" si="34"/>
        <v>8.8274781964126928E-2</v>
      </c>
      <c r="FZ36">
        <f t="shared" si="34"/>
        <v>0.13140088488665946</v>
      </c>
      <c r="GA36">
        <f t="shared" si="34"/>
        <v>0.82752234838160865</v>
      </c>
      <c r="GB36">
        <f t="shared" si="34"/>
        <v>0.44727672571200133</v>
      </c>
      <c r="GC36">
        <f t="shared" si="34"/>
        <v>-8.641102113386602E-2</v>
      </c>
      <c r="GD36">
        <f t="shared" si="34"/>
        <v>0.80157865724385668</v>
      </c>
      <c r="GE36">
        <f t="shared" si="34"/>
        <v>0.42887785223369368</v>
      </c>
      <c r="GF36">
        <f t="shared" si="34"/>
        <v>4.5349629841149881E-2</v>
      </c>
      <c r="GG36">
        <f t="shared" si="34"/>
        <v>0.2554884163822691</v>
      </c>
      <c r="GJ36">
        <f t="shared" si="35"/>
        <v>6.7021458486735686E-2</v>
      </c>
      <c r="GK36">
        <f t="shared" si="35"/>
        <v>0.84950101117463672</v>
      </c>
      <c r="GL36">
        <f t="shared" si="35"/>
        <v>0.54550773697491917</v>
      </c>
      <c r="GM36">
        <f t="shared" si="35"/>
        <v>0.98497884439792638</v>
      </c>
      <c r="GN36">
        <f t="shared" si="35"/>
        <v>0.3988275916906634</v>
      </c>
      <c r="GO36">
        <f t="shared" si="35"/>
        <v>0.24725289156404789</v>
      </c>
      <c r="GP36">
        <f t="shared" si="35"/>
        <v>9.3138931932376573E-2</v>
      </c>
      <c r="GQ36">
        <f t="shared" si="35"/>
        <v>0.6893193524202279</v>
      </c>
      <c r="GR36">
        <f t="shared" si="35"/>
        <v>3.6246353710102437E-2</v>
      </c>
      <c r="GS36">
        <f t="shared" si="35"/>
        <v>0.74865005999916723</v>
      </c>
    </row>
    <row r="37" spans="1:201">
      <c r="A37">
        <v>36</v>
      </c>
      <c r="B37">
        <v>0.1897288869431967</v>
      </c>
      <c r="C37">
        <v>0.27434075403707375</v>
      </c>
      <c r="D37">
        <v>0.84958928595660088</v>
      </c>
      <c r="E37">
        <v>0.12471814006870426</v>
      </c>
      <c r="F37">
        <v>1.8522799479465345E-2</v>
      </c>
      <c r="G37">
        <v>0.79387853794243735</v>
      </c>
      <c r="H37">
        <v>0.45964567899267966</v>
      </c>
      <c r="I37">
        <v>0.17244384780450733</v>
      </c>
      <c r="J37">
        <v>0.95867524185671449</v>
      </c>
      <c r="K37">
        <v>0.32836918243152496</v>
      </c>
      <c r="M37">
        <v>0.82712220547019244</v>
      </c>
      <c r="S37">
        <f t="shared" ref="S37:S45" si="38">EN35</f>
        <v>0.53420803905508629</v>
      </c>
      <c r="T37">
        <f t="shared" si="36"/>
        <v>0.27434075403707375</v>
      </c>
      <c r="U37">
        <f t="shared" si="36"/>
        <v>0.34438473087437266</v>
      </c>
      <c r="V37">
        <f t="shared" si="36"/>
        <v>0.76668270023997986</v>
      </c>
      <c r="W37">
        <f t="shared" si="36"/>
        <v>0.91689237907238319</v>
      </c>
      <c r="X37">
        <f t="shared" si="36"/>
        <v>0.11776329595887629</v>
      </c>
      <c r="Y37">
        <f t="shared" si="36"/>
        <v>0.96144198503918643</v>
      </c>
      <c r="Z37">
        <f t="shared" si="36"/>
        <v>0.85807613033550112</v>
      </c>
      <c r="AA37">
        <f t="shared" si="36"/>
        <v>0.2796986268478992</v>
      </c>
      <c r="AB37">
        <f t="shared" si="36"/>
        <v>0.91231843267080592</v>
      </c>
      <c r="BG37">
        <f t="shared" si="33"/>
        <v>1.2252817498528645E-5</v>
      </c>
      <c r="BH37">
        <f t="shared" si="33"/>
        <v>2.4822088648117381E-7</v>
      </c>
      <c r="BI37">
        <f t="shared" si="33"/>
        <v>2.9309700514292656E-6</v>
      </c>
      <c r="BJ37">
        <f t="shared" si="33"/>
        <v>2.9227855529898693E-7</v>
      </c>
      <c r="BM37">
        <f t="shared" ref="BM37:BM45" si="39">0.5*$BL$21*B37*B37</f>
        <v>1.7998525270352158E-7</v>
      </c>
      <c r="BN37">
        <f t="shared" si="37"/>
        <v>3.7631424662815107E-7</v>
      </c>
      <c r="BO37">
        <f t="shared" si="37"/>
        <v>3.6090097740612352E-6</v>
      </c>
      <c r="BP37">
        <f t="shared" si="37"/>
        <v>7.7773072310984667E-8</v>
      </c>
      <c r="BQ37">
        <f t="shared" si="37"/>
        <v>1.7154705027824083E-9</v>
      </c>
      <c r="BR37">
        <f t="shared" si="37"/>
        <v>3.1512156650281096E-6</v>
      </c>
      <c r="BS37">
        <f t="shared" si="37"/>
        <v>1.0563707510832077E-6</v>
      </c>
      <c r="BT37">
        <f t="shared" si="37"/>
        <v>1.4868440322812047E-7</v>
      </c>
      <c r="BU37">
        <f t="shared" si="37"/>
        <v>4.5952910967451507E-6</v>
      </c>
      <c r="BV37">
        <f t="shared" si="37"/>
        <v>5.3913159985374072E-7</v>
      </c>
      <c r="EN37">
        <f>Sheet35!GJ37</f>
        <v>0.68838748129565075</v>
      </c>
      <c r="EO37">
        <f>Sheet35!GK37</f>
        <v>0.12471814006870426</v>
      </c>
      <c r="EP37">
        <f>Sheet35!GL37</f>
        <v>0.33030980121121106</v>
      </c>
      <c r="EQ37">
        <f>Sheet35!GM37</f>
        <v>0.42742738691904142</v>
      </c>
      <c r="ER37">
        <f>Sheet35!GN37</f>
        <v>0.26205733621411115</v>
      </c>
      <c r="ES37">
        <f>Sheet35!GO37</f>
        <v>0.23490328308749053</v>
      </c>
      <c r="ET37">
        <f>Sheet35!GP37</f>
        <v>0.14577378237656269</v>
      </c>
      <c r="EU37">
        <f>Sheet35!GQ37</f>
        <v>0.73740022776091396</v>
      </c>
      <c r="EV37">
        <f>Sheet35!GR37</f>
        <v>0.40245749618265636</v>
      </c>
      <c r="EW37">
        <f>Sheet35!GS37</f>
        <v>0.31467928903213621</v>
      </c>
      <c r="EZ37">
        <v>-1.1847793042847983</v>
      </c>
      <c r="FA37">
        <v>0.12614118820850845</v>
      </c>
      <c r="FB37">
        <v>0.26671427230572686</v>
      </c>
      <c r="FC37">
        <v>2.4817769163680499</v>
      </c>
      <c r="FD37">
        <v>1.3230085641631324</v>
      </c>
      <c r="FE37">
        <v>-0.2536231685601541</v>
      </c>
      <c r="FF37">
        <v>2.4587506301031077</v>
      </c>
      <c r="FG37">
        <v>1.3913093980012554</v>
      </c>
      <c r="FH37">
        <v>5.5642969209237392E-2</v>
      </c>
      <c r="FI37">
        <v>0.60720700359817814</v>
      </c>
      <c r="FL37">
        <f>Sheet35!FX37</f>
        <v>-0.46076316401863032</v>
      </c>
      <c r="FM37">
        <f>Sheet35!FY37</f>
        <v>7.5529003935154632E-2</v>
      </c>
      <c r="FN37">
        <f>Sheet35!FZ37</f>
        <v>0.13270209097013577</v>
      </c>
      <c r="FO37">
        <f>Sheet35!GA37</f>
        <v>1.051259219078978</v>
      </c>
      <c r="FP37">
        <f>Sheet35!GB37</f>
        <v>0.57016705460552719</v>
      </c>
      <c r="FQ37">
        <f>Sheet35!GC37</f>
        <v>-7.8808326697245218E-2</v>
      </c>
      <c r="FR37">
        <f>Sheet35!GD37</f>
        <v>1.0313458561925903</v>
      </c>
      <c r="FS37">
        <f>Sheet35!GE37</f>
        <v>0.60813101922400437</v>
      </c>
      <c r="FT37">
        <f>Sheet35!GF37</f>
        <v>4.8684533882084102E-2</v>
      </c>
      <c r="FU37">
        <f>Sheet35!GG37</f>
        <v>0.27448283215234287</v>
      </c>
      <c r="FX37">
        <f t="shared" si="34"/>
        <v>-0.53316477804524709</v>
      </c>
      <c r="FY37">
        <f t="shared" si="34"/>
        <v>8.0590222362490013E-2</v>
      </c>
      <c r="FZ37">
        <f t="shared" si="34"/>
        <v>0.14610330910369487</v>
      </c>
      <c r="GA37">
        <f t="shared" si="34"/>
        <v>1.1943109888078851</v>
      </c>
      <c r="GB37">
        <f t="shared" si="34"/>
        <v>0.64545120556128766</v>
      </c>
      <c r="GC37">
        <f t="shared" si="34"/>
        <v>-9.6289810883536109E-2</v>
      </c>
      <c r="GD37">
        <f t="shared" si="34"/>
        <v>1.174086333583642</v>
      </c>
      <c r="GE37">
        <f t="shared" si="34"/>
        <v>0.68644885710172943</v>
      </c>
      <c r="GF37">
        <f t="shared" si="34"/>
        <v>4.9380377414799427E-2</v>
      </c>
      <c r="GG37">
        <f t="shared" si="34"/>
        <v>0.30775524929692638</v>
      </c>
      <c r="GJ37">
        <f t="shared" si="35"/>
        <v>0.68892064607369596</v>
      </c>
      <c r="GK37">
        <f t="shared" si="35"/>
        <v>0.12463754984634176</v>
      </c>
      <c r="GL37">
        <f t="shared" si="35"/>
        <v>0.33016369790210737</v>
      </c>
      <c r="GM37">
        <f t="shared" si="35"/>
        <v>0.42623307593023352</v>
      </c>
      <c r="GN37">
        <f t="shared" si="35"/>
        <v>0.26141188500854984</v>
      </c>
      <c r="GO37">
        <f t="shared" si="35"/>
        <v>0.23499957289837406</v>
      </c>
      <c r="GP37">
        <f t="shared" si="35"/>
        <v>0.14459969604297904</v>
      </c>
      <c r="GQ37">
        <f t="shared" si="35"/>
        <v>0.73671377890381218</v>
      </c>
      <c r="GR37">
        <f t="shared" si="35"/>
        <v>0.40240811580524155</v>
      </c>
      <c r="GS37">
        <f t="shared" si="35"/>
        <v>0.31437153378283927</v>
      </c>
    </row>
    <row r="38" spans="1:201">
      <c r="A38">
        <v>37</v>
      </c>
      <c r="B38">
        <v>0.63065871053298195</v>
      </c>
      <c r="C38">
        <v>0.34438473087437266</v>
      </c>
      <c r="D38">
        <v>0.54563913785980578</v>
      </c>
      <c r="E38">
        <v>0.33030980121121106</v>
      </c>
      <c r="F38">
        <v>0.70580156795836757</v>
      </c>
      <c r="G38">
        <v>0.31282360353540439</v>
      </c>
      <c r="H38">
        <v>0.95089268899075252</v>
      </c>
      <c r="I38">
        <v>0.17980066440299194</v>
      </c>
      <c r="J38">
        <v>0.4121724989821009</v>
      </c>
      <c r="K38">
        <v>0.38566047134256093</v>
      </c>
      <c r="M38">
        <v>0.17694864283497896</v>
      </c>
      <c r="S38">
        <f t="shared" si="38"/>
        <v>6.668228661373013E-2</v>
      </c>
      <c r="T38">
        <f t="shared" si="36"/>
        <v>0.84958928595660088</v>
      </c>
      <c r="U38">
        <f t="shared" si="36"/>
        <v>0.54563913785980578</v>
      </c>
      <c r="V38">
        <f t="shared" si="36"/>
        <v>0.98580636674630795</v>
      </c>
      <c r="W38">
        <f t="shared" si="36"/>
        <v>0.39927486841637538</v>
      </c>
      <c r="X38">
        <f t="shared" si="36"/>
        <v>0.24716648054291404</v>
      </c>
      <c r="Y38">
        <f t="shared" si="36"/>
        <v>9.3940510589620427E-2</v>
      </c>
      <c r="Z38">
        <f t="shared" si="36"/>
        <v>0.68974823027246157</v>
      </c>
      <c r="AA38">
        <f t="shared" si="36"/>
        <v>3.6291703339943589E-2</v>
      </c>
      <c r="AB38">
        <f t="shared" si="36"/>
        <v>0.74890554841554946</v>
      </c>
      <c r="BG38">
        <f t="shared" si="33"/>
        <v>9.9287422095143424E-11</v>
      </c>
      <c r="BH38">
        <f t="shared" si="33"/>
        <v>9.9999999999999998E-13</v>
      </c>
      <c r="BI38">
        <f t="shared" si="33"/>
        <v>8.7584139319445386E-12</v>
      </c>
      <c r="BJ38">
        <f t="shared" si="33"/>
        <v>9.9999999999999998E-13</v>
      </c>
      <c r="BM38">
        <f t="shared" si="39"/>
        <v>1.9886520458556177E-6</v>
      </c>
      <c r="BN38">
        <f t="shared" si="37"/>
        <v>5.9300421429707046E-7</v>
      </c>
      <c r="BO38">
        <f t="shared" si="37"/>
        <v>1.4886103438219609E-6</v>
      </c>
      <c r="BP38">
        <f t="shared" si="37"/>
        <v>5.4552282388094889E-7</v>
      </c>
      <c r="BQ38">
        <f t="shared" si="37"/>
        <v>2.4907792666624512E-6</v>
      </c>
      <c r="BR38">
        <f t="shared" si="37"/>
        <v>4.8929303464437942E-7</v>
      </c>
      <c r="BS38">
        <f t="shared" si="37"/>
        <v>4.520984529880321E-6</v>
      </c>
      <c r="BT38">
        <f t="shared" si="37"/>
        <v>1.6164139459878669E-7</v>
      </c>
      <c r="BU38">
        <f t="shared" si="37"/>
        <v>8.4943084458574991E-7</v>
      </c>
      <c r="BV38">
        <f t="shared" si="37"/>
        <v>7.4366999578083136E-7</v>
      </c>
      <c r="EN38">
        <f>Sheet35!GJ38</f>
        <v>0.73614455428096459</v>
      </c>
      <c r="EO38">
        <f>Sheet35!GK38</f>
        <v>1.8522799479465345E-2</v>
      </c>
      <c r="EP38">
        <f>Sheet35!GL38</f>
        <v>0.70580156795836757</v>
      </c>
      <c r="EQ38">
        <f>Sheet35!GM38</f>
        <v>0.40831459650627727</v>
      </c>
      <c r="ER38">
        <f>Sheet35!GN38</f>
        <v>0.53592013110228198</v>
      </c>
      <c r="ES38">
        <f>Sheet35!GO38</f>
        <v>0.73788383514708422</v>
      </c>
      <c r="ET38">
        <f>Sheet35!GP38</f>
        <v>0.99247255947047386</v>
      </c>
      <c r="EU38">
        <f>Sheet35!GQ38</f>
        <v>0.93177261338158646</v>
      </c>
      <c r="EV38">
        <f>Sheet35!GR38</f>
        <v>0.28769105129461331</v>
      </c>
      <c r="EW38">
        <f>Sheet35!GS38</f>
        <v>1.0442914455389946E-2</v>
      </c>
      <c r="EZ38">
        <v>-0.61771018033764546</v>
      </c>
      <c r="FA38">
        <v>4.8329577415290634E-2</v>
      </c>
      <c r="FB38">
        <v>0.12427691621722492</v>
      </c>
      <c r="FC38">
        <v>1.251663608688218</v>
      </c>
      <c r="FD38">
        <v>0.66485744294261284</v>
      </c>
      <c r="FE38">
        <v>-0.10569805847534464</v>
      </c>
      <c r="FF38">
        <v>1.2563596562285784</v>
      </c>
      <c r="FG38">
        <v>0.7486790444076733</v>
      </c>
      <c r="FH38">
        <v>3.384732628394084E-2</v>
      </c>
      <c r="FI38">
        <v>0.27524919355373517</v>
      </c>
      <c r="FL38">
        <f>Sheet35!FX38</f>
        <v>-0.24070295501431149</v>
      </c>
      <c r="FM38">
        <f>Sheet35!FY38</f>
        <v>3.2094438887506446E-2</v>
      </c>
      <c r="FN38">
        <f>Sheet35!FZ38</f>
        <v>6.3018769256081991E-2</v>
      </c>
      <c r="FO38">
        <f>Sheet35!GA38</f>
        <v>0.53120435124567467</v>
      </c>
      <c r="FP38">
        <f>Sheet35!GB38</f>
        <v>0.28720005366642148</v>
      </c>
      <c r="FQ38">
        <f>Sheet35!GC38</f>
        <v>-3.0426855320685973E-2</v>
      </c>
      <c r="FR38">
        <f>Sheet35!GD38</f>
        <v>0.52769464056673765</v>
      </c>
      <c r="FS38">
        <f>Sheet35!GE38</f>
        <v>0.32673526049099583</v>
      </c>
      <c r="FT38">
        <f>Sheet35!GF38</f>
        <v>2.7238323144882844E-2</v>
      </c>
      <c r="FU38">
        <f>Sheet35!GG38</f>
        <v>0.12613999309559903</v>
      </c>
      <c r="FX38">
        <f t="shared" si="34"/>
        <v>-0.27840367754664486</v>
      </c>
      <c r="FY38">
        <f t="shared" si="34"/>
        <v>3.3717952740284864E-2</v>
      </c>
      <c r="FZ38">
        <f t="shared" si="34"/>
        <v>6.9144583952196276E-2</v>
      </c>
      <c r="GA38">
        <f t="shared" si="34"/>
        <v>0.60325027698992906</v>
      </c>
      <c r="GB38">
        <f t="shared" si="34"/>
        <v>0.32496579259404057</v>
      </c>
      <c r="GC38">
        <f t="shared" si="34"/>
        <v>-3.795397563615184E-2</v>
      </c>
      <c r="GD38">
        <f t="shared" si="34"/>
        <v>0.60056114213292167</v>
      </c>
      <c r="GE38">
        <f t="shared" si="34"/>
        <v>0.36892963888266356</v>
      </c>
      <c r="GF38">
        <f t="shared" si="34"/>
        <v>2.7899223458788643E-2</v>
      </c>
      <c r="GG38">
        <f t="shared" si="34"/>
        <v>0.14105091314141263</v>
      </c>
      <c r="GJ38">
        <f t="shared" si="35"/>
        <v>0.7364229579585112</v>
      </c>
      <c r="GK38">
        <f t="shared" si="35"/>
        <v>1.848908152672506E-2</v>
      </c>
      <c r="GL38">
        <f t="shared" si="35"/>
        <v>0.70573242337441533</v>
      </c>
      <c r="GM38">
        <f t="shared" si="35"/>
        <v>0.40771134622928734</v>
      </c>
      <c r="GN38">
        <f t="shared" si="35"/>
        <v>0.53559516530968798</v>
      </c>
      <c r="GO38">
        <f t="shared" si="35"/>
        <v>0.73792178912272033</v>
      </c>
      <c r="GP38">
        <f t="shared" si="35"/>
        <v>0.99187199832834094</v>
      </c>
      <c r="GQ38">
        <f t="shared" si="35"/>
        <v>0.93140368374270377</v>
      </c>
      <c r="GR38">
        <f t="shared" si="35"/>
        <v>0.2876631520711545</v>
      </c>
      <c r="GS38">
        <f t="shared" si="35"/>
        <v>1.0301863542248532E-2</v>
      </c>
    </row>
    <row r="39" spans="1:201">
      <c r="A39">
        <v>38</v>
      </c>
      <c r="B39">
        <v>0.34649382537722329</v>
      </c>
      <c r="C39">
        <v>0.76668270023997986</v>
      </c>
      <c r="D39">
        <v>0.98580636674630795</v>
      </c>
      <c r="E39">
        <v>0.42742738691904142</v>
      </c>
      <c r="F39">
        <v>0.40831459650627727</v>
      </c>
      <c r="G39">
        <v>0.87349072556476981</v>
      </c>
      <c r="H39">
        <v>0.57621306893844237</v>
      </c>
      <c r="I39">
        <v>0.80404421539326321</v>
      </c>
      <c r="J39">
        <v>0.28145262843253399</v>
      </c>
      <c r="K39">
        <v>0.19758856084044649</v>
      </c>
      <c r="M39">
        <v>0.58402190673595733</v>
      </c>
      <c r="S39">
        <f t="shared" si="38"/>
        <v>0.68838748129565075</v>
      </c>
      <c r="T39">
        <f t="shared" si="36"/>
        <v>0.12471814006870426</v>
      </c>
      <c r="U39">
        <f t="shared" si="36"/>
        <v>0.33030980121121106</v>
      </c>
      <c r="V39">
        <f t="shared" si="36"/>
        <v>0.42742738691904142</v>
      </c>
      <c r="W39">
        <f t="shared" si="36"/>
        <v>0.26205733621411115</v>
      </c>
      <c r="X39">
        <f t="shared" si="36"/>
        <v>0.23490328308749053</v>
      </c>
      <c r="Y39">
        <f t="shared" si="36"/>
        <v>0.14577378237656269</v>
      </c>
      <c r="Z39">
        <f t="shared" si="36"/>
        <v>0.73740022776091396</v>
      </c>
      <c r="AA39">
        <f t="shared" si="36"/>
        <v>0.40245749618265636</v>
      </c>
      <c r="AB39">
        <f t="shared" si="36"/>
        <v>0.31467928903213621</v>
      </c>
      <c r="BG39">
        <f t="shared" si="33"/>
        <v>8.7587242341655477E-9</v>
      </c>
      <c r="BH39">
        <f t="shared" si="33"/>
        <v>1.3784724348776921E-11</v>
      </c>
      <c r="BI39">
        <f t="shared" si="33"/>
        <v>1.2879037283374879E-9</v>
      </c>
      <c r="BJ39">
        <f t="shared" si="33"/>
        <v>2.4056003411303005E-11</v>
      </c>
      <c r="BM39">
        <f t="shared" si="39"/>
        <v>6.0028985512270854E-7</v>
      </c>
      <c r="BN39">
        <f t="shared" si="37"/>
        <v>2.9390118142363345E-6</v>
      </c>
      <c r="BO39">
        <f t="shared" si="37"/>
        <v>4.859070963587782E-6</v>
      </c>
      <c r="BP39">
        <f t="shared" si="37"/>
        <v>9.1347085544219976E-7</v>
      </c>
      <c r="BQ39">
        <f t="shared" si="37"/>
        <v>8.3360404860042017E-7</v>
      </c>
      <c r="BR39">
        <f t="shared" si="37"/>
        <v>3.8149302382383401E-6</v>
      </c>
      <c r="BS39">
        <f t="shared" si="37"/>
        <v>1.6601075040772908E-6</v>
      </c>
      <c r="BT39">
        <f t="shared" si="37"/>
        <v>3.2324355015368415E-6</v>
      </c>
      <c r="BU39">
        <f t="shared" si="37"/>
        <v>3.9607791025791023E-7</v>
      </c>
      <c r="BV39">
        <f t="shared" si="37"/>
        <v>1.9520619687499412E-7</v>
      </c>
      <c r="EN39">
        <f>Sheet35!GJ39</f>
        <v>0.49620548642647355</v>
      </c>
      <c r="EO39">
        <f>Sheet35!GK39</f>
        <v>0.79387853794243735</v>
      </c>
      <c r="EP39">
        <f>Sheet35!GL39</f>
        <v>0.31282360353540439</v>
      </c>
      <c r="EQ39">
        <f>Sheet35!GM39</f>
        <v>0.87349072556476981</v>
      </c>
      <c r="ER39">
        <f>Sheet35!GN39</f>
        <v>0.87976804726605118</v>
      </c>
      <c r="ES39">
        <f>Sheet35!GO39</f>
        <v>0.34175471691531384</v>
      </c>
      <c r="ET39">
        <f>Sheet35!GP39</f>
        <v>0.10410891420879417</v>
      </c>
      <c r="EU39">
        <f>Sheet35!GQ39</f>
        <v>0.84811338735327635</v>
      </c>
      <c r="EV39">
        <f>Sheet35!GR39</f>
        <v>0.54198135429221794</v>
      </c>
      <c r="EW39">
        <f>Sheet35!GS39</f>
        <v>0.58013786801057698</v>
      </c>
      <c r="EZ39">
        <v>-0.74027146763589069</v>
      </c>
      <c r="FA39">
        <v>9.9806051258935657E-2</v>
      </c>
      <c r="FB39">
        <v>0.22152384493127444</v>
      </c>
      <c r="FC39">
        <v>1.7698566253019758</v>
      </c>
      <c r="FD39">
        <v>0.88055403936952437</v>
      </c>
      <c r="FE39">
        <v>-0.21799072416152349</v>
      </c>
      <c r="FF39">
        <v>1.6871177148689911</v>
      </c>
      <c r="FG39">
        <v>0.8957099731185596</v>
      </c>
      <c r="FH39">
        <v>2.2852000497903202E-2</v>
      </c>
      <c r="FI39">
        <v>0.45894187047954926</v>
      </c>
      <c r="FL39">
        <f>Sheet35!FX39</f>
        <v>-0.28674825730418263</v>
      </c>
      <c r="FM39">
        <f>Sheet35!FY39</f>
        <v>5.7198257013348158E-2</v>
      </c>
      <c r="FN39">
        <f>Sheet35!FZ39</f>
        <v>0.10683502867149158</v>
      </c>
      <c r="FO39">
        <f>Sheet35!GA39</f>
        <v>0.74904016807880291</v>
      </c>
      <c r="FP39">
        <f>Sheet35!GB39</f>
        <v>0.38023322772981127</v>
      </c>
      <c r="FQ39">
        <f>Sheet35!GC39</f>
        <v>-7.2308619531108648E-2</v>
      </c>
      <c r="FR39">
        <f>Sheet35!GD39</f>
        <v>0.70810984275742761</v>
      </c>
      <c r="FS39">
        <f>Sheet35!GE39</f>
        <v>0.3931584630731082</v>
      </c>
      <c r="FT39">
        <f>Sheet35!GF39</f>
        <v>2.6937003927154299E-2</v>
      </c>
      <c r="FU39">
        <f>Sheet35!GG39</f>
        <v>0.20570548767417629</v>
      </c>
      <c r="FX39">
        <f t="shared" si="34"/>
        <v>-0.33210057833735346</v>
      </c>
      <c r="FY39">
        <f t="shared" si="34"/>
        <v>6.1459036437906907E-2</v>
      </c>
      <c r="FZ39">
        <f t="shared" si="34"/>
        <v>0.11830391029746987</v>
      </c>
      <c r="GA39">
        <f t="shared" si="34"/>
        <v>0.85112181380112018</v>
      </c>
      <c r="GB39">
        <f t="shared" si="34"/>
        <v>0.43026530889378262</v>
      </c>
      <c r="GC39">
        <f t="shared" si="34"/>
        <v>-8.687682999415014E-2</v>
      </c>
      <c r="GD39">
        <f t="shared" si="34"/>
        <v>0.80601062996858397</v>
      </c>
      <c r="GE39">
        <f t="shared" si="34"/>
        <v>0.44341361407765334</v>
      </c>
      <c r="GF39">
        <f t="shared" si="34"/>
        <v>2.6528503584229188E-2</v>
      </c>
      <c r="GG39">
        <f t="shared" si="34"/>
        <v>0.23102912595471359</v>
      </c>
      <c r="GJ39">
        <f t="shared" si="35"/>
        <v>0.49653758700481093</v>
      </c>
      <c r="GK39">
        <f t="shared" si="35"/>
        <v>0.7938170789059994</v>
      </c>
      <c r="GL39">
        <f t="shared" si="35"/>
        <v>0.3127052996251069</v>
      </c>
      <c r="GM39">
        <f t="shared" si="35"/>
        <v>0.87263960375096872</v>
      </c>
      <c r="GN39">
        <f t="shared" si="35"/>
        <v>0.87933778195715739</v>
      </c>
      <c r="GO39">
        <f t="shared" si="35"/>
        <v>0.34184159374530798</v>
      </c>
      <c r="GP39">
        <f t="shared" si="35"/>
        <v>0.10330290357882559</v>
      </c>
      <c r="GQ39">
        <f t="shared" si="35"/>
        <v>0.84766997373919872</v>
      </c>
      <c r="GR39">
        <f t="shared" si="35"/>
        <v>0.54195482578863374</v>
      </c>
      <c r="GS39">
        <f t="shared" si="35"/>
        <v>0.57990683888462224</v>
      </c>
    </row>
    <row r="40" spans="1:201">
      <c r="A40">
        <v>39</v>
      </c>
      <c r="B40">
        <v>0.24738840427866773</v>
      </c>
      <c r="C40">
        <v>0.91689237907238319</v>
      </c>
      <c r="D40">
        <v>0.39927486841637538</v>
      </c>
      <c r="E40">
        <v>0.26205733621411115</v>
      </c>
      <c r="F40">
        <v>0.53592013110228198</v>
      </c>
      <c r="G40">
        <v>0.87976804726605118</v>
      </c>
      <c r="H40">
        <v>0.73512576528206064</v>
      </c>
      <c r="I40">
        <v>0.10076597977207279</v>
      </c>
      <c r="J40">
        <v>0.50604028591825256</v>
      </c>
      <c r="K40">
        <v>0.73918532230246758</v>
      </c>
      <c r="M40">
        <v>0.37458295517139739</v>
      </c>
      <c r="S40">
        <f t="shared" si="38"/>
        <v>0.73614455428096459</v>
      </c>
      <c r="T40">
        <f t="shared" si="36"/>
        <v>1.8522799479465345E-2</v>
      </c>
      <c r="U40">
        <f t="shared" si="36"/>
        <v>0.70580156795836757</v>
      </c>
      <c r="V40">
        <f t="shared" si="36"/>
        <v>0.40831459650627727</v>
      </c>
      <c r="W40">
        <f t="shared" si="36"/>
        <v>0.53592013110228198</v>
      </c>
      <c r="X40">
        <f t="shared" si="36"/>
        <v>0.73788383514708422</v>
      </c>
      <c r="Y40">
        <f t="shared" si="36"/>
        <v>0.99247255947047386</v>
      </c>
      <c r="Z40">
        <f t="shared" si="36"/>
        <v>0.93177261338158646</v>
      </c>
      <c r="AA40">
        <f t="shared" si="36"/>
        <v>0.28769105129461331</v>
      </c>
      <c r="AB40">
        <f t="shared" si="36"/>
        <v>1.0442914455389946E-2</v>
      </c>
      <c r="BG40">
        <f t="shared" si="33"/>
        <v>3.6112823483425983E-8</v>
      </c>
      <c r="BH40">
        <f t="shared" si="33"/>
        <v>3.3526063899278659E-11</v>
      </c>
      <c r="BI40">
        <f t="shared" si="33"/>
        <v>7.2981263130759023E-9</v>
      </c>
      <c r="BJ40">
        <f t="shared" si="33"/>
        <v>8.3211674663293036E-11</v>
      </c>
      <c r="BM40">
        <f t="shared" si="39"/>
        <v>3.0600511285772777E-7</v>
      </c>
      <c r="BN40">
        <f t="shared" si="37"/>
        <v>4.2034581740050743E-6</v>
      </c>
      <c r="BO40">
        <f t="shared" si="37"/>
        <v>7.9710210274456945E-7</v>
      </c>
      <c r="BP40">
        <f t="shared" si="37"/>
        <v>3.4337023731817845E-7</v>
      </c>
      <c r="BQ40">
        <f t="shared" si="37"/>
        <v>1.4360519346034356E-6</v>
      </c>
      <c r="BR40">
        <f t="shared" si="37"/>
        <v>3.8699590849516047E-6</v>
      </c>
      <c r="BS40">
        <f t="shared" si="37"/>
        <v>2.7020494539076765E-6</v>
      </c>
      <c r="BT40">
        <f t="shared" si="37"/>
        <v>5.0768913397128914E-8</v>
      </c>
      <c r="BU40">
        <f t="shared" si="37"/>
        <v>1.2803838548611343E-6</v>
      </c>
      <c r="BV40">
        <f t="shared" si="37"/>
        <v>2.7319747035370147E-6</v>
      </c>
      <c r="EN40">
        <f>Sheet35!GJ40</f>
        <v>0.81055174633031535</v>
      </c>
      <c r="EO40">
        <f>Sheet35!GK40</f>
        <v>0.45964567899267966</v>
      </c>
      <c r="EP40">
        <f>Sheet35!GL40</f>
        <v>0.95089268899075252</v>
      </c>
      <c r="EQ40">
        <f>Sheet35!GM40</f>
        <v>0.57621306893844237</v>
      </c>
      <c r="ER40">
        <f>Sheet35!GN40</f>
        <v>0.73512576528206064</v>
      </c>
      <c r="ES40">
        <f>Sheet35!GO40</f>
        <v>9.7417143483107219E-2</v>
      </c>
      <c r="ET40">
        <f>Sheet35!GP40</f>
        <v>0.31611981348146601</v>
      </c>
      <c r="EU40">
        <f>Sheet35!GQ40</f>
        <v>0.39210062502880622</v>
      </c>
      <c r="EV40">
        <f>Sheet35!GR40</f>
        <v>0.97273462750477335</v>
      </c>
      <c r="EW40">
        <f>Sheet35!GS40</f>
        <v>0.42794874801657889</v>
      </c>
      <c r="EZ40">
        <v>-0.7452227529881772</v>
      </c>
      <c r="FA40">
        <v>6.9616957137223628E-2</v>
      </c>
      <c r="FB40">
        <v>0.17033290770021636</v>
      </c>
      <c r="FC40">
        <v>1.523741536748352</v>
      </c>
      <c r="FD40">
        <v>0.8004233802671642</v>
      </c>
      <c r="FE40">
        <v>-0.11240911573503506</v>
      </c>
      <c r="FF40">
        <v>1.5404912439905507</v>
      </c>
      <c r="FG40">
        <v>0.93735791499054877</v>
      </c>
      <c r="FH40">
        <v>6.4478807137460681E-2</v>
      </c>
      <c r="FI40">
        <v>0.32919403260697944</v>
      </c>
      <c r="FL40">
        <f>Sheet35!FX40</f>
        <v>-0.29000741043317019</v>
      </c>
      <c r="FM40">
        <f>Sheet35!FY40</f>
        <v>4.352831735632004E-2</v>
      </c>
      <c r="FN40">
        <f>Sheet35!FZ40</f>
        <v>8.4536624587507714E-2</v>
      </c>
      <c r="FO40">
        <f>Sheet35!GA40</f>
        <v>0.64635966495270147</v>
      </c>
      <c r="FP40">
        <f>Sheet35!GB40</f>
        <v>0.34581630555205567</v>
      </c>
      <c r="FQ40">
        <f>Sheet35!GC40</f>
        <v>-3.0302334444959219E-2</v>
      </c>
      <c r="FR40">
        <f>Sheet35!GD40</f>
        <v>0.6465847574927337</v>
      </c>
      <c r="FS40">
        <f>Sheet35!GE40</f>
        <v>0.40821956938375681</v>
      </c>
      <c r="FT40">
        <f>Sheet35!GF40</f>
        <v>4.2734261542006824E-2</v>
      </c>
      <c r="FU40">
        <f>Sheet35!GG40</f>
        <v>0.15112611071660101</v>
      </c>
      <c r="FX40">
        <f t="shared" si="34"/>
        <v>-0.33552894468867089</v>
      </c>
      <c r="FY40">
        <f t="shared" si="34"/>
        <v>4.6137181334410401E-2</v>
      </c>
      <c r="FZ40">
        <f t="shared" si="34"/>
        <v>9.3116252898778576E-2</v>
      </c>
      <c r="GA40">
        <f t="shared" si="34"/>
        <v>0.73409785213226653</v>
      </c>
      <c r="GB40">
        <f t="shared" si="34"/>
        <v>0.39127701302356649</v>
      </c>
      <c r="GC40">
        <f t="shared" si="34"/>
        <v>-3.8513012573966804E-2</v>
      </c>
      <c r="GD40">
        <f t="shared" si="34"/>
        <v>0.73597540614251544</v>
      </c>
      <c r="GE40">
        <f t="shared" si="34"/>
        <v>0.46113340394443603</v>
      </c>
      <c r="GF40">
        <f t="shared" si="34"/>
        <v>4.4908716101552205E-2</v>
      </c>
      <c r="GG40">
        <f t="shared" si="34"/>
        <v>0.16893290290563884</v>
      </c>
      <c r="GJ40">
        <f t="shared" si="35"/>
        <v>0.81088727527500404</v>
      </c>
      <c r="GK40">
        <f t="shared" si="35"/>
        <v>0.45959954181134527</v>
      </c>
      <c r="GL40">
        <f t="shared" si="35"/>
        <v>0.95079957273785376</v>
      </c>
      <c r="GM40">
        <f t="shared" si="35"/>
        <v>0.57547897108631008</v>
      </c>
      <c r="GN40">
        <f t="shared" si="35"/>
        <v>0.73473448826903709</v>
      </c>
      <c r="GO40">
        <f t="shared" si="35"/>
        <v>9.7455656495681192E-2</v>
      </c>
      <c r="GP40">
        <f t="shared" si="35"/>
        <v>0.3153838380753235</v>
      </c>
      <c r="GQ40">
        <f t="shared" si="35"/>
        <v>0.39163949162486178</v>
      </c>
      <c r="GR40">
        <f t="shared" si="35"/>
        <v>0.97268971878867183</v>
      </c>
      <c r="GS40">
        <f t="shared" si="35"/>
        <v>0.42777981511367325</v>
      </c>
    </row>
    <row r="41" spans="1:201">
      <c r="A41">
        <v>40</v>
      </c>
      <c r="B41">
        <v>0.86942698569874599</v>
      </c>
      <c r="C41">
        <v>0.11776329595887629</v>
      </c>
      <c r="D41">
        <v>0.24716648054291404</v>
      </c>
      <c r="E41">
        <v>0.23490328308749053</v>
      </c>
      <c r="F41">
        <v>0.73788383514708422</v>
      </c>
      <c r="G41">
        <v>0.34175471691531384</v>
      </c>
      <c r="H41">
        <v>9.7417143483107219E-2</v>
      </c>
      <c r="I41">
        <v>0.96730136812402601</v>
      </c>
      <c r="J41">
        <v>0.15518521060285942</v>
      </c>
      <c r="K41">
        <v>0.61953750398794694</v>
      </c>
      <c r="M41">
        <v>0.84015259956283983</v>
      </c>
      <c r="S41">
        <f t="shared" si="38"/>
        <v>0.49620548642647355</v>
      </c>
      <c r="T41">
        <f t="shared" si="36"/>
        <v>0.79387853794243735</v>
      </c>
      <c r="U41">
        <f t="shared" si="36"/>
        <v>0.31282360353540439</v>
      </c>
      <c r="V41">
        <f t="shared" si="36"/>
        <v>0.87349072556476981</v>
      </c>
      <c r="W41">
        <f t="shared" si="36"/>
        <v>0.87976804726605118</v>
      </c>
      <c r="X41">
        <f t="shared" si="36"/>
        <v>0.34175471691531384</v>
      </c>
      <c r="Y41">
        <f t="shared" si="36"/>
        <v>0.10410891420879417</v>
      </c>
      <c r="Z41">
        <f t="shared" si="36"/>
        <v>0.84811338735327635</v>
      </c>
      <c r="AA41">
        <f t="shared" si="36"/>
        <v>0.54198135429221794</v>
      </c>
      <c r="AB41">
        <f t="shared" si="36"/>
        <v>0.58013786801057698</v>
      </c>
      <c r="BG41">
        <f t="shared" si="33"/>
        <v>9.0961077210003592E-3</v>
      </c>
      <c r="BH41">
        <f t="shared" si="33"/>
        <v>2.1802175225779301E-3</v>
      </c>
      <c r="BI41">
        <f t="shared" si="33"/>
        <v>4.6744454001354544E-3</v>
      </c>
      <c r="BJ41">
        <f t="shared" si="33"/>
        <v>1.8501859849024359E-3</v>
      </c>
      <c r="BM41">
        <f t="shared" si="39"/>
        <v>3.7795164173060378E-6</v>
      </c>
      <c r="BN41">
        <f t="shared" si="37"/>
        <v>6.9340969375489446E-8</v>
      </c>
      <c r="BO41">
        <f t="shared" si="37"/>
        <v>3.0545634551985351E-7</v>
      </c>
      <c r="BP41">
        <f t="shared" si="37"/>
        <v>2.7589776202640859E-7</v>
      </c>
      <c r="BQ41">
        <f t="shared" si="37"/>
        <v>2.7223627708568473E-6</v>
      </c>
      <c r="BR41">
        <f t="shared" si="37"/>
        <v>5.839814326693315E-7</v>
      </c>
      <c r="BS41">
        <f t="shared" si="37"/>
        <v>4.7450499222041503E-8</v>
      </c>
      <c r="BT41">
        <f t="shared" si="37"/>
        <v>4.6783596838730626E-6</v>
      </c>
      <c r="BU41">
        <f t="shared" si="37"/>
        <v>1.2041224794926916E-7</v>
      </c>
      <c r="BV41">
        <f t="shared" si="37"/>
        <v>1.9191335942380769E-6</v>
      </c>
      <c r="EN41">
        <f>Sheet35!GJ41</f>
        <v>0.50030740963410614</v>
      </c>
      <c r="EO41">
        <f>Sheet35!GK41</f>
        <v>0.17244384780450733</v>
      </c>
      <c r="EP41">
        <f>Sheet35!GL41</f>
        <v>0.17980066440299194</v>
      </c>
      <c r="EQ41">
        <f>Sheet35!GM41</f>
        <v>0.80404421539326321</v>
      </c>
      <c r="ER41">
        <f>Sheet35!GN41</f>
        <v>0.10076597977207279</v>
      </c>
      <c r="ES41">
        <f>Sheet35!GO41</f>
        <v>0.96730136812402601</v>
      </c>
      <c r="ET41">
        <f>Sheet35!GP41</f>
        <v>0.21435615867548843</v>
      </c>
      <c r="EU41">
        <f>Sheet35!GQ41</f>
        <v>0.51076390657768933</v>
      </c>
      <c r="EV41">
        <f>Sheet35!GR41</f>
        <v>0.3531494327649774</v>
      </c>
      <c r="EW41">
        <f>Sheet35!GS41</f>
        <v>0.77405911754287737</v>
      </c>
      <c r="EZ41">
        <v>-0.83874690216034375</v>
      </c>
      <c r="FA41">
        <v>7.1242082185271713E-2</v>
      </c>
      <c r="FB41">
        <v>0.19170635657978133</v>
      </c>
      <c r="FC41">
        <v>1.8239447942617992</v>
      </c>
      <c r="FD41">
        <v>0.933667491988452</v>
      </c>
      <c r="FE41">
        <v>-0.18371739838561582</v>
      </c>
      <c r="FF41">
        <v>1.7851152458780999</v>
      </c>
      <c r="FG41">
        <v>1.0208121525718359</v>
      </c>
      <c r="FH41">
        <v>2.8594840651275544E-2</v>
      </c>
      <c r="FI41">
        <v>0.4189000633862151</v>
      </c>
      <c r="FL41">
        <f>Sheet35!FX41</f>
        <v>-0.32581646251732055</v>
      </c>
      <c r="FM41">
        <f>Sheet35!FY41</f>
        <v>4.6573692316840075E-2</v>
      </c>
      <c r="FN41">
        <f>Sheet35!FZ41</f>
        <v>9.5636957349950799E-2</v>
      </c>
      <c r="FO41">
        <f>Sheet35!GA41</f>
        <v>0.77263176560786051</v>
      </c>
      <c r="FP41">
        <f>Sheet35!GB41</f>
        <v>0.40315363695764211</v>
      </c>
      <c r="FQ41">
        <f>Sheet35!GC41</f>
        <v>-5.7014570292472713E-2</v>
      </c>
      <c r="FR41">
        <f>Sheet35!GD41</f>
        <v>0.74909714062988242</v>
      </c>
      <c r="FS41">
        <f>Sheet35!GE41</f>
        <v>0.44612293188614083</v>
      </c>
      <c r="FT41">
        <f>Sheet35!GF41</f>
        <v>3.057662521369706E-2</v>
      </c>
      <c r="FU41">
        <f>Sheet35!GG41</f>
        <v>0.19041447740530287</v>
      </c>
      <c r="FX41">
        <f t="shared" si="34"/>
        <v>-0.37710950648162289</v>
      </c>
      <c r="FY41">
        <f t="shared" si="34"/>
        <v>4.9040531303683237E-2</v>
      </c>
      <c r="FZ41">
        <f t="shared" si="34"/>
        <v>0.10524389727293385</v>
      </c>
      <c r="GA41">
        <f t="shared" si="34"/>
        <v>0.87776306847325436</v>
      </c>
      <c r="GB41">
        <f t="shared" si="34"/>
        <v>0.45620502246072309</v>
      </c>
      <c r="GC41">
        <f t="shared" si="34"/>
        <v>-6.9684853101787014E-2</v>
      </c>
      <c r="GD41">
        <f t="shared" si="34"/>
        <v>0.85269895115470418</v>
      </c>
      <c r="GE41">
        <f t="shared" si="34"/>
        <v>0.50359185395471029</v>
      </c>
      <c r="GF41">
        <f t="shared" si="34"/>
        <v>3.0378446757454908E-2</v>
      </c>
      <c r="GG41">
        <f t="shared" si="34"/>
        <v>0.21326303600339408</v>
      </c>
      <c r="GJ41">
        <f t="shared" si="35"/>
        <v>0.50068451914058776</v>
      </c>
      <c r="GK41">
        <f t="shared" si="35"/>
        <v>0.17239480727320364</v>
      </c>
      <c r="GL41">
        <f t="shared" si="35"/>
        <v>0.17969542050571902</v>
      </c>
      <c r="GM41">
        <f t="shared" si="35"/>
        <v>0.80316645232479</v>
      </c>
      <c r="GN41">
        <f t="shared" si="35"/>
        <v>0.10030977474961206</v>
      </c>
      <c r="GO41">
        <f t="shared" si="35"/>
        <v>0.96737105297712778</v>
      </c>
      <c r="GP41">
        <f t="shared" si="35"/>
        <v>0.21350345972433374</v>
      </c>
      <c r="GQ41">
        <f t="shared" si="35"/>
        <v>0.51026031472373456</v>
      </c>
      <c r="GR41">
        <f t="shared" si="35"/>
        <v>0.35311905431821994</v>
      </c>
      <c r="GS41">
        <f t="shared" si="35"/>
        <v>0.77384585450687393</v>
      </c>
    </row>
    <row r="42" spans="1:201">
      <c r="A42">
        <v>41</v>
      </c>
      <c r="B42">
        <v>0.30003456558850455</v>
      </c>
      <c r="C42">
        <v>0.96144198503918643</v>
      </c>
      <c r="D42">
        <v>9.3940510589620427E-2</v>
      </c>
      <c r="E42">
        <v>0.14577378237656269</v>
      </c>
      <c r="F42">
        <v>0.99247255947047386</v>
      </c>
      <c r="G42">
        <v>0.10410891420879417</v>
      </c>
      <c r="H42">
        <v>0.31611981348146601</v>
      </c>
      <c r="I42">
        <v>0.21435615867548843</v>
      </c>
      <c r="J42">
        <v>0.89748094070950279</v>
      </c>
      <c r="K42">
        <v>0.59772981978179052</v>
      </c>
      <c r="M42">
        <v>0.36708817269663496</v>
      </c>
      <c r="S42">
        <f t="shared" si="38"/>
        <v>0.81055174633031535</v>
      </c>
      <c r="T42">
        <f t="shared" si="36"/>
        <v>0.45964567899267966</v>
      </c>
      <c r="U42">
        <f t="shared" si="36"/>
        <v>0.95089268899075252</v>
      </c>
      <c r="V42">
        <f t="shared" si="36"/>
        <v>0.57621306893844237</v>
      </c>
      <c r="W42">
        <f t="shared" si="36"/>
        <v>0.73512576528206064</v>
      </c>
      <c r="X42">
        <f t="shared" si="36"/>
        <v>9.7417143483107219E-2</v>
      </c>
      <c r="Y42">
        <f t="shared" si="36"/>
        <v>0.31611981348146601</v>
      </c>
      <c r="Z42">
        <f t="shared" si="36"/>
        <v>0.39210062502880622</v>
      </c>
      <c r="AA42">
        <f t="shared" si="36"/>
        <v>0.97273462750477335</v>
      </c>
      <c r="AB42">
        <f t="shared" si="36"/>
        <v>0.42794874801657889</v>
      </c>
      <c r="BM42">
        <f t="shared" si="39"/>
        <v>4.5010370273941325E-7</v>
      </c>
      <c r="BN42">
        <f t="shared" si="37"/>
        <v>4.6218534529804566E-6</v>
      </c>
      <c r="BO42">
        <f t="shared" si="37"/>
        <v>4.4124097649192937E-8</v>
      </c>
      <c r="BP42">
        <f t="shared" si="37"/>
        <v>1.062499781418473E-7</v>
      </c>
      <c r="BQ42">
        <f t="shared" si="37"/>
        <v>4.9250089065093668E-6</v>
      </c>
      <c r="BR42">
        <f t="shared" si="37"/>
        <v>5.4193330088670327E-8</v>
      </c>
      <c r="BS42">
        <f t="shared" si="37"/>
        <v>4.9965868237778432E-7</v>
      </c>
      <c r="BT42">
        <f t="shared" si="37"/>
        <v>2.297428138105559E-7</v>
      </c>
      <c r="BU42">
        <f t="shared" si="37"/>
        <v>4.0273601946840714E-6</v>
      </c>
      <c r="BV42">
        <f t="shared" si="37"/>
        <v>1.786404687281859E-6</v>
      </c>
      <c r="EN42">
        <f>Sheet35!GJ42</f>
        <v>0.14604509688083248</v>
      </c>
      <c r="EO42">
        <f>Sheet35!GK42</f>
        <v>0.95867524185671449</v>
      </c>
      <c r="EP42">
        <f>Sheet35!GL42</f>
        <v>0.4121724989821009</v>
      </c>
      <c r="EQ42">
        <f>Sheet35!GM42</f>
        <v>0.28145262843253399</v>
      </c>
      <c r="ER42">
        <f>Sheet35!GN42</f>
        <v>0.50604028591825256</v>
      </c>
      <c r="ES42">
        <f>Sheet35!GO42</f>
        <v>0.15518521060285942</v>
      </c>
      <c r="ET42">
        <f>Sheet35!GP42</f>
        <v>0.89748094070950279</v>
      </c>
      <c r="EU42">
        <f>Sheet35!GQ42</f>
        <v>0.90004636601587185</v>
      </c>
      <c r="EV42">
        <f>Sheet35!GR42</f>
        <v>0.57233302416764975</v>
      </c>
      <c r="EW42">
        <f>Sheet35!GS42</f>
        <v>0.43668487556253277</v>
      </c>
      <c r="EZ42">
        <v>-0.91884575593529838</v>
      </c>
      <c r="FA42">
        <v>0.11381264326029006</v>
      </c>
      <c r="FB42">
        <v>0.2305221793188203</v>
      </c>
      <c r="FC42">
        <v>1.9545851664228295</v>
      </c>
      <c r="FD42">
        <v>1.0337525440874098</v>
      </c>
      <c r="FE42">
        <v>-0.19330614880296557</v>
      </c>
      <c r="FF42">
        <v>1.9396677112955683</v>
      </c>
      <c r="FG42">
        <v>1.1016622959963558</v>
      </c>
      <c r="FH42">
        <v>6.1992709891976222E-2</v>
      </c>
      <c r="FI42">
        <v>0.48343191364800653</v>
      </c>
      <c r="FL42">
        <f>Sheet35!FX42</f>
        <v>-0.35734744209044034</v>
      </c>
      <c r="FM42">
        <f>Sheet35!FY42</f>
        <v>6.5428078786254035E-2</v>
      </c>
      <c r="FN42">
        <f>Sheet35!FZ42</f>
        <v>0.11294914774619975</v>
      </c>
      <c r="FO42">
        <f>Sheet35!GA42</f>
        <v>0.82848308234837131</v>
      </c>
      <c r="FP42">
        <f>Sheet35!GB42</f>
        <v>0.44598085629255546</v>
      </c>
      <c r="FQ42">
        <f>Sheet35!GC42</f>
        <v>-5.9518079645369523E-2</v>
      </c>
      <c r="FR42">
        <f>Sheet35!GD42</f>
        <v>0.81414519053963796</v>
      </c>
      <c r="FS42">
        <f>Sheet35!GE42</f>
        <v>0.48165081831349288</v>
      </c>
      <c r="FT42">
        <f>Sheet35!GF42</f>
        <v>4.5765351898768375E-2</v>
      </c>
      <c r="FU42">
        <f>Sheet35!GG42</f>
        <v>0.21843910883879203</v>
      </c>
      <c r="FX42">
        <f t="shared" si="34"/>
        <v>-0.4134972734749261</v>
      </c>
      <c r="FY42">
        <f t="shared" si="34"/>
        <v>7.026653523365764E-2</v>
      </c>
      <c r="FZ42">
        <f t="shared" si="34"/>
        <v>0.12470645090346182</v>
      </c>
      <c r="GA42">
        <f t="shared" si="34"/>
        <v>0.94109329075581716</v>
      </c>
      <c r="GB42">
        <f t="shared" si="34"/>
        <v>0.50475802507204093</v>
      </c>
      <c r="GC42">
        <f t="shared" si="34"/>
        <v>-7.2896886561129123E-2</v>
      </c>
      <c r="GD42">
        <f t="shared" si="34"/>
        <v>0.92669744261523102</v>
      </c>
      <c r="GE42">
        <f t="shared" si="34"/>
        <v>0.54365196608177913</v>
      </c>
      <c r="GF42">
        <f t="shared" si="34"/>
        <v>4.7388087698089158E-2</v>
      </c>
      <c r="GG42">
        <f t="shared" si="34"/>
        <v>0.24493838931971348</v>
      </c>
      <c r="GJ42">
        <f t="shared" si="35"/>
        <v>0.1464585941543074</v>
      </c>
      <c r="GK42">
        <f t="shared" si="35"/>
        <v>0.95860497532148081</v>
      </c>
      <c r="GL42">
        <f t="shared" si="35"/>
        <v>0.41204779253119744</v>
      </c>
      <c r="GM42">
        <f t="shared" si="35"/>
        <v>0.28051153514177818</v>
      </c>
      <c r="GN42">
        <f t="shared" si="35"/>
        <v>0.50553552789318057</v>
      </c>
      <c r="GO42">
        <f t="shared" si="35"/>
        <v>0.15525810748942054</v>
      </c>
      <c r="GP42">
        <f t="shared" si="35"/>
        <v>0.8965542432668876</v>
      </c>
      <c r="GQ42">
        <f t="shared" si="35"/>
        <v>0.8995027140497901</v>
      </c>
      <c r="GR42">
        <f t="shared" si="35"/>
        <v>0.57228563607995164</v>
      </c>
      <c r="GS42">
        <f t="shared" si="35"/>
        <v>0.43643993717321306</v>
      </c>
    </row>
    <row r="43" spans="1:201">
      <c r="A43">
        <v>42</v>
      </c>
      <c r="B43">
        <v>0.19312734358636974</v>
      </c>
      <c r="C43">
        <v>0.85807613033550112</v>
      </c>
      <c r="D43">
        <v>0.68974823027246157</v>
      </c>
      <c r="E43">
        <v>0.73740022776091396</v>
      </c>
      <c r="F43">
        <v>0.93177261338158646</v>
      </c>
      <c r="G43">
        <v>0.84811338735327635</v>
      </c>
      <c r="H43">
        <v>0.39210062502880622</v>
      </c>
      <c r="I43">
        <v>0.51076390657768933</v>
      </c>
      <c r="J43">
        <v>0.90004636601587185</v>
      </c>
      <c r="K43">
        <v>6.6732756685177586E-2</v>
      </c>
      <c r="M43">
        <v>0.72860996964712088</v>
      </c>
      <c r="S43">
        <f t="shared" si="38"/>
        <v>0.50030740963410614</v>
      </c>
      <c r="T43">
        <f t="shared" si="36"/>
        <v>0.17244384780450733</v>
      </c>
      <c r="U43">
        <f t="shared" si="36"/>
        <v>0.17980066440299194</v>
      </c>
      <c r="V43">
        <f t="shared" si="36"/>
        <v>0.80404421539326321</v>
      </c>
      <c r="W43">
        <f t="shared" si="36"/>
        <v>0.10076597977207279</v>
      </c>
      <c r="X43">
        <f t="shared" si="36"/>
        <v>0.96730136812402601</v>
      </c>
      <c r="Y43">
        <f t="shared" si="36"/>
        <v>0.21435615867548843</v>
      </c>
      <c r="Z43">
        <f t="shared" si="36"/>
        <v>0.51076390657768933</v>
      </c>
      <c r="AA43">
        <f t="shared" si="36"/>
        <v>0.3531494327649774</v>
      </c>
      <c r="AB43">
        <f t="shared" si="36"/>
        <v>0.77405911754287737</v>
      </c>
      <c r="BM43">
        <f t="shared" si="39"/>
        <v>1.8649085420363855E-7</v>
      </c>
      <c r="BN43">
        <f t="shared" si="37"/>
        <v>3.6814732272577396E-6</v>
      </c>
      <c r="BO43">
        <f t="shared" si="37"/>
        <v>2.3787631058199638E-6</v>
      </c>
      <c r="BP43">
        <f t="shared" si="37"/>
        <v>2.7187954795092391E-6</v>
      </c>
      <c r="BQ43">
        <f t="shared" si="37"/>
        <v>4.3410010152397573E-6</v>
      </c>
      <c r="BR43">
        <f t="shared" si="37"/>
        <v>3.5964815890392428E-6</v>
      </c>
      <c r="BS43">
        <f t="shared" si="37"/>
        <v>7.6871450073990247E-7</v>
      </c>
      <c r="BT43">
        <f t="shared" si="37"/>
        <v>1.3043988413125129E-6</v>
      </c>
      <c r="BU43">
        <f t="shared" si="37"/>
        <v>4.0504173048918836E-6</v>
      </c>
      <c r="BV43">
        <f t="shared" si="37"/>
        <v>2.2266304074015569E-8</v>
      </c>
      <c r="EN43">
        <f>Sheet35!GJ43</f>
        <v>0.30274069275135956</v>
      </c>
      <c r="EO43">
        <f>Sheet35!GK43</f>
        <v>0.32836918243152496</v>
      </c>
      <c r="EP43">
        <f>Sheet35!GL43</f>
        <v>0.38566047134256093</v>
      </c>
      <c r="EQ43">
        <f>Sheet35!GM43</f>
        <v>0.19758856084044649</v>
      </c>
      <c r="ER43">
        <f>Sheet35!GN43</f>
        <v>0.73918532230246758</v>
      </c>
      <c r="ES43">
        <f>Sheet35!GO43</f>
        <v>0.61953750398794694</v>
      </c>
      <c r="ET43">
        <f>Sheet35!GP43</f>
        <v>0.59772981978179052</v>
      </c>
      <c r="EU43">
        <f>Sheet35!GQ43</f>
        <v>6.6732756685177586E-2</v>
      </c>
      <c r="EV43">
        <f>Sheet35!GR43</f>
        <v>0.23773275970533647</v>
      </c>
      <c r="EW43">
        <f>Sheet35!GS43</f>
        <v>0.13841506745814228</v>
      </c>
      <c r="EZ43">
        <v>-0.64764739224665191</v>
      </c>
      <c r="FA43">
        <v>8.0672425238164175E-2</v>
      </c>
      <c r="FB43">
        <v>0.14616157032869631</v>
      </c>
      <c r="FC43">
        <v>1.3312945945963741</v>
      </c>
      <c r="FD43">
        <v>0.72971034470202545</v>
      </c>
      <c r="FE43">
        <v>-0.14272563787365672</v>
      </c>
      <c r="FF43">
        <v>1.3258439483842621</v>
      </c>
      <c r="FG43">
        <v>0.73632922478953577</v>
      </c>
      <c r="FH43">
        <v>3.3429671041076664E-2</v>
      </c>
      <c r="FI43">
        <v>0.34570946828830501</v>
      </c>
      <c r="FL43">
        <f>Sheet35!FX43</f>
        <v>-0.25221268275509501</v>
      </c>
      <c r="FM43">
        <f>Sheet35!FY43</f>
        <v>4.5900726714678243E-2</v>
      </c>
      <c r="FN43">
        <f>Sheet35!FZ43</f>
        <v>7.2521788809966403E-2</v>
      </c>
      <c r="FO43">
        <f>Sheet35!GA43</f>
        <v>0.56425053458210805</v>
      </c>
      <c r="FP43">
        <f>Sheet35!GB43</f>
        <v>0.31424598037086404</v>
      </c>
      <c r="FQ43">
        <f>Sheet35!GC43</f>
        <v>-4.499849486515882E-2</v>
      </c>
      <c r="FR43">
        <f>Sheet35!GD43</f>
        <v>0.55638268612983488</v>
      </c>
      <c r="FS43">
        <f>Sheet35!GE43</f>
        <v>0.32233343981152796</v>
      </c>
      <c r="FT43">
        <f>Sheet35!GF43</f>
        <v>2.762729940097796E-2</v>
      </c>
      <c r="FU43">
        <f>Sheet35!GG43</f>
        <v>0.15554017175664589</v>
      </c>
      <c r="FX43">
        <f t="shared" si="34"/>
        <v>-0.29175615370425068</v>
      </c>
      <c r="FY43">
        <f t="shared" si="34"/>
        <v>4.9377896567026833E-2</v>
      </c>
      <c r="FZ43">
        <f t="shared" si="34"/>
        <v>7.9885766961839397E-2</v>
      </c>
      <c r="GA43">
        <f t="shared" si="34"/>
        <v>0.64095494058353464</v>
      </c>
      <c r="GB43">
        <f t="shared" si="34"/>
        <v>0.35579241680398016</v>
      </c>
      <c r="GC43">
        <f t="shared" si="34"/>
        <v>-5.4771209166008604E-2</v>
      </c>
      <c r="GD43">
        <f t="shared" si="34"/>
        <v>0.6333288123552776</v>
      </c>
      <c r="GE43">
        <f t="shared" si="34"/>
        <v>0.36373301830932869</v>
      </c>
      <c r="GF43">
        <f t="shared" si="34"/>
        <v>2.8207536564987829E-2</v>
      </c>
      <c r="GG43">
        <f t="shared" si="34"/>
        <v>0.17455710140981179</v>
      </c>
      <c r="GJ43">
        <f t="shared" si="35"/>
        <v>0.30303244890506381</v>
      </c>
      <c r="GK43">
        <f t="shared" si="35"/>
        <v>0.32831980453495796</v>
      </c>
      <c r="GL43">
        <f t="shared" si="35"/>
        <v>0.3855805855755991</v>
      </c>
      <c r="GM43">
        <f t="shared" si="35"/>
        <v>0.19694760589986296</v>
      </c>
      <c r="GN43">
        <f t="shared" si="35"/>
        <v>0.73882952988566364</v>
      </c>
      <c r="GO43">
        <f t="shared" si="35"/>
        <v>0.61959227519711291</v>
      </c>
      <c r="GP43">
        <f t="shared" si="35"/>
        <v>0.59709649096943529</v>
      </c>
      <c r="GQ43">
        <f t="shared" si="35"/>
        <v>6.6369023666868254E-2</v>
      </c>
      <c r="GR43">
        <f t="shared" si="35"/>
        <v>0.23770455216877148</v>
      </c>
      <c r="GS43">
        <f t="shared" si="35"/>
        <v>0.13824051035673246</v>
      </c>
    </row>
    <row r="44" spans="1:201">
      <c r="A44">
        <v>43</v>
      </c>
      <c r="B44">
        <v>0.68041743410424638</v>
      </c>
      <c r="C44">
        <v>0.2796986268478992</v>
      </c>
      <c r="D44">
        <v>3.6291703339943589E-2</v>
      </c>
      <c r="E44">
        <v>0.40245749618265636</v>
      </c>
      <c r="F44">
        <v>0.28769105129461331</v>
      </c>
      <c r="G44">
        <v>0.54198135429221794</v>
      </c>
      <c r="H44">
        <v>0.97273462750477335</v>
      </c>
      <c r="I44">
        <v>0.3531494327649774</v>
      </c>
      <c r="J44">
        <v>0.57233302416764975</v>
      </c>
      <c r="K44">
        <v>0.23773275970533647</v>
      </c>
      <c r="M44">
        <v>0.20428969666935168</v>
      </c>
      <c r="S44">
        <f t="shared" si="38"/>
        <v>0.14604509688083248</v>
      </c>
      <c r="T44">
        <f t="shared" si="36"/>
        <v>0.95867524185671449</v>
      </c>
      <c r="U44">
        <f t="shared" si="36"/>
        <v>0.4121724989821009</v>
      </c>
      <c r="V44">
        <f t="shared" si="36"/>
        <v>0.28145262843253399</v>
      </c>
      <c r="W44">
        <f t="shared" si="36"/>
        <v>0.50604028591825256</v>
      </c>
      <c r="X44">
        <f t="shared" si="36"/>
        <v>0.15518521060285942</v>
      </c>
      <c r="Y44">
        <f t="shared" si="36"/>
        <v>0.89748094070950279</v>
      </c>
      <c r="Z44">
        <f t="shared" si="36"/>
        <v>0.90004636601587185</v>
      </c>
      <c r="AA44">
        <f t="shared" si="36"/>
        <v>0.57233302416764975</v>
      </c>
      <c r="AB44">
        <f t="shared" si="36"/>
        <v>0.43668487556253277</v>
      </c>
      <c r="BM44">
        <f t="shared" si="39"/>
        <v>2.3148394231650323E-6</v>
      </c>
      <c r="BN44">
        <f t="shared" si="37"/>
        <v>3.9115660930300184E-7</v>
      </c>
      <c r="BO44">
        <f t="shared" si="37"/>
        <v>6.5854386565723635E-9</v>
      </c>
      <c r="BP44">
        <f t="shared" si="37"/>
        <v>8.0986018116806441E-7</v>
      </c>
      <c r="BQ44">
        <f t="shared" si="37"/>
        <v>4.1383070497499914E-7</v>
      </c>
      <c r="BR44">
        <f t="shared" si="37"/>
        <v>1.4687189420021334E-6</v>
      </c>
      <c r="BS44">
        <f t="shared" si="37"/>
        <v>4.7310632777342513E-6</v>
      </c>
      <c r="BT44">
        <f t="shared" si="37"/>
        <v>6.2357260931112654E-7</v>
      </c>
      <c r="BU44">
        <f t="shared" si="37"/>
        <v>1.6378254527644379E-6</v>
      </c>
      <c r="BV44">
        <f t="shared" si="37"/>
        <v>2.8258432518557629E-7</v>
      </c>
    </row>
    <row r="45" spans="1:201">
      <c r="A45">
        <v>44</v>
      </c>
      <c r="B45">
        <v>0.31481116574006196</v>
      </c>
      <c r="C45">
        <v>0.91231843267080592</v>
      </c>
      <c r="D45">
        <v>0.74890554841554946</v>
      </c>
      <c r="E45">
        <v>0.31467928903213621</v>
      </c>
      <c r="F45">
        <v>1.0442914455389946E-2</v>
      </c>
      <c r="G45">
        <v>0.58013786801057698</v>
      </c>
      <c r="H45">
        <v>0.42794874801657889</v>
      </c>
      <c r="I45">
        <v>0.77405911754287737</v>
      </c>
      <c r="J45">
        <v>0.43668487556253277</v>
      </c>
      <c r="K45">
        <v>0.13841506745814228</v>
      </c>
      <c r="M45">
        <v>0.46804175254001773</v>
      </c>
      <c r="S45">
        <f t="shared" si="38"/>
        <v>0.30274069275135956</v>
      </c>
      <c r="T45">
        <f t="shared" si="36"/>
        <v>0.32836918243152496</v>
      </c>
      <c r="U45">
        <f t="shared" si="36"/>
        <v>0.38566047134256093</v>
      </c>
      <c r="V45">
        <f t="shared" si="36"/>
        <v>0.19758856084044649</v>
      </c>
      <c r="W45">
        <f t="shared" si="36"/>
        <v>0.73918532230246758</v>
      </c>
      <c r="X45">
        <f t="shared" si="36"/>
        <v>0.61953750398794694</v>
      </c>
      <c r="Y45">
        <f t="shared" si="36"/>
        <v>0.59772981978179052</v>
      </c>
      <c r="Z45">
        <f t="shared" si="36"/>
        <v>6.6732756685177586E-2</v>
      </c>
      <c r="AA45">
        <f t="shared" si="36"/>
        <v>0.23773275970533647</v>
      </c>
      <c r="AB45">
        <f t="shared" si="36"/>
        <v>0.13841506745814228</v>
      </c>
      <c r="BM45">
        <f t="shared" si="39"/>
        <v>4.9553035037308386E-7</v>
      </c>
      <c r="BN45">
        <f t="shared" si="37"/>
        <v>4.1616246129545799E-6</v>
      </c>
      <c r="BO45">
        <f t="shared" si="37"/>
        <v>2.8042976022379747E-6</v>
      </c>
      <c r="BP45">
        <f t="shared" si="37"/>
        <v>4.951152747288537E-7</v>
      </c>
      <c r="BQ45">
        <f t="shared" si="37"/>
        <v>5.4527231161296153E-10</v>
      </c>
      <c r="BR45">
        <f t="shared" si="37"/>
        <v>1.6827997294992884E-6</v>
      </c>
      <c r="BS45">
        <f t="shared" si="37"/>
        <v>9.157006546447868E-7</v>
      </c>
      <c r="BT45">
        <f t="shared" si="37"/>
        <v>2.9958375872562904E-6</v>
      </c>
      <c r="BU45">
        <f t="shared" si="37"/>
        <v>9.5346840272532374E-7</v>
      </c>
      <c r="BV45">
        <f t="shared" si="37"/>
        <v>9.5793654497210398E-8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1.7203275821725756E-4</v>
      </c>
    </row>
    <row r="48" spans="1:201">
      <c r="A48">
        <v>47</v>
      </c>
      <c r="EN48">
        <f>Sheet35!GJ48</f>
        <v>0.89698381454871789</v>
      </c>
      <c r="EO48">
        <f>Sheet35!GK48</f>
        <v>0.83185531657319811</v>
      </c>
      <c r="EP48">
        <f>Sheet35!GL48</f>
        <v>0.9335564095035076</v>
      </c>
      <c r="EQ48">
        <f>Sheet35!GM48</f>
        <v>0.2751934776687181</v>
      </c>
      <c r="ER48">
        <f>Sheet35!GN48</f>
        <v>7.9017776840836981E-2</v>
      </c>
      <c r="ES48">
        <f>Sheet35!GO48</f>
        <v>0.90786305143093005</v>
      </c>
      <c r="ET48">
        <f>Sheet35!GP48</f>
        <v>0.93609602376109313</v>
      </c>
      <c r="EU48">
        <f>Sheet35!GQ48</f>
        <v>0.187960966886215</v>
      </c>
      <c r="EV48">
        <f>Sheet35!GR48</f>
        <v>0.48195724664508433</v>
      </c>
      <c r="EW48">
        <f>Sheet35!GS48</f>
        <v>0.18293297985157747</v>
      </c>
      <c r="EZ48">
        <f t="array" ref="EZ48:FI48">TRANSPOSE(CO7:CO16)</f>
        <v>-0.24999999999999997</v>
      </c>
      <c r="FA48">
        <v>0.99549978246078219</v>
      </c>
      <c r="FB48">
        <v>-0.24999999987742558</v>
      </c>
      <c r="FC48">
        <v>3.5329141125891513E-10</v>
      </c>
      <c r="FD48">
        <v>-0.24995396659561211</v>
      </c>
      <c r="FE48">
        <v>3.9310717479345184E-6</v>
      </c>
      <c r="FF48">
        <v>2.7023009511253608E-11</v>
      </c>
      <c r="FG48">
        <v>-0.24999999747888282</v>
      </c>
      <c r="FH48">
        <v>1.0881921883766113E-8</v>
      </c>
      <c r="FI48">
        <v>4.4502391571540449E-3</v>
      </c>
      <c r="FL48">
        <f>Sheet35!FX48</f>
        <v>-0.10237749999999997</v>
      </c>
      <c r="FM48">
        <f>Sheet35!FY48</f>
        <v>0.40908638028287703</v>
      </c>
      <c r="FN48">
        <f>Sheet35!FZ48</f>
        <v>-0.10237749999123999</v>
      </c>
      <c r="FO48">
        <f>Sheet35!GA48</f>
        <v>3.5466320112581314E-11</v>
      </c>
      <c r="FP48">
        <f>Sheet35!GB48</f>
        <v>-0.10237402464994537</v>
      </c>
      <c r="FQ48">
        <f>Sheet35!GC48</f>
        <v>3.9679116069720359E-7</v>
      </c>
      <c r="FR48">
        <f>Sheet35!GD48</f>
        <v>2.6826479446995297E-12</v>
      </c>
      <c r="FS48">
        <f>Sheet35!GE48</f>
        <v>-0.10237749980767766</v>
      </c>
      <c r="FT48">
        <f>Sheet35!GF48</f>
        <v>1.073938740877007E-9</v>
      </c>
      <c r="FU48">
        <f>Sheet35!GG48</f>
        <v>4.1974626273750268E-4</v>
      </c>
      <c r="FX48">
        <f t="shared" ref="FX48:GG48" si="40">($EV$10*FL48)+((1-$EV$10)*EZ48)</f>
        <v>-0.11713974999999997</v>
      </c>
      <c r="FY48">
        <f t="shared" si="40"/>
        <v>0.46772772050066752</v>
      </c>
      <c r="FZ48">
        <f t="shared" si="40"/>
        <v>-0.11713974997985854</v>
      </c>
      <c r="GA48">
        <f t="shared" si="40"/>
        <v>6.7248829227214691E-11</v>
      </c>
      <c r="GB48">
        <f t="shared" si="40"/>
        <v>-0.11713201884451205</v>
      </c>
      <c r="GC48">
        <f t="shared" si="40"/>
        <v>7.5021921942093491E-7</v>
      </c>
      <c r="GD48">
        <f t="shared" si="40"/>
        <v>5.1166841013549375E-12</v>
      </c>
      <c r="GE48">
        <f t="shared" si="40"/>
        <v>-0.11713974957479817</v>
      </c>
      <c r="GF48">
        <f t="shared" si="40"/>
        <v>2.0547370551659172E-9</v>
      </c>
      <c r="GG48">
        <f t="shared" si="40"/>
        <v>8.2279555217915686E-4</v>
      </c>
      <c r="GJ48">
        <f t="shared" ref="GJ48:GS48" si="41">EN48-($EU$10*FX48)</f>
        <v>0.89710095429871795</v>
      </c>
      <c r="GK48">
        <f t="shared" si="41"/>
        <v>0.83138758885269748</v>
      </c>
      <c r="GL48">
        <f t="shared" si="41"/>
        <v>0.93367354925348744</v>
      </c>
      <c r="GM48">
        <f t="shared" si="41"/>
        <v>0.27519347766865088</v>
      </c>
      <c r="GN48">
        <f t="shared" si="41"/>
        <v>7.9134908859681496E-2</v>
      </c>
      <c r="GO48">
        <f t="shared" si="41"/>
        <v>0.90786305068071083</v>
      </c>
      <c r="GP48">
        <f t="shared" si="41"/>
        <v>0.93609602376108803</v>
      </c>
      <c r="GQ48">
        <f t="shared" si="41"/>
        <v>0.1880781066357898</v>
      </c>
      <c r="GR48">
        <f t="shared" si="41"/>
        <v>0.48195724664302958</v>
      </c>
      <c r="GS48">
        <f t="shared" si="41"/>
        <v>0.18293215705602528</v>
      </c>
    </row>
    <row r="49" spans="1:201">
      <c r="A49">
        <v>48</v>
      </c>
      <c r="B49">
        <f t="array" ref="B49:K58">TRANSPOSE(EN52:EW61)</f>
        <v>0.24190637307402832</v>
      </c>
      <c r="C49">
        <v>0.36517585947061665</v>
      </c>
      <c r="D49">
        <v>0.21031535447976532</v>
      </c>
      <c r="E49">
        <v>0.28321974175331427</v>
      </c>
      <c r="F49">
        <v>0.49894591307955116</v>
      </c>
      <c r="G49">
        <v>0.58888389938143859</v>
      </c>
      <c r="H49">
        <v>2.9303310350620258E-2</v>
      </c>
      <c r="I49">
        <v>0.42304721221853064</v>
      </c>
      <c r="J49">
        <v>0.35865207183366432</v>
      </c>
      <c r="K49">
        <v>0.33575398358290393</v>
      </c>
      <c r="M49">
        <f t="array" ref="M49:M58">TRANSPOSE(EN48:EW48)</f>
        <v>0.89698381454871789</v>
      </c>
      <c r="S49">
        <f>EN52</f>
        <v>0.24190637307402832</v>
      </c>
      <c r="T49">
        <f t="shared" ref="T49:AB58" si="42">EO52</f>
        <v>8.8195741349460455E-2</v>
      </c>
      <c r="U49">
        <f t="shared" si="42"/>
        <v>0.26869035486885745</v>
      </c>
      <c r="V49">
        <f t="shared" si="42"/>
        <v>7.0499432370040346E-2</v>
      </c>
      <c r="W49">
        <f t="shared" si="42"/>
        <v>0.88017680359126471</v>
      </c>
      <c r="X49">
        <f t="shared" si="42"/>
        <v>0.61295973494027522</v>
      </c>
      <c r="Y49">
        <f t="shared" si="42"/>
        <v>0.7721773434737661</v>
      </c>
      <c r="Z49">
        <f t="shared" si="42"/>
        <v>0.16763962218988304</v>
      </c>
      <c r="AA49">
        <f t="shared" si="42"/>
        <v>0.57038470792054785</v>
      </c>
      <c r="AB49">
        <f t="shared" si="42"/>
        <v>0.31932047526901425</v>
      </c>
      <c r="BM49">
        <f>0.5*$BL$21*B49*B49</f>
        <v>2.9259346666915489E-7</v>
      </c>
      <c r="BN49">
        <f t="shared" ref="BN49:BV58" si="43">0.5*$BL$21*C49*C49</f>
        <v>6.6676704170051784E-7</v>
      </c>
      <c r="BO49">
        <f t="shared" si="43"/>
        <v>2.2116274164974674E-7</v>
      </c>
      <c r="BP49">
        <f t="shared" si="43"/>
        <v>4.0106711059407013E-7</v>
      </c>
      <c r="BQ49">
        <f t="shared" si="43"/>
        <v>1.2447351208939353E-6</v>
      </c>
      <c r="BR49">
        <f t="shared" si="43"/>
        <v>1.7339212347534415E-6</v>
      </c>
      <c r="BS49">
        <f t="shared" si="43"/>
        <v>4.2934199875238423E-9</v>
      </c>
      <c r="BT49">
        <f t="shared" si="43"/>
        <v>8.9484471882935262E-7</v>
      </c>
      <c r="BU49">
        <f t="shared" si="43"/>
        <v>6.4315654315289956E-7</v>
      </c>
      <c r="BV49">
        <f t="shared" si="43"/>
        <v>5.6365368745894461E-7</v>
      </c>
    </row>
    <row r="50" spans="1:201">
      <c r="A50">
        <v>49</v>
      </c>
      <c r="B50">
        <v>8.8195741349460455E-2</v>
      </c>
      <c r="C50">
        <v>0.643012462056479</v>
      </c>
      <c r="D50">
        <v>0.56138498296899242</v>
      </c>
      <c r="E50">
        <v>0.9588435754915583</v>
      </c>
      <c r="F50">
        <v>0.8236490050309534</v>
      </c>
      <c r="G50">
        <v>0.54566092736224037</v>
      </c>
      <c r="H50">
        <v>0.73500294499168195</v>
      </c>
      <c r="I50">
        <v>0.77301083300330664</v>
      </c>
      <c r="J50">
        <v>0.60274233235943786</v>
      </c>
      <c r="K50">
        <v>0.67523689587130831</v>
      </c>
      <c r="M50">
        <v>0.83185531657319811</v>
      </c>
      <c r="S50">
        <f t="shared" ref="S50:S58" si="44">EN53</f>
        <v>0.36517585947061665</v>
      </c>
      <c r="T50">
        <f t="shared" si="42"/>
        <v>0.643012462056479</v>
      </c>
      <c r="U50">
        <f t="shared" si="42"/>
        <v>0.5854730670082513</v>
      </c>
      <c r="V50">
        <f t="shared" si="42"/>
        <v>0.97942080113094188</v>
      </c>
      <c r="W50">
        <f t="shared" si="42"/>
        <v>0.71873700645723915</v>
      </c>
      <c r="X50">
        <f t="shared" si="42"/>
        <v>0.71023364982821569</v>
      </c>
      <c r="Y50">
        <f t="shared" si="42"/>
        <v>0.65778036639436832</v>
      </c>
      <c r="Z50">
        <f t="shared" si="42"/>
        <v>0.83179280954736412</v>
      </c>
      <c r="AA50">
        <f t="shared" si="42"/>
        <v>7.9798667857810007E-2</v>
      </c>
      <c r="AB50">
        <f t="shared" si="42"/>
        <v>0.83261445408195989</v>
      </c>
      <c r="BM50">
        <f t="shared" ref="BM50:BM58" si="45">0.5*$BL$21*B50*B50</f>
        <v>3.8892443960904649E-8</v>
      </c>
      <c r="BN50">
        <f t="shared" si="43"/>
        <v>2.0673251317996744E-6</v>
      </c>
      <c r="BO50">
        <f t="shared" si="43"/>
        <v>1.5757654955154798E-6</v>
      </c>
      <c r="BP50">
        <f t="shared" si="43"/>
        <v>4.5969050113071787E-6</v>
      </c>
      <c r="BQ50">
        <f t="shared" si="43"/>
        <v>3.3919884174423978E-6</v>
      </c>
      <c r="BR50">
        <f t="shared" si="43"/>
        <v>1.488729238249101E-6</v>
      </c>
      <c r="BS50">
        <f t="shared" si="43"/>
        <v>2.7011466457322273E-6</v>
      </c>
      <c r="BT50">
        <f t="shared" si="43"/>
        <v>2.9877287397023305E-6</v>
      </c>
      <c r="BU50">
        <f t="shared" si="43"/>
        <v>1.8164915960904755E-6</v>
      </c>
      <c r="BV50">
        <f t="shared" si="43"/>
        <v>2.2797243277296005E-6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0.26869035486885745</v>
      </c>
      <c r="C51">
        <v>0.5854730670082513</v>
      </c>
      <c r="D51">
        <v>0.48591823066205486</v>
      </c>
      <c r="E51">
        <v>4.2045495526962337E-2</v>
      </c>
      <c r="F51">
        <v>0.39467792661788831</v>
      </c>
      <c r="G51">
        <v>0.9228403892010808</v>
      </c>
      <c r="H51">
        <v>0.11108855526365261</v>
      </c>
      <c r="I51">
        <v>0.83828147175546974</v>
      </c>
      <c r="J51">
        <v>0.80159166757772371</v>
      </c>
      <c r="K51">
        <v>0.22504327806064767</v>
      </c>
      <c r="M51">
        <v>0.9335564095035076</v>
      </c>
      <c r="S51">
        <f t="shared" si="44"/>
        <v>0.21031535447976532</v>
      </c>
      <c r="T51">
        <f t="shared" si="42"/>
        <v>0.56138498296899242</v>
      </c>
      <c r="U51">
        <f t="shared" si="42"/>
        <v>0.48591823066205486</v>
      </c>
      <c r="V51">
        <f t="shared" si="42"/>
        <v>0.94962280692120071</v>
      </c>
      <c r="W51">
        <f t="shared" si="42"/>
        <v>0.84188588441196677</v>
      </c>
      <c r="X51">
        <f t="shared" si="42"/>
        <v>0.63966841236704441</v>
      </c>
      <c r="Y51">
        <f t="shared" si="42"/>
        <v>4.9828116909621877E-2</v>
      </c>
      <c r="Z51">
        <f t="shared" si="42"/>
        <v>0.5303147890364559</v>
      </c>
      <c r="AA51">
        <f t="shared" si="42"/>
        <v>0.21632588924704091</v>
      </c>
      <c r="AB51">
        <f t="shared" si="42"/>
        <v>0.91191891527586844</v>
      </c>
      <c r="BM51">
        <f t="shared" si="45"/>
        <v>3.6097253399776279E-7</v>
      </c>
      <c r="BN51">
        <f t="shared" si="43"/>
        <v>1.7138935609602418E-6</v>
      </c>
      <c r="BO51">
        <f t="shared" si="43"/>
        <v>1.1805826344487099E-6</v>
      </c>
      <c r="BP51">
        <f t="shared" si="43"/>
        <v>8.8391184705390496E-9</v>
      </c>
      <c r="BQ51">
        <f t="shared" si="43"/>
        <v>7.7885332879697612E-7</v>
      </c>
      <c r="BR51">
        <f t="shared" si="43"/>
        <v>4.2581719197040119E-6</v>
      </c>
      <c r="BS51">
        <f t="shared" si="43"/>
        <v>6.1703335552827995E-8</v>
      </c>
      <c r="BT51">
        <f t="shared" si="43"/>
        <v>3.5135791294425825E-6</v>
      </c>
      <c r="BU51">
        <f t="shared" si="43"/>
        <v>3.2127460076501803E-6</v>
      </c>
      <c r="BV51">
        <f t="shared" si="43"/>
        <v>2.5322238500140995E-7</v>
      </c>
    </row>
    <row r="52" spans="1:201">
      <c r="A52">
        <v>51</v>
      </c>
      <c r="B52">
        <v>7.0499432370040346E-2</v>
      </c>
      <c r="C52">
        <v>0.97942080113094188</v>
      </c>
      <c r="D52">
        <v>0.94962280692120071</v>
      </c>
      <c r="E52">
        <v>2.8897390461154186E-2</v>
      </c>
      <c r="F52">
        <v>0.66166439004753141</v>
      </c>
      <c r="G52">
        <v>0.44810837249909963</v>
      </c>
      <c r="H52">
        <v>0.45109575170856697</v>
      </c>
      <c r="I52">
        <v>0.8619746262470428</v>
      </c>
      <c r="J52">
        <v>0.2628007452233776</v>
      </c>
      <c r="K52">
        <v>8.0590262411154773E-2</v>
      </c>
      <c r="M52">
        <v>0.2751934776687181</v>
      </c>
      <c r="S52">
        <f t="shared" si="44"/>
        <v>0.28321974175331427</v>
      </c>
      <c r="T52">
        <f t="shared" si="42"/>
        <v>0.9588435754915583</v>
      </c>
      <c r="U52">
        <f t="shared" si="42"/>
        <v>4.2045495526962337E-2</v>
      </c>
      <c r="V52">
        <f t="shared" si="42"/>
        <v>2.8897390461154186E-2</v>
      </c>
      <c r="W52">
        <f t="shared" si="42"/>
        <v>0.95174188349569622</v>
      </c>
      <c r="X52">
        <f t="shared" si="42"/>
        <v>0.9675554085700423</v>
      </c>
      <c r="Y52">
        <f t="shared" si="42"/>
        <v>0.66162199983362402</v>
      </c>
      <c r="Z52">
        <f t="shared" si="42"/>
        <v>0.32428609226496508</v>
      </c>
      <c r="AA52">
        <f t="shared" si="42"/>
        <v>0.38342584568291205</v>
      </c>
      <c r="AB52">
        <f t="shared" si="42"/>
        <v>0.55235387285992676</v>
      </c>
      <c r="BM52">
        <f t="shared" si="45"/>
        <v>2.4850849822489463E-8</v>
      </c>
      <c r="BN52">
        <f t="shared" si="43"/>
        <v>4.7963255284398807E-6</v>
      </c>
      <c r="BO52">
        <f t="shared" si="43"/>
        <v>4.5089173771245003E-6</v>
      </c>
      <c r="BP52">
        <f t="shared" si="43"/>
        <v>4.1752958773220256E-9</v>
      </c>
      <c r="BQ52">
        <f t="shared" si="43"/>
        <v>2.1889988252848593E-6</v>
      </c>
      <c r="BR52">
        <f t="shared" si="43"/>
        <v>1.0040055675189591E-6</v>
      </c>
      <c r="BS52">
        <f t="shared" si="43"/>
        <v>1.0174368860475856E-6</v>
      </c>
      <c r="BT52">
        <f t="shared" si="43"/>
        <v>3.7150012814686459E-6</v>
      </c>
      <c r="BU52">
        <f t="shared" si="43"/>
        <v>3.4532115844981313E-7</v>
      </c>
      <c r="BV52">
        <f t="shared" si="43"/>
        <v>3.2473951977493932E-8</v>
      </c>
      <c r="EN52">
        <f>Sheet35!GJ52</f>
        <v>0.24190637307402832</v>
      </c>
      <c r="EO52">
        <f>Sheet35!GK52</f>
        <v>8.8195741349460455E-2</v>
      </c>
      <c r="EP52">
        <f>Sheet35!GL52</f>
        <v>0.26869035486885745</v>
      </c>
      <c r="EQ52">
        <f>Sheet35!GM52</f>
        <v>7.0499432370040346E-2</v>
      </c>
      <c r="ER52">
        <f>Sheet35!GN52</f>
        <v>0.88017680359126471</v>
      </c>
      <c r="ES52">
        <f>Sheet35!GO52</f>
        <v>0.61295973494027522</v>
      </c>
      <c r="ET52">
        <f>Sheet35!GP52</f>
        <v>0.7721773434737661</v>
      </c>
      <c r="EU52">
        <f>Sheet35!GQ52</f>
        <v>0.16763962218988304</v>
      </c>
      <c r="EV52">
        <f>Sheet35!GR52</f>
        <v>0.57038470792054785</v>
      </c>
      <c r="EW52">
        <f>Sheet35!GS52</f>
        <v>0.31932047526901425</v>
      </c>
      <c r="EZ52">
        <f t="array" ref="EZ52:FI61">(1/4)*(MMULT($AM$7:$AP$16,$BY$23:$CH$26))</f>
        <v>-3.6904113333096289</v>
      </c>
      <c r="FA52">
        <v>13.339854814278837</v>
      </c>
      <c r="FB52">
        <v>-3.6393284185161026</v>
      </c>
      <c r="FC52">
        <v>4.0830093763230855E-9</v>
      </c>
      <c r="FD52">
        <v>-2.8555763974391875</v>
      </c>
      <c r="FE52">
        <v>4.638482252861701E-5</v>
      </c>
      <c r="FF52">
        <v>3.1186417041115127E-10</v>
      </c>
      <c r="FG52">
        <v>-3.2103507953212298</v>
      </c>
      <c r="FH52">
        <v>1.2699904144736493E-7</v>
      </c>
      <c r="FI52">
        <v>5.5765614090869366E-2</v>
      </c>
      <c r="FL52">
        <f>Sheet35!FX52</f>
        <v>-1.5105035848447532</v>
      </c>
      <c r="FM52">
        <f>Sheet35!FY52</f>
        <v>5.4780670229923896</v>
      </c>
      <c r="FN52">
        <f>Sheet35!FZ52</f>
        <v>-1.4896087629754227</v>
      </c>
      <c r="FO52">
        <f>Sheet35!GA52</f>
        <v>4.0914331656538759E-10</v>
      </c>
      <c r="FP52">
        <f>Sheet35!GB52</f>
        <v>-1.1690676954286505</v>
      </c>
      <c r="FQ52">
        <f>Sheet35!GC52</f>
        <v>4.6566202964000218E-6</v>
      </c>
      <c r="FR52">
        <f>Sheet35!GD52</f>
        <v>3.0909522301948461E-11</v>
      </c>
      <c r="FS52">
        <f>Sheet35!GE52</f>
        <v>-1.3140698179990387</v>
      </c>
      <c r="FT52">
        <f>Sheet35!GF52</f>
        <v>1.2497530124820783E-8</v>
      </c>
      <c r="FU52">
        <f>Sheet35!GG52</f>
        <v>5.1781686975959935E-3</v>
      </c>
      <c r="FX52">
        <f t="shared" ref="FX52:GG61" si="46">($EV$10*FL52)+((1-$EV$10)*EZ52)</f>
        <v>-1.7284943596912408</v>
      </c>
      <c r="FY52">
        <f t="shared" si="46"/>
        <v>6.2642458021210343</v>
      </c>
      <c r="FZ52">
        <f t="shared" si="46"/>
        <v>-1.7045807285294905</v>
      </c>
      <c r="GA52">
        <f t="shared" si="46"/>
        <v>7.7652992254115722E-10</v>
      </c>
      <c r="GB52">
        <f t="shared" si="46"/>
        <v>-1.3377185656297041</v>
      </c>
      <c r="GC52">
        <f t="shared" si="46"/>
        <v>8.8294405196217195E-6</v>
      </c>
      <c r="GD52">
        <f t="shared" si="46"/>
        <v>5.9004987112868736E-11</v>
      </c>
      <c r="GE52">
        <f t="shared" si="46"/>
        <v>-1.5036979157312578</v>
      </c>
      <c r="GF52">
        <f t="shared" si="46"/>
        <v>2.3947681257075192E-8</v>
      </c>
      <c r="GG52">
        <f t="shared" si="46"/>
        <v>1.0236913236923328E-2</v>
      </c>
      <c r="GJ52">
        <f t="shared" ref="GJ52:GS61" si="47">EN52-($EU$10*FX52)</f>
        <v>0.24363486743371957</v>
      </c>
      <c r="GK52">
        <f t="shared" si="47"/>
        <v>8.1931495547339417E-2</v>
      </c>
      <c r="GL52">
        <f t="shared" si="47"/>
        <v>0.27039493559738692</v>
      </c>
      <c r="GM52">
        <f t="shared" si="47"/>
        <v>7.0499432369263815E-2</v>
      </c>
      <c r="GN52">
        <f t="shared" si="47"/>
        <v>0.88151452215689441</v>
      </c>
      <c r="GO52">
        <f t="shared" si="47"/>
        <v>0.61295972611083471</v>
      </c>
      <c r="GP52">
        <f t="shared" si="47"/>
        <v>0.77217734347370715</v>
      </c>
      <c r="GQ52">
        <f t="shared" si="47"/>
        <v>0.16914332010561431</v>
      </c>
      <c r="GR52">
        <f t="shared" si="47"/>
        <v>0.57038470789660012</v>
      </c>
      <c r="GS52">
        <f t="shared" si="47"/>
        <v>0.31931023835577732</v>
      </c>
    </row>
    <row r="53" spans="1:201">
      <c r="A53">
        <v>52</v>
      </c>
      <c r="B53">
        <v>0.88017680359126471</v>
      </c>
      <c r="C53">
        <v>0.71873700645723915</v>
      </c>
      <c r="D53">
        <v>0.84188588441196677</v>
      </c>
      <c r="E53">
        <v>0.95174188349569622</v>
      </c>
      <c r="F53">
        <v>0.30041325676477304</v>
      </c>
      <c r="G53">
        <v>0.35571080835414742</v>
      </c>
      <c r="H53">
        <v>0.28699490866074295</v>
      </c>
      <c r="I53">
        <v>0.20285713505773978</v>
      </c>
      <c r="J53">
        <v>0.55250352232506006</v>
      </c>
      <c r="K53">
        <v>0.78899391264214147</v>
      </c>
      <c r="M53">
        <v>7.9017776840836981E-2</v>
      </c>
      <c r="S53">
        <f t="shared" si="44"/>
        <v>0.49894591307955116</v>
      </c>
      <c r="T53">
        <f t="shared" si="42"/>
        <v>0.8236490050309534</v>
      </c>
      <c r="U53">
        <f t="shared" si="42"/>
        <v>0.39467792661788831</v>
      </c>
      <c r="V53">
        <f t="shared" si="42"/>
        <v>0.66166439004753141</v>
      </c>
      <c r="W53">
        <f t="shared" si="42"/>
        <v>0.30041325676477304</v>
      </c>
      <c r="X53">
        <f t="shared" si="42"/>
        <v>0.90506235043644157</v>
      </c>
      <c r="Y53">
        <f t="shared" si="42"/>
        <v>0.79880647315027264</v>
      </c>
      <c r="Z53">
        <f t="shared" si="42"/>
        <v>0.85226070181509173</v>
      </c>
      <c r="AA53">
        <f t="shared" si="42"/>
        <v>0.84682341330563182</v>
      </c>
      <c r="AB53">
        <f t="shared" si="42"/>
        <v>0.89829503871075334</v>
      </c>
      <c r="BM53">
        <f t="shared" si="45"/>
        <v>3.8735560279006793E-6</v>
      </c>
      <c r="BN53">
        <f t="shared" si="43"/>
        <v>2.5829144222555671E-6</v>
      </c>
      <c r="BO53">
        <f t="shared" si="43"/>
        <v>3.5438592118605978E-6</v>
      </c>
      <c r="BP53">
        <f t="shared" si="43"/>
        <v>4.5290630639996775E-6</v>
      </c>
      <c r="BQ53">
        <f t="shared" si="43"/>
        <v>4.5124062420008728E-7</v>
      </c>
      <c r="BR53">
        <f t="shared" si="43"/>
        <v>6.3265089589980507E-7</v>
      </c>
      <c r="BS53">
        <f t="shared" si="43"/>
        <v>4.1183038798594098E-7</v>
      </c>
      <c r="BT53">
        <f t="shared" si="43"/>
        <v>2.0575508621917038E-7</v>
      </c>
      <c r="BU53">
        <f t="shared" si="43"/>
        <v>1.5263007109079907E-6</v>
      </c>
      <c r="BV53">
        <f t="shared" si="43"/>
        <v>3.1125569709317765E-6</v>
      </c>
      <c r="EN53">
        <f>Sheet35!GJ53</f>
        <v>0.36517585947061665</v>
      </c>
      <c r="EO53">
        <f>Sheet35!GK53</f>
        <v>0.643012462056479</v>
      </c>
      <c r="EP53">
        <f>Sheet35!GL53</f>
        <v>0.5854730670082513</v>
      </c>
      <c r="EQ53">
        <f>Sheet35!GM53</f>
        <v>0.97942080113094188</v>
      </c>
      <c r="ER53">
        <f>Sheet35!GN53</f>
        <v>0.71873700645723915</v>
      </c>
      <c r="ES53">
        <f>Sheet35!GO53</f>
        <v>0.71023364982821569</v>
      </c>
      <c r="ET53">
        <f>Sheet35!GP53</f>
        <v>0.65778036639436832</v>
      </c>
      <c r="EU53">
        <f>Sheet35!GQ53</f>
        <v>0.83179280954736412</v>
      </c>
      <c r="EV53">
        <f>Sheet35!GR53</f>
        <v>7.9798667857810007E-2</v>
      </c>
      <c r="EW53">
        <f>Sheet35!GS53</f>
        <v>0.83261445408195989</v>
      </c>
      <c r="EZ53">
        <v>-3.6698063820650084</v>
      </c>
      <c r="FA53">
        <v>12.770940521683036</v>
      </c>
      <c r="FB53">
        <v>-3.5825262216270182</v>
      </c>
      <c r="FC53">
        <v>3.7578416892781342E-9</v>
      </c>
      <c r="FD53">
        <v>-2.6291123863586972</v>
      </c>
      <c r="FE53">
        <v>4.2800760324799245E-5</v>
      </c>
      <c r="FF53">
        <v>2.8702097990542268E-10</v>
      </c>
      <c r="FG53">
        <v>-2.9418385751389753</v>
      </c>
      <c r="FH53">
        <v>1.1685419433382759E-7</v>
      </c>
      <c r="FI53">
        <v>5.2300121847282457E-2</v>
      </c>
      <c r="FL53">
        <f>Sheet35!FX53</f>
        <v>-1.5048033611893168</v>
      </c>
      <c r="FM53">
        <f>Sheet35!FY53</f>
        <v>5.2537289559330631</v>
      </c>
      <c r="FN53">
        <f>Sheet35!FZ53</f>
        <v>-1.4690549486611646</v>
      </c>
      <c r="FO53">
        <f>Sheet35!GA53</f>
        <v>3.7711026454279142E-10</v>
      </c>
      <c r="FP53">
        <f>Sheet35!GB53</f>
        <v>-1.0783490209186515</v>
      </c>
      <c r="FQ53">
        <f>Sheet35!GC53</f>
        <v>4.2993116684130633E-6</v>
      </c>
      <c r="FR53">
        <f>Sheet35!GD53</f>
        <v>2.8489304366491969E-11</v>
      </c>
      <c r="FS53">
        <f>Sheet35!GE53</f>
        <v>-1.2063668786420512</v>
      </c>
      <c r="FT53">
        <f>Sheet35!GF53</f>
        <v>1.15159462976791E-8</v>
      </c>
      <c r="FU53">
        <f>Sheet35!GG53</f>
        <v>4.8409422449063894E-3</v>
      </c>
      <c r="FX53">
        <f t="shared" si="46"/>
        <v>-1.7213036632768859</v>
      </c>
      <c r="FY53">
        <f t="shared" si="46"/>
        <v>6.0054501125080604</v>
      </c>
      <c r="FZ53">
        <f t="shared" si="46"/>
        <v>-1.68040207595775</v>
      </c>
      <c r="GA53">
        <f t="shared" si="46"/>
        <v>7.1518340701632561E-10</v>
      </c>
      <c r="GB53">
        <f t="shared" si="46"/>
        <v>-1.2334253574626561</v>
      </c>
      <c r="GC53">
        <f t="shared" si="46"/>
        <v>8.1494565340516814E-6</v>
      </c>
      <c r="GD53">
        <f t="shared" si="46"/>
        <v>5.4342471920385038E-11</v>
      </c>
      <c r="GE53">
        <f t="shared" si="46"/>
        <v>-1.3799140482917436</v>
      </c>
      <c r="GF53">
        <f t="shared" si="46"/>
        <v>2.2049771101293946E-8</v>
      </c>
      <c r="GG53">
        <f t="shared" si="46"/>
        <v>9.5868602051439947E-3</v>
      </c>
      <c r="GJ53">
        <f t="shared" si="47"/>
        <v>0.36689716313389353</v>
      </c>
      <c r="GK53">
        <f t="shared" si="47"/>
        <v>0.63700701194397091</v>
      </c>
      <c r="GL53">
        <f t="shared" si="47"/>
        <v>0.58715346908420907</v>
      </c>
      <c r="GM53">
        <f t="shared" si="47"/>
        <v>0.97942080113022667</v>
      </c>
      <c r="GN53">
        <f t="shared" si="47"/>
        <v>0.71997043181470177</v>
      </c>
      <c r="GO53">
        <f t="shared" si="47"/>
        <v>0.71023364167875913</v>
      </c>
      <c r="GP53">
        <f t="shared" si="47"/>
        <v>0.65778036639431403</v>
      </c>
      <c r="GQ53">
        <f t="shared" si="47"/>
        <v>0.83317272359565586</v>
      </c>
      <c r="GR53">
        <f t="shared" si="47"/>
        <v>7.9798667835760242E-2</v>
      </c>
      <c r="GS53">
        <f t="shared" si="47"/>
        <v>0.83260486722175475</v>
      </c>
    </row>
    <row r="54" spans="1:201">
      <c r="A54">
        <v>53</v>
      </c>
      <c r="B54">
        <v>0.61295973494027522</v>
      </c>
      <c r="C54">
        <v>0.71023364982821569</v>
      </c>
      <c r="D54">
        <v>0.63966841236704441</v>
      </c>
      <c r="E54">
        <v>0.9675554085700423</v>
      </c>
      <c r="F54">
        <v>0.90506235043644157</v>
      </c>
      <c r="G54">
        <v>9.5069792556520552E-2</v>
      </c>
      <c r="H54">
        <v>0.51653786914031974</v>
      </c>
      <c r="I54">
        <v>0.41786606265488552</v>
      </c>
      <c r="J54">
        <v>8.8506200407011765E-2</v>
      </c>
      <c r="K54">
        <v>0.48816668564981253</v>
      </c>
      <c r="M54">
        <v>0.90786305143093005</v>
      </c>
      <c r="S54">
        <f t="shared" si="44"/>
        <v>0.58888389938143859</v>
      </c>
      <c r="T54">
        <f t="shared" si="42"/>
        <v>0.54566092736224037</v>
      </c>
      <c r="U54">
        <f t="shared" si="42"/>
        <v>0.9228403892010808</v>
      </c>
      <c r="V54">
        <f t="shared" si="42"/>
        <v>0.44810837249909963</v>
      </c>
      <c r="W54">
        <f t="shared" si="42"/>
        <v>0.35571080835414742</v>
      </c>
      <c r="X54">
        <f t="shared" si="42"/>
        <v>9.5069792556520552E-2</v>
      </c>
      <c r="Y54">
        <f t="shared" si="42"/>
        <v>0.53558801283957769</v>
      </c>
      <c r="Z54">
        <f t="shared" si="42"/>
        <v>0.47559356182985463</v>
      </c>
      <c r="AA54">
        <f t="shared" si="42"/>
        <v>0.76565161058861564</v>
      </c>
      <c r="AB54">
        <f t="shared" si="42"/>
        <v>0.3840720101237628</v>
      </c>
      <c r="BM54">
        <f t="shared" si="45"/>
        <v>1.8785981832902623E-6</v>
      </c>
      <c r="BN54">
        <f t="shared" si="43"/>
        <v>2.5221591867415428E-6</v>
      </c>
      <c r="BO54">
        <f t="shared" si="43"/>
        <v>2.045878388900876E-6</v>
      </c>
      <c r="BP54">
        <f t="shared" si="43"/>
        <v>4.6808173432657075E-6</v>
      </c>
      <c r="BQ54">
        <f t="shared" si="43"/>
        <v>4.0956892908876816E-6</v>
      </c>
      <c r="BR54">
        <f t="shared" si="43"/>
        <v>4.5191327283699252E-8</v>
      </c>
      <c r="BS54">
        <f t="shared" si="43"/>
        <v>1.3340568512801103E-6</v>
      </c>
      <c r="BT54">
        <f t="shared" si="43"/>
        <v>8.7306023159348369E-7</v>
      </c>
      <c r="BU54">
        <f t="shared" si="43"/>
        <v>3.9166737552430648E-8</v>
      </c>
      <c r="BV54">
        <f t="shared" si="43"/>
        <v>1.1915335648916146E-6</v>
      </c>
      <c r="EN54">
        <f>Sheet35!GJ54</f>
        <v>0.21031535447976532</v>
      </c>
      <c r="EO54">
        <f>Sheet35!GK54</f>
        <v>0.56138498296899242</v>
      </c>
      <c r="EP54">
        <f>Sheet35!GL54</f>
        <v>0.48591823066205486</v>
      </c>
      <c r="EQ54">
        <f>Sheet35!GM54</f>
        <v>0.94962280692120071</v>
      </c>
      <c r="ER54">
        <f>Sheet35!GN54</f>
        <v>0.84188588441196677</v>
      </c>
      <c r="ES54">
        <f>Sheet35!GO54</f>
        <v>0.63966841236704441</v>
      </c>
      <c r="ET54">
        <f>Sheet35!GP54</f>
        <v>4.9828116909621877E-2</v>
      </c>
      <c r="EU54">
        <f>Sheet35!GQ54</f>
        <v>0.5303147890364559</v>
      </c>
      <c r="EV54">
        <f>Sheet35!GR54</f>
        <v>0.21632588924704091</v>
      </c>
      <c r="EW54">
        <f>Sheet35!GS54</f>
        <v>0.91191891527586844</v>
      </c>
      <c r="EZ54">
        <v>-3.6947495639162025</v>
      </c>
      <c r="FA54">
        <v>13.026037381390131</v>
      </c>
      <c r="FB54">
        <v>-3.5504495722984273</v>
      </c>
      <c r="FC54">
        <v>3.9389669742670671E-9</v>
      </c>
      <c r="FD54">
        <v>-2.7566098557302836</v>
      </c>
      <c r="FE54">
        <v>4.4760218852222842E-5</v>
      </c>
      <c r="FF54">
        <v>3.0087711131357667E-10</v>
      </c>
      <c r="FG54">
        <v>-3.078366563027636</v>
      </c>
      <c r="FH54">
        <v>1.2245387806689596E-7</v>
      </c>
      <c r="FI54">
        <v>5.4093286669845968E-2</v>
      </c>
      <c r="FL54">
        <f>Sheet35!FX54</f>
        <v>-1.5153621356329852</v>
      </c>
      <c r="FM54">
        <f>Sheet35!FY54</f>
        <v>5.3599896776815985</v>
      </c>
      <c r="FN54">
        <f>Sheet35!FZ54</f>
        <v>-1.456257768623207</v>
      </c>
      <c r="FO54">
        <f>Sheet35!GA54</f>
        <v>3.9535624503532929E-10</v>
      </c>
      <c r="FP54">
        <f>Sheet35!GB54</f>
        <v>-1.1308235500629693</v>
      </c>
      <c r="FQ54">
        <f>Sheet35!GC54</f>
        <v>4.4998115125378582E-6</v>
      </c>
      <c r="FR54">
        <f>Sheet35!GD54</f>
        <v>2.9869329454446854E-11</v>
      </c>
      <c r="FS54">
        <f>Sheet35!GE54</f>
        <v>-1.2625734993997653</v>
      </c>
      <c r="FT54">
        <f>Sheet35!GF54</f>
        <v>1.2070486469573256E-8</v>
      </c>
      <c r="FU54">
        <f>Sheet35!GG54</f>
        <v>5.0227637301031979E-3</v>
      </c>
      <c r="FX54">
        <f t="shared" si="46"/>
        <v>-1.7333008784613069</v>
      </c>
      <c r="FY54">
        <f t="shared" si="46"/>
        <v>6.126594448052451</v>
      </c>
      <c r="FZ54">
        <f t="shared" si="46"/>
        <v>-1.665676948990729</v>
      </c>
      <c r="GA54">
        <f t="shared" si="46"/>
        <v>7.4971731795850297E-10</v>
      </c>
      <c r="GB54">
        <f t="shared" si="46"/>
        <v>-1.2934021806297007</v>
      </c>
      <c r="GC54">
        <f t="shared" si="46"/>
        <v>8.5258522465063552E-6</v>
      </c>
      <c r="GD54">
        <f t="shared" si="46"/>
        <v>5.6970107640359831E-11</v>
      </c>
      <c r="GE54">
        <f t="shared" si="46"/>
        <v>-1.4441528057625523</v>
      </c>
      <c r="GF54">
        <f t="shared" si="46"/>
        <v>2.3108825629305523E-8</v>
      </c>
      <c r="GG54">
        <f t="shared" si="46"/>
        <v>9.9298160240774737E-3</v>
      </c>
      <c r="GJ54">
        <f t="shared" si="47"/>
        <v>0.21204865535822662</v>
      </c>
      <c r="GK54">
        <f t="shared" si="47"/>
        <v>0.55525838852094</v>
      </c>
      <c r="GL54">
        <f t="shared" si="47"/>
        <v>0.48758390761104559</v>
      </c>
      <c r="GM54">
        <f t="shared" si="47"/>
        <v>0.94962280692045098</v>
      </c>
      <c r="GN54">
        <f t="shared" si="47"/>
        <v>0.84317928659259644</v>
      </c>
      <c r="GO54">
        <f t="shared" si="47"/>
        <v>0.63966840384119217</v>
      </c>
      <c r="GP54">
        <f t="shared" si="47"/>
        <v>4.9828116909564908E-2</v>
      </c>
      <c r="GQ54">
        <f t="shared" si="47"/>
        <v>0.5317589418422185</v>
      </c>
      <c r="GR54">
        <f t="shared" si="47"/>
        <v>0.21632588922393209</v>
      </c>
      <c r="GS54">
        <f t="shared" si="47"/>
        <v>0.91190898545984433</v>
      </c>
    </row>
    <row r="55" spans="1:201">
      <c r="A55">
        <v>54</v>
      </c>
      <c r="B55">
        <v>0.7721773434737661</v>
      </c>
      <c r="C55">
        <v>0.65778036639436832</v>
      </c>
      <c r="D55">
        <v>4.9828116909621877E-2</v>
      </c>
      <c r="E55">
        <v>0.66162199983362402</v>
      </c>
      <c r="F55">
        <v>0.79880647315027264</v>
      </c>
      <c r="G55">
        <v>0.53558801283957769</v>
      </c>
      <c r="H55">
        <v>0.25096598745748733</v>
      </c>
      <c r="I55">
        <v>0.17609738945258871</v>
      </c>
      <c r="J55">
        <v>0.46964341589704561</v>
      </c>
      <c r="K55">
        <v>0.20411088978239927</v>
      </c>
      <c r="M55">
        <v>0.93609602376109313</v>
      </c>
      <c r="S55">
        <f t="shared" si="44"/>
        <v>2.9303310350620258E-2</v>
      </c>
      <c r="T55">
        <f t="shared" si="42"/>
        <v>0.73500294499168195</v>
      </c>
      <c r="U55">
        <f t="shared" si="42"/>
        <v>0.11108855526365261</v>
      </c>
      <c r="V55">
        <f t="shared" si="42"/>
        <v>0.45109575170856697</v>
      </c>
      <c r="W55">
        <f t="shared" si="42"/>
        <v>0.28699490866074295</v>
      </c>
      <c r="X55">
        <f t="shared" si="42"/>
        <v>0.51653786914031974</v>
      </c>
      <c r="Y55">
        <f t="shared" si="42"/>
        <v>0.25096598745748733</v>
      </c>
      <c r="Z55">
        <f t="shared" si="42"/>
        <v>0.22144119675999552</v>
      </c>
      <c r="AA55">
        <f t="shared" si="42"/>
        <v>0.18729908951591498</v>
      </c>
      <c r="AB55">
        <f t="shared" si="42"/>
        <v>0.80308950548632096</v>
      </c>
      <c r="BM55">
        <f t="shared" si="45"/>
        <v>2.981289248871013E-6</v>
      </c>
      <c r="BN55">
        <f t="shared" si="43"/>
        <v>2.1633750520695474E-6</v>
      </c>
      <c r="BO55">
        <f t="shared" si="43"/>
        <v>1.241420617379473E-8</v>
      </c>
      <c r="BP55">
        <f t="shared" si="43"/>
        <v>2.1887183533192203E-6</v>
      </c>
      <c r="BQ55">
        <f t="shared" si="43"/>
        <v>3.1904589077338866E-6</v>
      </c>
      <c r="BR55">
        <f t="shared" si="43"/>
        <v>1.4342725974872383E-6</v>
      </c>
      <c r="BS55">
        <f t="shared" si="43"/>
        <v>3.1491963430255843E-7</v>
      </c>
      <c r="BT55">
        <f t="shared" si="43"/>
        <v>1.5505145286008353E-7</v>
      </c>
      <c r="BU55">
        <f t="shared" si="43"/>
        <v>1.1028246904772269E-6</v>
      </c>
      <c r="BV55">
        <f t="shared" si="43"/>
        <v>2.0830627663881375E-7</v>
      </c>
      <c r="EN55">
        <f>Sheet35!GJ55</f>
        <v>0.28321974175331427</v>
      </c>
      <c r="EO55">
        <f>Sheet35!GK55</f>
        <v>0.9588435754915583</v>
      </c>
      <c r="EP55">
        <f>Sheet35!GL55</f>
        <v>4.2045495526962337E-2</v>
      </c>
      <c r="EQ55">
        <f>Sheet35!GM55</f>
        <v>2.8897390461154186E-2</v>
      </c>
      <c r="ER55">
        <f>Sheet35!GN55</f>
        <v>0.95174188349569622</v>
      </c>
      <c r="ES55">
        <f>Sheet35!GO55</f>
        <v>0.9675554085700423</v>
      </c>
      <c r="ET55">
        <f>Sheet35!GP55</f>
        <v>0.66162199983362402</v>
      </c>
      <c r="EU55">
        <f>Sheet35!GQ55</f>
        <v>0.32428609226496508</v>
      </c>
      <c r="EV55">
        <f>Sheet35!GR55</f>
        <v>0.38342584568291205</v>
      </c>
      <c r="EW55">
        <f>Sheet35!GS55</f>
        <v>0.55235387285992676</v>
      </c>
      <c r="EZ55">
        <v>-4.7219016515116774</v>
      </c>
      <c r="FA55">
        <v>16.487695656816662</v>
      </c>
      <c r="FB55">
        <v>-4.6398851881207088</v>
      </c>
      <c r="FC55">
        <v>4.845348016973636E-9</v>
      </c>
      <c r="FD55">
        <v>-3.388809889642511</v>
      </c>
      <c r="FE55">
        <v>5.5210084323822232E-5</v>
      </c>
      <c r="FF55">
        <v>3.7006978760907201E-10</v>
      </c>
      <c r="FG55">
        <v>-3.8046493268512229</v>
      </c>
      <c r="FH55">
        <v>1.507145431425513E-7</v>
      </c>
      <c r="FI55">
        <v>6.7495033295172979E-2</v>
      </c>
      <c r="FL55">
        <f>Sheet35!FX55</f>
        <v>-1.9409427378842354</v>
      </c>
      <c r="FM55">
        <f>Sheet35!FY55</f>
        <v>6.7996057998455148</v>
      </c>
      <c r="FN55">
        <f>Sheet35!FZ55</f>
        <v>-1.9073228372935906</v>
      </c>
      <c r="FO55">
        <f>Sheet35!GA55</f>
        <v>4.8718285535606855E-10</v>
      </c>
      <c r="FP55">
        <f>Sheet35!GB55</f>
        <v>-1.3934626875167</v>
      </c>
      <c r="FQ55">
        <f>Sheet35!GC55</f>
        <v>5.5562828421778649E-6</v>
      </c>
      <c r="FR55">
        <f>Sheet35!GD55</f>
        <v>3.6803475845561872E-11</v>
      </c>
      <c r="FS55">
        <f>Sheet35!GE55</f>
        <v>-1.5641421290106827</v>
      </c>
      <c r="FT55">
        <f>Sheet35!GF55</f>
        <v>1.4880992042005128E-8</v>
      </c>
      <c r="FU55">
        <f>Sheet35!GG55</f>
        <v>6.2590201718731794E-3</v>
      </c>
      <c r="FX55">
        <f t="shared" si="46"/>
        <v>-2.2190386292469797</v>
      </c>
      <c r="FY55">
        <f t="shared" si="46"/>
        <v>7.7684147855426291</v>
      </c>
      <c r="FZ55">
        <f t="shared" si="46"/>
        <v>-2.1805790723763026</v>
      </c>
      <c r="GA55">
        <f t="shared" si="46"/>
        <v>9.2299937151782525E-10</v>
      </c>
      <c r="GB55">
        <f t="shared" si="46"/>
        <v>-1.592997407729281</v>
      </c>
      <c r="GC55">
        <f t="shared" si="46"/>
        <v>1.05216629903423E-5</v>
      </c>
      <c r="GD55">
        <f t="shared" si="46"/>
        <v>7.0130107021912879E-11</v>
      </c>
      <c r="GE55">
        <f t="shared" si="46"/>
        <v>-1.7881928487947367</v>
      </c>
      <c r="GF55">
        <f t="shared" si="46"/>
        <v>2.8464347152059743E-8</v>
      </c>
      <c r="GG55">
        <f t="shared" si="46"/>
        <v>1.2382621484203158E-2</v>
      </c>
      <c r="GJ55">
        <f t="shared" si="47"/>
        <v>0.28543878038256126</v>
      </c>
      <c r="GK55">
        <f t="shared" si="47"/>
        <v>0.95107516070601572</v>
      </c>
      <c r="GL55">
        <f t="shared" si="47"/>
        <v>4.4226074599338638E-2</v>
      </c>
      <c r="GM55">
        <f t="shared" si="47"/>
        <v>2.8897390460231188E-2</v>
      </c>
      <c r="GN55">
        <f t="shared" si="47"/>
        <v>0.95333488090342555</v>
      </c>
      <c r="GO55">
        <f t="shared" si="47"/>
        <v>0.96755539804837931</v>
      </c>
      <c r="GP55">
        <f t="shared" si="47"/>
        <v>0.66162199983355385</v>
      </c>
      <c r="GQ55">
        <f t="shared" si="47"/>
        <v>0.3260742851137598</v>
      </c>
      <c r="GR55">
        <f t="shared" si="47"/>
        <v>0.38342584565444771</v>
      </c>
      <c r="GS55">
        <f t="shared" si="47"/>
        <v>0.55234149023844259</v>
      </c>
    </row>
    <row r="56" spans="1:201">
      <c r="A56">
        <v>55</v>
      </c>
      <c r="B56">
        <v>0.16763962218988304</v>
      </c>
      <c r="C56">
        <v>0.83179280954736412</v>
      </c>
      <c r="D56">
        <v>0.5303147890364559</v>
      </c>
      <c r="E56">
        <v>0.32428609226496508</v>
      </c>
      <c r="F56">
        <v>0.85226070181509173</v>
      </c>
      <c r="G56">
        <v>0.47559356182985463</v>
      </c>
      <c r="H56">
        <v>0.22144119675999552</v>
      </c>
      <c r="I56">
        <v>0.21496615851466536</v>
      </c>
      <c r="J56">
        <v>0.6279352204356482</v>
      </c>
      <c r="K56">
        <v>0.8815631912768418</v>
      </c>
      <c r="M56">
        <v>0.187960966886215</v>
      </c>
      <c r="S56">
        <f t="shared" si="44"/>
        <v>0.42304721221853064</v>
      </c>
      <c r="T56">
        <f t="shared" si="42"/>
        <v>0.77301083300330664</v>
      </c>
      <c r="U56">
        <f t="shared" si="42"/>
        <v>0.83828147175546974</v>
      </c>
      <c r="V56">
        <f t="shared" si="42"/>
        <v>0.8619746262470428</v>
      </c>
      <c r="W56">
        <f t="shared" si="42"/>
        <v>0.20285713505773978</v>
      </c>
      <c r="X56">
        <f t="shared" si="42"/>
        <v>0.41786606265488552</v>
      </c>
      <c r="Y56">
        <f t="shared" si="42"/>
        <v>0.17609738945258871</v>
      </c>
      <c r="Z56">
        <f t="shared" si="42"/>
        <v>0.21496615851466536</v>
      </c>
      <c r="AA56">
        <f t="shared" si="42"/>
        <v>0.4285337902472976</v>
      </c>
      <c r="AB56">
        <f t="shared" si="42"/>
        <v>0.38998595016622511</v>
      </c>
      <c r="BM56">
        <f t="shared" si="45"/>
        <v>1.4051521463983365E-7</v>
      </c>
      <c r="BN56">
        <f t="shared" si="43"/>
        <v>3.4593963900734883E-6</v>
      </c>
      <c r="BO56">
        <f t="shared" si="43"/>
        <v>1.4061688773539038E-6</v>
      </c>
      <c r="BP56">
        <f t="shared" si="43"/>
        <v>5.2580734818240726E-7</v>
      </c>
      <c r="BQ56">
        <f t="shared" si="43"/>
        <v>3.6317415192917637E-6</v>
      </c>
      <c r="BR56">
        <f t="shared" si="43"/>
        <v>1.1309461802700388E-6</v>
      </c>
      <c r="BS56">
        <f t="shared" si="43"/>
        <v>2.4518101811249526E-7</v>
      </c>
      <c r="BT56">
        <f t="shared" si="43"/>
        <v>2.3105224653276119E-7</v>
      </c>
      <c r="BU56">
        <f t="shared" si="43"/>
        <v>1.9715132053178305E-6</v>
      </c>
      <c r="BV56">
        <f t="shared" si="43"/>
        <v>3.8857683010710477E-6</v>
      </c>
      <c r="EN56">
        <f>Sheet35!GJ56</f>
        <v>0.49894591307955116</v>
      </c>
      <c r="EO56">
        <f>Sheet35!GK56</f>
        <v>0.8236490050309534</v>
      </c>
      <c r="EP56">
        <f>Sheet35!GL56</f>
        <v>0.39467792661788831</v>
      </c>
      <c r="EQ56">
        <f>Sheet35!GM56</f>
        <v>0.66166439004753141</v>
      </c>
      <c r="ER56">
        <f>Sheet35!GN56</f>
        <v>0.30041325676477304</v>
      </c>
      <c r="ES56">
        <f>Sheet35!GO56</f>
        <v>0.90506235043644157</v>
      </c>
      <c r="ET56">
        <f>Sheet35!GP56</f>
        <v>0.79880647315027264</v>
      </c>
      <c r="EU56">
        <f>Sheet35!GQ56</f>
        <v>0.85226070181509173</v>
      </c>
      <c r="EV56">
        <f>Sheet35!GR56</f>
        <v>0.84682341330563182</v>
      </c>
      <c r="EW56">
        <f>Sheet35!GS56</f>
        <v>0.89829503871075334</v>
      </c>
      <c r="EZ56">
        <v>-4.2107031421242764</v>
      </c>
      <c r="FA56">
        <v>14.608448843307828</v>
      </c>
      <c r="FB56">
        <v>-4.071394912896011</v>
      </c>
      <c r="FC56">
        <v>4.3359428799052616E-9</v>
      </c>
      <c r="FD56">
        <v>-3.0382648186981474</v>
      </c>
      <c r="FE56">
        <v>4.928297002601018E-5</v>
      </c>
      <c r="FF56">
        <v>3.3123399557461457E-10</v>
      </c>
      <c r="FG56">
        <v>-3.3481409088522005</v>
      </c>
      <c r="FH56">
        <v>1.3465665007955277E-7</v>
      </c>
      <c r="FI56">
        <v>6.0005516968955008E-2</v>
      </c>
      <c r="FL56">
        <f>Sheet35!FX56</f>
        <v>-1.729114501346408</v>
      </c>
      <c r="FM56">
        <f>Sheet35!FY56</f>
        <v>6.0187510281759655</v>
      </c>
      <c r="FN56">
        <f>Sheet35!FZ56</f>
        <v>-1.6720465418020019</v>
      </c>
      <c r="FO56">
        <f>Sheet35!GA56</f>
        <v>4.3571992711391475E-10</v>
      </c>
      <c r="FP56">
        <f>Sheet35!GB56</f>
        <v>-1.2480426699134504</v>
      </c>
      <c r="FQ56">
        <f>Sheet35!GC56</f>
        <v>4.9585334541186003E-6</v>
      </c>
      <c r="FR56">
        <f>Sheet35!GD56</f>
        <v>3.2922040146394253E-11</v>
      </c>
      <c r="FS56">
        <f>Sheet35!GE56</f>
        <v>-1.3751170663882748</v>
      </c>
      <c r="FT56">
        <f>Sheet35!GF56</f>
        <v>1.3290291162546872E-8</v>
      </c>
      <c r="FU56">
        <f>Sheet35!GG56</f>
        <v>5.5647789817812651E-3</v>
      </c>
      <c r="FX56">
        <f t="shared" si="46"/>
        <v>-1.9772733654241947</v>
      </c>
      <c r="FY56">
        <f t="shared" si="46"/>
        <v>6.8777208096891513</v>
      </c>
      <c r="FZ56">
        <f t="shared" si="46"/>
        <v>-1.9119813789114026</v>
      </c>
      <c r="GA56">
        <f t="shared" si="46"/>
        <v>8.2574222239304938E-10</v>
      </c>
      <c r="GB56">
        <f t="shared" si="46"/>
        <v>-1.4270648847919201</v>
      </c>
      <c r="GC56">
        <f t="shared" si="46"/>
        <v>9.3909771113077585E-6</v>
      </c>
      <c r="GD56">
        <f t="shared" si="46"/>
        <v>6.2753235689216273E-11</v>
      </c>
      <c r="GE56">
        <f t="shared" si="46"/>
        <v>-1.5724194506346674</v>
      </c>
      <c r="GF56">
        <f t="shared" si="46"/>
        <v>2.5426927054247457E-8</v>
      </c>
      <c r="GG56">
        <f t="shared" si="46"/>
        <v>1.1008852780498637E-2</v>
      </c>
      <c r="GJ56">
        <f t="shared" si="47"/>
        <v>0.50092318644497535</v>
      </c>
      <c r="GK56">
        <f t="shared" si="47"/>
        <v>0.81677128422126422</v>
      </c>
      <c r="GL56">
        <f t="shared" si="47"/>
        <v>0.39658990799679972</v>
      </c>
      <c r="GM56">
        <f t="shared" si="47"/>
        <v>0.66166439004670563</v>
      </c>
      <c r="GN56">
        <f t="shared" si="47"/>
        <v>0.30184032164956498</v>
      </c>
      <c r="GO56">
        <f t="shared" si="47"/>
        <v>0.90506234104546446</v>
      </c>
      <c r="GP56">
        <f t="shared" si="47"/>
        <v>0.79880647315020992</v>
      </c>
      <c r="GQ56">
        <f t="shared" si="47"/>
        <v>0.85383312126572641</v>
      </c>
      <c r="GR56">
        <f t="shared" si="47"/>
        <v>0.84682341328020494</v>
      </c>
      <c r="GS56">
        <f t="shared" si="47"/>
        <v>0.89828402985797284</v>
      </c>
    </row>
    <row r="57" spans="1:201">
      <c r="A57">
        <v>56</v>
      </c>
      <c r="B57">
        <v>0.57038470792054785</v>
      </c>
      <c r="C57">
        <v>7.9798667857810007E-2</v>
      </c>
      <c r="D57">
        <v>0.21632588924704091</v>
      </c>
      <c r="E57">
        <v>0.38342584568291205</v>
      </c>
      <c r="F57">
        <v>0.84682341330563182</v>
      </c>
      <c r="G57">
        <v>0.76565161058861564</v>
      </c>
      <c r="H57">
        <v>0.18729908951591498</v>
      </c>
      <c r="I57">
        <v>0.4285337902472976</v>
      </c>
      <c r="J57">
        <v>0.87028464206243539</v>
      </c>
      <c r="K57">
        <v>0.75982087480888671</v>
      </c>
      <c r="M57">
        <v>0.48195724664508433</v>
      </c>
      <c r="S57">
        <f t="shared" si="44"/>
        <v>0.35865207183366432</v>
      </c>
      <c r="T57">
        <f t="shared" si="42"/>
        <v>0.60274233235943786</v>
      </c>
      <c r="U57">
        <f t="shared" si="42"/>
        <v>0.80159166757772371</v>
      </c>
      <c r="V57">
        <f t="shared" si="42"/>
        <v>0.2628007452233776</v>
      </c>
      <c r="W57">
        <f t="shared" si="42"/>
        <v>0.55250352232506006</v>
      </c>
      <c r="X57">
        <f t="shared" si="42"/>
        <v>8.8506200407011765E-2</v>
      </c>
      <c r="Y57">
        <f t="shared" si="42"/>
        <v>0.46964341589704561</v>
      </c>
      <c r="Z57">
        <f t="shared" si="42"/>
        <v>0.6279352204356482</v>
      </c>
      <c r="AA57">
        <f t="shared" si="42"/>
        <v>0.87028464206243539</v>
      </c>
      <c r="AB57">
        <f t="shared" si="42"/>
        <v>0.30174422974812432</v>
      </c>
      <c r="BM57">
        <f t="shared" si="45"/>
        <v>1.6266935751480435E-6</v>
      </c>
      <c r="BN57">
        <f t="shared" si="43"/>
        <v>3.1839136959405402E-8</v>
      </c>
      <c r="BO57">
        <f t="shared" si="43"/>
        <v>2.3398445179261506E-7</v>
      </c>
      <c r="BP57">
        <f t="shared" si="43"/>
        <v>7.350768956882815E-7</v>
      </c>
      <c r="BQ57">
        <f t="shared" si="43"/>
        <v>3.5855494666130048E-6</v>
      </c>
      <c r="BR57">
        <f t="shared" si="43"/>
        <v>2.9311119439847054E-6</v>
      </c>
      <c r="BS57">
        <f t="shared" si="43"/>
        <v>1.7540474466745368E-7</v>
      </c>
      <c r="BT57">
        <f t="shared" si="43"/>
        <v>9.1820604691857437E-7</v>
      </c>
      <c r="BU57">
        <f t="shared" si="43"/>
        <v>3.7869767910487066E-6</v>
      </c>
      <c r="BV57">
        <f t="shared" si="43"/>
        <v>2.8866388089767097E-6</v>
      </c>
      <c r="EN57">
        <f>Sheet35!GJ57</f>
        <v>0.58888389938143859</v>
      </c>
      <c r="EO57">
        <f>Sheet35!GK57</f>
        <v>0.54566092736224037</v>
      </c>
      <c r="EP57">
        <f>Sheet35!GL57</f>
        <v>0.9228403892010808</v>
      </c>
      <c r="EQ57">
        <f>Sheet35!GM57</f>
        <v>0.44810837249909963</v>
      </c>
      <c r="ER57">
        <f>Sheet35!GN57</f>
        <v>0.35571080835414742</v>
      </c>
      <c r="ES57">
        <f>Sheet35!GO57</f>
        <v>9.5069792556520552E-2</v>
      </c>
      <c r="ET57">
        <f>Sheet35!GP57</f>
        <v>0.53558801283957769</v>
      </c>
      <c r="EU57">
        <f>Sheet35!GQ57</f>
        <v>0.47559356182985463</v>
      </c>
      <c r="EV57">
        <f>Sheet35!GR57</f>
        <v>0.76565161058861564</v>
      </c>
      <c r="EW57">
        <f>Sheet35!GS57</f>
        <v>0.3840720101237628</v>
      </c>
      <c r="EZ57">
        <v>-3.3694230712005027</v>
      </c>
      <c r="FA57">
        <v>12.410640987064168</v>
      </c>
      <c r="FB57">
        <v>-3.4415620229653743</v>
      </c>
      <c r="FC57">
        <v>3.7870749734805327E-9</v>
      </c>
      <c r="FD57">
        <v>-2.6457640518068479</v>
      </c>
      <c r="FE57">
        <v>4.30764567823071E-5</v>
      </c>
      <c r="FF57">
        <v>2.8922618706583308E-10</v>
      </c>
      <c r="FG57">
        <v>-3.005769794679312</v>
      </c>
      <c r="FH57">
        <v>1.1790045313989059E-7</v>
      </c>
      <c r="FI57">
        <v>5.1834755154332085E-2</v>
      </c>
      <c r="FL57">
        <f>Sheet35!FX57</f>
        <v>-1.3807206310865798</v>
      </c>
      <c r="FM57">
        <f>Sheet35!FY57</f>
        <v>5.1022435306620757</v>
      </c>
      <c r="FN57">
        <f>Sheet35!FZ57</f>
        <v>-1.4102649483023011</v>
      </c>
      <c r="FO57">
        <f>Sheet35!GA57</f>
        <v>3.7976936892617203E-10</v>
      </c>
      <c r="FP57">
        <f>Sheet35!GB57</f>
        <v>-1.0843848817704793</v>
      </c>
      <c r="FQ57">
        <f>Sheet35!GC57</f>
        <v>4.3271859615158202E-6</v>
      </c>
      <c r="FR57">
        <f>Sheet35!GD57</f>
        <v>2.8687333872713443E-11</v>
      </c>
      <c r="FS57">
        <f>Sheet35!GE57</f>
        <v>-1.2316944258114912</v>
      </c>
      <c r="FT57">
        <f>Sheet35!GF57</f>
        <v>1.1609620688896244E-8</v>
      </c>
      <c r="FU57">
        <f>Sheet35!GG57</f>
        <v>4.8170171047360643E-3</v>
      </c>
      <c r="FX57">
        <f t="shared" si="46"/>
        <v>-1.5795908750979719</v>
      </c>
      <c r="FY57">
        <f t="shared" si="46"/>
        <v>5.8330832763022844</v>
      </c>
      <c r="FZ57">
        <f t="shared" si="46"/>
        <v>-1.6133946557686085</v>
      </c>
      <c r="GA57">
        <f t="shared" si="46"/>
        <v>7.2049992938160799E-10</v>
      </c>
      <c r="GB57">
        <f t="shared" si="46"/>
        <v>-1.2405227987741161</v>
      </c>
      <c r="GC57">
        <f t="shared" si="46"/>
        <v>8.2021130435949472E-6</v>
      </c>
      <c r="GD57">
        <f t="shared" si="46"/>
        <v>5.47412191920254E-11</v>
      </c>
      <c r="GE57">
        <f t="shared" si="46"/>
        <v>-1.4091019626982733</v>
      </c>
      <c r="GF57">
        <f t="shared" si="46"/>
        <v>2.2238703933995675E-8</v>
      </c>
      <c r="GG57">
        <f t="shared" si="46"/>
        <v>9.5187909096956652E-3</v>
      </c>
      <c r="GJ57">
        <f t="shared" si="47"/>
        <v>0.59046349025653655</v>
      </c>
      <c r="GK57">
        <f t="shared" si="47"/>
        <v>0.53982784408593809</v>
      </c>
      <c r="GL57">
        <f t="shared" si="47"/>
        <v>0.9244537838568494</v>
      </c>
      <c r="GM57">
        <f t="shared" si="47"/>
        <v>0.44810837249837915</v>
      </c>
      <c r="GN57">
        <f t="shared" si="47"/>
        <v>0.35695133115292155</v>
      </c>
      <c r="GO57">
        <f t="shared" si="47"/>
        <v>9.5069784354407508E-2</v>
      </c>
      <c r="GP57">
        <f t="shared" si="47"/>
        <v>0.53558801283952295</v>
      </c>
      <c r="GQ57">
        <f t="shared" si="47"/>
        <v>0.47700266379255291</v>
      </c>
      <c r="GR57">
        <f t="shared" si="47"/>
        <v>0.76565161056637698</v>
      </c>
      <c r="GS57">
        <f t="shared" si="47"/>
        <v>0.38406249133285308</v>
      </c>
    </row>
    <row r="58" spans="1:201">
      <c r="A58">
        <v>57</v>
      </c>
      <c r="B58">
        <v>0.31932047526901425</v>
      </c>
      <c r="C58">
        <v>0.83261445408195989</v>
      </c>
      <c r="D58">
        <v>0.91191891527586844</v>
      </c>
      <c r="E58">
        <v>0.55235387285992676</v>
      </c>
      <c r="F58">
        <v>0.89829503871075334</v>
      </c>
      <c r="G58">
        <v>0.3840720101237628</v>
      </c>
      <c r="H58">
        <v>0.80308950548632096</v>
      </c>
      <c r="I58">
        <v>0.38998595016622511</v>
      </c>
      <c r="J58">
        <v>0.30174422974812432</v>
      </c>
      <c r="K58">
        <v>0.8605247809757407</v>
      </c>
      <c r="M58">
        <v>0.18293297985157747</v>
      </c>
      <c r="S58">
        <f t="shared" si="44"/>
        <v>0.33575398358290393</v>
      </c>
      <c r="T58">
        <f t="shared" si="42"/>
        <v>0.67523689587130831</v>
      </c>
      <c r="U58">
        <f t="shared" si="42"/>
        <v>0.22504327806064767</v>
      </c>
      <c r="V58">
        <f t="shared" si="42"/>
        <v>8.0590262411154773E-2</v>
      </c>
      <c r="W58">
        <f t="shared" si="42"/>
        <v>0.78899391264214147</v>
      </c>
      <c r="X58">
        <f t="shared" si="42"/>
        <v>0.48816668564981253</v>
      </c>
      <c r="Y58">
        <f t="shared" si="42"/>
        <v>0.20411088978239927</v>
      </c>
      <c r="Z58">
        <f t="shared" si="42"/>
        <v>0.8815631912768418</v>
      </c>
      <c r="AA58">
        <f t="shared" si="42"/>
        <v>0.75982087480888671</v>
      </c>
      <c r="AB58">
        <f t="shared" si="42"/>
        <v>0.8605247809757407</v>
      </c>
      <c r="BM58">
        <f t="shared" si="45"/>
        <v>5.0982782963014573E-7</v>
      </c>
      <c r="BN58">
        <f t="shared" si="43"/>
        <v>3.4662341457310009E-6</v>
      </c>
      <c r="BO58">
        <f t="shared" si="43"/>
        <v>4.1579805401895829E-6</v>
      </c>
      <c r="BP58">
        <f t="shared" si="43"/>
        <v>1.5254740043168007E-6</v>
      </c>
      <c r="BQ58">
        <f t="shared" si="43"/>
        <v>4.0346698828617691E-6</v>
      </c>
      <c r="BR58">
        <f t="shared" si="43"/>
        <v>7.3755654480253889E-7</v>
      </c>
      <c r="BS58">
        <f t="shared" si="43"/>
        <v>3.2247637691113181E-6</v>
      </c>
      <c r="BT58">
        <f t="shared" si="43"/>
        <v>7.6044520663526712E-7</v>
      </c>
      <c r="BU58">
        <f t="shared" si="43"/>
        <v>4.5524790093144424E-7</v>
      </c>
      <c r="BV58">
        <f t="shared" si="43"/>
        <v>3.7025144933667327E-6</v>
      </c>
      <c r="EN58">
        <f>Sheet35!GJ58</f>
        <v>2.9303310350620258E-2</v>
      </c>
      <c r="EO58">
        <f>Sheet35!GK58</f>
        <v>0.73500294499168195</v>
      </c>
      <c r="EP58">
        <f>Sheet35!GL58</f>
        <v>0.11108855526365261</v>
      </c>
      <c r="EQ58">
        <f>Sheet35!GM58</f>
        <v>0.45109575170856697</v>
      </c>
      <c r="ER58">
        <f>Sheet35!GN58</f>
        <v>0.28699490866074295</v>
      </c>
      <c r="ES58">
        <f>Sheet35!GO58</f>
        <v>0.51653786914031974</v>
      </c>
      <c r="ET58">
        <f>Sheet35!GP58</f>
        <v>0.25096598745748733</v>
      </c>
      <c r="EU58">
        <f>Sheet35!GQ58</f>
        <v>0.22144119675999552</v>
      </c>
      <c r="EV58">
        <f>Sheet35!GR58</f>
        <v>0.18729908951591498</v>
      </c>
      <c r="EW58">
        <f>Sheet35!GS58</f>
        <v>0.80308950548632096</v>
      </c>
      <c r="EZ58">
        <v>-3.5772649376153263</v>
      </c>
      <c r="FA58">
        <v>12.462039041419487</v>
      </c>
      <c r="FB58">
        <v>-3.4104623954014928</v>
      </c>
      <c r="FC58">
        <v>3.791681967266241E-9</v>
      </c>
      <c r="FD58">
        <v>-2.6636157417885249</v>
      </c>
      <c r="FE58">
        <v>4.2917587293774277E-5</v>
      </c>
      <c r="FF58">
        <v>2.897443216047995E-10</v>
      </c>
      <c r="FG58">
        <v>-2.8624618030196989</v>
      </c>
      <c r="FH58">
        <v>1.1750341484876108E-7</v>
      </c>
      <c r="FI58">
        <v>5.172279723342154E-2</v>
      </c>
      <c r="FL58">
        <f>Sheet35!FX58</f>
        <v>-1.471812419653812</v>
      </c>
      <c r="FM58">
        <f>Sheet35!FY58</f>
        <v>5.1446194590455301</v>
      </c>
      <c r="FN58">
        <f>Sheet35!FZ58</f>
        <v>-1.4034686832056629</v>
      </c>
      <c r="FO58">
        <f>Sheet35!GA58</f>
        <v>3.8170036657812822E-10</v>
      </c>
      <c r="FP58">
        <f>Sheet35!GB58</f>
        <v>-1.0961617758464053</v>
      </c>
      <c r="FQ58">
        <f>Sheet35!GC58</f>
        <v>4.3286713490880049E-6</v>
      </c>
      <c r="FR58">
        <f>Sheet35!GD58</f>
        <v>2.8847903553359642E-11</v>
      </c>
      <c r="FS58">
        <f>Sheet35!GE58</f>
        <v>-1.1779963840909611</v>
      </c>
      <c r="FT58">
        <f>Sheet35!GF58</f>
        <v>1.1620499583328226E-8</v>
      </c>
      <c r="FU58">
        <f>Sheet35!GG58</f>
        <v>4.8154630489140628E-3</v>
      </c>
      <c r="FX58">
        <f t="shared" si="46"/>
        <v>-1.6823576714499635</v>
      </c>
      <c r="FY58">
        <f t="shared" si="46"/>
        <v>5.8763614172829257</v>
      </c>
      <c r="FZ58">
        <f t="shared" si="46"/>
        <v>-1.6041680544252459</v>
      </c>
      <c r="GA58">
        <f t="shared" si="46"/>
        <v>7.2269852664693939E-10</v>
      </c>
      <c r="GB58">
        <f t="shared" si="46"/>
        <v>-1.2529071724406173</v>
      </c>
      <c r="GC58">
        <f t="shared" si="46"/>
        <v>8.1875629435566312E-6</v>
      </c>
      <c r="GD58">
        <f t="shared" si="46"/>
        <v>5.4937545358503623E-11</v>
      </c>
      <c r="GE58">
        <f t="shared" si="46"/>
        <v>-1.3464429259838349</v>
      </c>
      <c r="GF58">
        <f t="shared" si="46"/>
        <v>2.2208791109871509E-8</v>
      </c>
      <c r="GG58">
        <f t="shared" si="46"/>
        <v>9.5061964673648098E-3</v>
      </c>
      <c r="GJ58">
        <f t="shared" si="47"/>
        <v>3.0985668022070222E-2</v>
      </c>
      <c r="GK58">
        <f t="shared" si="47"/>
        <v>0.72912658357439908</v>
      </c>
      <c r="GL58">
        <f t="shared" si="47"/>
        <v>0.11269272331807785</v>
      </c>
      <c r="GM58">
        <f t="shared" si="47"/>
        <v>0.45109575170784427</v>
      </c>
      <c r="GN58">
        <f t="shared" si="47"/>
        <v>0.2882478158331836</v>
      </c>
      <c r="GO58">
        <f t="shared" si="47"/>
        <v>0.51653786095275678</v>
      </c>
      <c r="GP58">
        <f t="shared" si="47"/>
        <v>0.25096598745743237</v>
      </c>
      <c r="GQ58">
        <f t="shared" si="47"/>
        <v>0.22278763968597937</v>
      </c>
      <c r="GR58">
        <f t="shared" si="47"/>
        <v>0.18729908949370619</v>
      </c>
      <c r="GS58">
        <f t="shared" si="47"/>
        <v>0.80307999928985363</v>
      </c>
    </row>
    <row r="59" spans="1:201">
      <c r="EN59">
        <f>Sheet35!GJ59</f>
        <v>0.42304721221853064</v>
      </c>
      <c r="EO59">
        <f>Sheet35!GK59</f>
        <v>0.77301083300330664</v>
      </c>
      <c r="EP59">
        <f>Sheet35!GL59</f>
        <v>0.83828147175546974</v>
      </c>
      <c r="EQ59">
        <f>Sheet35!GM59</f>
        <v>0.8619746262470428</v>
      </c>
      <c r="ER59">
        <f>Sheet35!GN59</f>
        <v>0.20285713505773978</v>
      </c>
      <c r="ES59">
        <f>Sheet35!GO59</f>
        <v>0.41786606265488552</v>
      </c>
      <c r="ET59">
        <f>Sheet35!GP59</f>
        <v>0.17609738945258871</v>
      </c>
      <c r="EU59">
        <f>Sheet35!GQ59</f>
        <v>0.21496615851466536</v>
      </c>
      <c r="EV59">
        <f>Sheet35!GR59</f>
        <v>0.4285337902472976</v>
      </c>
      <c r="EW59">
        <f>Sheet35!GS59</f>
        <v>0.38998595016622511</v>
      </c>
      <c r="EZ59">
        <v>-5.2312322546245245</v>
      </c>
      <c r="FA59">
        <v>18.413922443874789</v>
      </c>
      <c r="FB59">
        <v>-5.139449227428404</v>
      </c>
      <c r="FC59">
        <v>5.4824827620431739E-9</v>
      </c>
      <c r="FD59">
        <v>-3.83683128266691</v>
      </c>
      <c r="FE59">
        <v>6.237309715671668E-5</v>
      </c>
      <c r="FF59">
        <v>4.1876784744929292E-10</v>
      </c>
      <c r="FG59">
        <v>-4.2823108242392331</v>
      </c>
      <c r="FH59">
        <v>1.7044160097489595E-7</v>
      </c>
      <c r="FI59">
        <v>7.583859564427782E-2</v>
      </c>
      <c r="FL59">
        <f>Sheet35!FX59</f>
        <v>-2.1475209492724625</v>
      </c>
      <c r="FM59">
        <f>Sheet35!FY59</f>
        <v>7.5840449033550605</v>
      </c>
      <c r="FN59">
        <f>Sheet35!FZ59</f>
        <v>-2.1099215890936249</v>
      </c>
      <c r="FO59">
        <f>Sheet35!GA59</f>
        <v>5.5070077866850653E-10</v>
      </c>
      <c r="FP59">
        <f>Sheet35!GB59</f>
        <v>-1.575518151323076</v>
      </c>
      <c r="FQ59">
        <f>Sheet35!GC59</f>
        <v>6.2730129635098525E-6</v>
      </c>
      <c r="FR59">
        <f>Sheet35!GD59</f>
        <v>4.1604944614442155E-11</v>
      </c>
      <c r="FS59">
        <f>Sheet35!GE59</f>
        <v>-1.7581258535147466</v>
      </c>
      <c r="FT59">
        <f>Sheet35!GF59</f>
        <v>1.6813281818010488E-8</v>
      </c>
      <c r="FU59">
        <f>Sheet35!GG59</f>
        <v>7.0353494302973947E-3</v>
      </c>
      <c r="FX59">
        <f t="shared" si="46"/>
        <v>-2.4558920798076689</v>
      </c>
      <c r="FY59">
        <f t="shared" si="46"/>
        <v>8.6670326574070327</v>
      </c>
      <c r="FZ59">
        <f t="shared" si="46"/>
        <v>-2.4128743529271031</v>
      </c>
      <c r="GA59">
        <f t="shared" si="46"/>
        <v>1.0438789770059732E-9</v>
      </c>
      <c r="GB59">
        <f t="shared" si="46"/>
        <v>-1.8016494644574594</v>
      </c>
      <c r="GC59">
        <f t="shared" si="46"/>
        <v>1.1883021382830534E-5</v>
      </c>
      <c r="GD59">
        <f t="shared" si="46"/>
        <v>7.9321234897927217E-11</v>
      </c>
      <c r="GE59">
        <f t="shared" si="46"/>
        <v>-2.0105443505871952</v>
      </c>
      <c r="GF59">
        <f t="shared" si="46"/>
        <v>3.2176113733699028E-8</v>
      </c>
      <c r="GG59">
        <f t="shared" si="46"/>
        <v>1.3915674051695436E-2</v>
      </c>
      <c r="GJ59">
        <f t="shared" si="47"/>
        <v>0.42550310429833832</v>
      </c>
      <c r="GK59">
        <f t="shared" si="47"/>
        <v>0.76434380034589966</v>
      </c>
      <c r="GL59">
        <f t="shared" si="47"/>
        <v>0.84069434610839688</v>
      </c>
      <c r="GM59">
        <f t="shared" si="47"/>
        <v>0.86197462624599896</v>
      </c>
      <c r="GN59">
        <f t="shared" si="47"/>
        <v>0.20465878452219724</v>
      </c>
      <c r="GO59">
        <f t="shared" si="47"/>
        <v>0.41786605077186412</v>
      </c>
      <c r="GP59">
        <f t="shared" si="47"/>
        <v>0.17609738945250938</v>
      </c>
      <c r="GQ59">
        <f t="shared" si="47"/>
        <v>0.21697670286525256</v>
      </c>
      <c r="GR59">
        <f t="shared" si="47"/>
        <v>0.4285337902151215</v>
      </c>
      <c r="GS59">
        <f t="shared" si="47"/>
        <v>0.38997203449217344</v>
      </c>
    </row>
    <row r="60" spans="1:201">
      <c r="EN60">
        <f>Sheet35!GJ60</f>
        <v>0.35865207183366432</v>
      </c>
      <c r="EO60">
        <f>Sheet35!GK60</f>
        <v>0.60274233235943786</v>
      </c>
      <c r="EP60">
        <f>Sheet35!GL60</f>
        <v>0.80159166757772371</v>
      </c>
      <c r="EQ60">
        <f>Sheet35!GM60</f>
        <v>0.2628007452233776</v>
      </c>
      <c r="ER60">
        <f>Sheet35!GN60</f>
        <v>0.55250352232506006</v>
      </c>
      <c r="ES60">
        <f>Sheet35!GO60</f>
        <v>8.8506200407011765E-2</v>
      </c>
      <c r="ET60">
        <f>Sheet35!GP60</f>
        <v>0.46964341589704561</v>
      </c>
      <c r="EU60">
        <f>Sheet35!GQ60</f>
        <v>0.6279352204356482</v>
      </c>
      <c r="EV60">
        <f>Sheet35!GR60</f>
        <v>0.87028464206243539</v>
      </c>
      <c r="EW60">
        <f>Sheet35!GS60</f>
        <v>0.30174422974812432</v>
      </c>
      <c r="EZ60">
        <v>-3.4542190794362044</v>
      </c>
      <c r="FA60">
        <v>12.41402123104052</v>
      </c>
      <c r="FB60">
        <v>-3.3771845283976436</v>
      </c>
      <c r="FC60">
        <v>3.7584468115896687E-9</v>
      </c>
      <c r="FD60">
        <v>-2.6228974220897978</v>
      </c>
      <c r="FE60">
        <v>4.281522285675365E-5</v>
      </c>
      <c r="FF60">
        <v>2.8700443167768521E-10</v>
      </c>
      <c r="FG60">
        <v>-3.0114823405084334</v>
      </c>
      <c r="FH60">
        <v>1.1711376718657137E-7</v>
      </c>
      <c r="FI60">
        <v>5.1719203009484113E-2</v>
      </c>
      <c r="FL60">
        <f>Sheet35!FX60</f>
        <v>-1.4162239154018434</v>
      </c>
      <c r="FM60">
        <f>Sheet35!FY60</f>
        <v>5.1063038898535282</v>
      </c>
      <c r="FN60">
        <f>Sheet35!FZ60</f>
        <v>-1.3846633436092488</v>
      </c>
      <c r="FO60">
        <f>Sheet35!GA60</f>
        <v>3.7700117315958022E-10</v>
      </c>
      <c r="FP60">
        <f>Sheet35!GB60</f>
        <v>-1.0755778563906284</v>
      </c>
      <c r="FQ60">
        <f>Sheet35!GC60</f>
        <v>4.3012160066439545E-6</v>
      </c>
      <c r="FR60">
        <f>Sheet35!GD60</f>
        <v>2.8475112223607994E-11</v>
      </c>
      <c r="FS60">
        <f>Sheet35!GE60</f>
        <v>-1.2346467990005279</v>
      </c>
      <c r="FT60">
        <f>Sheet35!GF60</f>
        <v>1.1534249251053772E-8</v>
      </c>
      <c r="FU60">
        <f>Sheet35!GG60</f>
        <v>4.8037113929880115E-3</v>
      </c>
      <c r="FX60">
        <f t="shared" si="46"/>
        <v>-1.6200234318052793</v>
      </c>
      <c r="FY60">
        <f t="shared" si="46"/>
        <v>5.8370756239722272</v>
      </c>
      <c r="FZ60">
        <f t="shared" si="46"/>
        <v>-1.5839154620880882</v>
      </c>
      <c r="GA60">
        <f t="shared" si="46"/>
        <v>7.1514573700258904E-10</v>
      </c>
      <c r="GB60">
        <f t="shared" si="46"/>
        <v>-1.2303098129605452</v>
      </c>
      <c r="GC60">
        <f t="shared" si="46"/>
        <v>8.1526166916549218E-6</v>
      </c>
      <c r="GD60">
        <f t="shared" si="46"/>
        <v>5.4328044169015711E-11</v>
      </c>
      <c r="GE60">
        <f t="shared" si="46"/>
        <v>-1.4123303531513185</v>
      </c>
      <c r="GF60">
        <f t="shared" si="46"/>
        <v>2.2092201044605527E-8</v>
      </c>
      <c r="GG60">
        <f t="shared" si="46"/>
        <v>9.4952605546376207E-3</v>
      </c>
      <c r="GJ60">
        <f t="shared" si="47"/>
        <v>0.36027209526546961</v>
      </c>
      <c r="GK60">
        <f t="shared" si="47"/>
        <v>0.59690525673546568</v>
      </c>
      <c r="GL60">
        <f t="shared" si="47"/>
        <v>0.80317558303981185</v>
      </c>
      <c r="GM60">
        <f t="shared" si="47"/>
        <v>0.26280074522266245</v>
      </c>
      <c r="GN60">
        <f t="shared" si="47"/>
        <v>0.55373383213802063</v>
      </c>
      <c r="GO60">
        <f t="shared" si="47"/>
        <v>8.8506192254395072E-2</v>
      </c>
      <c r="GP60">
        <f t="shared" si="47"/>
        <v>0.46964341589699127</v>
      </c>
      <c r="GQ60">
        <f t="shared" si="47"/>
        <v>0.62934755078879956</v>
      </c>
      <c r="GR60">
        <f t="shared" si="47"/>
        <v>0.87028464204034317</v>
      </c>
      <c r="GS60">
        <f t="shared" si="47"/>
        <v>0.30173473448756966</v>
      </c>
    </row>
    <row r="61" spans="1:201">
      <c r="EN61">
        <f>Sheet35!GJ61</f>
        <v>0.33575398358290393</v>
      </c>
      <c r="EO61">
        <f>Sheet35!GK61</f>
        <v>0.67523689587130831</v>
      </c>
      <c r="EP61">
        <f>Sheet35!GL61</f>
        <v>0.22504327806064767</v>
      </c>
      <c r="EQ61">
        <f>Sheet35!GM61</f>
        <v>8.0590262411154773E-2</v>
      </c>
      <c r="ER61">
        <f>Sheet35!GN61</f>
        <v>0.78899391264214147</v>
      </c>
      <c r="ES61">
        <f>Sheet35!GO61</f>
        <v>0.48816668564981253</v>
      </c>
      <c r="ET61">
        <f>Sheet35!GP61</f>
        <v>0.20411088978239927</v>
      </c>
      <c r="EU61">
        <f>Sheet35!GQ61</f>
        <v>0.8815631912768418</v>
      </c>
      <c r="EV61">
        <f>Sheet35!GR61</f>
        <v>0.75982087480888671</v>
      </c>
      <c r="EW61">
        <f>Sheet35!GS61</f>
        <v>0.8605247809757407</v>
      </c>
      <c r="EZ61">
        <v>-3.9733136556401534</v>
      </c>
      <c r="FA61">
        <v>13.707591785155506</v>
      </c>
      <c r="FB61">
        <v>-3.8629532628076522</v>
      </c>
      <c r="FC61">
        <v>4.0150372703768956E-9</v>
      </c>
      <c r="FD61">
        <v>-2.8117628171912488</v>
      </c>
      <c r="FE61">
        <v>4.5705638586389521E-5</v>
      </c>
      <c r="FF61">
        <v>3.0669402714882627E-10</v>
      </c>
      <c r="FG61">
        <v>-3.1155623399987</v>
      </c>
      <c r="FH61">
        <v>1.2475281448954485E-7</v>
      </c>
      <c r="FI61">
        <v>5.5954455769117416E-2</v>
      </c>
      <c r="FL61">
        <f>Sheet35!FX61</f>
        <v>-1.6302494746197893</v>
      </c>
      <c r="FM61">
        <f>Sheet35!FY61</f>
        <v>5.6426153718708836</v>
      </c>
      <c r="FN61">
        <f>Sheet35!FZ61</f>
        <v>-1.5850495973595577</v>
      </c>
      <c r="FO61">
        <f>Sheet35!GA61</f>
        <v>4.0317294148795402E-10</v>
      </c>
      <c r="FP61">
        <f>Sheet35!GB61</f>
        <v>-1.1540207247609717</v>
      </c>
      <c r="FQ61">
        <f>Sheet35!GC61</f>
        <v>4.5936706208371687E-6</v>
      </c>
      <c r="FR61">
        <f>Sheet35!GD61</f>
        <v>3.0460830241792588E-11</v>
      </c>
      <c r="FS61">
        <f>Sheet35!GE61</f>
        <v>-1.2784784998218699</v>
      </c>
      <c r="FT61">
        <f>Sheet35!GF61</f>
        <v>1.2302968023408267E-8</v>
      </c>
      <c r="FU61">
        <f>Sheet35!GG61</f>
        <v>5.1783182840820733E-3</v>
      </c>
      <c r="FX61">
        <f t="shared" si="46"/>
        <v>-1.8645558927218255</v>
      </c>
      <c r="FY61">
        <f t="shared" si="46"/>
        <v>6.4491130131993462</v>
      </c>
      <c r="FZ61">
        <f t="shared" si="46"/>
        <v>-1.8128399639043671</v>
      </c>
      <c r="GA61">
        <f t="shared" si="46"/>
        <v>7.6435937437684808E-10</v>
      </c>
      <c r="GB61">
        <f t="shared" si="46"/>
        <v>-1.3197949340039994</v>
      </c>
      <c r="GC61">
        <f t="shared" si="46"/>
        <v>8.7048674173924034E-6</v>
      </c>
      <c r="GD61">
        <f t="shared" si="46"/>
        <v>5.8084149932495948E-11</v>
      </c>
      <c r="GE61">
        <f t="shared" si="46"/>
        <v>-1.4621868838395529</v>
      </c>
      <c r="GF61">
        <f t="shared" si="46"/>
        <v>2.3547952670021922E-8</v>
      </c>
      <c r="GG61">
        <f t="shared" si="46"/>
        <v>1.0255932032585607E-2</v>
      </c>
      <c r="GJ61">
        <f t="shared" si="47"/>
        <v>0.33761853947562576</v>
      </c>
      <c r="GK61">
        <f t="shared" si="47"/>
        <v>0.66878778285810891</v>
      </c>
      <c r="GL61">
        <f t="shared" si="47"/>
        <v>0.22685611802455202</v>
      </c>
      <c r="GM61">
        <f t="shared" si="47"/>
        <v>8.0590262410390412E-2</v>
      </c>
      <c r="GN61">
        <f t="shared" si="47"/>
        <v>0.7903137075761455</v>
      </c>
      <c r="GO61">
        <f t="shared" si="47"/>
        <v>0.48816667694494509</v>
      </c>
      <c r="GP61">
        <f t="shared" si="47"/>
        <v>0.20411088978234118</v>
      </c>
      <c r="GQ61">
        <f t="shared" si="47"/>
        <v>0.88302537816068138</v>
      </c>
      <c r="GR61">
        <f t="shared" si="47"/>
        <v>0.75982087478533877</v>
      </c>
      <c r="GS61">
        <f t="shared" si="47"/>
        <v>0.86051452504370807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U61"/>
  <sheetViews>
    <sheetView topLeftCell="A4" workbookViewId="0">
      <selection activeCell="A4"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20.723412980390204</v>
      </c>
      <c r="EN2" t="s">
        <v>10</v>
      </c>
    </row>
    <row r="3" spans="1:177">
      <c r="A3">
        <v>2</v>
      </c>
      <c r="C3" t="s">
        <v>83</v>
      </c>
      <c r="E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20.723412980390204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M7">
        <f xml:space="preserve"> IF(AH7&gt;0,AH7,0)</f>
        <v>9.5756938548279411</v>
      </c>
      <c r="AN7">
        <f t="shared" ref="AN7:AP16" si="3" xml:space="preserve"> IF(AI7&gt;0,AI7,0)</f>
        <v>12.400026681657236</v>
      </c>
      <c r="AO7">
        <f t="shared" si="3"/>
        <v>11.155123785960411</v>
      </c>
      <c r="AP7">
        <f t="shared" si="3"/>
        <v>13.015283482061502</v>
      </c>
      <c r="AR7">
        <f t="array" ref="AR7:AU16">MMULT(B49:K58,AM7:AP16)</f>
        <v>50.015043371793404</v>
      </c>
      <c r="AS7">
        <v>63.542421642651171</v>
      </c>
      <c r="AT7">
        <v>58.544842005611997</v>
      </c>
      <c r="AU7">
        <v>68.474158464105969</v>
      </c>
      <c r="AW7">
        <f>AR7+$M49</f>
        <v>50.710967476773867</v>
      </c>
      <c r="AX7">
        <f t="shared" ref="AX7:AZ16" si="4">AS7+$M49</f>
        <v>64.238345747631627</v>
      </c>
      <c r="AY7">
        <f t="shared" si="4"/>
        <v>59.24076611059246</v>
      </c>
      <c r="AZ7">
        <f t="shared" si="4"/>
        <v>69.170082569086432</v>
      </c>
      <c r="BB7">
        <f>EXP(AW7-AW$20)</f>
        <v>8.8471253296285127E-15</v>
      </c>
      <c r="BC7">
        <f t="shared" ref="BC7:BE16" si="5">EXP(AX7-AX$20)</f>
        <v>7.3703654767294952E-19</v>
      </c>
      <c r="BD7">
        <f t="shared" si="5"/>
        <v>4.2530219974261374E-17</v>
      </c>
      <c r="BE7">
        <f t="shared" si="5"/>
        <v>7.2996815592124264E-20</v>
      </c>
      <c r="BG7">
        <f>BB7/BB$20</f>
        <v>8.8419196757797203E-15</v>
      </c>
      <c r="BH7">
        <f t="shared" ref="BH7:BJ16" si="6">BC7/BC$20</f>
        <v>7.3698541755153319E-19</v>
      </c>
      <c r="BI7">
        <f t="shared" si="6"/>
        <v>4.2525580348997825E-17</v>
      </c>
      <c r="BJ7">
        <f t="shared" si="6"/>
        <v>7.2993938975379846E-20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8.8419196757797203E-15</v>
      </c>
      <c r="BZ7">
        <f>$BH$7-$BM$7</f>
        <v>-1</v>
      </c>
      <c r="CA7">
        <f>$BI$7-$BN$7</f>
        <v>4.2525580348997825E-17</v>
      </c>
      <c r="CB7">
        <f>$BJ$7-$BO$7</f>
        <v>7.2993938975379846E-20</v>
      </c>
      <c r="CD7">
        <f t="array" ref="CD7:CM16">(1/4)*(MMULT($AM$7:$AP$16,$BY$23:$CH$26))</f>
        <v>-3.1000066704142877</v>
      </c>
      <c r="CE7">
        <v>2.0558729937065938E-3</v>
      </c>
      <c r="CF7">
        <v>-3.2538208679736722</v>
      </c>
      <c r="CG7">
        <v>1.9900645675538034E-7</v>
      </c>
      <c r="CH7">
        <v>9.1405523929219576</v>
      </c>
      <c r="CI7">
        <v>2.7546709503174395E-10</v>
      </c>
      <c r="CJ7">
        <v>1.0337717625962578E-17</v>
      </c>
      <c r="CK7">
        <v>-2.7887809464885542</v>
      </c>
      <c r="CL7">
        <v>8.2039876550931913E-11</v>
      </c>
      <c r="CM7">
        <v>1.9596888710244747E-8</v>
      </c>
      <c r="CO7">
        <f>(1/4)*SUM($BY$7:$CB$7)</f>
        <v>-0.24999999999999778</v>
      </c>
      <c r="CR7">
        <f t="array" ref="CR7:CU16">MMULT(S49:AB58,BY7:CB16)</f>
        <v>-7.829259521931687E-5</v>
      </c>
      <c r="CS7">
        <v>0.25632497310082336</v>
      </c>
      <c r="CT7">
        <v>7.7227480849012986E-2</v>
      </c>
      <c r="CU7">
        <v>0.28793760404000862</v>
      </c>
      <c r="CW7">
        <f>IF($AH$7&gt;0,$CR$7,0)</f>
        <v>-7.829259521931687E-5</v>
      </c>
      <c r="CX7">
        <f>IF($AI$7&gt;0,$CS$7,0)</f>
        <v>0.25632497310082336</v>
      </c>
      <c r="CY7">
        <f>IF($AJ$7&gt;0,$CT$7,0)</f>
        <v>7.7227480849012986E-2</v>
      </c>
      <c r="CZ7">
        <f>IF($AK$7&gt;0,$CU$7,0)</f>
        <v>0.28793760404000862</v>
      </c>
      <c r="DB7">
        <f t="array" ref="DB7:DK16">(1/4)*(MMULT($X$7:$AA$16,$CW$23:$DF$26))</f>
        <v>0.63927787027922356</v>
      </c>
      <c r="DC7">
        <v>1.0506959713388708</v>
      </c>
      <c r="DD7">
        <v>-0.35125968460359208</v>
      </c>
      <c r="DE7">
        <v>7.7170609463960593E-2</v>
      </c>
      <c r="DF7">
        <v>-1.0942058410361835</v>
      </c>
      <c r="DG7">
        <v>0.98930225040334219</v>
      </c>
      <c r="DH7">
        <v>1.3955576624192627</v>
      </c>
      <c r="DI7">
        <v>1.5582584637672789</v>
      </c>
      <c r="DJ7">
        <v>1.33164851576276</v>
      </c>
      <c r="DK7">
        <v>0.96680471275107593</v>
      </c>
      <c r="DM7">
        <f>(1/4)*SUM($CW$7:$CZ$7)</f>
        <v>0.1553529413486564</v>
      </c>
      <c r="DO7">
        <f t="array" ref="DO7:DR16">MMULT(S36:AB45,CW7:CZ16)</f>
        <v>4.5301124531015842E-5</v>
      </c>
      <c r="DP7">
        <v>1.1280181314729645</v>
      </c>
      <c r="DQ7">
        <v>1.2158236941434486</v>
      </c>
      <c r="DR7">
        <v>0.55151734530578866</v>
      </c>
      <c r="DT7">
        <f>IF($S$7&gt;0,$DO$7,0)</f>
        <v>4.5301124531015842E-5</v>
      </c>
      <c r="DU7">
        <f>IF($T$7&gt;0,$DP$7,0)</f>
        <v>1.1280181314729645</v>
      </c>
      <c r="DV7">
        <f>IF($U$7&gt;0,$DQ$7,0)</f>
        <v>1.2158236941434486</v>
      </c>
      <c r="DW7">
        <f>IF($V$7&gt;0,$DR$7,0)</f>
        <v>0.55151734530578866</v>
      </c>
      <c r="DY7">
        <f t="array" ref="DY7:EH16">(1/4)*(MMULT($C$7:$F$16,$DT$23:$EC$26))</f>
        <v>0.24469329651078084</v>
      </c>
      <c r="DZ7">
        <v>0.3368551677294287</v>
      </c>
      <c r="EA7">
        <v>0.27512546860314158</v>
      </c>
      <c r="EB7">
        <v>0.3172922675708989</v>
      </c>
      <c r="EC7">
        <v>0.35909062939599179</v>
      </c>
      <c r="ED7">
        <v>0.21185428644152449</v>
      </c>
      <c r="EE7">
        <v>0.2549700765804867</v>
      </c>
      <c r="EF7">
        <v>0.27430317728315401</v>
      </c>
      <c r="EG7">
        <v>0.40751857525939028</v>
      </c>
      <c r="EH7">
        <v>0.33993517851330451</v>
      </c>
      <c r="EJ7">
        <f>(1/4)*SUM($DT$7:$DW$7)</f>
        <v>0.72385111801168311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M8">
        <f t="shared" ref="AM8:AM16" si="11" xml:space="preserve"> IF(AH8&gt;0,AH8,0)</f>
        <v>14.464256546688816</v>
      </c>
      <c r="AN8">
        <f t="shared" si="3"/>
        <v>17.935747844250024</v>
      </c>
      <c r="AO8">
        <f t="shared" si="3"/>
        <v>16.53860864745425</v>
      </c>
      <c r="AP8">
        <f t="shared" si="3"/>
        <v>19.266237289062722</v>
      </c>
      <c r="AR8">
        <v>74.84746697317695</v>
      </c>
      <c r="AS8">
        <v>95.629518435717927</v>
      </c>
      <c r="AT8">
        <v>87.029304224587136</v>
      </c>
      <c r="AU8">
        <v>102.30791229558739</v>
      </c>
      <c r="AW8">
        <f t="shared" ref="AW8:AW16" si="12">AR8+$M50</f>
        <v>75.631987883509467</v>
      </c>
      <c r="AX8">
        <f t="shared" si="4"/>
        <v>96.414039346050444</v>
      </c>
      <c r="AY8">
        <f t="shared" si="4"/>
        <v>87.813825134919654</v>
      </c>
      <c r="AZ8">
        <f t="shared" si="4"/>
        <v>103.0924332059199</v>
      </c>
      <c r="BB8">
        <f t="shared" ref="BB8:BB16" si="13">EXP(AW8-AW$20)</f>
        <v>5.886590505680266E-4</v>
      </c>
      <c r="BC8">
        <f t="shared" si="5"/>
        <v>6.9376950310472995E-5</v>
      </c>
      <c r="BD8">
        <f t="shared" si="5"/>
        <v>1.0909867957350373E-4</v>
      </c>
      <c r="BE8">
        <f t="shared" si="5"/>
        <v>3.9408836196024959E-5</v>
      </c>
      <c r="BG8">
        <f t="shared" ref="BG8:BG16" si="14">BB8/BB$20</f>
        <v>5.8831268322970557E-4</v>
      </c>
      <c r="BH8">
        <f t="shared" si="6"/>
        <v>6.9372137452950442E-5</v>
      </c>
      <c r="BI8">
        <f t="shared" si="6"/>
        <v>1.0908677798940011E-4</v>
      </c>
      <c r="BJ8">
        <f t="shared" si="6"/>
        <v>3.9407283195155542E-5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5.8831268322970557E-4</v>
      </c>
      <c r="BZ8">
        <f>$BH$8-$BM$8</f>
        <v>6.9372137452950442E-5</v>
      </c>
      <c r="CA8">
        <f>$BI$8-$BN$8</f>
        <v>1.0908677798940011E-4</v>
      </c>
      <c r="CB8">
        <f>$BJ$8-$BO$8</f>
        <v>3.9407283195155542E-5</v>
      </c>
      <c r="CD8">
        <v>-4.483936961062474</v>
      </c>
      <c r="CE8">
        <v>3.07928008585292E-3</v>
      </c>
      <c r="CF8">
        <v>-4.8165593184282853</v>
      </c>
      <c r="CG8">
        <v>3.0026562076273514E-7</v>
      </c>
      <c r="CH8">
        <v>13.432068830878016</v>
      </c>
      <c r="CI8">
        <v>4.1582562251947394E-10</v>
      </c>
      <c r="CJ8">
        <v>1.5615020015421194E-17</v>
      </c>
      <c r="CK8">
        <v>-4.1346521618612249</v>
      </c>
      <c r="CL8">
        <v>1.2385929926931087E-10</v>
      </c>
      <c r="CM8">
        <v>2.9582809321293146E-8</v>
      </c>
      <c r="CO8">
        <f>(1/4)*SUM($BY$8:$CB$8)</f>
        <v>2.0154472046680292E-4</v>
      </c>
      <c r="CR8">
        <v>-1.0771038594598087E-4</v>
      </c>
      <c r="CS8">
        <v>0.73718948431041942</v>
      </c>
      <c r="CT8">
        <v>4.5591274915861547E-2</v>
      </c>
      <c r="CU8">
        <v>0.26437765744581215</v>
      </c>
      <c r="CW8">
        <f>IF($AH$8&gt;0,$CR$8,0)</f>
        <v>-1.0771038594598087E-4</v>
      </c>
      <c r="CX8">
        <f>IF($AI$8&gt;0,$CS$8,0)</f>
        <v>0.73718948431041942</v>
      </c>
      <c r="CY8">
        <f>IF($AJ$8&gt;0,$CT$8,0)</f>
        <v>4.5591274915861547E-2</v>
      </c>
      <c r="CZ8">
        <f>IF($AK$8&gt;0,$CU$8,0)</f>
        <v>0.26437765744581215</v>
      </c>
      <c r="DB8">
        <v>0.40717461756704659</v>
      </c>
      <c r="DC8">
        <v>0.67479534637028926</v>
      </c>
      <c r="DD8">
        <v>-0.26580745093798408</v>
      </c>
      <c r="DE8">
        <v>4.980613581163712E-2</v>
      </c>
      <c r="DF8">
        <v>-0.67196252723512528</v>
      </c>
      <c r="DG8">
        <v>0.67639511701797628</v>
      </c>
      <c r="DH8">
        <v>0.92421608437772174</v>
      </c>
      <c r="DI8">
        <v>1.0593126190534397</v>
      </c>
      <c r="DJ8">
        <v>0.8706099726451958</v>
      </c>
      <c r="DK8">
        <v>0.68141572631727543</v>
      </c>
      <c r="DM8">
        <f>(1/4)*SUM($CW$8:$CZ$8)</f>
        <v>0.26176267657153679</v>
      </c>
      <c r="DO8">
        <v>-4.9744211328672902E-4</v>
      </c>
      <c r="DP8">
        <v>1.2383059655241992</v>
      </c>
      <c r="DQ8">
        <v>0.97958542270123128</v>
      </c>
      <c r="DR8">
        <v>1.2137552582927298</v>
      </c>
      <c r="DT8">
        <f>IF($S$8&gt;0,$DO$8,0)</f>
        <v>-4.9744211328672902E-4</v>
      </c>
      <c r="DU8">
        <f>IF($T$8&gt;0,$DP$8,0)</f>
        <v>1.2383059655241992</v>
      </c>
      <c r="DV8">
        <f>IF($U$8&gt;0,$DQ$8,0)</f>
        <v>0.97958542270123128</v>
      </c>
      <c r="DW8">
        <f>IF($V$8&gt;0,$DR$8,0)</f>
        <v>1.2137552582927298</v>
      </c>
      <c r="DY8">
        <v>0.33594271758469757</v>
      </c>
      <c r="DZ8">
        <v>0.45382128584412668</v>
      </c>
      <c r="EA8">
        <v>0.32610909174021574</v>
      </c>
      <c r="EB8">
        <v>0.52657586072673146</v>
      </c>
      <c r="EC8">
        <v>0.49848577999297272</v>
      </c>
      <c r="ED8">
        <v>0.32154328228051549</v>
      </c>
      <c r="EE8">
        <v>0.34312386268640005</v>
      </c>
      <c r="EF8">
        <v>0.44547425811728186</v>
      </c>
      <c r="EG8">
        <v>0.47693319280328655</v>
      </c>
      <c r="EH8">
        <v>0.57731473620066931</v>
      </c>
      <c r="EJ8">
        <f>(1/4)*SUM($DT$8:$DW$8)</f>
        <v>0.85778730110121837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M9">
        <f t="shared" si="11"/>
        <v>10.610280796374088</v>
      </c>
      <c r="AN9">
        <f t="shared" si="3"/>
        <v>14.064346657415909</v>
      </c>
      <c r="AO9">
        <f t="shared" si="3"/>
        <v>12.962299184520015</v>
      </c>
      <c r="AP9">
        <f t="shared" si="3"/>
        <v>14.921233864338134</v>
      </c>
      <c r="AR9">
        <v>62.089471466052956</v>
      </c>
      <c r="AS9">
        <v>78.902741146945957</v>
      </c>
      <c r="AT9">
        <v>71.895404030675309</v>
      </c>
      <c r="AU9">
        <v>84.462908418330429</v>
      </c>
      <c r="AW9">
        <f t="shared" si="12"/>
        <v>62.383625729845328</v>
      </c>
      <c r="AX9">
        <f t="shared" si="4"/>
        <v>79.196895410738335</v>
      </c>
      <c r="AY9">
        <f t="shared" si="4"/>
        <v>72.189558294467673</v>
      </c>
      <c r="AZ9">
        <f t="shared" si="4"/>
        <v>84.757062682122807</v>
      </c>
      <c r="BB9">
        <f t="shared" si="13"/>
        <v>1.0379423875194406E-9</v>
      </c>
      <c r="BC9">
        <f t="shared" si="5"/>
        <v>2.3115569617501234E-12</v>
      </c>
      <c r="BD9">
        <f t="shared" si="5"/>
        <v>1.7876669938997589E-11</v>
      </c>
      <c r="BE9">
        <f t="shared" si="5"/>
        <v>4.2918384628332322E-13</v>
      </c>
      <c r="BG9">
        <f t="shared" si="14"/>
        <v>1.0373316615962618E-9</v>
      </c>
      <c r="BH9">
        <f t="shared" si="6"/>
        <v>2.3113966030969627E-12</v>
      </c>
      <c r="BI9">
        <f t="shared" si="6"/>
        <v>1.7874719771574817E-11</v>
      </c>
      <c r="BJ9">
        <f t="shared" si="6"/>
        <v>4.2916693325186238E-13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1.0373316615962618E-9</v>
      </c>
      <c r="BZ9">
        <f>$BH$9-$BM$9</f>
        <v>2.3113966030969627E-12</v>
      </c>
      <c r="CA9">
        <f>$BI$9-$BN$9</f>
        <v>1.7874719771574817E-11</v>
      </c>
      <c r="CB9">
        <f>$BJ$9-$BO$9</f>
        <v>-0.99999999999957079</v>
      </c>
      <c r="CD9">
        <v>-3.5160866643539537</v>
      </c>
      <c r="CE9">
        <v>2.3049643241316734E-3</v>
      </c>
      <c r="CF9">
        <v>-3.7303084632652861</v>
      </c>
      <c r="CG9">
        <v>2.2102553390317859E-7</v>
      </c>
      <c r="CH9">
        <v>10.484664716257413</v>
      </c>
      <c r="CI9">
        <v>3.0570912217161782E-10</v>
      </c>
      <c r="CJ9">
        <v>1.1455175422361452E-17</v>
      </c>
      <c r="CK9">
        <v>-3.2405747961282874</v>
      </c>
      <c r="CL9">
        <v>9.1016953305853836E-11</v>
      </c>
      <c r="CM9">
        <v>2.1743723556512197E-8</v>
      </c>
      <c r="CO9">
        <f>(1/4)*SUM($BY$9:$CB$9)</f>
        <v>-0.24999999973551326</v>
      </c>
      <c r="CR9">
        <v>1.126025786737076E-4</v>
      </c>
      <c r="CS9">
        <v>0.12541165008156166</v>
      </c>
      <c r="CT9">
        <v>-0.442176874224324</v>
      </c>
      <c r="CU9">
        <v>-9.1927002342162709E-2</v>
      </c>
      <c r="CW9">
        <f>IF($AH$9&gt;0,$CR$9,0)</f>
        <v>1.126025786737076E-4</v>
      </c>
      <c r="CX9">
        <f>IF($AI$9&gt;0,$CS$9,0)</f>
        <v>0.12541165008156166</v>
      </c>
      <c r="CY9">
        <f>IF($AJ$9&gt;0,$CT$9,0)</f>
        <v>-0.442176874224324</v>
      </c>
      <c r="CZ9">
        <f>IF($AK$9&gt;0,$CU$9,0)</f>
        <v>-9.1927002342162709E-2</v>
      </c>
      <c r="DB9">
        <v>0.5414184600547316</v>
      </c>
      <c r="DC9">
        <v>0.86891085502308285</v>
      </c>
      <c r="DD9">
        <v>-0.33511708041542904</v>
      </c>
      <c r="DE9">
        <v>2.4260937311571362E-2</v>
      </c>
      <c r="DF9">
        <v>-0.90562020795552889</v>
      </c>
      <c r="DG9">
        <v>0.86534180969775054</v>
      </c>
      <c r="DH9">
        <v>1.2363683694954424</v>
      </c>
      <c r="DI9">
        <v>1.3438385506221633</v>
      </c>
      <c r="DJ9">
        <v>1.1564117834604954</v>
      </c>
      <c r="DK9">
        <v>0.83269675081823713</v>
      </c>
      <c r="DM9">
        <f>(1/4)*SUM($CW$9:$CZ$9)</f>
        <v>-0.10214490597656284</v>
      </c>
      <c r="DO9">
        <v>-1.0725671841598846E-4</v>
      </c>
      <c r="DP9">
        <v>0.84790243282911937</v>
      </c>
      <c r="DQ9">
        <v>1.0549628054807485</v>
      </c>
      <c r="DR9">
        <v>0.85310373761422187</v>
      </c>
      <c r="DT9">
        <f>IF($S$9&gt;0,$DO$9,0)</f>
        <v>-1.0725671841598846E-4</v>
      </c>
      <c r="DU9">
        <f>IF($T$9&gt;0,$DP$9,0)</f>
        <v>0.84790243282911937</v>
      </c>
      <c r="DV9">
        <f>IF($U$9&gt;0,$DQ$9,0)</f>
        <v>1.0549628054807485</v>
      </c>
      <c r="DW9">
        <f>IF($V$9&gt;0,$DR$9,0)</f>
        <v>0.85310373761422187</v>
      </c>
      <c r="DY9">
        <v>0.45747074324827303</v>
      </c>
      <c r="DZ9">
        <v>0.45400806915148101</v>
      </c>
      <c r="EA9">
        <v>0.37818040646701845</v>
      </c>
      <c r="EB9">
        <v>0.58902512595496681</v>
      </c>
      <c r="EC9">
        <v>0.59237528984690213</v>
      </c>
      <c r="ED9">
        <v>0.47107547108126629</v>
      </c>
      <c r="EE9">
        <v>0.4434053890694476</v>
      </c>
      <c r="EF9">
        <v>0.53031992065912814</v>
      </c>
      <c r="EG9">
        <v>0.52663092907541842</v>
      </c>
      <c r="EH9">
        <v>0.59692660783704121</v>
      </c>
      <c r="EJ9">
        <f>(1/4)*SUM($DT$9:$DW$9)</f>
        <v>0.68896542980141851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M10">
        <f t="shared" si="11"/>
        <v>9.0537554293448679</v>
      </c>
      <c r="AN10">
        <f t="shared" si="3"/>
        <v>11.523400647335386</v>
      </c>
      <c r="AO10">
        <f t="shared" si="3"/>
        <v>10.527831297731769</v>
      </c>
      <c r="AP10">
        <f t="shared" si="3"/>
        <v>12.521630145276475</v>
      </c>
      <c r="AR10">
        <v>66.244301982214196</v>
      </c>
      <c r="AS10">
        <v>83.910649039639239</v>
      </c>
      <c r="AT10">
        <v>76.876596536979591</v>
      </c>
      <c r="AU10">
        <v>90.077365238754084</v>
      </c>
      <c r="AW10">
        <f t="shared" si="12"/>
        <v>66.713779844636463</v>
      </c>
      <c r="AX10">
        <f t="shared" si="4"/>
        <v>84.380126902061505</v>
      </c>
      <c r="AY10">
        <f t="shared" si="4"/>
        <v>77.346074399401857</v>
      </c>
      <c r="AZ10">
        <f t="shared" si="4"/>
        <v>90.54684310117635</v>
      </c>
      <c r="BB10">
        <f t="shared" si="13"/>
        <v>7.8837943277038099E-8</v>
      </c>
      <c r="BC10">
        <f t="shared" si="5"/>
        <v>4.1205333639092163E-10</v>
      </c>
      <c r="BD10">
        <f t="shared" si="5"/>
        <v>3.1026523216980147E-9</v>
      </c>
      <c r="BE10">
        <f t="shared" si="5"/>
        <v>1.4031789306763988E-10</v>
      </c>
      <c r="BG10">
        <f t="shared" si="14"/>
        <v>7.8791554983941746E-8</v>
      </c>
      <c r="BH10">
        <f t="shared" si="6"/>
        <v>4.1202475119092554E-10</v>
      </c>
      <c r="BI10">
        <f t="shared" si="6"/>
        <v>3.1023138530960541E-9</v>
      </c>
      <c r="BJ10">
        <f t="shared" si="6"/>
        <v>1.4031236350039144E-10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7.8791554983941746E-8</v>
      </c>
      <c r="BZ10">
        <f>$BH$10-$BM$10</f>
        <v>4.1202475119092554E-10</v>
      </c>
      <c r="CA10">
        <f>$BI$10-$BN$10</f>
        <v>3.1023138530960541E-9</v>
      </c>
      <c r="CB10">
        <f>$BJ$10-$BO$10</f>
        <v>1.4031236350039144E-10</v>
      </c>
      <c r="CD10">
        <v>-2.8808501618338265</v>
      </c>
      <c r="CE10">
        <v>1.9419331760652983E-3</v>
      </c>
      <c r="CF10">
        <v>-3.1304075339161339</v>
      </c>
      <c r="CG10">
        <v>1.8813124285138795E-7</v>
      </c>
      <c r="CH10">
        <v>8.6412733800091104</v>
      </c>
      <c r="CI10">
        <v>2.6043125146463007E-10</v>
      </c>
      <c r="CJ10">
        <v>9.7742243184957317E-18</v>
      </c>
      <c r="CK10">
        <v>-2.6319578244314781</v>
      </c>
      <c r="CL10">
        <v>7.7563408500893757E-11</v>
      </c>
      <c r="CM10">
        <v>1.8527027630284624E-8</v>
      </c>
      <c r="CO10">
        <f>(1/4)*SUM($BY$10:$CB$10)</f>
        <v>2.0611551487932282E-8</v>
      </c>
      <c r="CR10">
        <v>1.8688591686135664E-4</v>
      </c>
      <c r="CS10">
        <v>0.59118700084689146</v>
      </c>
      <c r="CT10">
        <v>-0.20027557524121187</v>
      </c>
      <c r="CU10">
        <v>-0.28794589504763202</v>
      </c>
      <c r="CW10">
        <f>IF($AH$10&gt;0,$CR$10,0)</f>
        <v>1.8688591686135664E-4</v>
      </c>
      <c r="CX10">
        <f>IF($AI$10&gt;0,$CS$10,0)</f>
        <v>0.59118700084689146</v>
      </c>
      <c r="CY10">
        <f>IF($AJ$10&gt;0,$CT$10,0)</f>
        <v>-0.20027557524121187</v>
      </c>
      <c r="CZ10">
        <f>IF($AK$10&gt;0,$CU$10,0)</f>
        <v>-0.28794589504763202</v>
      </c>
      <c r="DB10">
        <v>0.34105168900476124</v>
      </c>
      <c r="DC10">
        <v>0.56239751148607153</v>
      </c>
      <c r="DD10">
        <v>-0.22406705891683712</v>
      </c>
      <c r="DE10">
        <v>3.6909736503726337E-2</v>
      </c>
      <c r="DF10">
        <v>-0.56214015224559732</v>
      </c>
      <c r="DG10">
        <v>0.56650830855762668</v>
      </c>
      <c r="DH10">
        <v>0.77796730481357623</v>
      </c>
      <c r="DI10">
        <v>0.88541807308752063</v>
      </c>
      <c r="DJ10">
        <v>0.73098131625206619</v>
      </c>
      <c r="DK10">
        <v>0.56778953712687008</v>
      </c>
      <c r="DM10">
        <f>(1/4)*SUM($CW$10:$CZ$10)</f>
        <v>2.5788104118727229E-2</v>
      </c>
      <c r="DO10">
        <v>-1.1101917169605427E-4</v>
      </c>
      <c r="DP10">
        <v>1.8139658248833221</v>
      </c>
      <c r="DQ10">
        <v>1.1011720264860125</v>
      </c>
      <c r="DR10">
        <v>0.96780823127811755</v>
      </c>
      <c r="DT10">
        <f>IF($S$10&gt;0,$DO$10,0)</f>
        <v>-1.1101917169605427E-4</v>
      </c>
      <c r="DU10">
        <f>IF($T$10&gt;0,$DP$10,0)</f>
        <v>1.8139658248833221</v>
      </c>
      <c r="DV10">
        <f>IF($U$10&gt;0,$DQ$10,0)</f>
        <v>1.1011720264860125</v>
      </c>
      <c r="DW10">
        <f>IF($V$10&gt;0,$DR$10,0)</f>
        <v>0.96780823127811755</v>
      </c>
      <c r="DY10">
        <v>0.37240723829506317</v>
      </c>
      <c r="DZ10">
        <v>0.40646920151015953</v>
      </c>
      <c r="EA10">
        <v>0.37495210776474253</v>
      </c>
      <c r="EB10">
        <v>0.40207961236248313</v>
      </c>
      <c r="EC10">
        <v>0.49077856198044711</v>
      </c>
      <c r="ED10">
        <v>0.34462026414021296</v>
      </c>
      <c r="EE10">
        <v>0.37255604188960434</v>
      </c>
      <c r="EF10">
        <v>0.36967834310752024</v>
      </c>
      <c r="EG10">
        <v>0.5389692181120066</v>
      </c>
      <c r="EH10">
        <v>0.39741361332136438</v>
      </c>
      <c r="EJ10">
        <f>(1/4)*SUM($DT$10:$DW$10)</f>
        <v>0.97070876586893906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M11">
        <f t="shared" si="11"/>
        <v>13.752132948768503</v>
      </c>
      <c r="AN11">
        <f t="shared" si="3"/>
        <v>16.778172291976635</v>
      </c>
      <c r="AO11">
        <f t="shared" si="3"/>
        <v>15.577464444091499</v>
      </c>
      <c r="AP11">
        <f t="shared" si="3"/>
        <v>18.476752730050514</v>
      </c>
      <c r="AR11">
        <v>82.803923604301815</v>
      </c>
      <c r="AS11">
        <v>105.72426753712014</v>
      </c>
      <c r="AT11">
        <v>96.671355220379382</v>
      </c>
      <c r="AU11">
        <v>112.96822602115043</v>
      </c>
      <c r="AW11">
        <f t="shared" si="12"/>
        <v>83.06965128694155</v>
      </c>
      <c r="AX11">
        <f t="shared" si="4"/>
        <v>105.98999521975988</v>
      </c>
      <c r="AY11">
        <f t="shared" si="4"/>
        <v>96.937082903019117</v>
      </c>
      <c r="AZ11">
        <f t="shared" si="4"/>
        <v>113.23395370379016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0.99941159940038837</v>
      </c>
      <c r="BH11">
        <f t="shared" si="6"/>
        <v>0.99993062742739458</v>
      </c>
      <c r="BI11">
        <f t="shared" si="6"/>
        <v>0.9998909099161406</v>
      </c>
      <c r="BJ11">
        <f t="shared" si="6"/>
        <v>0.99996059257214065</v>
      </c>
      <c r="BL11">
        <v>1</v>
      </c>
      <c r="BM11">
        <v>0</v>
      </c>
      <c r="BN11">
        <v>0</v>
      </c>
      <c r="BO11">
        <v>0</v>
      </c>
      <c r="BQ11">
        <f t="shared" si="15"/>
        <v>5.8857377517884234E-4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-5.8840059961162705E-4</v>
      </c>
      <c r="BZ11">
        <f>$BH$11-$BM$11</f>
        <v>0.99993062742739458</v>
      </c>
      <c r="CA11">
        <f>$BI$11-$BN$11</f>
        <v>0.9998909099161406</v>
      </c>
      <c r="CB11">
        <f>$BJ$11-$BO$11</f>
        <v>0.99996059257214065</v>
      </c>
      <c r="CD11">
        <v>-4.1945430729941284</v>
      </c>
      <c r="CE11">
        <v>2.9204764856200689E-3</v>
      </c>
      <c r="CF11">
        <v>-4.6191881788649596</v>
      </c>
      <c r="CG11">
        <v>2.8534591555744816E-7</v>
      </c>
      <c r="CH11">
        <v>12.705176572416834</v>
      </c>
      <c r="CI11">
        <v>3.9523045988498242E-10</v>
      </c>
      <c r="CJ11">
        <v>1.4846106497891964E-17</v>
      </c>
      <c r="CK11">
        <v>-3.894366111020652</v>
      </c>
      <c r="CL11">
        <v>1.1773255178076557E-10</v>
      </c>
      <c r="CM11">
        <v>2.811840903118042E-8</v>
      </c>
      <c r="CO11">
        <f>(1/4)*SUM($BY$11:$CB$11)</f>
        <v>0.74979843232901611</v>
      </c>
      <c r="CR11">
        <v>2.4648217142547198E-4</v>
      </c>
      <c r="CS11">
        <v>-0.57999071735714036</v>
      </c>
      <c r="CT11">
        <v>9.8653203770774994E-2</v>
      </c>
      <c r="CU11">
        <v>-0.54183359482552718</v>
      </c>
      <c r="CW11">
        <f>IF($AH$11&gt;0,$CR$11,0)</f>
        <v>2.4648217142547198E-4</v>
      </c>
      <c r="CX11">
        <f>IF($AI$11&gt;0,$CS$11,0)</f>
        <v>-0.57999071735714036</v>
      </c>
      <c r="CY11">
        <f>IF($AJ$11&gt;0,$CT$11,0)</f>
        <v>9.8653203770774994E-2</v>
      </c>
      <c r="CZ11">
        <f>IF($AK$11&gt;0,$CU$11,0)</f>
        <v>-0.54183359482552718</v>
      </c>
      <c r="DB11">
        <v>0.4660628453172978</v>
      </c>
      <c r="DC11">
        <v>0.81552596526790788</v>
      </c>
      <c r="DD11">
        <v>-0.21074518564108446</v>
      </c>
      <c r="DE11">
        <v>0.14480298228692842</v>
      </c>
      <c r="DF11">
        <v>-0.82197617110546772</v>
      </c>
      <c r="DG11">
        <v>0.70115062578984499</v>
      </c>
      <c r="DH11">
        <v>0.930445018410748</v>
      </c>
      <c r="DI11">
        <v>1.1403376141753694</v>
      </c>
      <c r="DJ11">
        <v>0.9283686301561509</v>
      </c>
      <c r="DK11">
        <v>0.73005013990942846</v>
      </c>
      <c r="DM11">
        <f>(1/4)*SUM($CW$11:$CZ$11)</f>
        <v>-0.2557311565601168</v>
      </c>
      <c r="DO11">
        <v>-3.1249755264613877E-4</v>
      </c>
      <c r="DP11">
        <v>1.5508995984822864</v>
      </c>
      <c r="DQ11">
        <v>1.4253380303669392</v>
      </c>
      <c r="DR11">
        <v>1.038441287269535</v>
      </c>
      <c r="DT11">
        <f>IF($S$11&gt;0,$DO$11,0)</f>
        <v>-3.1249755264613877E-4</v>
      </c>
      <c r="DU11">
        <f>IF($T$11&gt;0,$DP$11,0)</f>
        <v>1.5508995984822864</v>
      </c>
      <c r="DV11">
        <f>IF($U$11&gt;0,$DQ$11,0)</f>
        <v>1.4253380303669392</v>
      </c>
      <c r="DW11">
        <f>IF($V$11&gt;0,$DR$11,0)</f>
        <v>1.038441287269535</v>
      </c>
      <c r="DY11">
        <v>0.48280067330143367</v>
      </c>
      <c r="DZ11">
        <v>0.59485876272855998</v>
      </c>
      <c r="EA11">
        <v>0.46649391250541961</v>
      </c>
      <c r="EB11">
        <v>0.66958112911614787</v>
      </c>
      <c r="EC11">
        <v>0.68181917595462316</v>
      </c>
      <c r="ED11">
        <v>0.46118483625420237</v>
      </c>
      <c r="EE11">
        <v>0.48726652935551129</v>
      </c>
      <c r="EF11">
        <v>0.58190496484734133</v>
      </c>
      <c r="EG11">
        <v>0.67546242624590147</v>
      </c>
      <c r="EH11">
        <v>0.71117291904682334</v>
      </c>
      <c r="EJ11">
        <f>(1/4)*SUM($DT$11:$DW$11)</f>
        <v>1.0035916046415285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M12">
        <f t="shared" si="11"/>
        <v>13.661864358128023</v>
      </c>
      <c r="AN12">
        <f t="shared" si="3"/>
        <v>17.957361451727927</v>
      </c>
      <c r="AO12">
        <f t="shared" si="3"/>
        <v>16.167826419421335</v>
      </c>
      <c r="AP12">
        <f t="shared" si="3"/>
        <v>18.880006655419376</v>
      </c>
      <c r="AR12">
        <v>59.298334187133158</v>
      </c>
      <c r="AS12">
        <v>75.603152920175191</v>
      </c>
      <c r="AT12">
        <v>69.5809792131233</v>
      </c>
      <c r="AU12">
        <v>81.010583357827301</v>
      </c>
      <c r="AW12">
        <f t="shared" si="12"/>
        <v>60.150970744808888</v>
      </c>
      <c r="AX12">
        <f t="shared" si="4"/>
        <v>76.455789477850928</v>
      </c>
      <c r="AY12">
        <f t="shared" si="4"/>
        <v>70.433615770799037</v>
      </c>
      <c r="AZ12">
        <f t="shared" si="4"/>
        <v>81.863219915503038</v>
      </c>
      <c r="BB12">
        <f t="shared" si="13"/>
        <v>1.1131239010634397E-10</v>
      </c>
      <c r="BC12">
        <f t="shared" si="5"/>
        <v>1.4909305675821903E-13</v>
      </c>
      <c r="BD12">
        <f t="shared" si="5"/>
        <v>3.0880937269962281E-12</v>
      </c>
      <c r="BE12">
        <f t="shared" si="5"/>
        <v>2.3760929322361548E-14</v>
      </c>
      <c r="BG12">
        <f t="shared" si="14"/>
        <v>1.1124689382926119E-10</v>
      </c>
      <c r="BH12">
        <f t="shared" si="6"/>
        <v>1.4908271378931409E-13</v>
      </c>
      <c r="BI12">
        <f t="shared" si="6"/>
        <v>3.0877568465925845E-12</v>
      </c>
      <c r="BJ12">
        <f t="shared" si="6"/>
        <v>2.3759992965253406E-14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1.1124689382926119E-10</v>
      </c>
      <c r="BZ12">
        <f>$BH$12-$BM$12</f>
        <v>1.4908271378931409E-13</v>
      </c>
      <c r="CA12">
        <f>$BI$12-$BN$12</f>
        <v>3.0877568465925845E-12</v>
      </c>
      <c r="CB12">
        <f>$BJ$12-$BO$12</f>
        <v>2.3759992965253406E-14</v>
      </c>
      <c r="CD12">
        <v>-4.4893403629319515</v>
      </c>
      <c r="CE12">
        <v>2.9477236213888165E-3</v>
      </c>
      <c r="CF12">
        <v>-4.7200016602272212</v>
      </c>
      <c r="CG12">
        <v>2.84161296093235E-7</v>
      </c>
      <c r="CH12">
        <v>13.248350591746803</v>
      </c>
      <c r="CI12">
        <v>3.9322200287064013E-10</v>
      </c>
      <c r="CJ12">
        <v>1.4749289363343897E-17</v>
      </c>
      <c r="CK12">
        <v>-4.0419566048531239</v>
      </c>
      <c r="CL12">
        <v>1.1709679113283316E-10</v>
      </c>
      <c r="CM12">
        <v>2.7972492041755242E-8</v>
      </c>
      <c r="CO12">
        <f>(1/4)*SUM($BY$12:$CB$12)</f>
        <v>2.8626873345652089E-11</v>
      </c>
      <c r="CR12">
        <v>-1.1461897661963147E-4</v>
      </c>
      <c r="CS12">
        <v>0.29208910050776499</v>
      </c>
      <c r="CT12">
        <v>0.48717503173641996</v>
      </c>
      <c r="CU12">
        <v>0.26538626142903499</v>
      </c>
      <c r="CW12">
        <f>IF($AH$12&gt;0,$CR$12,0)</f>
        <v>-1.1461897661963147E-4</v>
      </c>
      <c r="CX12">
        <f>IF($AI$12&gt;0,$CS$12,0)</f>
        <v>0.29208910050776499</v>
      </c>
      <c r="CY12">
        <f>IF($AJ$12&gt;0,$CT$12,0)</f>
        <v>0.48717503173641996</v>
      </c>
      <c r="CZ12">
        <f>IF($AK$12&gt;0,$CU$12,0)</f>
        <v>0.26538626142903499</v>
      </c>
      <c r="DB12">
        <v>0.6358639899905506</v>
      </c>
      <c r="DC12">
        <v>1.1079920281471318</v>
      </c>
      <c r="DD12">
        <v>-0.31917802132664236</v>
      </c>
      <c r="DE12">
        <v>0.18384081150487386</v>
      </c>
      <c r="DF12">
        <v>-1.1030754220844523</v>
      </c>
      <c r="DG12">
        <v>0.98667412772716623</v>
      </c>
      <c r="DH12">
        <v>1.3038295924467953</v>
      </c>
      <c r="DI12">
        <v>1.5939179950656337</v>
      </c>
      <c r="DJ12">
        <v>1.2863762044045126</v>
      </c>
      <c r="DK12">
        <v>1.030120912882621</v>
      </c>
      <c r="DM12">
        <f>(1/4)*SUM($CW$12:$CZ$12)</f>
        <v>0.2611339436741501</v>
      </c>
      <c r="DO12">
        <v>2.0285596432418566E-5</v>
      </c>
      <c r="DP12">
        <v>1.2170256191975881</v>
      </c>
      <c r="DQ12">
        <v>1.2132825376985246</v>
      </c>
      <c r="DR12">
        <v>0.35519462534723095</v>
      </c>
      <c r="DT12">
        <f>IF($S$12&gt;0,$DO$12,0)</f>
        <v>2.0285596432418566E-5</v>
      </c>
      <c r="DU12">
        <f>IF($T$12&gt;0,$DP$12,0)</f>
        <v>1.2170256191975881</v>
      </c>
      <c r="DV12">
        <f>IF($U$12&gt;0,$DQ$12,0)</f>
        <v>1.2132825376985246</v>
      </c>
      <c r="DW12">
        <f>IF($V$12&gt;0,$DR$12,0)</f>
        <v>0.35519462534723095</v>
      </c>
      <c r="DY12">
        <v>0.25941641468265914</v>
      </c>
      <c r="DZ12">
        <v>0.34565792510254451</v>
      </c>
      <c r="EA12">
        <v>0.24317398683902808</v>
      </c>
      <c r="EB12">
        <v>0.41655258922133032</v>
      </c>
      <c r="EC12">
        <v>0.38381243585339481</v>
      </c>
      <c r="ED12">
        <v>0.25330639395572885</v>
      </c>
      <c r="EE12">
        <v>0.26346582143963199</v>
      </c>
      <c r="EF12">
        <v>0.35196021174215886</v>
      </c>
      <c r="EG12">
        <v>0.35407332776611311</v>
      </c>
      <c r="EH12">
        <v>0.45714640123418065</v>
      </c>
      <c r="EJ12">
        <f>(1/4)*SUM($DT$12:$DW$12)</f>
        <v>0.696380766959944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0.72385111801168311</v>
      </c>
      <c r="FA12">
        <f>(1/4)*SUM($DT$8:$DW$8)</f>
        <v>0.85778730110121837</v>
      </c>
      <c r="FB12">
        <f>(1/4)*SUM($DT$9:$DW$9)</f>
        <v>0.68896542980141851</v>
      </c>
      <c r="FC12">
        <f>(1/4)*SUM($DT$10:$DW$10)</f>
        <v>0.97070876586893906</v>
      </c>
      <c r="FD12">
        <f>(1/4)*SUM($DT$11:$DW$11)</f>
        <v>1.0035916046415285</v>
      </c>
      <c r="FE12">
        <f>(1/4)*SUM($DT$12:$DW$12)</f>
        <v>0.696380766959944</v>
      </c>
      <c r="FF12">
        <f>(1/4)*SUM($DT$13:$DW$13)</f>
        <v>0.7259546197797313</v>
      </c>
      <c r="FG12">
        <f>(1/4)*SUM($DT$14:$DW$14)</f>
        <v>0.85166161858264444</v>
      </c>
      <c r="FH12">
        <f>(1/4)*SUM($DT$15:$DW$15)</f>
        <v>0.99231824578825445</v>
      </c>
      <c r="FI12">
        <f>(1/4)*SUM($DT$16:$DW$16)</f>
        <v>1.0188103349537214</v>
      </c>
      <c r="FL12">
        <f>EN12-($EU$10*EZ12)</f>
        <v>0.79241127769174646</v>
      </c>
      <c r="FM12">
        <f t="shared" ref="FM12:FU12" si="16">EO12-($EU$10*FA12)</f>
        <v>6.4891148728467671E-2</v>
      </c>
      <c r="FN12">
        <f t="shared" si="16"/>
        <v>0.13641342495121903</v>
      </c>
      <c r="FO12">
        <f t="shared" si="16"/>
        <v>0.28883859417730912</v>
      </c>
      <c r="FP12">
        <f t="shared" si="16"/>
        <v>0.80308425983114529</v>
      </c>
      <c r="FQ12">
        <f t="shared" si="16"/>
        <v>0.87195724858840484</v>
      </c>
      <c r="FR12">
        <f t="shared" si="16"/>
        <v>0.41123454870809217</v>
      </c>
      <c r="FS12">
        <f t="shared" si="16"/>
        <v>5.4026662626573838E-2</v>
      </c>
      <c r="FT12">
        <f t="shared" si="16"/>
        <v>0.22526554006951985</v>
      </c>
      <c r="FU12">
        <f t="shared" si="16"/>
        <v>0.64820383382613356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M13">
        <f t="shared" si="11"/>
        <v>13.767016254789681</v>
      </c>
      <c r="AN13">
        <f t="shared" si="3"/>
        <v>17.802319598348198</v>
      </c>
      <c r="AO13">
        <f t="shared" si="3"/>
        <v>16.462815828296431</v>
      </c>
      <c r="AP13">
        <f t="shared" si="3"/>
        <v>19.434884424043648</v>
      </c>
      <c r="AR13">
        <v>42.890422379510554</v>
      </c>
      <c r="AS13">
        <v>54.451299125592982</v>
      </c>
      <c r="AT13">
        <v>49.656518246753578</v>
      </c>
      <c r="AU13">
        <v>58.291195155611675</v>
      </c>
      <c r="AW13">
        <f t="shared" si="12"/>
        <v>43.085598130021857</v>
      </c>
      <c r="AX13">
        <f t="shared" si="4"/>
        <v>54.646474876104286</v>
      </c>
      <c r="AY13">
        <f t="shared" si="4"/>
        <v>49.851693997264881</v>
      </c>
      <c r="AZ13">
        <f t="shared" si="4"/>
        <v>58.486370906122978</v>
      </c>
      <c r="BB13">
        <f t="shared" si="13"/>
        <v>4.3166451589099875E-18</v>
      </c>
      <c r="BC13">
        <f t="shared" si="5"/>
        <v>5.0326002316683477E-23</v>
      </c>
      <c r="BD13">
        <f t="shared" si="5"/>
        <v>3.5569308317997384E-21</v>
      </c>
      <c r="BE13">
        <f t="shared" si="5"/>
        <v>1.6727340345290752E-24</v>
      </c>
      <c r="BG13">
        <f t="shared" si="14"/>
        <v>4.314105242310174E-18</v>
      </c>
      <c r="BH13">
        <f t="shared" si="6"/>
        <v>5.0322511072433821E-23</v>
      </c>
      <c r="BI13">
        <f t="shared" si="6"/>
        <v>3.5565428059170151E-21</v>
      </c>
      <c r="BJ13">
        <f t="shared" si="6"/>
        <v>1.6726681163832814E-24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4.314105242310174E-18</v>
      </c>
      <c r="BZ13">
        <f>$BH$13-$BM$13</f>
        <v>5.0322511072433821E-23</v>
      </c>
      <c r="CA13">
        <f>$BI$13-$BN$13</f>
        <v>3.5565428059170151E-21</v>
      </c>
      <c r="CB13">
        <f>$BJ$13-$BO$13</f>
        <v>1.6726681163832814E-24</v>
      </c>
      <c r="CD13">
        <v>-4.4505798995870194</v>
      </c>
      <c r="CE13">
        <v>2.9740116911963531E-3</v>
      </c>
      <c r="CF13">
        <v>-4.8587211023547319</v>
      </c>
      <c r="CG13">
        <v>2.8646484767004975E-7</v>
      </c>
      <c r="CH13">
        <v>13.422030632148761</v>
      </c>
      <c r="CI13">
        <v>3.9637168969124447E-10</v>
      </c>
      <c r="CJ13">
        <v>1.4862959017623358E-17</v>
      </c>
      <c r="CK13">
        <v>-4.1157039570718812</v>
      </c>
      <c r="CL13">
        <v>1.1802760818871587E-10</v>
      </c>
      <c r="CM13">
        <v>2.8194428759044649E-8</v>
      </c>
      <c r="CO13">
        <f>(1/4)*SUM($BY$13:$CB$13)</f>
        <v>1.0794284450738201E-18</v>
      </c>
      <c r="CR13">
        <v>-8.2983797061406489E-5</v>
      </c>
      <c r="CS13">
        <v>2.6619346323472081E-2</v>
      </c>
      <c r="CT13">
        <v>0.62269369906588323</v>
      </c>
      <c r="CU13">
        <v>0.74897279876303713</v>
      </c>
      <c r="CW13">
        <f>IF($AH$13&gt;0,$CR$13,0)</f>
        <v>-8.2983797061406489E-5</v>
      </c>
      <c r="CX13">
        <f>IF($AI$13&gt;0,$CS$13,0)</f>
        <v>2.6619346323472081E-2</v>
      </c>
      <c r="CY13">
        <f>IF($AJ$13&gt;0,$CT$13,0)</f>
        <v>0.62269369906588323</v>
      </c>
      <c r="CZ13">
        <f>IF($AK$13&gt;0,$CU$13,0)</f>
        <v>0.74897279876303713</v>
      </c>
      <c r="DB13">
        <v>0.37808479686040108</v>
      </c>
      <c r="DC13">
        <v>0.59469655212281025</v>
      </c>
      <c r="DD13">
        <v>-0.28771877688350789</v>
      </c>
      <c r="DE13">
        <v>-1.3045746556194893E-2</v>
      </c>
      <c r="DF13">
        <v>-0.60143215052968024</v>
      </c>
      <c r="DG13">
        <v>0.65306963398136397</v>
      </c>
      <c r="DH13">
        <v>0.92543756962200341</v>
      </c>
      <c r="DI13">
        <v>0.99737776393738731</v>
      </c>
      <c r="DJ13">
        <v>0.84245267722586603</v>
      </c>
      <c r="DK13">
        <v>0.63211009626628289</v>
      </c>
      <c r="DM13">
        <f>(1/4)*SUM($CW$13:$CZ$13)</f>
        <v>0.34955071508883273</v>
      </c>
      <c r="DO13">
        <v>-3.1418999894323513E-4</v>
      </c>
      <c r="DP13">
        <v>1.0949462575121702</v>
      </c>
      <c r="DQ13">
        <v>1.162460087988324</v>
      </c>
      <c r="DR13">
        <v>0.6467263236173737</v>
      </c>
      <c r="DT13">
        <f>IF($S$13&gt;0,$DO$13,0)</f>
        <v>-3.1418999894323513E-4</v>
      </c>
      <c r="DU13">
        <f>IF($T$13&gt;0,$DP$13,0)</f>
        <v>1.0949462575121702</v>
      </c>
      <c r="DV13">
        <f>IF($U$13&gt;0,$DQ$13,0)</f>
        <v>1.162460087988324</v>
      </c>
      <c r="DW13">
        <f>IF($V$13&gt;0,$DR$13,0)</f>
        <v>0.6467263236173737</v>
      </c>
      <c r="DY13">
        <v>0.36526868470493845</v>
      </c>
      <c r="DZ13">
        <v>0.39226068694447658</v>
      </c>
      <c r="EA13">
        <v>0.35419500825056094</v>
      </c>
      <c r="EB13">
        <v>0.41169592873095029</v>
      </c>
      <c r="EC13">
        <v>0.48027816720732419</v>
      </c>
      <c r="ED13">
        <v>0.34591496560660073</v>
      </c>
      <c r="EE13">
        <v>0.36317046076946202</v>
      </c>
      <c r="EF13">
        <v>0.37625816561498526</v>
      </c>
      <c r="EG13">
        <v>0.50645533824065025</v>
      </c>
      <c r="EH13">
        <v>0.40995222826399491</v>
      </c>
      <c r="EJ13">
        <f>(1/4)*SUM($DT$13:$DW$13)</f>
        <v>0.7259546197797313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M14">
        <f t="shared" si="11"/>
        <v>11.627255856153027</v>
      </c>
      <c r="AN14">
        <f t="shared" si="3"/>
        <v>15.071803500819641</v>
      </c>
      <c r="AO14">
        <f t="shared" si="3"/>
        <v>13.311837131517947</v>
      </c>
      <c r="AP14">
        <f t="shared" si="3"/>
        <v>15.659987345815646</v>
      </c>
      <c r="AR14">
        <v>54.18572611930216</v>
      </c>
      <c r="AS14">
        <v>69.167296362126763</v>
      </c>
      <c r="AT14">
        <v>63.42919555179688</v>
      </c>
      <c r="AU14">
        <v>73.996850171943663</v>
      </c>
      <c r="AW14">
        <f t="shared" si="12"/>
        <v>54.991492554520057</v>
      </c>
      <c r="AX14">
        <f t="shared" si="4"/>
        <v>69.973062797344653</v>
      </c>
      <c r="AY14">
        <f t="shared" si="4"/>
        <v>64.234961987014771</v>
      </c>
      <c r="AZ14">
        <f t="shared" si="4"/>
        <v>74.802616607161553</v>
      </c>
      <c r="BB14">
        <f t="shared" si="13"/>
        <v>6.3945590254071932E-13</v>
      </c>
      <c r="BC14">
        <f t="shared" si="5"/>
        <v>2.2805783326887985E-16</v>
      </c>
      <c r="BD14">
        <f t="shared" si="5"/>
        <v>6.2755145327442618E-15</v>
      </c>
      <c r="BE14">
        <f t="shared" si="5"/>
        <v>2.0393058580077904E-17</v>
      </c>
      <c r="BG14">
        <f t="shared" si="14"/>
        <v>6.3907964630423915E-13</v>
      </c>
      <c r="BH14">
        <f t="shared" si="6"/>
        <v>2.2804201231028318E-16</v>
      </c>
      <c r="BI14">
        <f t="shared" si="6"/>
        <v>6.2748299363376236E-15</v>
      </c>
      <c r="BJ14">
        <f t="shared" si="6"/>
        <v>2.0392254942093078E-17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6.3907964630423915E-13</v>
      </c>
      <c r="BZ14">
        <f>$BH$14-$BM$14</f>
        <v>2.2804201231028318E-16</v>
      </c>
      <c r="CA14">
        <f>$BI$14-$BN$14</f>
        <v>-0.99999999999999367</v>
      </c>
      <c r="CB14">
        <f>$BJ$14-$BO$14</f>
        <v>2.0392254942093078E-17</v>
      </c>
      <c r="CD14">
        <v>-3.7679508752048845</v>
      </c>
      <c r="CE14">
        <v>2.4888220733551188E-3</v>
      </c>
      <c r="CF14">
        <v>-3.9149968333687051</v>
      </c>
      <c r="CG14">
        <v>2.4145857794250194E-7</v>
      </c>
      <c r="CH14">
        <v>11.008417903700593</v>
      </c>
      <c r="CI14">
        <v>3.3430471013886384E-10</v>
      </c>
      <c r="CJ14">
        <v>1.2552333551563793E-17</v>
      </c>
      <c r="CK14">
        <v>-3.3279592828776074</v>
      </c>
      <c r="CL14">
        <v>9.957388827604402E-11</v>
      </c>
      <c r="CM14">
        <v>2.3784794068026478E-8</v>
      </c>
      <c r="CO14">
        <f>(1/4)*SUM($BY$14:$CB$14)</f>
        <v>-0.2499999999998386</v>
      </c>
      <c r="CR14">
        <v>-1.176374339986679E-5</v>
      </c>
      <c r="CS14">
        <v>0.68442070461371352</v>
      </c>
      <c r="CT14">
        <v>0.63852202380714151</v>
      </c>
      <c r="CU14">
        <v>0.3215825286688116</v>
      </c>
      <c r="CW14">
        <f>IF($AH$14&gt;0,$CR$14,0)</f>
        <v>-1.176374339986679E-5</v>
      </c>
      <c r="CX14">
        <f>IF($AI$14&gt;0,$CS$14,0)</f>
        <v>0.68442070461371352</v>
      </c>
      <c r="CY14">
        <f>IF($AJ$14&gt;0,$CT$14,0)</f>
        <v>0.63852202380714151</v>
      </c>
      <c r="CZ14">
        <f>IF($AK$14&gt;0,$CU$14,0)</f>
        <v>0.3215825286688116</v>
      </c>
      <c r="DB14">
        <v>0.49645928378179371</v>
      </c>
      <c r="DC14">
        <v>0.82190034821006375</v>
      </c>
      <c r="DD14">
        <v>-0.31779328361933151</v>
      </c>
      <c r="DE14">
        <v>6.0612104499049468E-2</v>
      </c>
      <c r="DF14">
        <v>-0.82302060647229691</v>
      </c>
      <c r="DG14">
        <v>0.81778260907650324</v>
      </c>
      <c r="DH14">
        <v>1.1216423901996404</v>
      </c>
      <c r="DI14">
        <v>1.2816018605609631</v>
      </c>
      <c r="DJ14">
        <v>1.0581199805883625</v>
      </c>
      <c r="DK14">
        <v>0.82098643529676174</v>
      </c>
      <c r="DM14">
        <f>(1/4)*SUM($CW$14:$CZ$14)</f>
        <v>0.41112837333656671</v>
      </c>
      <c r="DO14">
        <v>-2.0736451360335118E-4</v>
      </c>
      <c r="DP14">
        <v>1.5634245061581062</v>
      </c>
      <c r="DQ14">
        <v>1.0899327882019696</v>
      </c>
      <c r="DR14">
        <v>0.75349654448410497</v>
      </c>
      <c r="DT14">
        <f>IF($S$14&gt;0,$DO$14,0)</f>
        <v>-2.0736451360335118E-4</v>
      </c>
      <c r="DU14">
        <f>IF($T$14&gt;0,$DP$14,0)</f>
        <v>1.5634245061581062</v>
      </c>
      <c r="DV14">
        <f>IF($U$14&gt;0,$DQ$14,0)</f>
        <v>1.0899327882019696</v>
      </c>
      <c r="DW14">
        <f>IF($V$14&gt;0,$DR$14,0)</f>
        <v>0.75349654448410497</v>
      </c>
      <c r="DY14">
        <v>0.19499549591460244</v>
      </c>
      <c r="DZ14">
        <v>0.22781349685264085</v>
      </c>
      <c r="EA14">
        <v>0.16616375394916752</v>
      </c>
      <c r="EB14">
        <v>0.29575067797566917</v>
      </c>
      <c r="EC14">
        <v>0.27241360933873843</v>
      </c>
      <c r="ED14">
        <v>0.19914581310796892</v>
      </c>
      <c r="EE14">
        <v>0.19294301104211928</v>
      </c>
      <c r="EF14">
        <v>0.25535899166278769</v>
      </c>
      <c r="EG14">
        <v>0.23622870554261338</v>
      </c>
      <c r="EH14">
        <v>0.31610722909733863</v>
      </c>
      <c r="EJ14">
        <f>(1/4)*SUM($DT$14:$DW$14)</f>
        <v>0.85166161858264444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M15">
        <f t="shared" si="11"/>
        <v>12.079454483119658</v>
      </c>
      <c r="AN15">
        <f t="shared" si="3"/>
        <v>14.94806309147452</v>
      </c>
      <c r="AO15">
        <f t="shared" si="3"/>
        <v>14.424282824293854</v>
      </c>
      <c r="AP15">
        <f t="shared" si="3"/>
        <v>16.20747862532545</v>
      </c>
      <c r="AR15">
        <v>58.94426795725326</v>
      </c>
      <c r="AS15">
        <v>74.83922349570679</v>
      </c>
      <c r="AT15">
        <v>68.992140237490617</v>
      </c>
      <c r="AU15">
        <v>80.277529445688771</v>
      </c>
      <c r="AW15">
        <f t="shared" si="12"/>
        <v>58.946927789717876</v>
      </c>
      <c r="AX15">
        <f t="shared" si="4"/>
        <v>74.841883328171406</v>
      </c>
      <c r="AY15">
        <f t="shared" si="4"/>
        <v>68.994800069955232</v>
      </c>
      <c r="AZ15">
        <f t="shared" si="4"/>
        <v>80.280189278153387</v>
      </c>
      <c r="BB15">
        <f t="shared" si="13"/>
        <v>3.3391374519270157E-11</v>
      </c>
      <c r="BC15">
        <f t="shared" si="5"/>
        <v>2.9685671945378325E-14</v>
      </c>
      <c r="BD15">
        <f t="shared" si="5"/>
        <v>7.3252213718446252E-13</v>
      </c>
      <c r="BE15">
        <f t="shared" si="5"/>
        <v>4.8793497804372324E-15</v>
      </c>
      <c r="BG15">
        <f t="shared" si="14"/>
        <v>3.3371727014481159E-11</v>
      </c>
      <c r="BH15">
        <f t="shared" si="6"/>
        <v>2.9683612573945949E-14</v>
      </c>
      <c r="BI15">
        <f t="shared" si="6"/>
        <v>7.3244222628308822E-13</v>
      </c>
      <c r="BJ15">
        <f t="shared" si="6"/>
        <v>4.8791574978127591E-15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3.3371727014481159E-11</v>
      </c>
      <c r="BZ15">
        <f>$BH$15-$BM$15</f>
        <v>2.9683612573945949E-14</v>
      </c>
      <c r="CA15">
        <f>$BI$15-$BN$15</f>
        <v>7.3244222628308822E-13</v>
      </c>
      <c r="CB15">
        <f>$BJ$15-$BO$15</f>
        <v>4.8791574978127591E-15</v>
      </c>
      <c r="CD15">
        <v>-3.7370157728686033</v>
      </c>
      <c r="CE15">
        <v>2.5889166511325148E-3</v>
      </c>
      <c r="CF15">
        <v>-4.0518696531239282</v>
      </c>
      <c r="CG15">
        <v>2.5123518402946978E-7</v>
      </c>
      <c r="CH15">
        <v>11.392366938993305</v>
      </c>
      <c r="CI15">
        <v>3.4773851395915004E-10</v>
      </c>
      <c r="CJ15">
        <v>1.304102945574652E-17</v>
      </c>
      <c r="CK15">
        <v>-3.60607070607151</v>
      </c>
      <c r="CL15">
        <v>1.0355000066831904E-10</v>
      </c>
      <c r="CM15">
        <v>2.4733130867474899E-8</v>
      </c>
      <c r="CO15">
        <f>(1/4)*SUM($BY$15:$CB$15)</f>
        <v>8.534683002709001E-12</v>
      </c>
      <c r="CR15">
        <v>-4.5128825146104485E-4</v>
      </c>
      <c r="CS15">
        <v>0.27638549504659238</v>
      </c>
      <c r="CT15">
        <v>0.41820594932751104</v>
      </c>
      <c r="CU15">
        <v>0.63046729763430098</v>
      </c>
      <c r="CW15">
        <f>IF($AH$15&gt;0,$CR$15,0)</f>
        <v>-4.5128825146104485E-4</v>
      </c>
      <c r="CX15">
        <f>IF($AI$15&gt;0,$CS$15,0)</f>
        <v>0.27638549504659238</v>
      </c>
      <c r="CY15">
        <f>IF($AJ$15&gt;0,$CT$15,0)</f>
        <v>0.41820594932751104</v>
      </c>
      <c r="CZ15">
        <f>IF($AK$15&gt;0,$CU$15,0)</f>
        <v>0.63046729763430098</v>
      </c>
      <c r="DB15">
        <v>0.36072273237903296</v>
      </c>
      <c r="DC15">
        <v>0.60497411512035915</v>
      </c>
      <c r="DD15">
        <v>-0.2406215787101269</v>
      </c>
      <c r="DE15">
        <v>5.4632296711125794E-2</v>
      </c>
      <c r="DF15">
        <v>-0.59193150444364728</v>
      </c>
      <c r="DG15">
        <v>0.60836065424301067</v>
      </c>
      <c r="DH15">
        <v>0.81740178003326114</v>
      </c>
      <c r="DI15">
        <v>0.95554468721825891</v>
      </c>
      <c r="DJ15">
        <v>0.77187478686475297</v>
      </c>
      <c r="DK15">
        <v>0.62289742148164784</v>
      </c>
      <c r="DM15">
        <f>(1/4)*SUM($CW$15:$CZ$15)</f>
        <v>0.33115186343923586</v>
      </c>
      <c r="DO15">
        <v>-3.4771657783760586E-4</v>
      </c>
      <c r="DP15">
        <v>1.1783616700608928</v>
      </c>
      <c r="DQ15">
        <v>1.4527216541101218</v>
      </c>
      <c r="DR15">
        <v>1.3385373755598406</v>
      </c>
      <c r="DT15">
        <f>IF($S$15&gt;0,$DO$15,0)</f>
        <v>-3.4771657783760586E-4</v>
      </c>
      <c r="DU15">
        <f>IF($T$15&gt;0,$DP$15,0)</f>
        <v>1.1783616700608928</v>
      </c>
      <c r="DV15">
        <f>IF($U$15&gt;0,$DQ$15,0)</f>
        <v>1.4527216541101218</v>
      </c>
      <c r="DW15">
        <f>IF($V$15&gt;0,$DR$15,0)</f>
        <v>1.3385373755598406</v>
      </c>
      <c r="DY15">
        <v>0.32870203944484644</v>
      </c>
      <c r="DZ15">
        <v>0.46240286874594183</v>
      </c>
      <c r="EA15">
        <v>0.33045706375186557</v>
      </c>
      <c r="EB15">
        <v>0.52152984804469971</v>
      </c>
      <c r="EC15">
        <v>0.49657313846840706</v>
      </c>
      <c r="ED15">
        <v>0.30847291186878389</v>
      </c>
      <c r="EE15">
        <v>0.338812367994487</v>
      </c>
      <c r="EF15">
        <v>0.43838398617273205</v>
      </c>
      <c r="EG15">
        <v>0.48670410238846568</v>
      </c>
      <c r="EH15">
        <v>0.57613864376670343</v>
      </c>
      <c r="EJ15">
        <f>(1/4)*SUM($DT$15:$DW$15)</f>
        <v>0.99231824578825445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M16">
        <f t="shared" si="11"/>
        <v>9.1722473416619223</v>
      </c>
      <c r="AN16">
        <f t="shared" si="3"/>
        <v>11.69249399164385</v>
      </c>
      <c r="AO16">
        <f t="shared" si="3"/>
        <v>10.36568396551316</v>
      </c>
      <c r="AP16">
        <f t="shared" si="3"/>
        <v>12.379245427486648</v>
      </c>
      <c r="AR16">
        <v>63.809668505943293</v>
      </c>
      <c r="AS16">
        <v>80.776643569656599</v>
      </c>
      <c r="AT16">
        <v>73.899880980426886</v>
      </c>
      <c r="AU16">
        <v>86.352945559100007</v>
      </c>
      <c r="AW16">
        <f t="shared" si="12"/>
        <v>64.419167993563974</v>
      </c>
      <c r="AX16">
        <f t="shared" si="4"/>
        <v>81.38614305727728</v>
      </c>
      <c r="AY16">
        <f t="shared" si="4"/>
        <v>74.509380468047567</v>
      </c>
      <c r="AZ16">
        <f t="shared" si="4"/>
        <v>86.962445046720688</v>
      </c>
      <c r="BB16">
        <f t="shared" si="13"/>
        <v>7.946904991089906E-9</v>
      </c>
      <c r="BC16">
        <f t="shared" si="5"/>
        <v>2.0638720624517502E-11</v>
      </c>
      <c r="BD16">
        <f t="shared" si="5"/>
        <v>1.8187482595139021E-10</v>
      </c>
      <c r="BE16">
        <f t="shared" si="5"/>
        <v>3.8942942102478327E-12</v>
      </c>
      <c r="BG16">
        <f t="shared" si="14"/>
        <v>7.9422290274280926E-9</v>
      </c>
      <c r="BH16">
        <f t="shared" si="6"/>
        <v>2.0637288863372492E-11</v>
      </c>
      <c r="BI16">
        <f t="shared" si="6"/>
        <v>1.8185498521137525E-10</v>
      </c>
      <c r="BJ16">
        <f t="shared" si="6"/>
        <v>3.8941407461296791E-12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7.9422290274280926E-9</v>
      </c>
      <c r="BZ16">
        <f>$BH$16-$BM$16</f>
        <v>2.0637288863372492E-11</v>
      </c>
      <c r="CA16">
        <f>$BI$16-$BN$16</f>
        <v>1.8185498521137525E-10</v>
      </c>
      <c r="CB16">
        <f>$BJ$16-$BO$16</f>
        <v>3.8941407461296791E-12</v>
      </c>
      <c r="CD16">
        <v>-2.9231234979109422</v>
      </c>
      <c r="CE16">
        <v>1.9564685602333235E-3</v>
      </c>
      <c r="CF16">
        <v>-3.0948113544385905</v>
      </c>
      <c r="CG16">
        <v>1.9035194845547162E-7</v>
      </c>
      <c r="CH16">
        <v>8.6073991657163678</v>
      </c>
      <c r="CI16">
        <v>2.6360700433680679E-10</v>
      </c>
      <c r="CJ16">
        <v>9.9018788602981763E-18</v>
      </c>
      <c r="CK16">
        <v>-2.5914209913768076</v>
      </c>
      <c r="CL16">
        <v>7.8523368696426373E-11</v>
      </c>
      <c r="CM16">
        <v>1.8755662072003995E-8</v>
      </c>
      <c r="CO16">
        <f>(1/4)*SUM($BY$16:$CB$16)</f>
        <v>2.0371538605622425E-9</v>
      </c>
      <c r="CR16">
        <v>-3.8669270835721883E-5</v>
      </c>
      <c r="CS16">
        <v>0.57897084449360614</v>
      </c>
      <c r="CT16">
        <v>0.50829872462703218</v>
      </c>
      <c r="CU16">
        <v>-1.3625289986984522E-2</v>
      </c>
      <c r="CW16">
        <f>IF($AH$16&gt;0,$CR$16,0)</f>
        <v>-3.8669270835721883E-5</v>
      </c>
      <c r="CX16">
        <f>IF($AI$16&gt;0,$CS$16,0)</f>
        <v>0.57897084449360614</v>
      </c>
      <c r="CY16">
        <f>IF($AJ$16&gt;0,$CT$16,0)</f>
        <v>0.50829872462703218</v>
      </c>
      <c r="CZ16">
        <f>IF($AK$16&gt;0,$CU$16,0)</f>
        <v>-1.3625289986984522E-2</v>
      </c>
      <c r="DB16">
        <v>0.54406440517148025</v>
      </c>
      <c r="DC16">
        <v>0.93834885419453185</v>
      </c>
      <c r="DD16">
        <v>-0.29624540784400794</v>
      </c>
      <c r="DE16">
        <v>0.13717437361169854</v>
      </c>
      <c r="DF16">
        <v>-0.93069188167952877</v>
      </c>
      <c r="DG16">
        <v>0.86285341045877817</v>
      </c>
      <c r="DH16">
        <v>1.1462737939789631</v>
      </c>
      <c r="DI16">
        <v>1.3830522094195834</v>
      </c>
      <c r="DJ16">
        <v>1.1171946884092467</v>
      </c>
      <c r="DK16">
        <v>0.89548614934955384</v>
      </c>
      <c r="DM16">
        <f>(1/4)*SUM($CW$16:$CZ$16)</f>
        <v>0.26840140246570454</v>
      </c>
      <c r="DO16">
        <v>-2.9095988509688996E-4</v>
      </c>
      <c r="DP16">
        <v>1.9407164727864679</v>
      </c>
      <c r="DQ16">
        <v>0.9703002465475139</v>
      </c>
      <c r="DR16">
        <v>1.164515580366001</v>
      </c>
      <c r="DT16">
        <f>IF($S$16&gt;0,$DO$16,0)</f>
        <v>-2.9095988509688996E-4</v>
      </c>
      <c r="DU16">
        <f>IF($T$16&gt;0,$DP$16,0)</f>
        <v>1.9407164727864679</v>
      </c>
      <c r="DV16">
        <f>IF($U$16&gt;0,$DQ$16,0)</f>
        <v>0.9703002465475139</v>
      </c>
      <c r="DW16">
        <f>IF($V$16&gt;0,$DR$16,0)</f>
        <v>1.164515580366001</v>
      </c>
      <c r="DY16">
        <v>0.44100676642684694</v>
      </c>
      <c r="DZ16">
        <v>0.56789401293000163</v>
      </c>
      <c r="EA16">
        <v>0.43820133727957145</v>
      </c>
      <c r="EB16">
        <v>0.62624045941210293</v>
      </c>
      <c r="EC16">
        <v>0.63526117993390829</v>
      </c>
      <c r="ED16">
        <v>0.41495220514133402</v>
      </c>
      <c r="EE16">
        <v>0.44891552713672572</v>
      </c>
      <c r="EF16">
        <v>0.53956556907804742</v>
      </c>
      <c r="EG16">
        <v>0.63889228595801906</v>
      </c>
      <c r="EH16">
        <v>0.67232431108140522</v>
      </c>
      <c r="EJ16">
        <f>(1/4)*SUM($DT$16:$DW$16)</f>
        <v>1.0188103349537214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0.24469329651078084</v>
      </c>
      <c r="FA16">
        <v>0.3368551677294287</v>
      </c>
      <c r="FB16">
        <v>0.27512546860314158</v>
      </c>
      <c r="FC16">
        <v>0.3172922675708989</v>
      </c>
      <c r="FD16">
        <v>0.35909062939599179</v>
      </c>
      <c r="FE16">
        <v>0.21185428644152449</v>
      </c>
      <c r="FF16">
        <v>0.2549700765804867</v>
      </c>
      <c r="FG16">
        <v>0.27430317728315401</v>
      </c>
      <c r="FH16">
        <v>0.40751857525939028</v>
      </c>
      <c r="FI16">
        <v>0.33993517851330451</v>
      </c>
      <c r="FL16">
        <f>EN16-($EU$10*EZ16)</f>
        <v>0.62641516037694234</v>
      </c>
      <c r="FM16">
        <f t="shared" ref="FM16:FU25" si="17">EO16-($EU$10*FA16)</f>
        <v>0.14037517217391124</v>
      </c>
      <c r="FN16">
        <f t="shared" si="17"/>
        <v>0.45564355389981931</v>
      </c>
      <c r="FO16">
        <f t="shared" si="17"/>
        <v>0.15747389243092205</v>
      </c>
      <c r="FP16">
        <f t="shared" si="17"/>
        <v>0.43256316348318524</v>
      </c>
      <c r="FQ16">
        <f t="shared" si="17"/>
        <v>0.51056136864307944</v>
      </c>
      <c r="FR16">
        <f t="shared" si="17"/>
        <v>0.75264453861600222</v>
      </c>
      <c r="FS16">
        <f t="shared" si="17"/>
        <v>0.95209099050572088</v>
      </c>
      <c r="FT16">
        <f t="shared" si="17"/>
        <v>0.38166769109584014</v>
      </c>
      <c r="FU16">
        <f t="shared" si="17"/>
        <v>0.39027454433607783</v>
      </c>
    </row>
    <row r="17" spans="1:177">
      <c r="A17">
        <v>16</v>
      </c>
      <c r="BQ17">
        <f>SUM(BQ7:BQ16)</f>
        <v>5.8857377517884234E-4</v>
      </c>
      <c r="BR17">
        <f t="shared" ref="BR17:BT17" si="18">SUM(BR7:BR16)</f>
        <v>27.631021115928547</v>
      </c>
      <c r="BS17">
        <f t="shared" si="18"/>
        <v>27.631021115928547</v>
      </c>
      <c r="BT17">
        <f t="shared" si="18"/>
        <v>27.631021115928547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0.33594271758469757</v>
      </c>
      <c r="FA17">
        <v>0.45382128584412668</v>
      </c>
      <c r="FB17">
        <v>0.32610909174021574</v>
      </c>
      <c r="FC17">
        <v>0.52657586072673146</v>
      </c>
      <c r="FD17">
        <v>0.49848577999297272</v>
      </c>
      <c r="FE17">
        <v>0.32154328228051549</v>
      </c>
      <c r="FF17">
        <v>0.34312386268640005</v>
      </c>
      <c r="FG17">
        <v>0.44547425811728186</v>
      </c>
      <c r="FH17">
        <v>0.47693319280328655</v>
      </c>
      <c r="FI17">
        <v>0.57731473620066931</v>
      </c>
      <c r="FL17">
        <f t="shared" ref="FL17:FL25" si="19">EN17-($EU$10*EZ17)</f>
        <v>0.24222123060577777</v>
      </c>
      <c r="FM17">
        <f t="shared" si="17"/>
        <v>0.91135177217195851</v>
      </c>
      <c r="FN17">
        <f t="shared" si="17"/>
        <v>0.61839051538132817</v>
      </c>
      <c r="FO17">
        <f t="shared" si="17"/>
        <v>0.12285190827238064</v>
      </c>
      <c r="FP17">
        <f t="shared" si="17"/>
        <v>0.84771758773639982</v>
      </c>
      <c r="FQ17">
        <f t="shared" si="17"/>
        <v>0.57049660124590806</v>
      </c>
      <c r="FR17">
        <f t="shared" si="17"/>
        <v>3.8226788946442179E-2</v>
      </c>
      <c r="FS17">
        <f t="shared" si="17"/>
        <v>0.44393311361070115</v>
      </c>
      <c r="FT17">
        <f t="shared" si="17"/>
        <v>0.88466445514915015</v>
      </c>
      <c r="FU17">
        <f t="shared" si="17"/>
        <v>0.23326104562436514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0.45747074324827303</v>
      </c>
      <c r="FA18">
        <v>0.45400806915148101</v>
      </c>
      <c r="FB18">
        <v>0.37818040646701845</v>
      </c>
      <c r="FC18">
        <v>0.58902512595496681</v>
      </c>
      <c r="FD18">
        <v>0.59237528984690213</v>
      </c>
      <c r="FE18">
        <v>0.47107547108126629</v>
      </c>
      <c r="FF18">
        <v>0.4434053890694476</v>
      </c>
      <c r="FG18">
        <v>0.53031992065912814</v>
      </c>
      <c r="FH18">
        <v>0.52663092907541842</v>
      </c>
      <c r="FI18">
        <v>0.59692660783704121</v>
      </c>
      <c r="FL18">
        <f t="shared" si="19"/>
        <v>5.5352457229956006E-2</v>
      </c>
      <c r="FM18">
        <f t="shared" si="17"/>
        <v>0.55202429523490526</v>
      </c>
      <c r="FN18">
        <f t="shared" si="17"/>
        <v>2.7351024517663872E-2</v>
      </c>
      <c r="FO18">
        <f t="shared" si="17"/>
        <v>1.0274726685905866E-2</v>
      </c>
      <c r="FP18">
        <f t="shared" si="17"/>
        <v>0.37286625945444607</v>
      </c>
      <c r="FQ18">
        <f t="shared" si="17"/>
        <v>0.79138584724351535</v>
      </c>
      <c r="FR18">
        <f t="shared" si="17"/>
        <v>0.49240452481060876</v>
      </c>
      <c r="FS18">
        <f t="shared" si="17"/>
        <v>0.86748976705780045</v>
      </c>
      <c r="FT18">
        <f t="shared" si="17"/>
        <v>0.72185590261667687</v>
      </c>
      <c r="FU18">
        <f t="shared" si="17"/>
        <v>0.66365799851929397</v>
      </c>
    </row>
    <row r="19" spans="1:177">
      <c r="A19">
        <v>18</v>
      </c>
      <c r="BN19" t="s">
        <v>35</v>
      </c>
      <c r="BO19">
        <f>BS21+BS34+BS47</f>
        <v>5.1648677517964002E-4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0.37240723829506317</v>
      </c>
      <c r="FA19">
        <v>0.40646920151015953</v>
      </c>
      <c r="FB19">
        <v>0.37495210776474253</v>
      </c>
      <c r="FC19">
        <v>0.40207961236248313</v>
      </c>
      <c r="FD19">
        <v>0.49077856198044711</v>
      </c>
      <c r="FE19">
        <v>0.34462026414021296</v>
      </c>
      <c r="FF19">
        <v>0.37255604188960434</v>
      </c>
      <c r="FG19">
        <v>0.36967834310752024</v>
      </c>
      <c r="FH19">
        <v>0.5389692181120066</v>
      </c>
      <c r="FI19">
        <v>0.39741361332136438</v>
      </c>
      <c r="FL19">
        <f t="shared" si="19"/>
        <v>0.99125168912978723</v>
      </c>
      <c r="FM19">
        <f t="shared" si="17"/>
        <v>0.96662600419862199</v>
      </c>
      <c r="FN19">
        <f t="shared" si="17"/>
        <v>0.88241182273904939</v>
      </c>
      <c r="FO19">
        <f t="shared" si="17"/>
        <v>0.9223729703620076</v>
      </c>
      <c r="FP19">
        <f t="shared" si="17"/>
        <v>0.35522212208967174</v>
      </c>
      <c r="FQ19">
        <f t="shared" si="17"/>
        <v>0.81155491560277015</v>
      </c>
      <c r="FR19">
        <f t="shared" si="17"/>
        <v>0.65029742514537514</v>
      </c>
      <c r="FS19">
        <f t="shared" si="17"/>
        <v>0.79132309849038962</v>
      </c>
      <c r="FT19">
        <f t="shared" si="17"/>
        <v>0.80824316362686111</v>
      </c>
      <c r="FU19">
        <f t="shared" si="17"/>
        <v>0.61272678248774448</v>
      </c>
    </row>
    <row r="20" spans="1:177">
      <c r="A20">
        <v>19</v>
      </c>
      <c r="AV20" t="s">
        <v>67</v>
      </c>
      <c r="AW20">
        <f>MAX(AW7:AW16)</f>
        <v>83.06965128694155</v>
      </c>
      <c r="AX20">
        <f>MAX(AX7:AX16)</f>
        <v>105.98999521975988</v>
      </c>
      <c r="AY20">
        <f>MAX(AY7:AY16)</f>
        <v>96.937082903019117</v>
      </c>
      <c r="AZ20">
        <f>MAX(AZ7:AZ16)</f>
        <v>113.23395370379016</v>
      </c>
      <c r="BB20">
        <f>SUM(BB7:BB16)</f>
        <v>1.0005887470187105</v>
      </c>
      <c r="BC20">
        <f t="shared" ref="BC20:BE20" si="20">SUM(BC7:BC16)</f>
        <v>1.0000693773854932</v>
      </c>
      <c r="BD20">
        <f t="shared" si="20"/>
        <v>1.0001091019858042</v>
      </c>
      <c r="BE20">
        <f t="shared" si="20"/>
        <v>1.000039408980866</v>
      </c>
      <c r="BG20">
        <f>IF(BG7&lt;0.000000000001,0.000000000001,BG7)</f>
        <v>9.9999999999999998E-13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0.48280067330143367</v>
      </c>
      <c r="FA20">
        <v>0.59485876272855998</v>
      </c>
      <c r="FB20">
        <v>0.46649391250541961</v>
      </c>
      <c r="FC20">
        <v>0.66958112911614787</v>
      </c>
      <c r="FD20">
        <v>0.68181917595462316</v>
      </c>
      <c r="FE20">
        <v>0.46118483625420237</v>
      </c>
      <c r="FF20">
        <v>0.48726652935551129</v>
      </c>
      <c r="FG20">
        <v>0.58190496484734133</v>
      </c>
      <c r="FH20">
        <v>0.67546242624590147</v>
      </c>
      <c r="FI20">
        <v>0.71117291904682334</v>
      </c>
      <c r="FL20">
        <f t="shared" si="19"/>
        <v>0.62953750985863655</v>
      </c>
      <c r="FM20">
        <f t="shared" si="17"/>
        <v>0.28976740384120736</v>
      </c>
      <c r="FN20">
        <f t="shared" si="17"/>
        <v>0.77698622409049056</v>
      </c>
      <c r="FO20">
        <f t="shared" si="17"/>
        <v>0.66067103667511007</v>
      </c>
      <c r="FP20">
        <f t="shared" si="17"/>
        <v>0.49775396773065078</v>
      </c>
      <c r="FQ20">
        <f t="shared" si="17"/>
        <v>0.45654931393480042</v>
      </c>
      <c r="FR20">
        <f t="shared" si="17"/>
        <v>0.32749689659744308</v>
      </c>
      <c r="FS20">
        <f t="shared" si="17"/>
        <v>0.5444177708241914</v>
      </c>
      <c r="FT20">
        <f t="shared" si="17"/>
        <v>0.38492622251775194</v>
      </c>
      <c r="FU20">
        <f t="shared" si="17"/>
        <v>0.10091660680256015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5.8831268322970557E-4</v>
      </c>
      <c r="BH21">
        <f t="shared" si="22"/>
        <v>6.9372137452950442E-5</v>
      </c>
      <c r="BI21">
        <f t="shared" si="22"/>
        <v>1.0908677798940011E-4</v>
      </c>
      <c r="BJ21">
        <f t="shared" si="22"/>
        <v>3.9407283195155542E-5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0.25941641468265914</v>
      </c>
      <c r="FA21">
        <v>0.34565792510254451</v>
      </c>
      <c r="FB21">
        <v>0.24317398683902808</v>
      </c>
      <c r="FC21">
        <v>0.41655258922133032</v>
      </c>
      <c r="FD21">
        <v>0.38381243585339481</v>
      </c>
      <c r="FE21">
        <v>0.25330639395572885</v>
      </c>
      <c r="FF21">
        <v>0.26346582143963199</v>
      </c>
      <c r="FG21">
        <v>0.35196021174215886</v>
      </c>
      <c r="FH21">
        <v>0.35407332776611311</v>
      </c>
      <c r="FI21">
        <v>0.45714640123418065</v>
      </c>
      <c r="FL21">
        <f t="shared" si="19"/>
        <v>0.94432574089259325</v>
      </c>
      <c r="FM21">
        <f t="shared" si="17"/>
        <v>0.50625178759750666</v>
      </c>
      <c r="FN21">
        <f t="shared" si="17"/>
        <v>0.45399071971499694</v>
      </c>
      <c r="FO21">
        <f t="shared" si="17"/>
        <v>0.75221496179795622</v>
      </c>
      <c r="FP21">
        <f t="shared" si="17"/>
        <v>0.46145508321625572</v>
      </c>
      <c r="FQ21">
        <f t="shared" si="17"/>
        <v>0.95775493266593481</v>
      </c>
      <c r="FR21">
        <f t="shared" si="17"/>
        <v>0.35255304261277776</v>
      </c>
      <c r="FS21">
        <f t="shared" si="17"/>
        <v>0.8628834375273462</v>
      </c>
      <c r="FT21">
        <f t="shared" si="17"/>
        <v>0.13877778390180423</v>
      </c>
      <c r="FU21">
        <f t="shared" si="17"/>
        <v>0.9875756999480636</v>
      </c>
    </row>
    <row r="22" spans="1:177">
      <c r="A22">
        <v>21</v>
      </c>
      <c r="BG22">
        <f t="shared" si="22"/>
        <v>1.0373316615962618E-9</v>
      </c>
      <c r="BH22">
        <f t="shared" si="22"/>
        <v>2.3113966030969627E-12</v>
      </c>
      <c r="BI22">
        <f t="shared" si="22"/>
        <v>1.7874719771574817E-11</v>
      </c>
      <c r="BJ22">
        <f t="shared" si="22"/>
        <v>9.9999999999999998E-13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0.36526868470493845</v>
      </c>
      <c r="FA22">
        <v>0.39226068694447658</v>
      </c>
      <c r="FB22">
        <v>0.35419500825056094</v>
      </c>
      <c r="FC22">
        <v>0.41169592873095029</v>
      </c>
      <c r="FD22">
        <v>0.48027816720732419</v>
      </c>
      <c r="FE22">
        <v>0.34591496560660073</v>
      </c>
      <c r="FF22">
        <v>0.36317046076946202</v>
      </c>
      <c r="FG22">
        <v>0.37625816561498526</v>
      </c>
      <c r="FH22">
        <v>0.50645533824065025</v>
      </c>
      <c r="FI22">
        <v>0.40995222826399491</v>
      </c>
      <c r="FL22">
        <f t="shared" si="19"/>
        <v>0.23660572077102077</v>
      </c>
      <c r="FM22">
        <f t="shared" si="17"/>
        <v>0.5558770953253791</v>
      </c>
      <c r="FN22">
        <f t="shared" si="17"/>
        <v>0.99174234213799728</v>
      </c>
      <c r="FO22">
        <f t="shared" si="17"/>
        <v>0.33613962682410065</v>
      </c>
      <c r="FP22">
        <f t="shared" si="17"/>
        <v>8.0763954995342283E-4</v>
      </c>
      <c r="FQ22">
        <f t="shared" si="17"/>
        <v>5.7987593048057173E-2</v>
      </c>
      <c r="FR22">
        <f t="shared" si="17"/>
        <v>0.63173881920507535</v>
      </c>
      <c r="FS22">
        <f t="shared" si="17"/>
        <v>0.7308844436987223</v>
      </c>
      <c r="FT22">
        <f t="shared" si="17"/>
        <v>0.20651331409023213</v>
      </c>
      <c r="FU22">
        <f t="shared" si="17"/>
        <v>0.60404417023718959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23">EO16</f>
        <v>0.14071202734164068</v>
      </c>
      <c r="U23">
        <f t="shared" si="23"/>
        <v>0.45591867936842245</v>
      </c>
      <c r="V23">
        <f t="shared" si="23"/>
        <v>0.15779118469849296</v>
      </c>
      <c r="W23">
        <f t="shared" si="23"/>
        <v>0.43292225411258123</v>
      </c>
      <c r="X23">
        <f t="shared" si="23"/>
        <v>0.51077322292952099</v>
      </c>
      <c r="Y23">
        <f t="shared" si="23"/>
        <v>0.75289950869258271</v>
      </c>
      <c r="Z23">
        <f t="shared" si="23"/>
        <v>0.95236529368300404</v>
      </c>
      <c r="AA23">
        <f t="shared" si="23"/>
        <v>0.38207520967109954</v>
      </c>
      <c r="AB23">
        <f t="shared" si="23"/>
        <v>0.39061447951459116</v>
      </c>
      <c r="BG23">
        <f t="shared" si="22"/>
        <v>7.8791554983941746E-8</v>
      </c>
      <c r="BH23">
        <f t="shared" si="22"/>
        <v>4.1202475119092554E-10</v>
      </c>
      <c r="BI23">
        <f t="shared" si="22"/>
        <v>3.1023138530960541E-9</v>
      </c>
      <c r="BJ23">
        <f t="shared" si="22"/>
        <v>1.4031236350039144E-10</v>
      </c>
      <c r="BM23">
        <f>0.5*$BL$21*B23*B23</f>
        <v>1.9635128610301687E-6</v>
      </c>
      <c r="BN23">
        <f t="shared" ref="BN23:BV32" si="24">0.5*$BL$21*C23*C23</f>
        <v>2.941699116530985E-7</v>
      </c>
      <c r="BO23">
        <f t="shared" si="24"/>
        <v>1.5573740301871247E-8</v>
      </c>
      <c r="BP23">
        <f t="shared" si="24"/>
        <v>4.9165917424890789E-6</v>
      </c>
      <c r="BQ23">
        <f t="shared" si="24"/>
        <v>1.984627958413798E-6</v>
      </c>
      <c r="BR23">
        <f t="shared" si="24"/>
        <v>4.461205597026056E-6</v>
      </c>
      <c r="BS23">
        <f t="shared" si="24"/>
        <v>2.807762492181283E-7</v>
      </c>
      <c r="BT23">
        <f t="shared" si="24"/>
        <v>2.2660544391102204E-6</v>
      </c>
      <c r="BU23">
        <f t="shared" si="24"/>
        <v>4.6789143168160951E-6</v>
      </c>
      <c r="BV23">
        <f t="shared" si="24"/>
        <v>4.9765412024051772E-6</v>
      </c>
      <c r="BY23">
        <f>$BG$7-$BL$7</f>
        <v>8.8419196757797203E-15</v>
      </c>
      <c r="BZ23">
        <f>$BG$8-$BL$8</f>
        <v>5.8831268322970557E-4</v>
      </c>
      <c r="CA23">
        <f>$BG$9-$BL$9</f>
        <v>1.0373316615962618E-9</v>
      </c>
      <c r="CB23">
        <f>$BG$10-$BL$10</f>
        <v>7.8791554983941746E-8</v>
      </c>
      <c r="CC23">
        <f>$BG$11-$BL$11</f>
        <v>-5.8840059961162705E-4</v>
      </c>
      <c r="CD23">
        <f>$BG$12-$BL$12</f>
        <v>1.1124689382926119E-10</v>
      </c>
      <c r="CE23">
        <f>$BG$13-$BL$13</f>
        <v>4.314105242310174E-18</v>
      </c>
      <c r="CF23">
        <f>$BG$14-$BL$14</f>
        <v>6.3907964630423915E-13</v>
      </c>
      <c r="CG23">
        <f>$BG$15-$BL$15</f>
        <v>3.3371727014481159E-11</v>
      </c>
      <c r="CH23">
        <f>$BG$16-$BL$16</f>
        <v>7.9422290274280926E-9</v>
      </c>
      <c r="CW23">
        <f>IF($AH$7&gt;0,$CR$7,0)</f>
        <v>-7.829259521931687E-5</v>
      </c>
      <c r="CX23">
        <f>IF($AH$8&gt;0,$CR$8,0)</f>
        <v>-1.0771038594598087E-4</v>
      </c>
      <c r="CY23">
        <f>IF($AH$9&gt;0,$CR$9,0)</f>
        <v>1.126025786737076E-4</v>
      </c>
      <c r="CZ23">
        <f>IF($AH$10&gt;0,$CR$10,0)</f>
        <v>1.8688591686135664E-4</v>
      </c>
      <c r="DA23">
        <f>IF($AH$11&gt;0,$CR$11,0)</f>
        <v>2.4648217142547198E-4</v>
      </c>
      <c r="DB23">
        <f>IF($AH$12&gt;0,$CR$12,0)</f>
        <v>-1.1461897661963147E-4</v>
      </c>
      <c r="DC23">
        <f>IF($AH$13&gt;0,$CR$13,0)</f>
        <v>-8.2983797061406489E-5</v>
      </c>
      <c r="DD23">
        <f>IF($AH$14&gt;0,$CR$14,0)</f>
        <v>-1.176374339986679E-5</v>
      </c>
      <c r="DE23">
        <f>IF($AH$15&gt;0,$CR$15,0)</f>
        <v>-4.5128825146104485E-4</v>
      </c>
      <c r="DF23">
        <f>IF($AH$16&gt;0,$CR$16,0)</f>
        <v>-3.8669270835721883E-5</v>
      </c>
      <c r="DT23">
        <f>IF($S$7&gt;0,$DO$7,0)</f>
        <v>4.5301124531015842E-5</v>
      </c>
      <c r="DU23">
        <f>IF($S$8&gt;0,$DO$8,0)</f>
        <v>-4.9744211328672902E-4</v>
      </c>
      <c r="DV23">
        <f>IF($S$9&gt;0,$DO$9,0)</f>
        <v>-1.0725671841598846E-4</v>
      </c>
      <c r="DW23">
        <f>IF($S$10&gt;0,$DO$10,0)</f>
        <v>-1.1101917169605427E-4</v>
      </c>
      <c r="DX23">
        <f>IF($S$11&gt;0,$DO$11,0)</f>
        <v>-3.1249755264613877E-4</v>
      </c>
      <c r="DY23">
        <f>IF($S$12&gt;0,$DO$12,0)</f>
        <v>2.0285596432418566E-5</v>
      </c>
      <c r="DZ23">
        <f>IF($S$13&gt;0,$DO$13,0)</f>
        <v>-3.1418999894323513E-4</v>
      </c>
      <c r="EA23">
        <f>IF($S$14&gt;0,$DO$14,0)</f>
        <v>-2.0736451360335118E-4</v>
      </c>
      <c r="EB23">
        <f>IF($S$15&gt;0,$DO$15,0)</f>
        <v>-3.4771657783760586E-4</v>
      </c>
      <c r="EC23">
        <f>IF($S$16&gt;0,$DO$16,0)</f>
        <v>-2.9095988509688996E-4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0.19499549591460244</v>
      </c>
      <c r="FA23">
        <v>0.22781349685264085</v>
      </c>
      <c r="FB23">
        <v>0.16616375394916752</v>
      </c>
      <c r="FC23">
        <v>0.29575067797566917</v>
      </c>
      <c r="FD23">
        <v>0.27241360933873843</v>
      </c>
      <c r="FE23">
        <v>0.19914581310796892</v>
      </c>
      <c r="FF23">
        <v>0.19294301104211928</v>
      </c>
      <c r="FG23">
        <v>0.25535899166278769</v>
      </c>
      <c r="FH23">
        <v>0.23622870554261338</v>
      </c>
      <c r="FI23">
        <v>0.31610722909733863</v>
      </c>
      <c r="FL23">
        <f t="shared" si="19"/>
        <v>0.67301439824576814</v>
      </c>
      <c r="FM23">
        <f t="shared" si="17"/>
        <v>0.21094292239269341</v>
      </c>
      <c r="FN23">
        <f t="shared" si="17"/>
        <v>0.69456339552666346</v>
      </c>
      <c r="FO23">
        <f t="shared" si="17"/>
        <v>0.96373886370229878</v>
      </c>
      <c r="FP23">
        <f t="shared" si="17"/>
        <v>0.5388833970565251</v>
      </c>
      <c r="FQ23">
        <f t="shared" si="17"/>
        <v>0.77861716465776409</v>
      </c>
      <c r="FR23">
        <f t="shared" si="17"/>
        <v>0.20339085412108004</v>
      </c>
      <c r="FS23">
        <f t="shared" si="17"/>
        <v>0.40100404385398075</v>
      </c>
      <c r="FT23">
        <f t="shared" si="17"/>
        <v>0.27381707396149579</v>
      </c>
      <c r="FU23">
        <f t="shared" si="17"/>
        <v>0.76987394285608346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25">EN17</f>
        <v>0.24255717332336246</v>
      </c>
      <c r="T24">
        <f t="shared" si="23"/>
        <v>0.91180559345780265</v>
      </c>
      <c r="U24">
        <f t="shared" si="23"/>
        <v>0.61871662447306841</v>
      </c>
      <c r="V24">
        <f t="shared" si="23"/>
        <v>0.12337848413310737</v>
      </c>
      <c r="W24">
        <f t="shared" si="23"/>
        <v>0.84821607351639283</v>
      </c>
      <c r="X24">
        <f t="shared" si="23"/>
        <v>0.57081814452818858</v>
      </c>
      <c r="Y24">
        <f t="shared" si="23"/>
        <v>3.8569912809128581E-2</v>
      </c>
      <c r="Z24">
        <f t="shared" si="23"/>
        <v>0.44437858786881845</v>
      </c>
      <c r="AA24">
        <f t="shared" si="23"/>
        <v>0.88514138834195344</v>
      </c>
      <c r="AB24">
        <f t="shared" si="23"/>
        <v>0.23383836036056582</v>
      </c>
      <c r="BG24">
        <f t="shared" si="22"/>
        <v>0.99941159940038837</v>
      </c>
      <c r="BH24">
        <f t="shared" si="22"/>
        <v>0.99993062742739458</v>
      </c>
      <c r="BI24">
        <f t="shared" si="22"/>
        <v>0.9998909099161406</v>
      </c>
      <c r="BJ24">
        <f t="shared" si="22"/>
        <v>0.99996059257214065</v>
      </c>
      <c r="BM24">
        <f t="shared" ref="BM24:BM32" si="26">0.5*$BL$21*B24*B24</f>
        <v>9.8999373192973179E-8</v>
      </c>
      <c r="BN24">
        <f t="shared" si="24"/>
        <v>4.156947201304679E-6</v>
      </c>
      <c r="BO24">
        <f t="shared" si="24"/>
        <v>1.526161378108647E-6</v>
      </c>
      <c r="BP24">
        <f t="shared" si="24"/>
        <v>4.6757590230518862E-6</v>
      </c>
      <c r="BQ24">
        <f t="shared" si="24"/>
        <v>4.2155121772238531E-7</v>
      </c>
      <c r="BR24">
        <f t="shared" si="24"/>
        <v>1.2832048590501651E-6</v>
      </c>
      <c r="BS24">
        <f t="shared" si="24"/>
        <v>1.5471779821918256E-6</v>
      </c>
      <c r="BT24">
        <f t="shared" si="24"/>
        <v>2.2296539848066208E-7</v>
      </c>
      <c r="BU24">
        <f t="shared" si="24"/>
        <v>3.581319117043802E-7</v>
      </c>
      <c r="BV24">
        <f t="shared" si="24"/>
        <v>1.7358649556335555E-6</v>
      </c>
      <c r="BY24">
        <f>$BH$7-$BM$7</f>
        <v>-1</v>
      </c>
      <c r="BZ24">
        <f>$BH$8-$BM$8</f>
        <v>6.9372137452950442E-5</v>
      </c>
      <c r="CA24">
        <f>$BH$9-$BM$9</f>
        <v>2.3113966030969627E-12</v>
      </c>
      <c r="CB24">
        <f>$BH$10-$BM$10</f>
        <v>4.1202475119092554E-10</v>
      </c>
      <c r="CC24">
        <f>$BH$11-$BM$11</f>
        <v>0.99993062742739458</v>
      </c>
      <c r="CD24">
        <f>$BH$12-$BM$12</f>
        <v>1.4908271378931409E-13</v>
      </c>
      <c r="CE24">
        <f>$BH$13-$BM$13</f>
        <v>5.0322511072433821E-23</v>
      </c>
      <c r="CF24">
        <f>$BH$14-$BM$14</f>
        <v>2.2804201231028318E-16</v>
      </c>
      <c r="CG24">
        <f>$BH$15-$BM$15</f>
        <v>2.9683612573945949E-14</v>
      </c>
      <c r="CH24">
        <f>$BH$16-$BM$16</f>
        <v>2.0637288863372492E-11</v>
      </c>
      <c r="CW24">
        <f>IF($AI$7&gt;0,$CS$7,0)</f>
        <v>0.25632497310082336</v>
      </c>
      <c r="CX24">
        <f>IF($AI$8&gt;0,$CS$8,0)</f>
        <v>0.73718948431041942</v>
      </c>
      <c r="CY24">
        <f>IF($AI$9&gt;0,$CS$9,0)</f>
        <v>0.12541165008156166</v>
      </c>
      <c r="CZ24">
        <f>IF($AI$10&gt;0,$CS$10,0)</f>
        <v>0.59118700084689146</v>
      </c>
      <c r="DA24">
        <f>IF($AI$11&gt;0,$CS$11,0)</f>
        <v>-0.57999071735714036</v>
      </c>
      <c r="DB24">
        <f>IF($AI$12&gt;0,$CS$12,0)</f>
        <v>0.29208910050776499</v>
      </c>
      <c r="DC24">
        <f>IF($AI$13&gt;0,$CS$13,0)</f>
        <v>2.6619346323472081E-2</v>
      </c>
      <c r="DD24">
        <f>IF($AI$14&gt;0,$CS$14,0)</f>
        <v>0.68442070461371352</v>
      </c>
      <c r="DE24">
        <f>IF($AI$15&gt;0,$CS$15,0)</f>
        <v>0.27638549504659238</v>
      </c>
      <c r="DF24">
        <f>IF($AI$16&gt;0,$CS$16,0)</f>
        <v>0.57897084449360614</v>
      </c>
      <c r="DT24">
        <f>IF($T$7&gt;0,$DP$7,0)</f>
        <v>1.1280181314729645</v>
      </c>
      <c r="DU24">
        <f>IF($T$8&gt;0,$DP$8,0)</f>
        <v>1.2383059655241992</v>
      </c>
      <c r="DV24">
        <f>IF($T$9&gt;0,$DP$9,0)</f>
        <v>0.84790243282911937</v>
      </c>
      <c r="DW24">
        <f>IF($T$10&gt;0,$DP$10,0)</f>
        <v>1.8139658248833221</v>
      </c>
      <c r="DX24">
        <f>IF($T$11&gt;0,$DP$11,0)</f>
        <v>1.5508995984822864</v>
      </c>
      <c r="DY24">
        <f>IF($T$12&gt;0,$DP$12,0)</f>
        <v>1.2170256191975881</v>
      </c>
      <c r="DZ24">
        <f>IF($T$13&gt;0,$DP$13,0)</f>
        <v>1.0949462575121702</v>
      </c>
      <c r="EA24">
        <f>IF($T$14&gt;0,$DP$14,0)</f>
        <v>1.5634245061581062</v>
      </c>
      <c r="EB24">
        <f>IF($T$15&gt;0,$DP$15,0)</f>
        <v>1.1783616700608928</v>
      </c>
      <c r="EC24">
        <f>IF($T$16&gt;0,$DP$16,0)</f>
        <v>1.9407164727864679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0.32870203944484644</v>
      </c>
      <c r="FA24">
        <v>0.46240286874594183</v>
      </c>
      <c r="FB24">
        <v>0.33045706375186557</v>
      </c>
      <c r="FC24">
        <v>0.52152984804469971</v>
      </c>
      <c r="FD24">
        <v>0.49657313846840706</v>
      </c>
      <c r="FE24">
        <v>0.30847291186878389</v>
      </c>
      <c r="FF24">
        <v>0.338812367994487</v>
      </c>
      <c r="FG24">
        <v>0.43838398617273205</v>
      </c>
      <c r="FH24">
        <v>0.48670410238846568</v>
      </c>
      <c r="FI24">
        <v>0.57613864376670343</v>
      </c>
      <c r="FL24">
        <f t="shared" si="19"/>
        <v>0.96703000255943306</v>
      </c>
      <c r="FM24">
        <f t="shared" si="17"/>
        <v>0.26716865351461933</v>
      </c>
      <c r="FN24">
        <f t="shared" si="17"/>
        <v>0.89202094930665821</v>
      </c>
      <c r="FO24">
        <f t="shared" si="17"/>
        <v>0.12783527643691245</v>
      </c>
      <c r="FP24">
        <f t="shared" si="17"/>
        <v>0.53453625497931678</v>
      </c>
      <c r="FQ24">
        <f t="shared" si="17"/>
        <v>0.88687971957535083</v>
      </c>
      <c r="FR24">
        <f t="shared" si="17"/>
        <v>0.54429183827050742</v>
      </c>
      <c r="FS24">
        <f t="shared" si="17"/>
        <v>0.74394175735117407</v>
      </c>
      <c r="FT24">
        <f t="shared" si="17"/>
        <v>0.12024418410955043</v>
      </c>
      <c r="FU24">
        <f t="shared" si="17"/>
        <v>0.87843629271875823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25"/>
        <v>5.5809927973204276E-2</v>
      </c>
      <c r="T25">
        <f t="shared" si="23"/>
        <v>0.55247830330405678</v>
      </c>
      <c r="U25">
        <f t="shared" si="23"/>
        <v>2.772920492413089E-2</v>
      </c>
      <c r="V25">
        <f t="shared" si="23"/>
        <v>1.0863751811860833E-2</v>
      </c>
      <c r="W25">
        <f t="shared" si="23"/>
        <v>0.37345863474429297</v>
      </c>
      <c r="X25">
        <f t="shared" si="23"/>
        <v>0.79185692271459662</v>
      </c>
      <c r="Y25">
        <f t="shared" si="23"/>
        <v>0.49284793019967821</v>
      </c>
      <c r="Z25">
        <f t="shared" si="23"/>
        <v>0.86802008697845956</v>
      </c>
      <c r="AA25">
        <f t="shared" si="23"/>
        <v>0.72238253354575233</v>
      </c>
      <c r="AB25">
        <f t="shared" si="23"/>
        <v>0.66425492512713102</v>
      </c>
      <c r="BG25">
        <f t="shared" si="22"/>
        <v>1.1124689382926119E-10</v>
      </c>
      <c r="BH25">
        <f t="shared" si="22"/>
        <v>9.9999999999999998E-13</v>
      </c>
      <c r="BI25">
        <f t="shared" si="22"/>
        <v>3.0877568465925845E-12</v>
      </c>
      <c r="BJ25">
        <f t="shared" si="22"/>
        <v>9.9999999999999998E-13</v>
      </c>
      <c r="BM25">
        <f t="shared" si="26"/>
        <v>1.039309210985232E-6</v>
      </c>
      <c r="BN25">
        <f t="shared" si="24"/>
        <v>1.9140513069967399E-6</v>
      </c>
      <c r="BO25">
        <f t="shared" si="24"/>
        <v>3.8445440286222244E-9</v>
      </c>
      <c r="BP25">
        <f t="shared" si="24"/>
        <v>3.8965624492221985E-6</v>
      </c>
      <c r="BQ25">
        <f t="shared" si="24"/>
        <v>3.0221636436512303E-6</v>
      </c>
      <c r="BR25">
        <f t="shared" si="24"/>
        <v>1.0316421509376543E-6</v>
      </c>
      <c r="BS25">
        <f t="shared" si="24"/>
        <v>4.9212776950878812E-6</v>
      </c>
      <c r="BT25">
        <f t="shared" si="24"/>
        <v>2.4132458026911716E-6</v>
      </c>
      <c r="BU25">
        <f t="shared" si="24"/>
        <v>3.9814551622562441E-6</v>
      </c>
      <c r="BV25">
        <f t="shared" si="24"/>
        <v>2.6042601741427474E-6</v>
      </c>
      <c r="BY25">
        <f>$BI$7-$BN$7</f>
        <v>4.2525580348997825E-17</v>
      </c>
      <c r="BZ25">
        <f>$BI$8-$BN$8</f>
        <v>1.0908677798940011E-4</v>
      </c>
      <c r="CA25">
        <f>$BI$9-$BN$9</f>
        <v>1.7874719771574817E-11</v>
      </c>
      <c r="CB25">
        <f>$BI$10-$BN$10</f>
        <v>3.1023138530960541E-9</v>
      </c>
      <c r="CC25">
        <f>$BI$11-$BN$11</f>
        <v>0.9998909099161406</v>
      </c>
      <c r="CD25">
        <f>$BI$12-$BN$12</f>
        <v>3.0877568465925845E-12</v>
      </c>
      <c r="CE25">
        <f>$BI$13-$BN$13</f>
        <v>3.5565428059170151E-21</v>
      </c>
      <c r="CF25">
        <f>$BI$14-$BN$14</f>
        <v>-0.99999999999999367</v>
      </c>
      <c r="CG25">
        <f>$BI$15-$BN$15</f>
        <v>7.3244222628308822E-13</v>
      </c>
      <c r="CH25">
        <f>$BI$16-$BN$16</f>
        <v>1.8185498521137525E-10</v>
      </c>
      <c r="CW25">
        <f>IF($AJ$7&gt;0,$CT$7,0)</f>
        <v>7.7227480849012986E-2</v>
      </c>
      <c r="CX25">
        <f>IF($AJ$8&gt;0,$CT$8,0)</f>
        <v>4.5591274915861547E-2</v>
      </c>
      <c r="CY25">
        <f>IF($AJ$9&gt;0,$CT$9,0)</f>
        <v>-0.442176874224324</v>
      </c>
      <c r="CZ25">
        <f>IF($AJ$10&gt;0,$CT$10,0)</f>
        <v>-0.20027557524121187</v>
      </c>
      <c r="DA25">
        <f>IF($AJ$11&gt;0,$CT$11,0)</f>
        <v>9.8653203770774994E-2</v>
      </c>
      <c r="DB25">
        <f>IF($AJ$12&gt;0,$CT$12,0)</f>
        <v>0.48717503173641996</v>
      </c>
      <c r="DC25">
        <f>IF($AJ$13&gt;0,$CT$13,0)</f>
        <v>0.62269369906588323</v>
      </c>
      <c r="DD25">
        <f>IF($AJ$14&gt;0,$CT$14,0)</f>
        <v>0.63852202380714151</v>
      </c>
      <c r="DE25">
        <f>IF($AJ$15&gt;0,$CT$15,0)</f>
        <v>0.41820594932751104</v>
      </c>
      <c r="DF25">
        <f>IF($AJ$16&gt;0,$CT$16,0)</f>
        <v>0.50829872462703218</v>
      </c>
      <c r="DT25">
        <f>IF($U$7&gt;0,$DQ$7,0)</f>
        <v>1.2158236941434486</v>
      </c>
      <c r="DU25">
        <f>IF($U$8&gt;0,$DQ$8,0)</f>
        <v>0.97958542270123128</v>
      </c>
      <c r="DV25">
        <f>IF($U$9&gt;0,$DQ$9,0)</f>
        <v>1.0549628054807485</v>
      </c>
      <c r="DW25">
        <f>IF($U$10&gt;0,$DQ$10,0)</f>
        <v>1.1011720264860125</v>
      </c>
      <c r="DX25">
        <f>IF($U$11&gt;0,$DQ$11,0)</f>
        <v>1.4253380303669392</v>
      </c>
      <c r="DY25">
        <f>IF($U$12&gt;0,$DQ$12,0)</f>
        <v>1.2132825376985246</v>
      </c>
      <c r="DZ25">
        <f>IF($U$13&gt;0,$DQ$13,0)</f>
        <v>1.162460087988324</v>
      </c>
      <c r="EA25">
        <f>IF($U$14&gt;0,$DQ$14,0)</f>
        <v>1.0899327882019696</v>
      </c>
      <c r="EB25">
        <f>IF($U$15&gt;0,$DQ$15,0)</f>
        <v>1.4527216541101218</v>
      </c>
      <c r="EC25">
        <f>IF($U$16&gt;0,$DQ$16,0)</f>
        <v>0.9703002465475139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0.44100676642684694</v>
      </c>
      <c r="FA25">
        <v>0.56789401293000163</v>
      </c>
      <c r="FB25">
        <v>0.43820133727957145</v>
      </c>
      <c r="FC25">
        <v>0.62624045941210293</v>
      </c>
      <c r="FD25">
        <v>0.63526117993390829</v>
      </c>
      <c r="FE25">
        <v>0.41495220514133402</v>
      </c>
      <c r="FF25">
        <v>0.44891552713672572</v>
      </c>
      <c r="FG25">
        <v>0.53956556907804742</v>
      </c>
      <c r="FH25">
        <v>0.63889228595801906</v>
      </c>
      <c r="FI25">
        <v>0.67232431108140522</v>
      </c>
      <c r="FL25">
        <f t="shared" si="19"/>
        <v>0.99721035542431125</v>
      </c>
      <c r="FM25">
        <f t="shared" si="17"/>
        <v>0.58864598152524084</v>
      </c>
      <c r="FN25">
        <f t="shared" si="17"/>
        <v>0.72126259180940211</v>
      </c>
      <c r="FO25">
        <f t="shared" si="17"/>
        <v>0.11991998405343625</v>
      </c>
      <c r="FP25">
        <f t="shared" si="17"/>
        <v>0.15089415430250658</v>
      </c>
      <c r="FQ25">
        <f t="shared" si="17"/>
        <v>0.53393787934474557</v>
      </c>
      <c r="FR25">
        <f t="shared" si="17"/>
        <v>0.23466005588196032</v>
      </c>
      <c r="FS25">
        <f t="shared" si="17"/>
        <v>0.1443728847757382</v>
      </c>
      <c r="FT25">
        <f t="shared" si="17"/>
        <v>0.23959824500695684</v>
      </c>
      <c r="FU25">
        <f t="shared" si="17"/>
        <v>0.63153639162673192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25"/>
        <v>0.99162409636808224</v>
      </c>
      <c r="T26">
        <f t="shared" si="23"/>
        <v>0.9670324734001321</v>
      </c>
      <c r="U26">
        <f t="shared" si="23"/>
        <v>0.88278677484681412</v>
      </c>
      <c r="V26">
        <f t="shared" si="23"/>
        <v>0.9227750499743701</v>
      </c>
      <c r="W26">
        <f t="shared" si="23"/>
        <v>0.35571290065165218</v>
      </c>
      <c r="X26">
        <f t="shared" si="23"/>
        <v>0.81189953586691033</v>
      </c>
      <c r="Y26">
        <f t="shared" si="23"/>
        <v>0.65066998118726471</v>
      </c>
      <c r="Z26">
        <f t="shared" si="23"/>
        <v>0.79169277683349715</v>
      </c>
      <c r="AA26">
        <f t="shared" si="23"/>
        <v>0.80878213284497313</v>
      </c>
      <c r="AB26">
        <f t="shared" si="23"/>
        <v>0.61312419610106583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1.2449028984276961E-7</v>
      </c>
      <c r="BN26">
        <f t="shared" si="24"/>
        <v>7.6111251734917135E-8</v>
      </c>
      <c r="BO26">
        <f t="shared" si="24"/>
        <v>5.9010551714854769E-10</v>
      </c>
      <c r="BP26">
        <f t="shared" si="24"/>
        <v>4.2575689642760059E-6</v>
      </c>
      <c r="BQ26">
        <f t="shared" si="24"/>
        <v>2.1868570637883784E-6</v>
      </c>
      <c r="BR26">
        <f t="shared" si="24"/>
        <v>2.8322709822436816E-6</v>
      </c>
      <c r="BS26">
        <f t="shared" si="24"/>
        <v>5.6633396423340326E-7</v>
      </c>
      <c r="BT26">
        <f t="shared" si="24"/>
        <v>4.6468136886166229E-6</v>
      </c>
      <c r="BU26">
        <f t="shared" si="24"/>
        <v>8.2377348598370096E-8</v>
      </c>
      <c r="BV26">
        <f t="shared" si="24"/>
        <v>7.2656961221510211E-8</v>
      </c>
      <c r="BY26">
        <f>$BJ$7-$BO$7</f>
        <v>7.2993938975379846E-20</v>
      </c>
      <c r="BZ26">
        <f>$BJ$8-$BO$8</f>
        <v>3.9407283195155542E-5</v>
      </c>
      <c r="CA26">
        <f>$BJ$9-$BO$9</f>
        <v>-0.99999999999957079</v>
      </c>
      <c r="CB26">
        <f>$BJ$10-$BO$10</f>
        <v>1.4031236350039144E-10</v>
      </c>
      <c r="CC26">
        <f>$BJ$11-$BO$11</f>
        <v>0.99996059257214065</v>
      </c>
      <c r="CD26">
        <f>$BJ$12-$BO$12</f>
        <v>2.3759992965253406E-14</v>
      </c>
      <c r="CE26">
        <f>$BJ$13-$BO$13</f>
        <v>1.6726681163832814E-24</v>
      </c>
      <c r="CF26">
        <f>$BJ$14-$BO$14</f>
        <v>2.0392254942093078E-17</v>
      </c>
      <c r="CG26">
        <f>$BJ$15-$BO$15</f>
        <v>4.8791574978127591E-15</v>
      </c>
      <c r="CH26">
        <f>$BJ$16-$BO$16</f>
        <v>3.8941407461296791E-12</v>
      </c>
      <c r="CW26">
        <f>IF($AK$7&gt;0,$CU$7,0)</f>
        <v>0.28793760404000862</v>
      </c>
      <c r="CX26">
        <f>IF($AK$8&gt;0,$CU$8,0)</f>
        <v>0.26437765744581215</v>
      </c>
      <c r="CY26">
        <f>IF($AK$9&gt;0,$CU$9,0)</f>
        <v>-9.1927002342162709E-2</v>
      </c>
      <c r="CZ26">
        <f>IF($AK$10&gt;0,$CU$10,0)</f>
        <v>-0.28794589504763202</v>
      </c>
      <c r="DA26">
        <f>IF($AK$11&gt;0,$CU$11,0)</f>
        <v>-0.54183359482552718</v>
      </c>
      <c r="DB26">
        <f>IF($AK$12&gt;0,$CU$12,0)</f>
        <v>0.26538626142903499</v>
      </c>
      <c r="DC26">
        <f>IF($AK$13&gt;0,$CU$13,0)</f>
        <v>0.74897279876303713</v>
      </c>
      <c r="DD26">
        <f>IF($AK$14&gt;0,$CU$14,0)</f>
        <v>0.3215825286688116</v>
      </c>
      <c r="DE26">
        <f>IF($AK$15&gt;0,$CU$15,0)</f>
        <v>0.63046729763430098</v>
      </c>
      <c r="DF26">
        <f>IF($AK$16&gt;0,$CU$16,0)</f>
        <v>-1.3625289986984522E-2</v>
      </c>
      <c r="DT26">
        <f>IF($V$7&gt;0,$DR$7,0)</f>
        <v>0.55151734530578866</v>
      </c>
      <c r="DU26">
        <f>IF($V$8&gt;0,$DR$8,0)</f>
        <v>1.2137552582927298</v>
      </c>
      <c r="DV26">
        <f>IF($V$9&gt;0,$DR$9,0)</f>
        <v>0.85310373761422187</v>
      </c>
      <c r="DW26">
        <f>IF($V$10&gt;0,$DR$10,0)</f>
        <v>0.96780823127811755</v>
      </c>
      <c r="DX26">
        <f>IF($V$11&gt;0,$DR$11,0)</f>
        <v>1.038441287269535</v>
      </c>
      <c r="DY26">
        <f>IF($V$12&gt;0,$DR$12,0)</f>
        <v>0.35519462534723095</v>
      </c>
      <c r="DZ26">
        <f>IF($V$13&gt;0,$DR$13,0)</f>
        <v>0.6467263236173737</v>
      </c>
      <c r="EA26">
        <f>IF($V$14&gt;0,$DR$14,0)</f>
        <v>0.75349654448410497</v>
      </c>
      <c r="EB26">
        <f>IF($V$15&gt;0,$DR$15,0)</f>
        <v>1.3385373755598406</v>
      </c>
      <c r="EC26">
        <f>IF($V$16&gt;0,$DR$16,0)</f>
        <v>1.164515580366001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25"/>
        <v>0.63002031053193797</v>
      </c>
      <c r="T27">
        <f t="shared" si="23"/>
        <v>0.29036226260393594</v>
      </c>
      <c r="U27">
        <f t="shared" si="23"/>
        <v>0.77745271800299598</v>
      </c>
      <c r="V27">
        <f t="shared" si="23"/>
        <v>0.66134061780422626</v>
      </c>
      <c r="W27">
        <f t="shared" si="23"/>
        <v>0.49843578690660539</v>
      </c>
      <c r="X27">
        <f t="shared" si="23"/>
        <v>0.4570104987710546</v>
      </c>
      <c r="Y27">
        <f t="shared" si="23"/>
        <v>0.32798416312679857</v>
      </c>
      <c r="Z27">
        <f t="shared" si="23"/>
        <v>0.54499967578903874</v>
      </c>
      <c r="AA27">
        <f t="shared" si="23"/>
        <v>0.38560168494399782</v>
      </c>
      <c r="AB27">
        <f t="shared" si="23"/>
        <v>0.10162777972160697</v>
      </c>
      <c r="BG27">
        <f t="shared" si="22"/>
        <v>9.9999999999999998E-13</v>
      </c>
      <c r="BH27">
        <f t="shared" si="22"/>
        <v>9.9999999999999998E-13</v>
      </c>
      <c r="BI27">
        <f t="shared" si="22"/>
        <v>9.9999999999999998E-13</v>
      </c>
      <c r="BJ27">
        <f t="shared" si="22"/>
        <v>9.9999999999999998E-13</v>
      </c>
      <c r="BM27">
        <f t="shared" si="26"/>
        <v>9.3710839052959183E-7</v>
      </c>
      <c r="BN27">
        <f t="shared" si="24"/>
        <v>3.5973525368578341E-6</v>
      </c>
      <c r="BO27">
        <f t="shared" si="24"/>
        <v>6.973567593253562E-7</v>
      </c>
      <c r="BP27">
        <f t="shared" si="24"/>
        <v>6.3265833845006096E-7</v>
      </c>
      <c r="BQ27">
        <f t="shared" si="24"/>
        <v>1.2421911683460349E-6</v>
      </c>
      <c r="BR27">
        <f t="shared" si="24"/>
        <v>1.0664758276857987E-6</v>
      </c>
      <c r="BS27">
        <f t="shared" si="24"/>
        <v>8.2936602308827503E-12</v>
      </c>
      <c r="BT27">
        <f t="shared" si="24"/>
        <v>1.4534449408738241E-6</v>
      </c>
      <c r="BU27">
        <f t="shared" si="24"/>
        <v>1.4313006358185773E-6</v>
      </c>
      <c r="BV27">
        <f t="shared" si="24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25"/>
        <v>0.94458515730727588</v>
      </c>
      <c r="T28">
        <f t="shared" si="23"/>
        <v>0.50659744552260921</v>
      </c>
      <c r="U28">
        <f t="shared" si="23"/>
        <v>0.45423389370183598</v>
      </c>
      <c r="V28">
        <f t="shared" si="23"/>
        <v>0.75263151438717757</v>
      </c>
      <c r="W28">
        <f t="shared" si="23"/>
        <v>0.46183889565210912</v>
      </c>
      <c r="X28">
        <f t="shared" si="23"/>
        <v>0.95800823905989052</v>
      </c>
      <c r="Y28">
        <f t="shared" si="23"/>
        <v>0.35281650843421741</v>
      </c>
      <c r="Z28">
        <f t="shared" si="23"/>
        <v>0.86323539773908831</v>
      </c>
      <c r="AA28">
        <f t="shared" si="23"/>
        <v>0.13913185722957033</v>
      </c>
      <c r="AB28">
        <f t="shared" si="23"/>
        <v>0.98803284634929778</v>
      </c>
      <c r="BG28">
        <f t="shared" si="22"/>
        <v>3.3371727014481159E-11</v>
      </c>
      <c r="BH28">
        <f t="shared" si="22"/>
        <v>9.9999999999999998E-13</v>
      </c>
      <c r="BI28">
        <f t="shared" si="22"/>
        <v>9.9999999999999998E-13</v>
      </c>
      <c r="BJ28">
        <f t="shared" si="22"/>
        <v>9.9999999999999998E-13</v>
      </c>
      <c r="BM28">
        <f t="shared" si="26"/>
        <v>1.304446426309051E-6</v>
      </c>
      <c r="BN28">
        <f t="shared" si="24"/>
        <v>1.6291667706130199E-6</v>
      </c>
      <c r="BO28">
        <f t="shared" si="24"/>
        <v>3.1351869302551533E-6</v>
      </c>
      <c r="BP28">
        <f t="shared" si="24"/>
        <v>3.2959042817045224E-6</v>
      </c>
      <c r="BQ28">
        <f t="shared" si="24"/>
        <v>1.0442929799348406E-6</v>
      </c>
      <c r="BR28">
        <f t="shared" si="24"/>
        <v>4.5888989305331619E-6</v>
      </c>
      <c r="BS28">
        <f t="shared" si="24"/>
        <v>1.7013990785900878E-8</v>
      </c>
      <c r="BT28">
        <f t="shared" si="24"/>
        <v>3.0327742272773095E-6</v>
      </c>
      <c r="BU28">
        <f t="shared" si="24"/>
        <v>3.9355144444436997E-6</v>
      </c>
      <c r="BV28">
        <f t="shared" si="24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25"/>
        <v>0.2369709894557257</v>
      </c>
      <c r="T29">
        <f t="shared" si="23"/>
        <v>0.55626935601232352</v>
      </c>
      <c r="U29">
        <f t="shared" si="23"/>
        <v>0.99209653714624779</v>
      </c>
      <c r="V29">
        <f t="shared" si="23"/>
        <v>0.33655132275283162</v>
      </c>
      <c r="W29">
        <f t="shared" si="23"/>
        <v>1.287917717160747E-3</v>
      </c>
      <c r="X29">
        <f t="shared" si="23"/>
        <v>5.8333508013663771E-2</v>
      </c>
      <c r="Y29">
        <f t="shared" si="23"/>
        <v>0.63210198966584485</v>
      </c>
      <c r="Z29">
        <f t="shared" si="23"/>
        <v>0.73126070186433734</v>
      </c>
      <c r="AA29">
        <f t="shared" si="23"/>
        <v>0.20701976942847278</v>
      </c>
      <c r="AB29">
        <f t="shared" si="23"/>
        <v>0.6044541224654536</v>
      </c>
      <c r="BG29">
        <f t="shared" si="22"/>
        <v>7.9422290274280926E-9</v>
      </c>
      <c r="BH29">
        <f t="shared" si="22"/>
        <v>2.0637288863372492E-11</v>
      </c>
      <c r="BI29">
        <f t="shared" si="22"/>
        <v>1.8185498521137525E-10</v>
      </c>
      <c r="BJ29">
        <f t="shared" si="22"/>
        <v>3.8941407461296791E-12</v>
      </c>
      <c r="BM29">
        <f t="shared" si="26"/>
        <v>2.8342883509476626E-6</v>
      </c>
      <c r="BN29">
        <f t="shared" si="24"/>
        <v>7.4381908705189056E-9</v>
      </c>
      <c r="BO29">
        <f t="shared" si="24"/>
        <v>1.2144954115105345E-6</v>
      </c>
      <c r="BP29">
        <f t="shared" si="24"/>
        <v>2.1168571220911773E-6</v>
      </c>
      <c r="BQ29">
        <f t="shared" si="24"/>
        <v>5.3786805630993214E-7</v>
      </c>
      <c r="BR29">
        <f t="shared" si="24"/>
        <v>6.2239744311856111E-7</v>
      </c>
      <c r="BS29">
        <f t="shared" si="24"/>
        <v>1.9977646266975994E-6</v>
      </c>
      <c r="BT29">
        <f t="shared" si="24"/>
        <v>2.0723181227366538E-7</v>
      </c>
      <c r="BU29">
        <f t="shared" si="24"/>
        <v>1.4831127280745896E-6</v>
      </c>
      <c r="BV29">
        <f t="shared" si="24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25"/>
        <v>0.67320939374168276</v>
      </c>
      <c r="T30">
        <f t="shared" si="23"/>
        <v>0.21117073588954605</v>
      </c>
      <c r="U30">
        <f t="shared" si="23"/>
        <v>0.69472955928061264</v>
      </c>
      <c r="V30">
        <f t="shared" si="23"/>
        <v>0.96403461438027449</v>
      </c>
      <c r="W30">
        <f t="shared" si="23"/>
        <v>0.53915581066586382</v>
      </c>
      <c r="X30">
        <f t="shared" si="23"/>
        <v>0.77881631047087208</v>
      </c>
      <c r="Y30">
        <f t="shared" si="23"/>
        <v>0.20358379713212216</v>
      </c>
      <c r="Z30">
        <f t="shared" si="23"/>
        <v>0.40125940284564354</v>
      </c>
      <c r="AA30">
        <f t="shared" si="23"/>
        <v>0.27405330266703842</v>
      </c>
      <c r="AB30">
        <f t="shared" si="23"/>
        <v>0.77019005008518082</v>
      </c>
      <c r="BM30">
        <f t="shared" si="26"/>
        <v>4.5349982630595726E-6</v>
      </c>
      <c r="BN30">
        <f t="shared" si="24"/>
        <v>9.8736164678142607E-7</v>
      </c>
      <c r="BO30">
        <f t="shared" si="24"/>
        <v>3.7672943569904629E-6</v>
      </c>
      <c r="BP30">
        <f t="shared" si="24"/>
        <v>3.1338872644516673E-6</v>
      </c>
      <c r="BQ30">
        <f t="shared" si="24"/>
        <v>1.4851232330507869E-6</v>
      </c>
      <c r="BR30">
        <f t="shared" si="24"/>
        <v>3.7258767595488107E-6</v>
      </c>
      <c r="BS30">
        <f t="shared" si="24"/>
        <v>2.6737110704556165E-6</v>
      </c>
      <c r="BT30">
        <f t="shared" si="24"/>
        <v>8.050455418602123E-7</v>
      </c>
      <c r="BU30">
        <f t="shared" si="24"/>
        <v>2.7705089740870421E-6</v>
      </c>
      <c r="BV30">
        <f t="shared" si="24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0.1553529413486564</v>
      </c>
      <c r="FA30">
        <f>(1/4)*SUM($CW$8:$CZ$8)</f>
        <v>0.26176267657153679</v>
      </c>
      <c r="FB30">
        <f>(1/4)*SUM($CW$9:$CZ$9)</f>
        <v>-0.10214490597656284</v>
      </c>
      <c r="FC30">
        <f>(1/4)*SUM($CW$10:$CZ$10)</f>
        <v>2.5788104118727229E-2</v>
      </c>
      <c r="FD30">
        <f>(1/4)*SUM($CW$11:$CZ$11)</f>
        <v>-0.2557311565601168</v>
      </c>
      <c r="FE30">
        <f>(1/4)*SUM($CW$12:$CZ$12)</f>
        <v>0.2611339436741501</v>
      </c>
      <c r="FF30">
        <f>(1/4)*SUM($CW$13:$CZ$13)</f>
        <v>0.34955071508883273</v>
      </c>
      <c r="FG30">
        <f>(1/4)*SUM($CW$14:$CZ$14)</f>
        <v>0.41112837333656671</v>
      </c>
      <c r="FH30">
        <f>(1/4)*SUM($CW$15:$CZ$15)</f>
        <v>0.33115186343923586</v>
      </c>
      <c r="FI30">
        <f>(1/4)*SUM($CW$16:$CZ$16)</f>
        <v>0.26840140246570454</v>
      </c>
      <c r="FL30">
        <f t="shared" ref="FL30:FU30" si="27">EN30-($EU$10*EZ30)</f>
        <v>0.33931574770523137</v>
      </c>
      <c r="FM30">
        <f t="shared" si="27"/>
        <v>0.40261007163160323</v>
      </c>
      <c r="FN30">
        <f t="shared" si="27"/>
        <v>0.38992122938736301</v>
      </c>
      <c r="FO30">
        <f t="shared" si="27"/>
        <v>9.1752320180406313E-2</v>
      </c>
      <c r="FP30">
        <f t="shared" si="27"/>
        <v>0.24382271608013031</v>
      </c>
      <c r="FQ30">
        <f t="shared" si="27"/>
        <v>0.72200330240557509</v>
      </c>
      <c r="FR30">
        <f t="shared" si="27"/>
        <v>0.87295942586968223</v>
      </c>
      <c r="FS30">
        <f t="shared" si="27"/>
        <v>0.25794312095503358</v>
      </c>
      <c r="FT30">
        <f t="shared" si="27"/>
        <v>0.20556682972827933</v>
      </c>
      <c r="FU30">
        <f t="shared" si="27"/>
        <v>0.48935194490142958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25"/>
        <v>0.96735870459887785</v>
      </c>
      <c r="T31">
        <f t="shared" si="23"/>
        <v>0.26763105638336526</v>
      </c>
      <c r="U31">
        <f t="shared" si="23"/>
        <v>0.89235140637041011</v>
      </c>
      <c r="V31">
        <f t="shared" si="23"/>
        <v>0.12835680628495716</v>
      </c>
      <c r="W31">
        <f t="shared" si="23"/>
        <v>0.53503282811778519</v>
      </c>
      <c r="X31">
        <f t="shared" si="23"/>
        <v>0.88718819248721958</v>
      </c>
      <c r="Y31">
        <f t="shared" si="23"/>
        <v>0.54463065063850191</v>
      </c>
      <c r="Z31">
        <f t="shared" si="23"/>
        <v>0.74438014133734676</v>
      </c>
      <c r="AA31">
        <f t="shared" si="23"/>
        <v>0.12073088821193889</v>
      </c>
      <c r="AB31">
        <f t="shared" si="23"/>
        <v>0.87901243136252494</v>
      </c>
      <c r="BM31">
        <f t="shared" si="26"/>
        <v>7.2990732922607341E-7</v>
      </c>
      <c r="BN31">
        <f t="shared" si="24"/>
        <v>3.9173763867796045E-6</v>
      </c>
      <c r="BO31">
        <f t="shared" si="24"/>
        <v>2.6091826238598999E-6</v>
      </c>
      <c r="BP31">
        <f t="shared" si="24"/>
        <v>3.2706426920463191E-6</v>
      </c>
      <c r="BQ31">
        <f t="shared" si="24"/>
        <v>7.4344329715825073E-7</v>
      </c>
      <c r="BR31">
        <f t="shared" si="24"/>
        <v>9.6788368480747715E-8</v>
      </c>
      <c r="BS31">
        <f t="shared" si="24"/>
        <v>2.1428592467109018E-7</v>
      </c>
      <c r="BT31">
        <f t="shared" si="24"/>
        <v>3.7552606351355691E-7</v>
      </c>
      <c r="BU31">
        <f t="shared" si="24"/>
        <v>7.2879736842218435E-8</v>
      </c>
      <c r="BV31">
        <f t="shared" si="24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25"/>
        <v>0.99765136219073813</v>
      </c>
      <c r="T32">
        <f t="shared" si="23"/>
        <v>0.58921387553817084</v>
      </c>
      <c r="U32">
        <f t="shared" si="23"/>
        <v>0.72170079314668167</v>
      </c>
      <c r="V32">
        <f t="shared" si="23"/>
        <v>0.12054622451284835</v>
      </c>
      <c r="W32">
        <f t="shared" si="23"/>
        <v>0.15152941548244048</v>
      </c>
      <c r="X32">
        <f t="shared" si="23"/>
        <v>0.53435283154988689</v>
      </c>
      <c r="Y32">
        <f t="shared" si="23"/>
        <v>0.23510897140909703</v>
      </c>
      <c r="Z32">
        <f t="shared" si="23"/>
        <v>0.14491245034481626</v>
      </c>
      <c r="AA32">
        <f t="shared" si="23"/>
        <v>0.24023713729291485</v>
      </c>
      <c r="AB32">
        <f t="shared" si="23"/>
        <v>0.63220871593781336</v>
      </c>
      <c r="BG32">
        <f>IF(BG20&gt;(1-0.000000000001),(1-0.000000000001),BG20)</f>
        <v>9.9999999999999998E-13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7.6289835803227493E-7</v>
      </c>
      <c r="BN32">
        <f t="shared" si="24"/>
        <v>2.7340189388058925E-7</v>
      </c>
      <c r="BO32">
        <f t="shared" si="24"/>
        <v>2.2061730277782524E-6</v>
      </c>
      <c r="BP32">
        <f t="shared" si="24"/>
        <v>1.8796063992228914E-6</v>
      </c>
      <c r="BQ32">
        <f t="shared" si="24"/>
        <v>5.1641028055717346E-8</v>
      </c>
      <c r="BR32">
        <f t="shared" si="24"/>
        <v>4.8810445273254756E-6</v>
      </c>
      <c r="BS32">
        <f t="shared" si="24"/>
        <v>1.8268239308274081E-6</v>
      </c>
      <c r="BT32">
        <f t="shared" si="24"/>
        <v>2.9659635662510667E-6</v>
      </c>
      <c r="BU32">
        <f t="shared" si="24"/>
        <v>3.8633142724492883E-6</v>
      </c>
      <c r="BV32">
        <f t="shared" si="24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5.8831268322970557E-4</v>
      </c>
      <c r="BH33">
        <f t="shared" si="29"/>
        <v>6.9372137452950442E-5</v>
      </c>
      <c r="BI33">
        <f t="shared" si="29"/>
        <v>1.0908677798940011E-4</v>
      </c>
      <c r="BJ33">
        <f t="shared" si="29"/>
        <v>3.9407283195155542E-5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1.0373316615962618E-9</v>
      </c>
      <c r="BH34">
        <f t="shared" si="29"/>
        <v>2.3113966030969627E-12</v>
      </c>
      <c r="BI34">
        <f t="shared" si="29"/>
        <v>1.7874719771574817E-11</v>
      </c>
      <c r="BJ34">
        <f t="shared" si="29"/>
        <v>9.9999999999999998E-13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 t="array" ref="EZ34:FI43">(1/4)*(MMULT($X$7:$AA$16,$CW$23:$DF$26))</f>
        <v>0.63927787027922356</v>
      </c>
      <c r="FA34">
        <v>1.0506959713388708</v>
      </c>
      <c r="FB34">
        <v>-0.35125968460359208</v>
      </c>
      <c r="FC34">
        <v>7.7170609463960593E-2</v>
      </c>
      <c r="FD34">
        <v>-1.0942058410361835</v>
      </c>
      <c r="FE34">
        <v>0.98930225040334219</v>
      </c>
      <c r="FF34">
        <v>1.3955576624192627</v>
      </c>
      <c r="FG34">
        <v>1.5582584637672789</v>
      </c>
      <c r="FH34">
        <v>1.33164851576276</v>
      </c>
      <c r="FI34">
        <v>0.96680471275107593</v>
      </c>
      <c r="FL34">
        <f t="shared" ref="FL34:FU43" si="30">EN34-($EU$10*EZ34)</f>
        <v>9.3667362322471595E-2</v>
      </c>
      <c r="FM34">
        <f t="shared" si="30"/>
        <v>0.5323398858432361</v>
      </c>
      <c r="FN34">
        <f t="shared" si="30"/>
        <v>6.6104082203067405E-2</v>
      </c>
      <c r="FO34">
        <f t="shared" si="30"/>
        <v>0.6868479606005633</v>
      </c>
      <c r="FP34">
        <f t="shared" si="30"/>
        <v>0.73647450778298329</v>
      </c>
      <c r="FQ34">
        <f t="shared" si="30"/>
        <v>0.49430692628526945</v>
      </c>
      <c r="FR34">
        <f t="shared" si="30"/>
        <v>0.80823565496493688</v>
      </c>
      <c r="FS34">
        <f t="shared" si="30"/>
        <v>0.49771536065972527</v>
      </c>
      <c r="FT34">
        <f t="shared" si="30"/>
        <v>0.14357931927962184</v>
      </c>
      <c r="FU34">
        <f t="shared" si="30"/>
        <v>0.30097318699877157</v>
      </c>
    </row>
    <row r="35" spans="1:177">
      <c r="A35">
        <v>34</v>
      </c>
      <c r="BG35">
        <f t="shared" si="29"/>
        <v>7.8791554983941746E-8</v>
      </c>
      <c r="BH35">
        <f t="shared" si="29"/>
        <v>4.1202475119092554E-10</v>
      </c>
      <c r="BI35">
        <f t="shared" si="29"/>
        <v>3.1023138530960541E-9</v>
      </c>
      <c r="BJ35">
        <f t="shared" si="29"/>
        <v>1.4031236350039144E-10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v>0.40717461756704659</v>
      </c>
      <c r="FA35">
        <v>0.67479534637028926</v>
      </c>
      <c r="FB35">
        <v>-0.26580745093798408</v>
      </c>
      <c r="FC35">
        <v>4.980613581163712E-2</v>
      </c>
      <c r="FD35">
        <v>-0.67196252723512528</v>
      </c>
      <c r="FE35">
        <v>0.67639511701797628</v>
      </c>
      <c r="FF35">
        <v>0.92421608437772174</v>
      </c>
      <c r="FG35">
        <v>1.0593126190534397</v>
      </c>
      <c r="FH35">
        <v>0.8706099726451958</v>
      </c>
      <c r="FI35">
        <v>0.68141572631727543</v>
      </c>
      <c r="FL35">
        <f t="shared" si="30"/>
        <v>0.18946133101024362</v>
      </c>
      <c r="FM35">
        <f t="shared" si="30"/>
        <v>0.27392584957025157</v>
      </c>
      <c r="FN35">
        <f t="shared" si="30"/>
        <v>0.85012457444072564</v>
      </c>
      <c r="FO35">
        <f t="shared" si="30"/>
        <v>0.12492687829665926</v>
      </c>
      <c r="FP35">
        <f t="shared" si="30"/>
        <v>1.9306095297034764E-2</v>
      </c>
      <c r="FQ35">
        <f t="shared" si="30"/>
        <v>0.79339674898027812</v>
      </c>
      <c r="FR35">
        <f t="shared" si="30"/>
        <v>0.4588713272221942</v>
      </c>
      <c r="FS35">
        <f t="shared" si="30"/>
        <v>0.17154577342675961</v>
      </c>
      <c r="FT35">
        <f t="shared" si="30"/>
        <v>0.95802734893088681</v>
      </c>
      <c r="FU35">
        <f t="shared" si="30"/>
        <v>0.32784378293700311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31">EO34</f>
        <v>0.53339058181457499</v>
      </c>
      <c r="U36">
        <f t="shared" si="31"/>
        <v>6.5752822518463816E-2</v>
      </c>
      <c r="V36">
        <f t="shared" si="31"/>
        <v>0.6869251312100273</v>
      </c>
      <c r="W36">
        <f t="shared" si="31"/>
        <v>0.73538030194194715</v>
      </c>
      <c r="X36">
        <f t="shared" si="31"/>
        <v>0.49529622853567279</v>
      </c>
      <c r="Y36">
        <f t="shared" si="31"/>
        <v>0.80963121262735616</v>
      </c>
      <c r="Z36">
        <f t="shared" si="31"/>
        <v>0.49927361912349255</v>
      </c>
      <c r="AA36">
        <f t="shared" si="31"/>
        <v>0.14491096779538459</v>
      </c>
      <c r="AB36">
        <f t="shared" si="31"/>
        <v>0.30193999171152264</v>
      </c>
      <c r="BG36">
        <f t="shared" si="29"/>
        <v>0.99941159940038837</v>
      </c>
      <c r="BH36">
        <f t="shared" si="29"/>
        <v>0.99993062742739458</v>
      </c>
      <c r="BI36">
        <f t="shared" si="29"/>
        <v>0.9998909099161406</v>
      </c>
      <c r="BJ36">
        <f t="shared" si="29"/>
        <v>0.99996059257214065</v>
      </c>
      <c r="BM36">
        <f>0.5*$BL$21*B36*B36</f>
        <v>4.446871192222482E-8</v>
      </c>
      <c r="BN36">
        <f t="shared" ref="BN36:BV45" si="32">0.5*$BL$21*C36*C36</f>
        <v>1.8025024714668984E-7</v>
      </c>
      <c r="BO36">
        <f t="shared" si="32"/>
        <v>1.9901641738215775E-6</v>
      </c>
      <c r="BP36">
        <f t="shared" si="32"/>
        <v>6.0642095522265502E-7</v>
      </c>
      <c r="BQ36">
        <f t="shared" si="32"/>
        <v>3.0836899288026671E-7</v>
      </c>
      <c r="BR36">
        <f t="shared" si="32"/>
        <v>3.7784918881049344E-6</v>
      </c>
      <c r="BS36">
        <f t="shared" si="32"/>
        <v>4.5530980385410392E-7</v>
      </c>
      <c r="BT36">
        <f t="shared" si="32"/>
        <v>1.8849212786250321E-7</v>
      </c>
      <c r="BU36">
        <f t="shared" si="32"/>
        <v>2.3155138348665508E-6</v>
      </c>
      <c r="BV36">
        <f t="shared" si="32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v>0.5414184600547316</v>
      </c>
      <c r="FA36">
        <v>0.86891085502308285</v>
      </c>
      <c r="FB36">
        <v>-0.33511708041542904</v>
      </c>
      <c r="FC36">
        <v>2.4260937311571362E-2</v>
      </c>
      <c r="FD36">
        <v>-0.90562020795552889</v>
      </c>
      <c r="FE36">
        <v>0.86534180969775054</v>
      </c>
      <c r="FF36">
        <v>1.2363683694954424</v>
      </c>
      <c r="FG36">
        <v>1.3438385506221633</v>
      </c>
      <c r="FH36">
        <v>1.1564117834604954</v>
      </c>
      <c r="FI36">
        <v>0.83269675081823713</v>
      </c>
      <c r="FL36">
        <f t="shared" si="30"/>
        <v>0.63035701612693606</v>
      </c>
      <c r="FM36">
        <f t="shared" si="30"/>
        <v>0.34386218122672391</v>
      </c>
      <c r="FN36">
        <f t="shared" si="30"/>
        <v>0.546364649771797</v>
      </c>
      <c r="FO36">
        <f t="shared" si="30"/>
        <v>0.33072765963847806</v>
      </c>
      <c r="FP36">
        <f t="shared" si="30"/>
        <v>0.70691783450940371</v>
      </c>
      <c r="FQ36">
        <f t="shared" si="30"/>
        <v>0.31231226116971667</v>
      </c>
      <c r="FR36">
        <f t="shared" si="30"/>
        <v>0.94993786349099796</v>
      </c>
      <c r="FS36">
        <f t="shared" si="30"/>
        <v>0.17877560266201373</v>
      </c>
      <c r="FT36">
        <f t="shared" si="30"/>
        <v>0.411391407258071</v>
      </c>
      <c r="FU36">
        <f t="shared" si="30"/>
        <v>0.38506928081640496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33">EN35</f>
        <v>0.18986850562781066</v>
      </c>
      <c r="T37">
        <f t="shared" si="31"/>
        <v>0.27460064491662184</v>
      </c>
      <c r="U37">
        <f t="shared" si="31"/>
        <v>0.84985876698978768</v>
      </c>
      <c r="V37">
        <f t="shared" si="31"/>
        <v>0.1249766844324709</v>
      </c>
      <c r="W37">
        <f t="shared" si="31"/>
        <v>1.8634132769799638E-2</v>
      </c>
      <c r="X37">
        <f t="shared" si="31"/>
        <v>0.79407314409729612</v>
      </c>
      <c r="Y37">
        <f t="shared" si="31"/>
        <v>0.45979554330657191</v>
      </c>
      <c r="Z37">
        <f t="shared" si="31"/>
        <v>0.17260508604581304</v>
      </c>
      <c r="AA37">
        <f t="shared" si="31"/>
        <v>0.95889795890353202</v>
      </c>
      <c r="AB37">
        <f t="shared" si="31"/>
        <v>0.32852519866332042</v>
      </c>
      <c r="BG37">
        <f t="shared" si="29"/>
        <v>1.1124689382926119E-10</v>
      </c>
      <c r="BH37">
        <f t="shared" si="29"/>
        <v>9.9999999999999998E-13</v>
      </c>
      <c r="BI37">
        <f t="shared" si="29"/>
        <v>3.0877568465925845E-12</v>
      </c>
      <c r="BJ37">
        <f t="shared" si="29"/>
        <v>9.9999999999999998E-13</v>
      </c>
      <c r="BM37">
        <f t="shared" ref="BM37:BM45" si="34">0.5*$BL$21*B37*B37</f>
        <v>1.4225275638424542E-6</v>
      </c>
      <c r="BN37">
        <f t="shared" si="32"/>
        <v>3.7702757094312318E-7</v>
      </c>
      <c r="BO37">
        <f t="shared" si="32"/>
        <v>5.9419762923936975E-7</v>
      </c>
      <c r="BP37">
        <f t="shared" si="32"/>
        <v>2.9542611368598713E-6</v>
      </c>
      <c r="BQ37">
        <f t="shared" si="32"/>
        <v>4.2137535128847684E-6</v>
      </c>
      <c r="BR37">
        <f t="shared" si="32"/>
        <v>6.913044701248842E-8</v>
      </c>
      <c r="BS37">
        <f t="shared" si="32"/>
        <v>4.6406177388569304E-6</v>
      </c>
      <c r="BT37">
        <f t="shared" si="32"/>
        <v>3.6905932046161684E-6</v>
      </c>
      <c r="BU37">
        <f t="shared" si="32"/>
        <v>3.9159161243207563E-7</v>
      </c>
      <c r="BV37">
        <f t="shared" si="32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v>0.34105168900476124</v>
      </c>
      <c r="FA37">
        <v>0.56239751148607153</v>
      </c>
      <c r="FB37">
        <v>-0.22406705891683712</v>
      </c>
      <c r="FC37">
        <v>3.6909736503726337E-2</v>
      </c>
      <c r="FD37">
        <v>-0.56214015224559732</v>
      </c>
      <c r="FE37">
        <v>0.56650830855762668</v>
      </c>
      <c r="FF37">
        <v>0.77796730481357623</v>
      </c>
      <c r="FG37">
        <v>0.88541807308752063</v>
      </c>
      <c r="FH37">
        <v>0.73098131625206619</v>
      </c>
      <c r="FI37">
        <v>0.56778953712687008</v>
      </c>
      <c r="FL37">
        <f t="shared" si="30"/>
        <v>0.34791774725874758</v>
      </c>
      <c r="FM37">
        <f t="shared" si="30"/>
        <v>0.76810672985865502</v>
      </c>
      <c r="FN37">
        <f t="shared" si="30"/>
        <v>0.98838340701311544</v>
      </c>
      <c r="FO37">
        <f t="shared" si="30"/>
        <v>0.43078696629119839</v>
      </c>
      <c r="FP37">
        <f t="shared" si="30"/>
        <v>0.41059363436717461</v>
      </c>
      <c r="FQ37">
        <f t="shared" si="30"/>
        <v>0.8753439204309833</v>
      </c>
      <c r="FR37">
        <f t="shared" si="30"/>
        <v>0.57752398178755171</v>
      </c>
      <c r="FS37">
        <f t="shared" si="30"/>
        <v>0.80565510424320053</v>
      </c>
      <c r="FT37">
        <f t="shared" si="30"/>
        <v>0.28339873513875447</v>
      </c>
      <c r="FU37">
        <f t="shared" si="30"/>
        <v>0.19884400985781758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33"/>
        <v>0.6308984345869908</v>
      </c>
      <c r="T38">
        <f t="shared" si="31"/>
        <v>0.34473109208174701</v>
      </c>
      <c r="U38">
        <f t="shared" si="31"/>
        <v>0.54602953269138155</v>
      </c>
      <c r="V38">
        <f t="shared" si="31"/>
        <v>0.33075192057578962</v>
      </c>
      <c r="W38">
        <f t="shared" si="31"/>
        <v>0.70601221430144823</v>
      </c>
      <c r="X38">
        <f t="shared" si="31"/>
        <v>0.31317760297941444</v>
      </c>
      <c r="Y38">
        <f t="shared" si="31"/>
        <v>0.95117423186049344</v>
      </c>
      <c r="Z38">
        <f t="shared" si="31"/>
        <v>0.1801194412126359</v>
      </c>
      <c r="AA38">
        <f t="shared" si="31"/>
        <v>0.41254781904153148</v>
      </c>
      <c r="AB38">
        <f t="shared" si="31"/>
        <v>0.38590197756722322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2.1617168345723014E-8</v>
      </c>
      <c r="BN38">
        <f t="shared" si="32"/>
        <v>3.6112996191470115E-6</v>
      </c>
      <c r="BO38">
        <f t="shared" si="32"/>
        <v>1.4907412528558426E-6</v>
      </c>
      <c r="BP38">
        <f t="shared" si="32"/>
        <v>4.8822944056935876E-6</v>
      </c>
      <c r="BQ38">
        <f t="shared" si="32"/>
        <v>8.0222419034998893E-7</v>
      </c>
      <c r="BR38">
        <f t="shared" si="32"/>
        <v>3.0491231093873449E-7</v>
      </c>
      <c r="BS38">
        <f t="shared" si="32"/>
        <v>4.6283746248723679E-8</v>
      </c>
      <c r="BT38">
        <f t="shared" si="32"/>
        <v>2.3873060825009089E-6</v>
      </c>
      <c r="BU38">
        <f t="shared" si="32"/>
        <v>6.6400094593642072E-9</v>
      </c>
      <c r="BV38">
        <f t="shared" si="32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v>0.4660628453172978</v>
      </c>
      <c r="FA38">
        <v>0.81552596526790788</v>
      </c>
      <c r="FB38">
        <v>-0.21074518564108446</v>
      </c>
      <c r="FC38">
        <v>0.14480298228692842</v>
      </c>
      <c r="FD38">
        <v>-0.82197617110546772</v>
      </c>
      <c r="FE38">
        <v>0.70115062578984499</v>
      </c>
      <c r="FF38">
        <v>0.930445018410748</v>
      </c>
      <c r="FG38">
        <v>1.1403376141753694</v>
      </c>
      <c r="FH38">
        <v>0.9283686301561509</v>
      </c>
      <c r="FI38">
        <v>0.73005013990942846</v>
      </c>
      <c r="FL38">
        <f t="shared" si="30"/>
        <v>0.24787603704121691</v>
      </c>
      <c r="FM38">
        <f t="shared" si="30"/>
        <v>0.91719901780675406</v>
      </c>
      <c r="FN38">
        <f t="shared" si="30"/>
        <v>0.40076640682331882</v>
      </c>
      <c r="FO38">
        <f t="shared" si="30"/>
        <v>0.2637614621341241</v>
      </c>
      <c r="FP38">
        <f t="shared" si="30"/>
        <v>0.53767387054406379</v>
      </c>
      <c r="FQ38">
        <f t="shared" si="30"/>
        <v>0.8803003868145397</v>
      </c>
      <c r="FR38">
        <f t="shared" si="30"/>
        <v>0.73531728191272372</v>
      </c>
      <c r="FS38">
        <f t="shared" si="30"/>
        <v>0.10093347778206835</v>
      </c>
      <c r="FT38">
        <f t="shared" si="30"/>
        <v>0.50655844290822449</v>
      </c>
      <c r="FU38">
        <f t="shared" si="30"/>
        <v>0.73947416172497826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33"/>
        <v>0.34825879894775236</v>
      </c>
      <c r="T39">
        <f t="shared" si="31"/>
        <v>0.76866912737014115</v>
      </c>
      <c r="U39">
        <f t="shared" si="31"/>
        <v>0.98815933995419858</v>
      </c>
      <c r="V39">
        <f t="shared" si="31"/>
        <v>0.43082387602770211</v>
      </c>
      <c r="W39">
        <f t="shared" si="31"/>
        <v>0.41003149421492902</v>
      </c>
      <c r="X39">
        <f t="shared" si="31"/>
        <v>0.87591042873954095</v>
      </c>
      <c r="Y39">
        <f t="shared" si="31"/>
        <v>0.57830194909236532</v>
      </c>
      <c r="Z39">
        <f t="shared" si="31"/>
        <v>0.80654052231628803</v>
      </c>
      <c r="AA39">
        <f t="shared" si="31"/>
        <v>0.28412971645500651</v>
      </c>
      <c r="AB39">
        <f t="shared" si="31"/>
        <v>0.19941179939494447</v>
      </c>
      <c r="BG39">
        <f t="shared" si="29"/>
        <v>9.9999999999999998E-13</v>
      </c>
      <c r="BH39">
        <f t="shared" si="29"/>
        <v>9.9999999999999998E-13</v>
      </c>
      <c r="BI39">
        <f t="shared" si="29"/>
        <v>9.9999999999999998E-13</v>
      </c>
      <c r="BJ39">
        <f t="shared" si="29"/>
        <v>9.9999999999999998E-13</v>
      </c>
      <c r="BM39">
        <f t="shared" si="34"/>
        <v>2.3593306794395661E-6</v>
      </c>
      <c r="BN39">
        <f t="shared" si="32"/>
        <v>7.8095858258667081E-8</v>
      </c>
      <c r="BO39">
        <f t="shared" si="32"/>
        <v>5.4698416482286726E-7</v>
      </c>
      <c r="BP39">
        <f t="shared" si="32"/>
        <v>9.2804606077766439E-7</v>
      </c>
      <c r="BQ39">
        <f t="shared" si="32"/>
        <v>3.4823258383846716E-7</v>
      </c>
      <c r="BR39">
        <f t="shared" si="32"/>
        <v>2.753418798824778E-7</v>
      </c>
      <c r="BS39">
        <f t="shared" si="32"/>
        <v>1.1115460828324813E-7</v>
      </c>
      <c r="BT39">
        <f t="shared" si="32"/>
        <v>2.733389447416605E-6</v>
      </c>
      <c r="BU39">
        <f t="shared" si="32"/>
        <v>8.10555532055066E-7</v>
      </c>
      <c r="BV39">
        <f t="shared" si="32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v>0.6358639899905506</v>
      </c>
      <c r="FA39">
        <v>1.1079920281471318</v>
      </c>
      <c r="FB39">
        <v>-0.31917802132664236</v>
      </c>
      <c r="FC39">
        <v>0.18384081150487386</v>
      </c>
      <c r="FD39">
        <v>-1.1030754220844523</v>
      </c>
      <c r="FE39">
        <v>0.98667412772716623</v>
      </c>
      <c r="FF39">
        <v>1.3038295924467953</v>
      </c>
      <c r="FG39">
        <v>1.5939179950656337</v>
      </c>
      <c r="FH39">
        <v>1.2863762044045126</v>
      </c>
      <c r="FI39">
        <v>1.030120912882621</v>
      </c>
      <c r="FL39">
        <f t="shared" si="30"/>
        <v>0.86867327413118822</v>
      </c>
      <c r="FM39">
        <f t="shared" si="30"/>
        <v>0.11647640065429046</v>
      </c>
      <c r="FN39">
        <f t="shared" si="30"/>
        <v>0.24726545191050053</v>
      </c>
      <c r="FO39">
        <f t="shared" si="30"/>
        <v>0.23448267997170261</v>
      </c>
      <c r="FP39">
        <f t="shared" si="30"/>
        <v>0.73889756162431541</v>
      </c>
      <c r="FQ39">
        <f t="shared" si="30"/>
        <v>0.34054692947672999</v>
      </c>
      <c r="FR39">
        <f t="shared" si="30"/>
        <v>9.6026217171055972E-2</v>
      </c>
      <c r="FS39">
        <f t="shared" si="30"/>
        <v>0.96553622706064524</v>
      </c>
      <c r="FT39">
        <f t="shared" si="30"/>
        <v>0.15372050065852463</v>
      </c>
      <c r="FU39">
        <f t="shared" si="30"/>
        <v>0.61837164575656167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33"/>
        <v>0.24834209988653422</v>
      </c>
      <c r="T40">
        <f t="shared" si="31"/>
        <v>0.91801454377202196</v>
      </c>
      <c r="U40">
        <f t="shared" si="31"/>
        <v>0.40055566163767775</v>
      </c>
      <c r="V40">
        <f t="shared" si="31"/>
        <v>0.26390626511641102</v>
      </c>
      <c r="W40">
        <f t="shared" si="31"/>
        <v>0.53685189437295833</v>
      </c>
      <c r="X40">
        <f t="shared" si="31"/>
        <v>0.8810015374403295</v>
      </c>
      <c r="Y40">
        <f t="shared" si="31"/>
        <v>0.73624772693113449</v>
      </c>
      <c r="Z40">
        <f t="shared" si="31"/>
        <v>0.10207381539624372</v>
      </c>
      <c r="AA40">
        <f t="shared" si="31"/>
        <v>0.5074868115383806</v>
      </c>
      <c r="AB40">
        <f t="shared" si="31"/>
        <v>0.74020421186488772</v>
      </c>
      <c r="BG40">
        <f t="shared" si="29"/>
        <v>3.3371727014481159E-11</v>
      </c>
      <c r="BH40">
        <f t="shared" si="29"/>
        <v>9.9999999999999998E-13</v>
      </c>
      <c r="BI40">
        <f t="shared" si="29"/>
        <v>9.9999999999999998E-13</v>
      </c>
      <c r="BJ40">
        <f t="shared" si="29"/>
        <v>9.9999999999999998E-13</v>
      </c>
      <c r="BM40">
        <f t="shared" si="34"/>
        <v>2.7039209424211469E-6</v>
      </c>
      <c r="BN40">
        <f t="shared" si="32"/>
        <v>1.7361545204126038E-9</v>
      </c>
      <c r="BO40">
        <f t="shared" si="32"/>
        <v>2.4922662337141704E-6</v>
      </c>
      <c r="BP40">
        <f t="shared" si="32"/>
        <v>8.4062913124063682E-7</v>
      </c>
      <c r="BQ40">
        <f t="shared" si="32"/>
        <v>1.44104978245917E-6</v>
      </c>
      <c r="BR40">
        <f t="shared" si="32"/>
        <v>2.7217035193520704E-6</v>
      </c>
      <c r="BS40">
        <f t="shared" si="32"/>
        <v>4.9419206218584868E-6</v>
      </c>
      <c r="BT40">
        <f t="shared" si="32"/>
        <v>4.3508985213566476E-6</v>
      </c>
      <c r="BU40">
        <f t="shared" si="32"/>
        <v>4.1410676220670955E-7</v>
      </c>
      <c r="BV40">
        <f t="shared" si="32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v>0.37808479686040108</v>
      </c>
      <c r="FA40">
        <v>0.59469655212281025</v>
      </c>
      <c r="FB40">
        <v>-0.28771877688350789</v>
      </c>
      <c r="FC40">
        <v>-1.3045746556194893E-2</v>
      </c>
      <c r="FD40">
        <v>-0.60143215052968024</v>
      </c>
      <c r="FE40">
        <v>0.65306963398136397</v>
      </c>
      <c r="FF40">
        <v>0.92543756962200341</v>
      </c>
      <c r="FG40">
        <v>0.99737776393738731</v>
      </c>
      <c r="FH40">
        <v>0.84245267722586603</v>
      </c>
      <c r="FI40">
        <v>0.63211009626628289</v>
      </c>
      <c r="FL40">
        <f t="shared" si="30"/>
        <v>0.30138665928504982</v>
      </c>
      <c r="FM40">
        <f t="shared" si="30"/>
        <v>0.96279699314183853</v>
      </c>
      <c r="FN40">
        <f t="shared" si="30"/>
        <v>9.6499720365795141E-2</v>
      </c>
      <c r="FO40">
        <f t="shared" si="30"/>
        <v>0.14911342018153079</v>
      </c>
      <c r="FP40">
        <f t="shared" si="30"/>
        <v>0.99477652959146701</v>
      </c>
      <c r="FQ40">
        <f t="shared" si="30"/>
        <v>0.10574012722572114</v>
      </c>
      <c r="FR40">
        <f t="shared" si="30"/>
        <v>0.31728020142548358</v>
      </c>
      <c r="FS40">
        <f t="shared" si="30"/>
        <v>0.21577519107092957</v>
      </c>
      <c r="FT40">
        <f t="shared" si="30"/>
        <v>0.89926485434127301</v>
      </c>
      <c r="FU40">
        <f t="shared" si="30"/>
        <v>0.59889247675097002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33"/>
        <v>0.86930913812117883</v>
      </c>
      <c r="T41">
        <f t="shared" si="31"/>
        <v>0.11758439268243759</v>
      </c>
      <c r="U41">
        <f t="shared" si="31"/>
        <v>0.2469462738891739</v>
      </c>
      <c r="V41">
        <f t="shared" si="31"/>
        <v>0.23466652078320749</v>
      </c>
      <c r="W41">
        <f t="shared" si="31"/>
        <v>0.73779448620223098</v>
      </c>
      <c r="X41">
        <f t="shared" si="31"/>
        <v>0.34153360360445717</v>
      </c>
      <c r="Y41">
        <f t="shared" si="31"/>
        <v>9.7330046763502764E-2</v>
      </c>
      <c r="Z41">
        <f t="shared" si="31"/>
        <v>0.96713014505571082</v>
      </c>
      <c r="AA41">
        <f t="shared" si="31"/>
        <v>0.15500687686292913</v>
      </c>
      <c r="AB41">
        <f t="shared" si="31"/>
        <v>0.61940176666944424</v>
      </c>
      <c r="BG41">
        <f t="shared" si="29"/>
        <v>7.9422290274280926E-9</v>
      </c>
      <c r="BH41">
        <f t="shared" si="29"/>
        <v>2.0637288863372492E-11</v>
      </c>
      <c r="BI41">
        <f t="shared" si="29"/>
        <v>1.8185498521137525E-10</v>
      </c>
      <c r="BJ41">
        <f t="shared" si="29"/>
        <v>3.8941407461296791E-12</v>
      </c>
      <c r="BM41">
        <f t="shared" si="34"/>
        <v>1.2265917700083071E-6</v>
      </c>
      <c r="BN41">
        <f t="shared" si="32"/>
        <v>3.1527607908828264E-6</v>
      </c>
      <c r="BO41">
        <f t="shared" si="32"/>
        <v>4.9040105503965873E-7</v>
      </c>
      <c r="BP41">
        <f t="shared" si="32"/>
        <v>3.8360953958734332E-6</v>
      </c>
      <c r="BQ41">
        <f t="shared" si="32"/>
        <v>3.8808185448611222E-6</v>
      </c>
      <c r="BR41">
        <f t="shared" si="32"/>
        <v>5.8322601195523251E-7</v>
      </c>
      <c r="BS41">
        <f t="shared" si="32"/>
        <v>5.6597561690137052E-8</v>
      </c>
      <c r="BT41">
        <f t="shared" si="32"/>
        <v>3.6073356078633733E-6</v>
      </c>
      <c r="BU41">
        <f t="shared" si="32"/>
        <v>1.4692483373977232E-6</v>
      </c>
      <c r="BV41">
        <f t="shared" si="32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v>0.49645928378179371</v>
      </c>
      <c r="FA41">
        <v>0.82190034821006375</v>
      </c>
      <c r="FB41">
        <v>-0.31779328361933151</v>
      </c>
      <c r="FC41">
        <v>6.0612104499049468E-2</v>
      </c>
      <c r="FD41">
        <v>-0.82302060647229691</v>
      </c>
      <c r="FE41">
        <v>0.81778260907650324</v>
      </c>
      <c r="FF41">
        <v>1.1216423901996404</v>
      </c>
      <c r="FG41">
        <v>1.2816018605609631</v>
      </c>
      <c r="FH41">
        <v>1.0581199805883625</v>
      </c>
      <c r="FI41">
        <v>0.82098643529676174</v>
      </c>
      <c r="FL41">
        <f t="shared" si="30"/>
        <v>0.19366436470628229</v>
      </c>
      <c r="FM41">
        <f t="shared" si="30"/>
        <v>0.8583164126859798</v>
      </c>
      <c r="FN41">
        <f t="shared" si="30"/>
        <v>0.69130347801245784</v>
      </c>
      <c r="FO41">
        <f t="shared" si="30"/>
        <v>0.73931607773858832</v>
      </c>
      <c r="FP41">
        <f t="shared" si="30"/>
        <v>0.9336572525423128</v>
      </c>
      <c r="FQ41">
        <f t="shared" si="30"/>
        <v>0.84857442454417642</v>
      </c>
      <c r="FR41">
        <f t="shared" si="30"/>
        <v>0.39230482959928148</v>
      </c>
      <c r="FS41">
        <f t="shared" si="30"/>
        <v>0.51093220130274142</v>
      </c>
      <c r="FT41">
        <f t="shared" si="30"/>
        <v>0.90055373709329811</v>
      </c>
      <c r="FU41">
        <f t="shared" si="30"/>
        <v>6.6959677283861929E-2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33"/>
        <v>0.30176474408191023</v>
      </c>
      <c r="T42">
        <f t="shared" si="31"/>
        <v>0.96339168969396138</v>
      </c>
      <c r="U42">
        <f t="shared" si="31"/>
        <v>9.6212001588911633E-2</v>
      </c>
      <c r="V42">
        <f t="shared" si="31"/>
        <v>0.14910037443497459</v>
      </c>
      <c r="W42">
        <f t="shared" si="31"/>
        <v>0.99417509744093735</v>
      </c>
      <c r="X42">
        <f t="shared" si="31"/>
        <v>0.1063931968597025</v>
      </c>
      <c r="Y42">
        <f t="shared" si="31"/>
        <v>0.31820563899510557</v>
      </c>
      <c r="Z42">
        <f t="shared" si="31"/>
        <v>0.21677256883486695</v>
      </c>
      <c r="AA42">
        <f t="shared" si="31"/>
        <v>0.90010730701849884</v>
      </c>
      <c r="AB42">
        <f t="shared" si="31"/>
        <v>0.59952458684723631</v>
      </c>
      <c r="BM42">
        <f t="shared" si="34"/>
        <v>3.2775135023022163E-6</v>
      </c>
      <c r="BN42">
        <f t="shared" si="32"/>
        <v>1.0570597082229282E-6</v>
      </c>
      <c r="BO42">
        <f t="shared" si="32"/>
        <v>4.5236620967769987E-6</v>
      </c>
      <c r="BP42">
        <f t="shared" si="32"/>
        <v>1.6721657216201436E-6</v>
      </c>
      <c r="BQ42">
        <f t="shared" si="32"/>
        <v>2.7103035770563123E-6</v>
      </c>
      <c r="BR42">
        <f t="shared" si="32"/>
        <v>4.7365690014928177E-8</v>
      </c>
      <c r="BS42">
        <f t="shared" si="32"/>
        <v>5.0627414344141728E-7</v>
      </c>
      <c r="BT42">
        <f t="shared" si="32"/>
        <v>7.7392194431044996E-7</v>
      </c>
      <c r="BU42">
        <f t="shared" si="32"/>
        <v>4.7324986651068953E-6</v>
      </c>
      <c r="BV42">
        <f t="shared" si="32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v>0.36072273237903296</v>
      </c>
      <c r="FA42">
        <v>0.60497411512035915</v>
      </c>
      <c r="FB42">
        <v>-0.2406215787101269</v>
      </c>
      <c r="FC42">
        <v>5.4632296711125794E-2</v>
      </c>
      <c r="FD42">
        <v>-0.59193150444364728</v>
      </c>
      <c r="FE42">
        <v>0.60836065424301067</v>
      </c>
      <c r="FF42">
        <v>0.81740178003326114</v>
      </c>
      <c r="FG42">
        <v>0.95554468721825891</v>
      </c>
      <c r="FH42">
        <v>0.77187478686475297</v>
      </c>
      <c r="FI42">
        <v>0.62289742148164784</v>
      </c>
      <c r="FL42">
        <f t="shared" si="30"/>
        <v>0.68015582149950815</v>
      </c>
      <c r="FM42">
        <f t="shared" si="30"/>
        <v>0.27924913517472932</v>
      </c>
      <c r="FN42">
        <f t="shared" si="30"/>
        <v>3.6682381852780881E-2</v>
      </c>
      <c r="FO42">
        <f t="shared" si="30"/>
        <v>0.40257560304461693</v>
      </c>
      <c r="FP42">
        <f t="shared" si="30"/>
        <v>0.28837892294314976</v>
      </c>
      <c r="FQ42">
        <f t="shared" si="30"/>
        <v>0.54147066262515364</v>
      </c>
      <c r="FR42">
        <f t="shared" si="30"/>
        <v>0.9720647766061159</v>
      </c>
      <c r="FS42">
        <f t="shared" si="30"/>
        <v>0.35230403741052996</v>
      </c>
      <c r="FT42">
        <f t="shared" si="30"/>
        <v>0.57172101900712025</v>
      </c>
      <c r="FU42">
        <f t="shared" si="30"/>
        <v>0.23720740975558591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33"/>
        <v>0.19416082399006407</v>
      </c>
      <c r="T43">
        <f t="shared" si="31"/>
        <v>0.85913831303418986</v>
      </c>
      <c r="U43">
        <f t="shared" si="31"/>
        <v>0.69098568472883848</v>
      </c>
      <c r="V43">
        <f t="shared" si="31"/>
        <v>0.73937668984308735</v>
      </c>
      <c r="W43">
        <f t="shared" si="31"/>
        <v>0.93283423193584047</v>
      </c>
      <c r="X43">
        <f t="shared" si="31"/>
        <v>0.84939220715325292</v>
      </c>
      <c r="Y43">
        <f t="shared" si="31"/>
        <v>0.39342647198948111</v>
      </c>
      <c r="Z43">
        <f t="shared" si="31"/>
        <v>0.51221380316330234</v>
      </c>
      <c r="AA43">
        <f t="shared" si="31"/>
        <v>0.90161185707388647</v>
      </c>
      <c r="AB43">
        <f t="shared" si="31"/>
        <v>6.7780663719158696E-2</v>
      </c>
      <c r="BM43">
        <f t="shared" si="34"/>
        <v>1.2463707337633515E-6</v>
      </c>
      <c r="BN43">
        <f t="shared" si="32"/>
        <v>1.4896257864441262E-7</v>
      </c>
      <c r="BO43">
        <f t="shared" si="32"/>
        <v>1.62215065513761E-7</v>
      </c>
      <c r="BP43">
        <f t="shared" si="32"/>
        <v>3.2525380706911539E-6</v>
      </c>
      <c r="BQ43">
        <f t="shared" si="32"/>
        <v>5.2095318947732207E-8</v>
      </c>
      <c r="BR43">
        <f t="shared" si="32"/>
        <v>4.6767035873774015E-6</v>
      </c>
      <c r="BS43">
        <f t="shared" si="32"/>
        <v>2.3495173299633567E-7</v>
      </c>
      <c r="BT43">
        <f t="shared" si="32"/>
        <v>1.3118149007550714E-6</v>
      </c>
      <c r="BU43">
        <f t="shared" si="32"/>
        <v>6.2396166171937854E-7</v>
      </c>
      <c r="BV43">
        <f t="shared" si="32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v>0.54406440517148025</v>
      </c>
      <c r="FA43">
        <v>0.93834885419453185</v>
      </c>
      <c r="FB43">
        <v>-0.29624540784400794</v>
      </c>
      <c r="FC43">
        <v>0.13717437361169854</v>
      </c>
      <c r="FD43">
        <v>-0.93069188167952877</v>
      </c>
      <c r="FE43">
        <v>0.86285341045877817</v>
      </c>
      <c r="FF43">
        <v>1.1462737939789631</v>
      </c>
      <c r="FG43">
        <v>1.3830522094195834</v>
      </c>
      <c r="FH43">
        <v>1.1171946884092467</v>
      </c>
      <c r="FI43">
        <v>0.89548614934955384</v>
      </c>
      <c r="FL43">
        <f t="shared" si="30"/>
        <v>0.3147327419488653</v>
      </c>
      <c r="FM43">
        <f t="shared" si="30"/>
        <v>0.91203478479528188</v>
      </c>
      <c r="FN43">
        <f t="shared" si="30"/>
        <v>0.74994225331480735</v>
      </c>
      <c r="FO43">
        <f t="shared" si="30"/>
        <v>0.31544052592142913</v>
      </c>
      <c r="FP43">
        <f t="shared" si="30"/>
        <v>1.1787535666159792E-2</v>
      </c>
      <c r="FQ43">
        <f t="shared" si="30"/>
        <v>0.57994723207057197</v>
      </c>
      <c r="FR43">
        <f t="shared" si="30"/>
        <v>0.42729855030904668</v>
      </c>
      <c r="FS43">
        <f t="shared" si="30"/>
        <v>0.77329995821651121</v>
      </c>
      <c r="FT43">
        <f t="shared" si="30"/>
        <v>0.43628260310192063</v>
      </c>
      <c r="FU43">
        <f t="shared" si="30"/>
        <v>0.13802823443659082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33"/>
        <v>0.68051654423188723</v>
      </c>
      <c r="T44">
        <f t="shared" si="31"/>
        <v>0.27985410928984966</v>
      </c>
      <c r="U44">
        <f t="shared" si="31"/>
        <v>3.6441760274070756E-2</v>
      </c>
      <c r="V44">
        <f t="shared" si="31"/>
        <v>0.40263023534132802</v>
      </c>
      <c r="W44">
        <f t="shared" si="31"/>
        <v>0.28778699143870612</v>
      </c>
      <c r="X44">
        <f t="shared" si="31"/>
        <v>0.54207902327939661</v>
      </c>
      <c r="Y44">
        <f t="shared" si="31"/>
        <v>0.97288217838614921</v>
      </c>
      <c r="Z44">
        <f t="shared" si="31"/>
        <v>0.35325958209774821</v>
      </c>
      <c r="AA44">
        <f t="shared" si="31"/>
        <v>0.57249289379398505</v>
      </c>
      <c r="AB44">
        <f t="shared" si="31"/>
        <v>0.23783030717706755</v>
      </c>
      <c r="BM44">
        <f t="shared" si="34"/>
        <v>1.0499594293697495E-7</v>
      </c>
      <c r="BN44">
        <f t="shared" si="32"/>
        <v>4.5974264779467995E-6</v>
      </c>
      <c r="BO44">
        <f t="shared" si="32"/>
        <v>8.509785149796211E-7</v>
      </c>
      <c r="BP44">
        <f t="shared" si="32"/>
        <v>4.0364847886401202E-7</v>
      </c>
      <c r="BQ44">
        <f t="shared" si="32"/>
        <v>1.2877143194269594E-6</v>
      </c>
      <c r="BR44">
        <f t="shared" si="32"/>
        <v>1.2013565937399638E-7</v>
      </c>
      <c r="BS44">
        <f t="shared" si="32"/>
        <v>4.0509658207404711E-6</v>
      </c>
      <c r="BT44">
        <f t="shared" si="32"/>
        <v>4.064519704081112E-6</v>
      </c>
      <c r="BU44">
        <f t="shared" si="32"/>
        <v>1.6387405672230553E-6</v>
      </c>
      <c r="BV44">
        <f t="shared" si="32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33"/>
        <v>0.31527680635403676</v>
      </c>
      <c r="T45">
        <f t="shared" si="31"/>
        <v>0.91297313364947641</v>
      </c>
      <c r="U45">
        <f t="shared" si="31"/>
        <v>0.74964600790696334</v>
      </c>
      <c r="V45">
        <f t="shared" si="31"/>
        <v>0.31557770029504084</v>
      </c>
      <c r="W45">
        <f t="shared" si="31"/>
        <v>1.0856843784480263E-2</v>
      </c>
      <c r="X45">
        <f t="shared" si="31"/>
        <v>0.58081008548103075</v>
      </c>
      <c r="Y45">
        <f t="shared" si="31"/>
        <v>0.42844482410302565</v>
      </c>
      <c r="Z45">
        <f t="shared" si="31"/>
        <v>0.7746830104259308</v>
      </c>
      <c r="AA45">
        <f t="shared" si="31"/>
        <v>0.43739979779032989</v>
      </c>
      <c r="AB45">
        <f t="shared" si="31"/>
        <v>0.13892372058594038</v>
      </c>
      <c r="BM45">
        <f t="shared" si="34"/>
        <v>4.5583879297377189E-7</v>
      </c>
      <c r="BN45">
        <f t="shared" si="32"/>
        <v>5.396440307838708E-7</v>
      </c>
      <c r="BO45">
        <f t="shared" si="32"/>
        <v>7.4460168145146834E-7</v>
      </c>
      <c r="BP45">
        <f t="shared" si="32"/>
        <v>1.9882532868964788E-7</v>
      </c>
      <c r="BQ45">
        <f t="shared" si="32"/>
        <v>2.7395113763125983E-6</v>
      </c>
      <c r="BR45">
        <f t="shared" si="32"/>
        <v>1.9182927427661435E-6</v>
      </c>
      <c r="BS45">
        <f t="shared" si="32"/>
        <v>1.797148651171747E-6</v>
      </c>
      <c r="BT45">
        <f t="shared" si="32"/>
        <v>2.2971091871048383E-8</v>
      </c>
      <c r="BU45">
        <f t="shared" si="32"/>
        <v>2.8281627505969155E-7</v>
      </c>
      <c r="BV45">
        <f t="shared" si="32"/>
        <v>9.649900070720219E-8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1.7241268892129806E-4</v>
      </c>
    </row>
    <row r="48" spans="1:177">
      <c r="A48">
        <v>47</v>
      </c>
      <c r="EN48">
        <v>0.69592410498046053</v>
      </c>
      <c r="EO48">
        <v>0.78452091033251392</v>
      </c>
      <c r="EP48">
        <v>0.29415426379237175</v>
      </c>
      <c r="EQ48">
        <v>0.46947786242226885</v>
      </c>
      <c r="ER48">
        <v>0.26572768263973678</v>
      </c>
      <c r="ES48">
        <v>0.85263655767573354</v>
      </c>
      <c r="ET48">
        <v>0.19517575051130454</v>
      </c>
      <c r="EU48">
        <v>0.80576643521789526</v>
      </c>
      <c r="EV48">
        <v>2.6598324646185389E-3</v>
      </c>
      <c r="EW48">
        <v>0.60949948762067607</v>
      </c>
      <c r="EZ48">
        <f>(1/4)*SUM($BY$7:$CB$7)</f>
        <v>-0.24999999999999778</v>
      </c>
      <c r="FA48">
        <f>(1/4)*SUM($BY$8:$CB$8)</f>
        <v>2.0154472046680292E-4</v>
      </c>
      <c r="FB48">
        <f>(1/4)*SUM($BY$9:$CB$9)</f>
        <v>-0.24999999973551326</v>
      </c>
      <c r="FC48">
        <f>(1/4)*SUM($BY$10:$CB$10)</f>
        <v>2.0611551487932282E-8</v>
      </c>
      <c r="FD48">
        <f>(1/4)*SUM($BY$11:$CB$11)</f>
        <v>0.74979843232901611</v>
      </c>
      <c r="FE48">
        <f>(1/4)*SUM($BY$12:$CB$12)</f>
        <v>2.8626873345652089E-11</v>
      </c>
      <c r="FF48">
        <f>(1/4)*SUM($BY$13:$CB$13)</f>
        <v>1.0794284450738201E-18</v>
      </c>
      <c r="FG48">
        <f>(1/4)*SUM($BY$14:$CB$14)</f>
        <v>-0.2499999999998386</v>
      </c>
      <c r="FH48">
        <f>(1/4)*SUM($BY$15:$CB$15)</f>
        <v>8.534683002709001E-12</v>
      </c>
      <c r="FI48">
        <f>(1/4)*SUM($BY$16:$CB$16)</f>
        <v>2.0371538605622425E-9</v>
      </c>
      <c r="FL48">
        <f t="shared" ref="FL48:FU48" si="35">EN48-($EU$10*EZ48)</f>
        <v>0.69617410498046051</v>
      </c>
      <c r="FM48">
        <f t="shared" si="35"/>
        <v>0.78452070878779345</v>
      </c>
      <c r="FN48">
        <f t="shared" si="35"/>
        <v>0.29440426379210727</v>
      </c>
      <c r="FO48">
        <f t="shared" si="35"/>
        <v>0.46947786240165729</v>
      </c>
      <c r="FP48">
        <f t="shared" si="35"/>
        <v>0.26497788420740775</v>
      </c>
      <c r="FQ48">
        <f t="shared" si="35"/>
        <v>0.8526365576757049</v>
      </c>
      <c r="FR48">
        <f t="shared" si="35"/>
        <v>0.19517575051130454</v>
      </c>
      <c r="FS48">
        <f t="shared" si="35"/>
        <v>0.80601643521789512</v>
      </c>
      <c r="FT48">
        <f t="shared" si="35"/>
        <v>2.6598324646100041E-3</v>
      </c>
      <c r="FU48">
        <f t="shared" si="35"/>
        <v>0.60949948761863892</v>
      </c>
    </row>
    <row r="49" spans="1:177">
      <c r="A49">
        <v>48</v>
      </c>
      <c r="B49">
        <f t="array" ref="B49:K58">TRANSPOSE(EN52:EW61)</f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f t="array" ref="M49:M58">TRANSPOSE(EN48:EW48)</f>
        <v>0.69592410498046053</v>
      </c>
      <c r="S49">
        <f>EN52</f>
        <v>0.23705856182971541</v>
      </c>
      <c r="T49">
        <f t="shared" ref="T49:AB58" si="36">EO52</f>
        <v>0.36034454151380291</v>
      </c>
      <c r="U49">
        <f t="shared" si="36"/>
        <v>0.20544991772321386</v>
      </c>
      <c r="V49">
        <f t="shared" si="36"/>
        <v>0.27698504317775807</v>
      </c>
      <c r="W49">
        <f t="shared" si="36"/>
        <v>0.49339276486335959</v>
      </c>
      <c r="X49">
        <f t="shared" si="36"/>
        <v>0.58445155886715128</v>
      </c>
      <c r="Y49">
        <f t="shared" si="36"/>
        <v>2.4574650748654614E-2</v>
      </c>
      <c r="Z49">
        <f t="shared" si="36"/>
        <v>0.41615076950639196</v>
      </c>
      <c r="AA49">
        <f t="shared" si="36"/>
        <v>0.35410526197576564</v>
      </c>
      <c r="AB49">
        <f t="shared" si="36"/>
        <v>0.33051925496312839</v>
      </c>
      <c r="BM49">
        <f>0.5*$BL$21*B49*B49</f>
        <v>2.8098380868386504E-7</v>
      </c>
      <c r="BN49">
        <f t="shared" ref="BN49:BV58" si="37">0.5*$BL$21*C49*C49</f>
        <v>5.5949759156418081E-8</v>
      </c>
      <c r="BO49">
        <f t="shared" si="37"/>
        <v>3.4824136800022149E-7</v>
      </c>
      <c r="BP49">
        <f t="shared" si="37"/>
        <v>2.4850849823129059E-8</v>
      </c>
      <c r="BQ49">
        <f t="shared" si="37"/>
        <v>3.840601219784541E-6</v>
      </c>
      <c r="BR49">
        <f t="shared" si="37"/>
        <v>1.8785982466895425E-6</v>
      </c>
      <c r="BS49">
        <f t="shared" si="37"/>
        <v>2.9812892488715403E-6</v>
      </c>
      <c r="BT49">
        <f t="shared" si="37"/>
        <v>1.3353408939646946E-7</v>
      </c>
      <c r="BU49">
        <f t="shared" si="37"/>
        <v>1.6266935753052608E-6</v>
      </c>
      <c r="BV49">
        <f t="shared" si="37"/>
        <v>5.0986378367632828E-7</v>
      </c>
    </row>
    <row r="50" spans="1:177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S50">
        <f t="shared" ref="S50:S58" si="38">EN53</f>
        <v>0.10578256865515989</v>
      </c>
      <c r="T50">
        <f t="shared" si="36"/>
        <v>0.65988529463724888</v>
      </c>
      <c r="U50">
        <f t="shared" si="36"/>
        <v>0.5785998820340359</v>
      </c>
      <c r="V50">
        <f t="shared" si="36"/>
        <v>0.98069223932808836</v>
      </c>
      <c r="W50">
        <f t="shared" si="36"/>
        <v>0.84298475491351366</v>
      </c>
      <c r="X50">
        <f t="shared" si="36"/>
        <v>0.56204501056676737</v>
      </c>
      <c r="Y50">
        <f t="shared" si="36"/>
        <v>0.75153712225129521</v>
      </c>
      <c r="Z50">
        <f t="shared" si="36"/>
        <v>0.79737350666172357</v>
      </c>
      <c r="AA50">
        <f t="shared" si="36"/>
        <v>0.61914122589401988</v>
      </c>
      <c r="AB50">
        <f t="shared" si="36"/>
        <v>0.69336103701300456</v>
      </c>
      <c r="BM50">
        <f t="shared" ref="BM50:BM58" si="39">0.5*$BL$21*B50*B50</f>
        <v>6.4924094299396419E-7</v>
      </c>
      <c r="BN50">
        <f t="shared" si="37"/>
        <v>2.177243010392444E-6</v>
      </c>
      <c r="BO50">
        <f t="shared" si="37"/>
        <v>1.6863905317779425E-6</v>
      </c>
      <c r="BP50">
        <f t="shared" si="37"/>
        <v>4.7963255284480741E-6</v>
      </c>
      <c r="BQ50">
        <f t="shared" si="37"/>
        <v>2.5580897792260977E-6</v>
      </c>
      <c r="BR50">
        <f t="shared" si="37"/>
        <v>2.5221592545813975E-6</v>
      </c>
      <c r="BS50">
        <f t="shared" si="37"/>
        <v>2.1633750520699628E-6</v>
      </c>
      <c r="BT50">
        <f t="shared" si="37"/>
        <v>3.4272543632220695E-6</v>
      </c>
      <c r="BU50">
        <f t="shared" si="37"/>
        <v>3.1839136979682319E-8</v>
      </c>
      <c r="BV50">
        <f t="shared" si="37"/>
        <v>3.4663217142448903E-6</v>
      </c>
      <c r="EN50" t="s">
        <v>22</v>
      </c>
      <c r="EZ50" t="s">
        <v>27</v>
      </c>
    </row>
    <row r="51" spans="1:177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S51">
        <f t="shared" si="38"/>
        <v>0.26390959361122945</v>
      </c>
      <c r="T51">
        <f t="shared" si="36"/>
        <v>0.58075649488885484</v>
      </c>
      <c r="U51">
        <f t="shared" si="36"/>
        <v>0.48124250940619362</v>
      </c>
      <c r="V51">
        <f t="shared" si="36"/>
        <v>3.5918728495437424E-2</v>
      </c>
      <c r="W51">
        <f t="shared" si="36"/>
        <v>0.38930796264769385</v>
      </c>
      <c r="X51">
        <f t="shared" si="36"/>
        <v>0.91831321763886553</v>
      </c>
      <c r="Y51">
        <f t="shared" si="36"/>
        <v>0.10657928293794949</v>
      </c>
      <c r="Z51">
        <f t="shared" si="36"/>
        <v>0.83150572025200686</v>
      </c>
      <c r="AA51">
        <f t="shared" si="36"/>
        <v>0.79714616693881624</v>
      </c>
      <c r="AB51">
        <f t="shared" si="36"/>
        <v>0.2199536316361077</v>
      </c>
      <c r="BM51">
        <f t="shared" si="39"/>
        <v>2.1104834346237676E-7</v>
      </c>
      <c r="BN51">
        <f t="shared" si="37"/>
        <v>1.6738891174490014E-6</v>
      </c>
      <c r="BO51">
        <f t="shared" si="37"/>
        <v>1.1579717642978518E-6</v>
      </c>
      <c r="BP51">
        <f t="shared" si="37"/>
        <v>4.5089173771328291E-6</v>
      </c>
      <c r="BQ51">
        <f t="shared" si="37"/>
        <v>3.5133573905982072E-6</v>
      </c>
      <c r="BR51">
        <f t="shared" si="37"/>
        <v>2.045878452863783E-6</v>
      </c>
      <c r="BS51">
        <f t="shared" si="37"/>
        <v>1.2414206173827636E-8</v>
      </c>
      <c r="BT51">
        <f t="shared" si="37"/>
        <v>1.3847530982629112E-6</v>
      </c>
      <c r="BU51">
        <f t="shared" si="37"/>
        <v>2.3398445185023442E-7</v>
      </c>
      <c r="BV51">
        <f t="shared" si="37"/>
        <v>4.1580801412598459E-6</v>
      </c>
    </row>
    <row r="52" spans="1:177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S52">
        <f t="shared" si="38"/>
        <v>7.0499432370947579E-2</v>
      </c>
      <c r="T52">
        <f t="shared" si="36"/>
        <v>0.97942080113177843</v>
      </c>
      <c r="U52">
        <f t="shared" si="36"/>
        <v>0.94962280692207779</v>
      </c>
      <c r="V52">
        <f t="shared" si="36"/>
        <v>2.8897390462235606E-2</v>
      </c>
      <c r="W52">
        <f t="shared" si="36"/>
        <v>0.66166439004849842</v>
      </c>
      <c r="X52">
        <f t="shared" si="36"/>
        <v>0.44810837249994195</v>
      </c>
      <c r="Y52">
        <f t="shared" si="36"/>
        <v>0.45109575170941452</v>
      </c>
      <c r="Z52">
        <f t="shared" si="36"/>
        <v>0.86197462624826482</v>
      </c>
      <c r="AA52">
        <f t="shared" si="36"/>
        <v>0.26280074522421382</v>
      </c>
      <c r="AB52">
        <f t="shared" si="36"/>
        <v>8.0590262412049363E-2</v>
      </c>
      <c r="BM52">
        <f t="shared" si="39"/>
        <v>3.8360357072092255E-7</v>
      </c>
      <c r="BN52">
        <f t="shared" si="37"/>
        <v>4.8087863413917035E-6</v>
      </c>
      <c r="BO52">
        <f t="shared" si="37"/>
        <v>6.4507752836447431E-9</v>
      </c>
      <c r="BP52">
        <f t="shared" si="37"/>
        <v>4.175295877634527E-9</v>
      </c>
      <c r="BQ52">
        <f t="shared" si="37"/>
        <v>4.4865602456319442E-6</v>
      </c>
      <c r="BR52">
        <f t="shared" si="37"/>
        <v>4.680817462774893E-6</v>
      </c>
      <c r="BS52">
        <f t="shared" si="37"/>
        <v>2.1887183533197586E-6</v>
      </c>
      <c r="BT52">
        <f t="shared" si="37"/>
        <v>5.0963982983019734E-7</v>
      </c>
      <c r="BU52">
        <f t="shared" si="37"/>
        <v>7.3507689581425457E-7</v>
      </c>
      <c r="BV52">
        <f t="shared" si="37"/>
        <v>1.5255491588449991E-6</v>
      </c>
      <c r="EN52">
        <v>0.23705856182971541</v>
      </c>
      <c r="EO52">
        <v>0.36034454151380291</v>
      </c>
      <c r="EP52">
        <v>0.20544991772321386</v>
      </c>
      <c r="EQ52">
        <v>0.27698504317775807</v>
      </c>
      <c r="ER52">
        <v>0.49339276486335959</v>
      </c>
      <c r="ES52">
        <v>0.58445155886715128</v>
      </c>
      <c r="ET52">
        <v>2.4574650748654614E-2</v>
      </c>
      <c r="EU52">
        <v>0.41615076950639196</v>
      </c>
      <c r="EV52">
        <v>0.35410526197576564</v>
      </c>
      <c r="EW52">
        <v>0.33051925496312839</v>
      </c>
      <c r="EZ52">
        <f t="array" ref="EZ52:FI61">(1/4)*(MMULT($AM$7:$AP$16,$BY$23:$CH$26))</f>
        <v>-3.1000066704142877</v>
      </c>
      <c r="FA52">
        <v>2.0558729937065938E-3</v>
      </c>
      <c r="FB52">
        <v>-3.2538208679736722</v>
      </c>
      <c r="FC52">
        <v>1.9900645675538034E-7</v>
      </c>
      <c r="FD52">
        <v>9.1405523929219576</v>
      </c>
      <c r="FE52">
        <v>2.7546709503174395E-10</v>
      </c>
      <c r="FF52">
        <v>1.0337717625962578E-17</v>
      </c>
      <c r="FG52">
        <v>-2.7887809464885542</v>
      </c>
      <c r="FH52">
        <v>8.2039876550931913E-11</v>
      </c>
      <c r="FI52">
        <v>1.9596888710244747E-8</v>
      </c>
      <c r="FL52">
        <f t="shared" ref="FL52:FU61" si="40">EN52-($EU$10*EZ52)</f>
        <v>0.2401585685001297</v>
      </c>
      <c r="FM52">
        <f t="shared" si="40"/>
        <v>0.36034248564080917</v>
      </c>
      <c r="FN52">
        <f t="shared" si="40"/>
        <v>0.20870373859118754</v>
      </c>
      <c r="FO52">
        <f t="shared" si="40"/>
        <v>0.27698504297875159</v>
      </c>
      <c r="FP52">
        <f t="shared" si="40"/>
        <v>0.48425221247043765</v>
      </c>
      <c r="FQ52">
        <f t="shared" si="40"/>
        <v>0.58445155886687583</v>
      </c>
      <c r="FR52">
        <f t="shared" si="40"/>
        <v>2.4574650748654614E-2</v>
      </c>
      <c r="FS52">
        <f t="shared" si="40"/>
        <v>0.4189395504528805</v>
      </c>
      <c r="FT52">
        <f t="shared" si="40"/>
        <v>0.35410526197568359</v>
      </c>
      <c r="FU52">
        <f t="shared" si="40"/>
        <v>0.33051925494353152</v>
      </c>
    </row>
    <row r="53" spans="1:177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S53">
        <f t="shared" si="38"/>
        <v>0.87642469383108335</v>
      </c>
      <c r="T53">
        <f t="shared" si="36"/>
        <v>0.71527474151211257</v>
      </c>
      <c r="U53">
        <f t="shared" si="36"/>
        <v>0.838255019740199</v>
      </c>
      <c r="V53">
        <f t="shared" si="36"/>
        <v>0.94726556420382391</v>
      </c>
      <c r="W53">
        <f t="shared" si="36"/>
        <v>0.29640491829946392</v>
      </c>
      <c r="X53">
        <f t="shared" si="36"/>
        <v>0.35222968704514646</v>
      </c>
      <c r="Y53">
        <f t="shared" si="36"/>
        <v>0.28347304169185694</v>
      </c>
      <c r="Z53">
        <f t="shared" si="36"/>
        <v>0.19779740980622229</v>
      </c>
      <c r="AA53">
        <f t="shared" si="36"/>
        <v>0.54905030078837003</v>
      </c>
      <c r="AB53">
        <f t="shared" si="36"/>
        <v>0.78528818953139856</v>
      </c>
      <c r="BM53">
        <f t="shared" si="39"/>
        <v>1.2171821020975524E-6</v>
      </c>
      <c r="BN53">
        <f t="shared" si="37"/>
        <v>3.5531164850829841E-6</v>
      </c>
      <c r="BO53">
        <f t="shared" si="37"/>
        <v>7.5780344890449099E-7</v>
      </c>
      <c r="BP53">
        <f t="shared" si="37"/>
        <v>2.1889988252912574E-6</v>
      </c>
      <c r="BQ53">
        <f t="shared" si="37"/>
        <v>4.3927937796055941E-7</v>
      </c>
      <c r="BR53">
        <f t="shared" si="37"/>
        <v>4.0956893906423147E-6</v>
      </c>
      <c r="BS53">
        <f t="shared" si="37"/>
        <v>3.1904589077344685E-6</v>
      </c>
      <c r="BT53">
        <f t="shared" si="37"/>
        <v>3.5941997383594104E-6</v>
      </c>
      <c r="BU53">
        <f t="shared" si="37"/>
        <v>3.5855494668614523E-6</v>
      </c>
      <c r="BV53">
        <f t="shared" si="37"/>
        <v>4.0347785508665039E-6</v>
      </c>
      <c r="EN53">
        <v>0.10578256865515989</v>
      </c>
      <c r="EO53">
        <v>0.65988529463724888</v>
      </c>
      <c r="EP53">
        <v>0.5785998820340359</v>
      </c>
      <c r="EQ53">
        <v>0.98069223932808836</v>
      </c>
      <c r="ER53">
        <v>0.84298475491351366</v>
      </c>
      <c r="ES53">
        <v>0.56204501056676737</v>
      </c>
      <c r="ET53">
        <v>0.75153712225129521</v>
      </c>
      <c r="EU53">
        <v>0.79737350666172357</v>
      </c>
      <c r="EV53">
        <v>0.61914122589401988</v>
      </c>
      <c r="EW53">
        <v>0.69336103701300456</v>
      </c>
      <c r="EZ53">
        <v>-4.483936961062474</v>
      </c>
      <c r="FA53">
        <v>3.07928008585292E-3</v>
      </c>
      <c r="FB53">
        <v>-4.8165593184282853</v>
      </c>
      <c r="FC53">
        <v>3.0026562076273514E-7</v>
      </c>
      <c r="FD53">
        <v>13.432068830878016</v>
      </c>
      <c r="FE53">
        <v>4.1582562251947394E-10</v>
      </c>
      <c r="FF53">
        <v>1.5615020015421194E-17</v>
      </c>
      <c r="FG53">
        <v>-4.1346521618612249</v>
      </c>
      <c r="FH53">
        <v>1.2385929926931087E-10</v>
      </c>
      <c r="FI53">
        <v>2.9582809321293146E-8</v>
      </c>
      <c r="FL53">
        <f t="shared" si="40"/>
        <v>0.11026650561622237</v>
      </c>
      <c r="FM53">
        <f t="shared" si="40"/>
        <v>0.65988221535716307</v>
      </c>
      <c r="FN53">
        <f t="shared" si="40"/>
        <v>0.58341644135246418</v>
      </c>
      <c r="FO53">
        <f t="shared" si="40"/>
        <v>0.98069223902782277</v>
      </c>
      <c r="FP53">
        <f t="shared" si="40"/>
        <v>0.82955268608263566</v>
      </c>
      <c r="FQ53">
        <f t="shared" si="40"/>
        <v>0.56204501056635159</v>
      </c>
      <c r="FR53">
        <f t="shared" si="40"/>
        <v>0.75153712225129521</v>
      </c>
      <c r="FS53">
        <f t="shared" si="40"/>
        <v>0.80150815882358484</v>
      </c>
      <c r="FT53">
        <f t="shared" si="40"/>
        <v>0.61914122589389597</v>
      </c>
      <c r="FU53">
        <f t="shared" si="40"/>
        <v>0.69336103698342177</v>
      </c>
    </row>
    <row r="54" spans="1:177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S54">
        <f t="shared" si="38"/>
        <v>0.61295974528341457</v>
      </c>
      <c r="T54">
        <f t="shared" si="36"/>
        <v>0.7102336593799814</v>
      </c>
      <c r="U54">
        <f t="shared" si="36"/>
        <v>0.63966842236642929</v>
      </c>
      <c r="V54">
        <f t="shared" si="36"/>
        <v>0.96755542092170543</v>
      </c>
      <c r="W54">
        <f t="shared" si="36"/>
        <v>0.90506236145829355</v>
      </c>
      <c r="X54">
        <f t="shared" si="36"/>
        <v>9.5069802169840401E-2</v>
      </c>
      <c r="Y54">
        <f t="shared" si="36"/>
        <v>0.51653787876912682</v>
      </c>
      <c r="Z54">
        <f t="shared" si="36"/>
        <v>0.4178660765967166</v>
      </c>
      <c r="AA54">
        <f t="shared" si="36"/>
        <v>8.8506209962927684E-2</v>
      </c>
      <c r="AB54">
        <f t="shared" si="36"/>
        <v>0.48816669585740979</v>
      </c>
      <c r="BM54">
        <f t="shared" si="39"/>
        <v>1.7079181233112162E-6</v>
      </c>
      <c r="BN54">
        <f t="shared" si="37"/>
        <v>1.5794729695149884E-6</v>
      </c>
      <c r="BO54">
        <f t="shared" si="37"/>
        <v>4.2164958284512321E-6</v>
      </c>
      <c r="BP54">
        <f t="shared" si="37"/>
        <v>1.0040055675227339E-6</v>
      </c>
      <c r="BQ54">
        <f t="shared" si="37"/>
        <v>6.2032876217960905E-7</v>
      </c>
      <c r="BR54">
        <f t="shared" si="37"/>
        <v>4.5191336423062952E-8</v>
      </c>
      <c r="BS54">
        <f t="shared" si="37"/>
        <v>1.4342725974875778E-6</v>
      </c>
      <c r="BT54">
        <f t="shared" si="37"/>
        <v>1.1122196831814786E-6</v>
      </c>
      <c r="BU54">
        <f t="shared" si="37"/>
        <v>2.9311119441807915E-6</v>
      </c>
      <c r="BV54">
        <f t="shared" si="37"/>
        <v>7.3759678288118978E-7</v>
      </c>
      <c r="EN54">
        <v>0.26390959361122945</v>
      </c>
      <c r="EO54">
        <v>0.58075649488885484</v>
      </c>
      <c r="EP54">
        <v>0.48124250940619362</v>
      </c>
      <c r="EQ54">
        <v>3.5918728495437424E-2</v>
      </c>
      <c r="ER54">
        <v>0.38930796264769385</v>
      </c>
      <c r="ES54">
        <v>0.91831321763886553</v>
      </c>
      <c r="ET54">
        <v>0.10657928293794949</v>
      </c>
      <c r="EU54">
        <v>0.83150572025200686</v>
      </c>
      <c r="EV54">
        <v>0.79714616693881624</v>
      </c>
      <c r="EW54">
        <v>0.2199536316361077</v>
      </c>
      <c r="EZ54">
        <v>-3.5160866643539537</v>
      </c>
      <c r="FA54">
        <v>2.3049643241316734E-3</v>
      </c>
      <c r="FB54">
        <v>-3.7303084632652861</v>
      </c>
      <c r="FC54">
        <v>2.2102553390317859E-7</v>
      </c>
      <c r="FD54">
        <v>10.484664716257413</v>
      </c>
      <c r="FE54">
        <v>3.0570912217161782E-10</v>
      </c>
      <c r="FF54">
        <v>1.1455175422361452E-17</v>
      </c>
      <c r="FG54">
        <v>-3.2405747961282874</v>
      </c>
      <c r="FH54">
        <v>9.1016953305853836E-11</v>
      </c>
      <c r="FI54">
        <v>2.1743723556512197E-8</v>
      </c>
      <c r="FL54">
        <f t="shared" si="40"/>
        <v>0.26742568027558339</v>
      </c>
      <c r="FM54">
        <f t="shared" si="40"/>
        <v>0.58075418992453065</v>
      </c>
      <c r="FN54">
        <f t="shared" si="40"/>
        <v>0.48497281786945889</v>
      </c>
      <c r="FO54">
        <f t="shared" si="40"/>
        <v>3.5918728274411893E-2</v>
      </c>
      <c r="FP54">
        <f t="shared" si="40"/>
        <v>0.37882329793143643</v>
      </c>
      <c r="FQ54">
        <f t="shared" si="40"/>
        <v>0.91831321763855978</v>
      </c>
      <c r="FR54">
        <f t="shared" si="40"/>
        <v>0.10657928293794949</v>
      </c>
      <c r="FS54">
        <f t="shared" si="40"/>
        <v>0.83474629504813513</v>
      </c>
      <c r="FT54">
        <f t="shared" si="40"/>
        <v>0.7971461669387252</v>
      </c>
      <c r="FU54">
        <f t="shared" si="40"/>
        <v>0.21995363161436399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0.77217734347383438</v>
      </c>
      <c r="T55">
        <f t="shared" si="36"/>
        <v>0.65778036639443149</v>
      </c>
      <c r="U55">
        <f t="shared" si="36"/>
        <v>4.9828116909687914E-2</v>
      </c>
      <c r="V55">
        <f t="shared" si="36"/>
        <v>0.6616219998337054</v>
      </c>
      <c r="W55">
        <f t="shared" si="36"/>
        <v>0.79880647315034548</v>
      </c>
      <c r="X55">
        <f t="shared" si="36"/>
        <v>0.53558801283964108</v>
      </c>
      <c r="Y55">
        <f t="shared" si="36"/>
        <v>0.25096598745755117</v>
      </c>
      <c r="Z55">
        <f t="shared" si="36"/>
        <v>0.17609738945268072</v>
      </c>
      <c r="AA55">
        <f t="shared" si="36"/>
        <v>0.46964341589710856</v>
      </c>
      <c r="AB55">
        <f t="shared" si="36"/>
        <v>0.20411088978246661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v>7.0499432370947579E-2</v>
      </c>
      <c r="EO55">
        <v>0.97942080113177843</v>
      </c>
      <c r="EP55">
        <v>0.94962280692207779</v>
      </c>
      <c r="EQ55">
        <v>2.8897390462235606E-2</v>
      </c>
      <c r="ER55">
        <v>0.66166439004849842</v>
      </c>
      <c r="ES55">
        <v>0.44810837249994195</v>
      </c>
      <c r="ET55">
        <v>0.45109575170941452</v>
      </c>
      <c r="EU55">
        <v>0.86197462624826482</v>
      </c>
      <c r="EV55">
        <v>0.26280074522421382</v>
      </c>
      <c r="EW55">
        <v>8.0590262412049363E-2</v>
      </c>
      <c r="EZ55">
        <v>-2.8808501618338265</v>
      </c>
      <c r="FA55">
        <v>1.9419331760652983E-3</v>
      </c>
      <c r="FB55">
        <v>-3.1304075339161339</v>
      </c>
      <c r="FC55">
        <v>1.8813124285138795E-7</v>
      </c>
      <c r="FD55">
        <v>8.6412733800091104</v>
      </c>
      <c r="FE55">
        <v>2.6043125146463007E-10</v>
      </c>
      <c r="FF55">
        <v>9.7742243184957317E-18</v>
      </c>
      <c r="FG55">
        <v>-2.6319578244314781</v>
      </c>
      <c r="FH55">
        <v>7.7563408500893757E-11</v>
      </c>
      <c r="FI55">
        <v>1.8527027630284624E-8</v>
      </c>
      <c r="FL55">
        <f t="shared" si="40"/>
        <v>7.3380282532781407E-2</v>
      </c>
      <c r="FM55">
        <f t="shared" si="40"/>
        <v>0.97941885919860239</v>
      </c>
      <c r="FN55">
        <f t="shared" si="40"/>
        <v>0.95275321445599392</v>
      </c>
      <c r="FO55">
        <f t="shared" si="40"/>
        <v>2.8897390274104363E-2</v>
      </c>
      <c r="FP55">
        <f t="shared" si="40"/>
        <v>0.65302311666848933</v>
      </c>
      <c r="FQ55">
        <f t="shared" si="40"/>
        <v>0.4481083724996815</v>
      </c>
      <c r="FR55">
        <f t="shared" si="40"/>
        <v>0.45109575170941452</v>
      </c>
      <c r="FS55">
        <f t="shared" si="40"/>
        <v>0.8646065840726963</v>
      </c>
      <c r="FT55">
        <f t="shared" si="40"/>
        <v>0.26280074522413627</v>
      </c>
      <c r="FU55">
        <f t="shared" si="40"/>
        <v>8.0590262393522336E-2</v>
      </c>
    </row>
    <row r="56" spans="1:177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S56">
        <f t="shared" si="38"/>
        <v>0.16342220742388069</v>
      </c>
      <c r="T56">
        <f t="shared" si="36"/>
        <v>0.82791960518181584</v>
      </c>
      <c r="U56">
        <f t="shared" si="36"/>
        <v>0.52626098055297832</v>
      </c>
      <c r="V56">
        <f t="shared" si="36"/>
        <v>0.31926159488112482</v>
      </c>
      <c r="W56">
        <f t="shared" si="36"/>
        <v>0.84784429447386267</v>
      </c>
      <c r="X56">
        <f t="shared" si="36"/>
        <v>0.47163962581222507</v>
      </c>
      <c r="Y56">
        <f t="shared" si="36"/>
        <v>0.21765632819622915</v>
      </c>
      <c r="Z56">
        <f t="shared" si="36"/>
        <v>0.20932009550504205</v>
      </c>
      <c r="AA56">
        <f t="shared" si="36"/>
        <v>0.62397140324679001</v>
      </c>
      <c r="AB56">
        <f t="shared" si="36"/>
        <v>0.8774578880564583</v>
      </c>
      <c r="BM56">
        <f t="shared" si="39"/>
        <v>8.6590731480381097E-7</v>
      </c>
      <c r="BN56">
        <f t="shared" si="37"/>
        <v>3.1790225456300688E-6</v>
      </c>
      <c r="BO56">
        <f t="shared" si="37"/>
        <v>3.4570088140590434E-6</v>
      </c>
      <c r="BP56">
        <f t="shared" si="37"/>
        <v>3.7150012814791796E-6</v>
      </c>
      <c r="BQ56">
        <f t="shared" si="37"/>
        <v>1.9561907663025324E-7</v>
      </c>
      <c r="BR56">
        <f t="shared" si="37"/>
        <v>8.7306028985166516E-7</v>
      </c>
      <c r="BS56">
        <f t="shared" si="37"/>
        <v>1.5505145286024555E-7</v>
      </c>
      <c r="BT56">
        <f t="shared" si="37"/>
        <v>2.1907451191119966E-7</v>
      </c>
      <c r="BU56">
        <f t="shared" si="37"/>
        <v>9.1820604707760301E-7</v>
      </c>
      <c r="BV56">
        <f t="shared" si="37"/>
        <v>7.6050485552450281E-7</v>
      </c>
      <c r="EN56">
        <v>0.87642469383108335</v>
      </c>
      <c r="EO56">
        <v>0.71527474151211257</v>
      </c>
      <c r="EP56">
        <v>0.838255019740199</v>
      </c>
      <c r="EQ56">
        <v>0.94726556420382391</v>
      </c>
      <c r="ER56">
        <v>0.29640491829946392</v>
      </c>
      <c r="ES56">
        <v>0.35222968704514646</v>
      </c>
      <c r="ET56">
        <v>0.28347304169185694</v>
      </c>
      <c r="EU56">
        <v>0.19779740980622229</v>
      </c>
      <c r="EV56">
        <v>0.54905030078837003</v>
      </c>
      <c r="EW56">
        <v>0.78528818953139856</v>
      </c>
      <c r="EZ56">
        <v>-4.1945430729941284</v>
      </c>
      <c r="FA56">
        <v>2.9204764856200689E-3</v>
      </c>
      <c r="FB56">
        <v>-4.6191881788649596</v>
      </c>
      <c r="FC56">
        <v>2.8534591555744816E-7</v>
      </c>
      <c r="FD56">
        <v>12.705176572416834</v>
      </c>
      <c r="FE56">
        <v>3.9523045988498242E-10</v>
      </c>
      <c r="FF56">
        <v>1.4846106497891964E-17</v>
      </c>
      <c r="FG56">
        <v>-3.894366111020652</v>
      </c>
      <c r="FH56">
        <v>1.1773255178076557E-10</v>
      </c>
      <c r="FI56">
        <v>2.811840903118042E-8</v>
      </c>
      <c r="FL56">
        <f t="shared" si="40"/>
        <v>0.88061923690407751</v>
      </c>
      <c r="FM56">
        <f t="shared" si="40"/>
        <v>0.71527182103562692</v>
      </c>
      <c r="FN56">
        <f t="shared" si="40"/>
        <v>0.84287420791906398</v>
      </c>
      <c r="FO56">
        <f t="shared" si="40"/>
        <v>0.94726556391847794</v>
      </c>
      <c r="FP56">
        <f t="shared" si="40"/>
        <v>0.28369974172704709</v>
      </c>
      <c r="FQ56">
        <f t="shared" si="40"/>
        <v>0.35222968704475122</v>
      </c>
      <c r="FR56">
        <f t="shared" si="40"/>
        <v>0.28347304169185694</v>
      </c>
      <c r="FS56">
        <f t="shared" si="40"/>
        <v>0.20169177591724294</v>
      </c>
      <c r="FT56">
        <f t="shared" si="40"/>
        <v>0.54905030078825234</v>
      </c>
      <c r="FU56">
        <f t="shared" si="40"/>
        <v>0.78528818950328017</v>
      </c>
    </row>
    <row r="57" spans="1:177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S57">
        <f t="shared" si="38"/>
        <v>0.57038470794811125</v>
      </c>
      <c r="T57">
        <f t="shared" si="36"/>
        <v>7.9798667883220098E-2</v>
      </c>
      <c r="U57">
        <f t="shared" si="36"/>
        <v>0.21632588927367635</v>
      </c>
      <c r="V57">
        <f t="shared" si="36"/>
        <v>0.38342584571576666</v>
      </c>
      <c r="W57">
        <f t="shared" si="36"/>
        <v>0.84682341333497058</v>
      </c>
      <c r="X57">
        <f t="shared" si="36"/>
        <v>0.76565161061422593</v>
      </c>
      <c r="Y57">
        <f t="shared" si="36"/>
        <v>0.18729908954158336</v>
      </c>
      <c r="Z57">
        <f t="shared" si="36"/>
        <v>0.42853379028440752</v>
      </c>
      <c r="AA57">
        <f t="shared" si="36"/>
        <v>0.87028464208788092</v>
      </c>
      <c r="AB57">
        <f t="shared" si="36"/>
        <v>0.75982087483603911</v>
      </c>
      <c r="BM57">
        <f t="shared" si="39"/>
        <v>6.2695268279462816E-7</v>
      </c>
      <c r="BN57">
        <f t="shared" si="37"/>
        <v>1.9166792880077487E-6</v>
      </c>
      <c r="BO57">
        <f t="shared" si="37"/>
        <v>3.1772100573262354E-6</v>
      </c>
      <c r="BP57">
        <f t="shared" si="37"/>
        <v>3.453211584520107E-7</v>
      </c>
      <c r="BQ57">
        <f t="shared" si="37"/>
        <v>1.5072811639789981E-6</v>
      </c>
      <c r="BR57">
        <f t="shared" si="37"/>
        <v>3.9166746010009204E-8</v>
      </c>
      <c r="BS57">
        <f t="shared" si="37"/>
        <v>1.1028246904775225E-6</v>
      </c>
      <c r="BT57">
        <f t="shared" si="37"/>
        <v>1.9467015603488413E-6</v>
      </c>
      <c r="BU57">
        <f t="shared" si="37"/>
        <v>3.7869767912701553E-6</v>
      </c>
      <c r="BV57">
        <f t="shared" si="37"/>
        <v>4.5527942199766479E-7</v>
      </c>
      <c r="EN57">
        <v>0.61295974528341457</v>
      </c>
      <c r="EO57">
        <v>0.7102336593799814</v>
      </c>
      <c r="EP57">
        <v>0.63966842236642929</v>
      </c>
      <c r="EQ57">
        <v>0.96755542092170543</v>
      </c>
      <c r="ER57">
        <v>0.90506236145829355</v>
      </c>
      <c r="ES57">
        <v>9.5069802169840401E-2</v>
      </c>
      <c r="ET57">
        <v>0.51653787876912682</v>
      </c>
      <c r="EU57">
        <v>0.4178660765967166</v>
      </c>
      <c r="EV57">
        <v>8.8506209962927684E-2</v>
      </c>
      <c r="EW57">
        <v>0.48816669585740979</v>
      </c>
      <c r="EZ57">
        <v>-4.4893403629319515</v>
      </c>
      <c r="FA57">
        <v>2.9477236213888165E-3</v>
      </c>
      <c r="FB57">
        <v>-4.7200016602272212</v>
      </c>
      <c r="FC57">
        <v>2.84161296093235E-7</v>
      </c>
      <c r="FD57">
        <v>13.248350591746803</v>
      </c>
      <c r="FE57">
        <v>3.9322200287064013E-10</v>
      </c>
      <c r="FF57">
        <v>1.4749289363343897E-17</v>
      </c>
      <c r="FG57">
        <v>-4.0419566048531239</v>
      </c>
      <c r="FH57">
        <v>1.1709679113283316E-10</v>
      </c>
      <c r="FI57">
        <v>2.7972492041755242E-8</v>
      </c>
      <c r="FL57">
        <f t="shared" si="40"/>
        <v>0.61744908564634648</v>
      </c>
      <c r="FM57">
        <f t="shared" si="40"/>
        <v>0.71023071165635998</v>
      </c>
      <c r="FN57">
        <f t="shared" si="40"/>
        <v>0.64438842402665653</v>
      </c>
      <c r="FO57">
        <f t="shared" si="40"/>
        <v>0.96755542063754418</v>
      </c>
      <c r="FP57">
        <f t="shared" si="40"/>
        <v>0.89181401086654677</v>
      </c>
      <c r="FQ57">
        <f t="shared" si="40"/>
        <v>9.5069802169447173E-2</v>
      </c>
      <c r="FR57">
        <f t="shared" si="40"/>
        <v>0.51653787876912682</v>
      </c>
      <c r="FS57">
        <f t="shared" si="40"/>
        <v>0.42190803320156972</v>
      </c>
      <c r="FT57">
        <f t="shared" si="40"/>
        <v>8.8506209962810584E-2</v>
      </c>
      <c r="FU57">
        <f t="shared" si="40"/>
        <v>0.48816669582943728</v>
      </c>
    </row>
    <row r="58" spans="1:177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S58">
        <f t="shared" si="38"/>
        <v>0.31933173461976128</v>
      </c>
      <c r="T58">
        <f t="shared" si="36"/>
        <v>0.8326249713099998</v>
      </c>
      <c r="U58">
        <f t="shared" si="36"/>
        <v>0.91192983735151967</v>
      </c>
      <c r="V58">
        <f t="shared" si="36"/>
        <v>0.55236747892050975</v>
      </c>
      <c r="W58">
        <f t="shared" si="36"/>
        <v>0.89830713576888654</v>
      </c>
      <c r="X58">
        <f t="shared" si="36"/>
        <v>0.38408248668253275</v>
      </c>
      <c r="Y58">
        <f t="shared" si="36"/>
        <v>0.8030999860316419</v>
      </c>
      <c r="Z58">
        <f t="shared" si="36"/>
        <v>0.39000124500429556</v>
      </c>
      <c r="AA58">
        <f t="shared" si="36"/>
        <v>0.30175467585363602</v>
      </c>
      <c r="AB58">
        <f t="shared" si="36"/>
        <v>0.8605360309737744</v>
      </c>
      <c r="BM58">
        <f t="shared" si="39"/>
        <v>5.4621488950690736E-7</v>
      </c>
      <c r="BN58">
        <f t="shared" si="37"/>
        <v>2.4037476382387453E-6</v>
      </c>
      <c r="BO58">
        <f t="shared" si="37"/>
        <v>2.4189800034956283E-7</v>
      </c>
      <c r="BP58">
        <f t="shared" si="37"/>
        <v>3.2473951978214883E-8</v>
      </c>
      <c r="BQ58">
        <f t="shared" si="37"/>
        <v>3.083387703087509E-6</v>
      </c>
      <c r="BR58">
        <f t="shared" si="37"/>
        <v>1.1915336147217044E-6</v>
      </c>
      <c r="BS58">
        <f t="shared" si="37"/>
        <v>2.0830627663895119E-7</v>
      </c>
      <c r="BT58">
        <f t="shared" si="37"/>
        <v>3.8496617265625011E-6</v>
      </c>
      <c r="BU58">
        <f t="shared" si="37"/>
        <v>2.8866388091830193E-6</v>
      </c>
      <c r="BV58">
        <f t="shared" si="37"/>
        <v>3.7026113030204842E-6</v>
      </c>
      <c r="EN58">
        <v>0.77217734347383438</v>
      </c>
      <c r="EO58">
        <v>0.65778036639443149</v>
      </c>
      <c r="EP58">
        <v>4.9828116909687914E-2</v>
      </c>
      <c r="EQ58">
        <v>0.6616219998337054</v>
      </c>
      <c r="ER58">
        <v>0.79880647315034548</v>
      </c>
      <c r="ES58">
        <v>0.53558801283964108</v>
      </c>
      <c r="ET58">
        <v>0.25096598745755117</v>
      </c>
      <c r="EU58">
        <v>0.17609738945268072</v>
      </c>
      <c r="EV58">
        <v>0.46964341589710856</v>
      </c>
      <c r="EW58">
        <v>0.20411088978246661</v>
      </c>
      <c r="EZ58">
        <v>-4.4505798995870194</v>
      </c>
      <c r="FA58">
        <v>2.9740116911963531E-3</v>
      </c>
      <c r="FB58">
        <v>-4.8587211023547319</v>
      </c>
      <c r="FC58">
        <v>2.8646484767004975E-7</v>
      </c>
      <c r="FD58">
        <v>13.422030632148761</v>
      </c>
      <c r="FE58">
        <v>3.9637168969124447E-10</v>
      </c>
      <c r="FF58">
        <v>1.4862959017623358E-17</v>
      </c>
      <c r="FG58">
        <v>-4.1157039570718812</v>
      </c>
      <c r="FH58">
        <v>1.1802760818871587E-10</v>
      </c>
      <c r="FI58">
        <v>2.8194428759044649E-8</v>
      </c>
      <c r="FL58">
        <f t="shared" si="40"/>
        <v>0.77662792337342135</v>
      </c>
      <c r="FM58">
        <f t="shared" si="40"/>
        <v>0.65777739238274024</v>
      </c>
      <c r="FN58">
        <f t="shared" si="40"/>
        <v>5.4686838012042646E-2</v>
      </c>
      <c r="FO58">
        <f t="shared" si="40"/>
        <v>0.66162199954724055</v>
      </c>
      <c r="FP58">
        <f t="shared" si="40"/>
        <v>0.78538444251819672</v>
      </c>
      <c r="FQ58">
        <f t="shared" si="40"/>
        <v>0.53558801283924473</v>
      </c>
      <c r="FR58">
        <f t="shared" si="40"/>
        <v>0.25096598745755117</v>
      </c>
      <c r="FS58">
        <f t="shared" si="40"/>
        <v>0.18021309340975261</v>
      </c>
      <c r="FT58">
        <f t="shared" si="40"/>
        <v>0.46964341589699055</v>
      </c>
      <c r="FU58">
        <f t="shared" si="40"/>
        <v>0.20411088975427219</v>
      </c>
    </row>
    <row r="59" spans="1:177">
      <c r="EN59">
        <v>0.16342220742388069</v>
      </c>
      <c r="EO59">
        <v>0.82791960518181584</v>
      </c>
      <c r="EP59">
        <v>0.52626098055297832</v>
      </c>
      <c r="EQ59">
        <v>0.31926159488112482</v>
      </c>
      <c r="ER59">
        <v>0.84784429447386267</v>
      </c>
      <c r="ES59">
        <v>0.47163962581222507</v>
      </c>
      <c r="ET59">
        <v>0.21765632819622915</v>
      </c>
      <c r="EU59">
        <v>0.20932009550504205</v>
      </c>
      <c r="EV59">
        <v>0.62397140324679001</v>
      </c>
      <c r="EW59">
        <v>0.8774578880564583</v>
      </c>
      <c r="EZ59">
        <v>-3.7679508752048845</v>
      </c>
      <c r="FA59">
        <v>2.4888220733551188E-3</v>
      </c>
      <c r="FB59">
        <v>-3.9149968333687051</v>
      </c>
      <c r="FC59">
        <v>2.4145857794250194E-7</v>
      </c>
      <c r="FD59">
        <v>11.008417903700593</v>
      </c>
      <c r="FE59">
        <v>3.3430471013886384E-10</v>
      </c>
      <c r="FF59">
        <v>1.2552333551563793E-17</v>
      </c>
      <c r="FG59">
        <v>-3.3279592828776074</v>
      </c>
      <c r="FH59">
        <v>9.957388827604402E-11</v>
      </c>
      <c r="FI59">
        <v>2.3784794068026478E-8</v>
      </c>
      <c r="FL59">
        <f t="shared" si="40"/>
        <v>0.16719015829908557</v>
      </c>
      <c r="FM59">
        <f t="shared" si="40"/>
        <v>0.82791711635974252</v>
      </c>
      <c r="FN59">
        <f t="shared" si="40"/>
        <v>0.53017597738634703</v>
      </c>
      <c r="FO59">
        <f t="shared" si="40"/>
        <v>0.31926159463966625</v>
      </c>
      <c r="FP59">
        <f t="shared" si="40"/>
        <v>0.83683587657016212</v>
      </c>
      <c r="FQ59">
        <f t="shared" si="40"/>
        <v>0.47163962581189078</v>
      </c>
      <c r="FR59">
        <f t="shared" si="40"/>
        <v>0.21765632819622915</v>
      </c>
      <c r="FS59">
        <f t="shared" si="40"/>
        <v>0.21264805478791965</v>
      </c>
      <c r="FT59">
        <f t="shared" si="40"/>
        <v>0.62397140324669043</v>
      </c>
      <c r="FU59">
        <f t="shared" si="40"/>
        <v>0.87745788803267355</v>
      </c>
    </row>
    <row r="60" spans="1:177">
      <c r="EN60">
        <v>0.57038470794811125</v>
      </c>
      <c r="EO60">
        <v>7.9798667883220098E-2</v>
      </c>
      <c r="EP60">
        <v>0.21632588927367635</v>
      </c>
      <c r="EQ60">
        <v>0.38342584571576666</v>
      </c>
      <c r="ER60">
        <v>0.84682341333497058</v>
      </c>
      <c r="ES60">
        <v>0.76565161061422593</v>
      </c>
      <c r="ET60">
        <v>0.18729908954158336</v>
      </c>
      <c r="EU60">
        <v>0.42853379028440752</v>
      </c>
      <c r="EV60">
        <v>0.87028464208788092</v>
      </c>
      <c r="EW60">
        <v>0.75982087483603911</v>
      </c>
      <c r="EZ60">
        <v>-3.7370157728686033</v>
      </c>
      <c r="FA60">
        <v>2.5889166511325148E-3</v>
      </c>
      <c r="FB60">
        <v>-4.0518696531239282</v>
      </c>
      <c r="FC60">
        <v>2.5123518402946978E-7</v>
      </c>
      <c r="FD60">
        <v>11.392366938993305</v>
      </c>
      <c r="FE60">
        <v>3.4773851395915004E-10</v>
      </c>
      <c r="FF60">
        <v>1.304102945574652E-17</v>
      </c>
      <c r="FG60">
        <v>-3.60607070607151</v>
      </c>
      <c r="FH60">
        <v>1.0355000066831904E-10</v>
      </c>
      <c r="FI60">
        <v>2.4733130867474899E-8</v>
      </c>
      <c r="FL60">
        <f t="shared" si="40"/>
        <v>0.5741217237209798</v>
      </c>
      <c r="FM60">
        <f t="shared" si="40"/>
        <v>7.979607896656897E-2</v>
      </c>
      <c r="FN60">
        <f t="shared" si="40"/>
        <v>0.22037775892680028</v>
      </c>
      <c r="FO60">
        <f t="shared" si="40"/>
        <v>0.38342584546453146</v>
      </c>
      <c r="FP60">
        <f t="shared" si="40"/>
        <v>0.83543104639597732</v>
      </c>
      <c r="FQ60">
        <f t="shared" si="40"/>
        <v>0.76565161061387821</v>
      </c>
      <c r="FR60">
        <f t="shared" si="40"/>
        <v>0.18729908954158336</v>
      </c>
      <c r="FS60">
        <f t="shared" si="40"/>
        <v>0.43213986099047902</v>
      </c>
      <c r="FT60">
        <f t="shared" si="40"/>
        <v>0.87028464208777734</v>
      </c>
      <c r="FU60">
        <f t="shared" si="40"/>
        <v>0.759820874811306</v>
      </c>
    </row>
    <row r="61" spans="1:177">
      <c r="EN61">
        <v>0.31933173461976128</v>
      </c>
      <c r="EO61">
        <v>0.8326249713099998</v>
      </c>
      <c r="EP61">
        <v>0.91192983735151967</v>
      </c>
      <c r="EQ61">
        <v>0.55236747892050975</v>
      </c>
      <c r="ER61">
        <v>0.89830713576888654</v>
      </c>
      <c r="ES61">
        <v>0.38408248668253275</v>
      </c>
      <c r="ET61">
        <v>0.8030999860316419</v>
      </c>
      <c r="EU61">
        <v>0.39000124500429556</v>
      </c>
      <c r="EV61">
        <v>0.30175467585363602</v>
      </c>
      <c r="EW61">
        <v>0.8605360309737744</v>
      </c>
      <c r="EZ61">
        <v>-2.9231234979109422</v>
      </c>
      <c r="FA61">
        <v>1.9564685602333235E-3</v>
      </c>
      <c r="FB61">
        <v>-3.0948113544385905</v>
      </c>
      <c r="FC61">
        <v>1.9035194845547162E-7</v>
      </c>
      <c r="FD61">
        <v>8.6073991657163678</v>
      </c>
      <c r="FE61">
        <v>2.6360700433680679E-10</v>
      </c>
      <c r="FF61">
        <v>9.9018788602981763E-18</v>
      </c>
      <c r="FG61">
        <v>-2.5914209913768076</v>
      </c>
      <c r="FH61">
        <v>7.8523368696426373E-11</v>
      </c>
      <c r="FI61">
        <v>1.8755662072003995E-8</v>
      </c>
      <c r="FL61">
        <f t="shared" si="40"/>
        <v>0.32225485811767224</v>
      </c>
      <c r="FM61">
        <f t="shared" si="40"/>
        <v>0.83262301484143952</v>
      </c>
      <c r="FN61">
        <f t="shared" si="40"/>
        <v>0.91502464870595823</v>
      </c>
      <c r="FO61">
        <f t="shared" si="40"/>
        <v>0.55236747873015779</v>
      </c>
      <c r="FP61">
        <f t="shared" si="40"/>
        <v>0.88969973660317014</v>
      </c>
      <c r="FQ61">
        <f t="shared" si="40"/>
        <v>0.38408248668226913</v>
      </c>
      <c r="FR61">
        <f t="shared" si="40"/>
        <v>0.8030999860316419</v>
      </c>
      <c r="FS61">
        <f t="shared" si="40"/>
        <v>0.39259266599567239</v>
      </c>
      <c r="FT61">
        <f t="shared" si="40"/>
        <v>0.30175467585355747</v>
      </c>
      <c r="FU61">
        <f t="shared" si="40"/>
        <v>0.86053603095501874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U61"/>
  <sheetViews>
    <sheetView topLeftCell="EJ1" workbookViewId="0">
      <selection activeCell="EX59" sqref="EX59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20.276084547317375</v>
      </c>
      <c r="EN2" t="s">
        <v>10</v>
      </c>
    </row>
    <row r="3" spans="1:177">
      <c r="A3">
        <v>2</v>
      </c>
      <c r="C3" t="s">
        <v>83</v>
      </c>
      <c r="E3" t="s">
        <v>85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20.276084547317375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2.1984754789246863</v>
      </c>
      <c r="O7">
        <v>3.0693836546253368</v>
      </c>
      <c r="P7">
        <v>2.5338482963995506</v>
      </c>
      <c r="Q7">
        <v>3.7536857386381128</v>
      </c>
      <c r="S7">
        <f>N7+$M23</f>
        <v>2.9908867566164328</v>
      </c>
      <c r="T7">
        <f t="shared" ref="T7:V16" si="0">O7+$M23</f>
        <v>3.8617949323170833</v>
      </c>
      <c r="U7">
        <f t="shared" si="0"/>
        <v>3.326259574091297</v>
      </c>
      <c r="V7">
        <f t="shared" si="0"/>
        <v>4.5460970163298597</v>
      </c>
      <c r="X7">
        <f xml:space="preserve"> IF(S7&gt;0,S7,0)</f>
        <v>2.9908867566164328</v>
      </c>
      <c r="Y7">
        <f t="shared" ref="Y7:AA16" si="1" xml:space="preserve"> IF(T7&gt;0,T7,0)</f>
        <v>3.8617949323170833</v>
      </c>
      <c r="Z7">
        <f t="shared" si="1"/>
        <v>3.326259574091297</v>
      </c>
      <c r="AA7">
        <f t="shared" si="1"/>
        <v>4.5460970163298597</v>
      </c>
      <c r="AC7">
        <f t="array" ref="AC7:AF16">MMULT(B36:K45,X7:AA16)</f>
        <v>9.215102039549139</v>
      </c>
      <c r="AD7">
        <v>12.033606612788926</v>
      </c>
      <c r="AE7">
        <v>10.791340289206243</v>
      </c>
      <c r="AF7">
        <v>12.647481188517446</v>
      </c>
      <c r="AH7">
        <f>AC7+$M36</f>
        <v>9.554417787254371</v>
      </c>
      <c r="AI7">
        <f t="shared" ref="AI7:AK16" si="2">AD7+$M36</f>
        <v>12.372922360494158</v>
      </c>
      <c r="AJ7">
        <f t="shared" si="2"/>
        <v>11.130656036911475</v>
      </c>
      <c r="AK7">
        <f t="shared" si="2"/>
        <v>12.986796936222678</v>
      </c>
      <c r="AM7">
        <f xml:space="preserve"> IF(AH7&gt;0,AH7,0)</f>
        <v>9.554417787254371</v>
      </c>
      <c r="AN7">
        <f t="shared" ref="AN7:AP16" si="3" xml:space="preserve"> IF(AI7&gt;0,AI7,0)</f>
        <v>12.372922360494158</v>
      </c>
      <c r="AO7">
        <f t="shared" si="3"/>
        <v>11.130656036911475</v>
      </c>
      <c r="AP7">
        <f t="shared" si="3"/>
        <v>12.986796936222678</v>
      </c>
      <c r="AR7">
        <f t="array" ref="AR7:AU16">MMULT(B49:K58,AM7:AP16)</f>
        <v>50.374724373540076</v>
      </c>
      <c r="AS7">
        <v>64.000953470578509</v>
      </c>
      <c r="AT7">
        <v>58.966619195070649</v>
      </c>
      <c r="AU7">
        <v>68.968404714223055</v>
      </c>
      <c r="AW7">
        <f>AR7+$M49</f>
        <v>51.070898478520533</v>
      </c>
      <c r="AX7">
        <f t="shared" ref="AX7:AZ16" si="4">AS7+$M49</f>
        <v>64.697127575558966</v>
      </c>
      <c r="AY7">
        <f t="shared" si="4"/>
        <v>59.662793300051106</v>
      </c>
      <c r="AZ7">
        <f t="shared" si="4"/>
        <v>69.664578819203513</v>
      </c>
      <c r="BB7">
        <f>EXP(AW7-AW$20)</f>
        <v>6.0151969738054054E-14</v>
      </c>
      <c r="BC7">
        <f t="shared" ref="BC7:BE16" si="5">EXP(AX7-AX$20)</f>
        <v>8.4814710762212238E-18</v>
      </c>
      <c r="BD7">
        <f t="shared" si="5"/>
        <v>3.9799827543312765E-16</v>
      </c>
      <c r="BE7">
        <f t="shared" si="5"/>
        <v>9.974686007982239E-19</v>
      </c>
      <c r="BG7">
        <f>BB7/BB$20</f>
        <v>6.0007783797248241E-14</v>
      </c>
      <c r="BH7">
        <f t="shared" ref="BH7:BJ16" si="6">BC7/BC$20</f>
        <v>8.477941005170723E-18</v>
      </c>
      <c r="BI7">
        <f t="shared" si="6"/>
        <v>3.9777419061347665E-16</v>
      </c>
      <c r="BJ7">
        <f t="shared" si="6"/>
        <v>9.9720062976547624E-19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6.0007783797248241E-14</v>
      </c>
      <c r="BZ7">
        <f>$BH$7-$BM$7</f>
        <v>-1</v>
      </c>
      <c r="CA7">
        <f>$BI$7-$BN$7</f>
        <v>3.9777419061347665E-16</v>
      </c>
      <c r="CB7">
        <f>$BJ$7-$BO$7</f>
        <v>9.9720062976547624E-19</v>
      </c>
      <c r="CD7">
        <f t="array" ref="CD7:CM16">(1/4)*(MMULT($AM$7:$AP$16,$BY$23:$CH$26))</f>
        <v>-3.0932305901233952</v>
      </c>
      <c r="CE7">
        <v>9.4510012897740681E-3</v>
      </c>
      <c r="CF7">
        <v>-3.2466992163956756</v>
      </c>
      <c r="CG7">
        <v>8.3392368248049078E-7</v>
      </c>
      <c r="CH7">
        <v>9.113141897914149</v>
      </c>
      <c r="CI7">
        <v>1.1616333318044596E-9</v>
      </c>
      <c r="CJ7">
        <v>4.4364652154987648E-17</v>
      </c>
      <c r="CK7">
        <v>-2.782664009217855</v>
      </c>
      <c r="CL7">
        <v>3.4593412099853197E-10</v>
      </c>
      <c r="CM7">
        <v>8.1101753325232367E-8</v>
      </c>
      <c r="CO7">
        <f>(1/4)*SUM($BY$7:$CB$7)</f>
        <v>-0.24999999999998487</v>
      </c>
      <c r="CR7">
        <f t="array" ref="CR7:CU16">MMULT(S49:AB58,BY7:CB16)</f>
        <v>-2.9704414831246674E-4</v>
      </c>
      <c r="CS7">
        <v>0.24404207131497527</v>
      </c>
      <c r="CT7">
        <v>6.5242895763752418E-2</v>
      </c>
      <c r="CU7">
        <v>0.2755151853124207</v>
      </c>
      <c r="CW7">
        <f>IF($AH$7&gt;0,$CR$7,0)</f>
        <v>-2.9704414831246674E-4</v>
      </c>
      <c r="CX7">
        <f>IF($AI$7&gt;0,$CS$7,0)</f>
        <v>0.24404207131497527</v>
      </c>
      <c r="CY7">
        <f>IF($AJ$7&gt;0,$CT$7,0)</f>
        <v>6.5242895763752418E-2</v>
      </c>
      <c r="CZ7">
        <f>IF($AK$7&gt;0,$CU$7,0)</f>
        <v>0.2755151853124207</v>
      </c>
      <c r="DB7">
        <f t="array" ref="DB7:DK16">(1/4)*(MMULT($X$7:$AA$16,$CW$23:$DF$26))</f>
        <v>0.60277139436125093</v>
      </c>
      <c r="DC7">
        <v>0.99699114710940273</v>
      </c>
      <c r="DD7">
        <v>-0.3916232623216806</v>
      </c>
      <c r="DE7">
        <v>4.3987892228052827E-2</v>
      </c>
      <c r="DF7">
        <v>-1.1423347448525543</v>
      </c>
      <c r="DG7">
        <v>0.93630894697887879</v>
      </c>
      <c r="DH7">
        <v>1.3417700601042422</v>
      </c>
      <c r="DI7">
        <v>1.5140611021232995</v>
      </c>
      <c r="DJ7">
        <v>1.284424152462615</v>
      </c>
      <c r="DK7">
        <v>0.93226389388366382</v>
      </c>
      <c r="DM7">
        <f>(1/4)*SUM($CW$7:$CZ$7)</f>
        <v>0.14612577706070898</v>
      </c>
      <c r="DO7">
        <f t="array" ref="DO7:DR16">MMULT(S36:AB45,CW7:CZ16)</f>
        <v>3.1246501522328991E-4</v>
      </c>
      <c r="DP7">
        <v>1.0559920466928729</v>
      </c>
      <c r="DQ7">
        <v>1.1456399306327489</v>
      </c>
      <c r="DR7">
        <v>0.47836561224558488</v>
      </c>
      <c r="DT7">
        <f>IF($S$7&gt;0,$DO$7,0)</f>
        <v>3.1246501522328991E-4</v>
      </c>
      <c r="DU7">
        <f>IF($T$7&gt;0,$DP$7,0)</f>
        <v>1.0559920466928729</v>
      </c>
      <c r="DV7">
        <f>IF($U$7&gt;0,$DQ$7,0)</f>
        <v>1.1456399306327489</v>
      </c>
      <c r="DW7">
        <f>IF($V$7&gt;0,$DR$7,0)</f>
        <v>0.47836561224558488</v>
      </c>
      <c r="DY7">
        <f t="array" ref="DY7:EH16">(1/4)*(MMULT($C$7:$F$16,$DT$23:$EC$26))</f>
        <v>0.22329875150699474</v>
      </c>
      <c r="DZ7">
        <v>0.31673129409366479</v>
      </c>
      <c r="EA7">
        <v>0.25229555408279536</v>
      </c>
      <c r="EB7">
        <v>0.29037486350626585</v>
      </c>
      <c r="EC7">
        <v>0.33317518226042409</v>
      </c>
      <c r="ED7">
        <v>0.19210316465703892</v>
      </c>
      <c r="EE7">
        <v>0.23254547038647538</v>
      </c>
      <c r="EF7">
        <v>0.24472835070465582</v>
      </c>
      <c r="EG7">
        <v>0.38668864297337252</v>
      </c>
      <c r="EH7">
        <v>0.31735484686791943</v>
      </c>
      <c r="EJ7">
        <f>(1/4)*SUM($DT$7:$DW$7)</f>
        <v>0.6700775136466075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1.5716658408666251</v>
      </c>
      <c r="O8">
        <v>2.459732782895633</v>
      </c>
      <c r="P8">
        <v>2.4884974626754692</v>
      </c>
      <c r="Q8">
        <v>2.6529013700474122</v>
      </c>
      <c r="S8">
        <f t="shared" ref="S8:S16" si="8">N8+$M24</f>
        <v>1.6365569895950927</v>
      </c>
      <c r="T8">
        <f t="shared" si="0"/>
        <v>2.5246239316241006</v>
      </c>
      <c r="U8">
        <f t="shared" si="0"/>
        <v>2.5533886114039368</v>
      </c>
      <c r="V8">
        <f t="shared" si="0"/>
        <v>2.7177925187758798</v>
      </c>
      <c r="X8">
        <f t="shared" ref="X8:X16" si="9" xml:space="preserve"> IF(S8&gt;0,S8,0)</f>
        <v>1.6365569895950927</v>
      </c>
      <c r="Y8">
        <f t="shared" si="1"/>
        <v>2.5246239316241006</v>
      </c>
      <c r="Z8">
        <f t="shared" si="1"/>
        <v>2.5533886114039368</v>
      </c>
      <c r="AA8">
        <f t="shared" si="1"/>
        <v>2.7177925187758798</v>
      </c>
      <c r="AC8">
        <v>14.026528647191208</v>
      </c>
      <c r="AD8">
        <v>17.488077746961189</v>
      </c>
      <c r="AE8">
        <v>16.095834402573104</v>
      </c>
      <c r="AF8">
        <v>18.816571630101315</v>
      </c>
      <c r="AH8">
        <f t="shared" ref="AH8:AH16" si="10">AC8+$M37</f>
        <v>14.429138718822811</v>
      </c>
      <c r="AI8">
        <f t="shared" si="2"/>
        <v>17.890687818592792</v>
      </c>
      <c r="AJ8">
        <f t="shared" si="2"/>
        <v>16.498444474204707</v>
      </c>
      <c r="AK8">
        <f t="shared" si="2"/>
        <v>19.219181701732918</v>
      </c>
      <c r="AM8">
        <f t="shared" ref="AM8:AM16" si="11" xml:space="preserve"> IF(AH8&gt;0,AH8,0)</f>
        <v>14.429138718822811</v>
      </c>
      <c r="AN8">
        <f t="shared" si="3"/>
        <v>17.890687818592792</v>
      </c>
      <c r="AO8">
        <f t="shared" si="3"/>
        <v>16.498444474204707</v>
      </c>
      <c r="AP8">
        <f t="shared" si="3"/>
        <v>19.219181701732918</v>
      </c>
      <c r="AR8">
        <v>74.697001435980511</v>
      </c>
      <c r="AS8">
        <v>95.437343316493767</v>
      </c>
      <c r="AT8">
        <v>86.856710545778668</v>
      </c>
      <c r="AU8">
        <v>102.10729226746227</v>
      </c>
      <c r="AW8">
        <f t="shared" ref="AW8:AW16" si="12">AR8+$M50</f>
        <v>75.481522144768306</v>
      </c>
      <c r="AX8">
        <f t="shared" si="4"/>
        <v>96.221864025281562</v>
      </c>
      <c r="AY8">
        <f t="shared" si="4"/>
        <v>87.641231254566463</v>
      </c>
      <c r="AZ8">
        <f t="shared" si="4"/>
        <v>102.89181297625007</v>
      </c>
      <c r="BB8">
        <f t="shared" ref="BB8:BB16" si="13">EXP(AW8-AW$20)</f>
        <v>2.4024204243704734E-3</v>
      </c>
      <c r="BC8">
        <f t="shared" si="5"/>
        <v>4.1638039126185207E-4</v>
      </c>
      <c r="BD8">
        <f t="shared" si="5"/>
        <v>5.6332938524254555E-4</v>
      </c>
      <c r="BE8">
        <f t="shared" si="5"/>
        <v>2.6872228069110815E-4</v>
      </c>
      <c r="BG8">
        <f t="shared" ref="BG8:BG16" si="14">BB8/BB$20</f>
        <v>2.3966617559410368E-3</v>
      </c>
      <c r="BH8">
        <f t="shared" si="6"/>
        <v>4.1620708967867381E-4</v>
      </c>
      <c r="BI8">
        <f t="shared" si="6"/>
        <v>5.6301221411018617E-4</v>
      </c>
      <c r="BJ8">
        <f t="shared" si="6"/>
        <v>2.6865008815590304E-4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2.3966617559410368E-3</v>
      </c>
      <c r="BZ8">
        <f>$BH$8-$BM$8</f>
        <v>4.1620708967867381E-4</v>
      </c>
      <c r="CA8">
        <f>$BI$8-$BN$8</f>
        <v>5.6301221411018617E-4</v>
      </c>
      <c r="CB8">
        <f>$BJ$8-$BO$8</f>
        <v>2.6865008815590304E-4</v>
      </c>
      <c r="CD8">
        <v>-4.4726719546479794</v>
      </c>
      <c r="CE8">
        <v>1.4120014164786927E-2</v>
      </c>
      <c r="CF8">
        <v>-4.8047953987822343</v>
      </c>
      <c r="CG8">
        <v>1.2575345169284928E-6</v>
      </c>
      <c r="CH8">
        <v>13.387957075612999</v>
      </c>
      <c r="CI8">
        <v>1.7528258806447266E-9</v>
      </c>
      <c r="CJ8">
        <v>6.6998177728808341E-17</v>
      </c>
      <c r="CK8">
        <v>-4.1246111185360599</v>
      </c>
      <c r="CL8">
        <v>5.2208753965057151E-10</v>
      </c>
      <c r="CM8">
        <v>1.2237905572772849E-7</v>
      </c>
      <c r="CO8">
        <f>(1/4)*SUM($BY$8:$CB$8)</f>
        <v>9.1113278697144996E-4</v>
      </c>
      <c r="CR8">
        <v>-4.0659988079353983E-4</v>
      </c>
      <c r="CS8">
        <v>0.71921556277012944</v>
      </c>
      <c r="CT8">
        <v>2.7949002994622135E-2</v>
      </c>
      <c r="CU8">
        <v>0.24609066288538484</v>
      </c>
      <c r="CW8">
        <f>IF($AH$8&gt;0,$CR$8,0)</f>
        <v>-4.0659988079353983E-4</v>
      </c>
      <c r="CX8">
        <f>IF($AI$8&gt;0,$CS$8,0)</f>
        <v>0.71921556277012944</v>
      </c>
      <c r="CY8">
        <f>IF($AJ$8&gt;0,$CT$8,0)</f>
        <v>2.7949002994622135E-2</v>
      </c>
      <c r="CZ8">
        <f>IF($AK$8&gt;0,$CU$8,0)</f>
        <v>0.24609066288538484</v>
      </c>
      <c r="DB8">
        <v>0.3827529750892974</v>
      </c>
      <c r="DC8">
        <v>0.63881785659153545</v>
      </c>
      <c r="DD8">
        <v>-0.292490533624018</v>
      </c>
      <c r="DE8">
        <v>2.7712864876482335E-2</v>
      </c>
      <c r="DF8">
        <v>-0.70355926026142646</v>
      </c>
      <c r="DG8">
        <v>0.64091890274818986</v>
      </c>
      <c r="DH8">
        <v>0.88807942640369752</v>
      </c>
      <c r="DI8">
        <v>1.0294429177145317</v>
      </c>
      <c r="DJ8">
        <v>0.83891450656005917</v>
      </c>
      <c r="DK8">
        <v>0.65816420652560159</v>
      </c>
      <c r="DM8">
        <f>(1/4)*SUM($CW$8:$CZ$8)</f>
        <v>0.24821215719233572</v>
      </c>
      <c r="DO8">
        <v>-1.908013762468896E-3</v>
      </c>
      <c r="DP8">
        <v>1.1714847351680213</v>
      </c>
      <c r="DQ8">
        <v>0.91409952390310178</v>
      </c>
      <c r="DR8">
        <v>1.146079188369592</v>
      </c>
      <c r="DT8">
        <f>IF($S$8&gt;0,$DO$8,0)</f>
        <v>-1.908013762468896E-3</v>
      </c>
      <c r="DU8">
        <f>IF($T$8&gt;0,$DP$8,0)</f>
        <v>1.1714847351680213</v>
      </c>
      <c r="DV8">
        <f>IF($U$8&gt;0,$DQ$8,0)</f>
        <v>0.91409952390310178</v>
      </c>
      <c r="DW8">
        <f>IF($V$8&gt;0,$DR$8,0)</f>
        <v>1.146079188369592</v>
      </c>
      <c r="DY8">
        <v>0.30873641027086229</v>
      </c>
      <c r="DZ8">
        <v>0.42858577167547285</v>
      </c>
      <c r="EA8">
        <v>0.29720919488574671</v>
      </c>
      <c r="EB8">
        <v>0.49247200904276339</v>
      </c>
      <c r="EC8">
        <v>0.46574489437468936</v>
      </c>
      <c r="ED8">
        <v>0.29637049002186633</v>
      </c>
      <c r="EE8">
        <v>0.31490093529690105</v>
      </c>
      <c r="EF8">
        <v>0.4080765150146245</v>
      </c>
      <c r="EG8">
        <v>0.45070706289887563</v>
      </c>
      <c r="EH8">
        <v>0.54878048013996783</v>
      </c>
      <c r="EJ8">
        <f>(1/4)*SUM($DT$8:$DW$8)</f>
        <v>0.80743885841956153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2.2404849428610718</v>
      </c>
      <c r="O9">
        <v>2.9813704129169389</v>
      </c>
      <c r="P9">
        <v>2.9651013411413154</v>
      </c>
      <c r="Q9">
        <v>3.7728797496193058</v>
      </c>
      <c r="S9">
        <f t="shared" si="8"/>
        <v>2.376898367812291</v>
      </c>
      <c r="T9">
        <f t="shared" si="0"/>
        <v>3.1177838378681582</v>
      </c>
      <c r="U9">
        <f t="shared" si="0"/>
        <v>3.1015147660925346</v>
      </c>
      <c r="V9">
        <f t="shared" si="0"/>
        <v>3.9092931745705251</v>
      </c>
      <c r="X9">
        <f t="shared" si="9"/>
        <v>2.376898367812291</v>
      </c>
      <c r="Y9">
        <f t="shared" si="1"/>
        <v>3.1177838378681582</v>
      </c>
      <c r="Z9">
        <f t="shared" si="1"/>
        <v>3.1015147660925346</v>
      </c>
      <c r="AA9">
        <f t="shared" si="1"/>
        <v>3.9092931745705251</v>
      </c>
      <c r="AC9">
        <v>10.215500199813363</v>
      </c>
      <c r="AD9">
        <v>13.668102241140328</v>
      </c>
      <c r="AE9">
        <v>12.567102403701959</v>
      </c>
      <c r="AF9">
        <v>14.525484546769221</v>
      </c>
      <c r="AH9">
        <f t="shared" si="10"/>
        <v>10.605421429200726</v>
      </c>
      <c r="AI9">
        <f t="shared" si="2"/>
        <v>14.058023470527692</v>
      </c>
      <c r="AJ9">
        <f t="shared" si="2"/>
        <v>12.957023633089323</v>
      </c>
      <c r="AK9">
        <f t="shared" si="2"/>
        <v>14.915405776156584</v>
      </c>
      <c r="AM9">
        <f t="shared" si="11"/>
        <v>10.605421429200726</v>
      </c>
      <c r="AN9">
        <f t="shared" si="3"/>
        <v>14.058023470527692</v>
      </c>
      <c r="AO9">
        <f t="shared" si="3"/>
        <v>12.957023633089323</v>
      </c>
      <c r="AP9">
        <f t="shared" si="3"/>
        <v>14.915405776156584</v>
      </c>
      <c r="AR9">
        <v>62.464873798059998</v>
      </c>
      <c r="AS9">
        <v>79.380694479147138</v>
      </c>
      <c r="AT9">
        <v>72.336235200636239</v>
      </c>
      <c r="AU9">
        <v>84.979613472913286</v>
      </c>
      <c r="AW9">
        <f t="shared" si="12"/>
        <v>62.759278061852108</v>
      </c>
      <c r="AX9">
        <f t="shared" si="4"/>
        <v>79.675098742939241</v>
      </c>
      <c r="AY9">
        <f t="shared" si="4"/>
        <v>72.630639464428342</v>
      </c>
      <c r="AZ9">
        <f t="shared" si="4"/>
        <v>85.274017736705389</v>
      </c>
      <c r="BB9">
        <f t="shared" si="13"/>
        <v>7.1688353979282286E-9</v>
      </c>
      <c r="BC9">
        <f t="shared" si="5"/>
        <v>2.7121981380165581E-11</v>
      </c>
      <c r="BD9">
        <f t="shared" si="5"/>
        <v>1.7050818110712557E-10</v>
      </c>
      <c r="BE9">
        <f t="shared" si="5"/>
        <v>5.9978060913975458E-12</v>
      </c>
      <c r="BG9">
        <f t="shared" si="14"/>
        <v>7.1516515005291324E-9</v>
      </c>
      <c r="BH9">
        <f t="shared" si="6"/>
        <v>2.7110692946774495E-11</v>
      </c>
      <c r="BI9">
        <f t="shared" si="6"/>
        <v>1.7041217994990742E-10</v>
      </c>
      <c r="BJ9">
        <f t="shared" si="6"/>
        <v>5.9961947742179913E-12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25.83989605219011</v>
      </c>
      <c r="BY9">
        <f>$BG$9-$BL$9</f>
        <v>7.1516515005291324E-9</v>
      </c>
      <c r="BZ9">
        <f>$BH$9-$BM$9</f>
        <v>2.7110692946774495E-11</v>
      </c>
      <c r="CA9">
        <f>$BI$9-$BN$9</f>
        <v>1.7041217994990742E-10</v>
      </c>
      <c r="CB9">
        <f>$BJ$9-$BO$9</f>
        <v>-0.9999999999940038</v>
      </c>
      <c r="CD9">
        <v>-3.5145058676317626</v>
      </c>
      <c r="CE9">
        <v>1.0642661155223724E-2</v>
      </c>
      <c r="CF9">
        <v>-3.7288514244079281</v>
      </c>
      <c r="CG9">
        <v>9.2843143213176314E-7</v>
      </c>
      <c r="CH9">
        <v>10.471969518858355</v>
      </c>
      <c r="CI9">
        <v>1.2919859508799967E-9</v>
      </c>
      <c r="CJ9">
        <v>4.9247812683641486E-17</v>
      </c>
      <c r="CK9">
        <v>-3.2392559082612071</v>
      </c>
      <c r="CL9">
        <v>3.8459515134339307E-10</v>
      </c>
      <c r="CM9">
        <v>9.0179305008124685E-8</v>
      </c>
      <c r="CO9">
        <f>(1/4)*SUM($BY$9:$CB$9)</f>
        <v>-0.24999999816120735</v>
      </c>
      <c r="CR9">
        <v>4.8384428552006894E-4</v>
      </c>
      <c r="CS9">
        <v>0.11148166184486644</v>
      </c>
      <c r="CT9">
        <v>-0.45580931325971019</v>
      </c>
      <c r="CU9">
        <v>-0.10609527152384339</v>
      </c>
      <c r="CW9">
        <f>IF($AH$9&gt;0,$CR$9,0)</f>
        <v>4.8384428552006894E-4</v>
      </c>
      <c r="CX9">
        <f>IF($AI$9&gt;0,$CS$9,0)</f>
        <v>0.11148166184486644</v>
      </c>
      <c r="CY9">
        <f>IF($AJ$9&gt;0,$CT$9,0)</f>
        <v>-0.45580931325971019</v>
      </c>
      <c r="CZ9">
        <f>IF($AK$9&gt;0,$CU$9,0)</f>
        <v>-0.10609527152384339</v>
      </c>
      <c r="DB9">
        <v>0.509896454995175</v>
      </c>
      <c r="DC9">
        <v>0.82252925129592658</v>
      </c>
      <c r="DD9">
        <v>-0.36993276605218012</v>
      </c>
      <c r="DE9">
        <v>-4.3914845849284401E-3</v>
      </c>
      <c r="DF9">
        <v>-0.94711699220787049</v>
      </c>
      <c r="DG9">
        <v>0.81957805385580351</v>
      </c>
      <c r="DH9">
        <v>1.1898776106142841</v>
      </c>
      <c r="DI9">
        <v>1.3056185095691357</v>
      </c>
      <c r="DJ9">
        <v>1.1156361468007472</v>
      </c>
      <c r="DK9">
        <v>0.8028484449306561</v>
      </c>
      <c r="DM9">
        <f>(1/4)*SUM($CW$9:$CZ$9)</f>
        <v>-0.11248476966329178</v>
      </c>
      <c r="DO9">
        <v>-3.008637831238306E-4</v>
      </c>
      <c r="DP9">
        <v>0.7714718390662888</v>
      </c>
      <c r="DQ9">
        <v>0.98019260779855677</v>
      </c>
      <c r="DR9">
        <v>0.77537184041698126</v>
      </c>
      <c r="DT9">
        <f>IF($S$9&gt;0,$DO$9,0)</f>
        <v>-3.008637831238306E-4</v>
      </c>
      <c r="DU9">
        <f>IF($T$9&gt;0,$DP$9,0)</f>
        <v>0.7714718390662888</v>
      </c>
      <c r="DV9">
        <f>IF($U$9&gt;0,$DQ$9,0)</f>
        <v>0.98019260779855677</v>
      </c>
      <c r="DW9">
        <f>IF($V$9&gt;0,$DR$9,0)</f>
        <v>0.77537184041698126</v>
      </c>
      <c r="DY9">
        <v>0.42875715558256561</v>
      </c>
      <c r="DZ9">
        <v>0.42698825149055464</v>
      </c>
      <c r="EA9">
        <v>0.34756516142757332</v>
      </c>
      <c r="EB9">
        <v>0.5528922063876851</v>
      </c>
      <c r="EC9">
        <v>0.5575715730595745</v>
      </c>
      <c r="ED9">
        <v>0.44448045205566794</v>
      </c>
      <c r="EE9">
        <v>0.41335818199552621</v>
      </c>
      <c r="EF9">
        <v>0.49063697383812166</v>
      </c>
      <c r="EG9">
        <v>0.49867718828145835</v>
      </c>
      <c r="EH9">
        <v>0.56656180902999076</v>
      </c>
      <c r="EJ9">
        <f>(1/4)*SUM($DT$9:$DW$9)</f>
        <v>0.63168385587467568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1.0101481227965043</v>
      </c>
      <c r="O10">
        <v>1.8024839802636805</v>
      </c>
      <c r="P10">
        <v>1.8516988205153497</v>
      </c>
      <c r="Q10">
        <v>2.005872987957821</v>
      </c>
      <c r="S10">
        <f t="shared" si="8"/>
        <v>1.2989867169738134</v>
      </c>
      <c r="T10">
        <f t="shared" si="0"/>
        <v>2.0913225744409898</v>
      </c>
      <c r="U10">
        <f t="shared" si="0"/>
        <v>2.140537414692659</v>
      </c>
      <c r="V10">
        <f t="shared" si="0"/>
        <v>2.2947115821351303</v>
      </c>
      <c r="X10">
        <f t="shared" si="9"/>
        <v>1.2989867169738134</v>
      </c>
      <c r="Y10">
        <f t="shared" si="1"/>
        <v>2.0913225744409898</v>
      </c>
      <c r="Z10">
        <f t="shared" si="1"/>
        <v>2.140537414692659</v>
      </c>
      <c r="AA10">
        <f t="shared" si="1"/>
        <v>2.2947115821351303</v>
      </c>
      <c r="AC10">
        <v>8.9510456688636992</v>
      </c>
      <c r="AD10">
        <v>11.417609256191872</v>
      </c>
      <c r="AE10">
        <v>10.423645225154148</v>
      </c>
      <c r="AF10">
        <v>12.415610544674479</v>
      </c>
      <c r="AH10">
        <f t="shared" si="10"/>
        <v>9.0427979890441055</v>
      </c>
      <c r="AI10">
        <f t="shared" si="2"/>
        <v>11.509361576372278</v>
      </c>
      <c r="AJ10">
        <f t="shared" si="2"/>
        <v>10.515397545334555</v>
      </c>
      <c r="AK10">
        <f t="shared" si="2"/>
        <v>12.507362864854885</v>
      </c>
      <c r="AM10">
        <f t="shared" si="11"/>
        <v>9.0427979890441055</v>
      </c>
      <c r="AN10">
        <f t="shared" si="3"/>
        <v>11.509361576372278</v>
      </c>
      <c r="AO10">
        <f t="shared" si="3"/>
        <v>10.515397545334555</v>
      </c>
      <c r="AP10">
        <f t="shared" si="3"/>
        <v>12.507362864854885</v>
      </c>
      <c r="AR10">
        <v>66.108078543381311</v>
      </c>
      <c r="AS10">
        <v>83.736890589391791</v>
      </c>
      <c r="AT10">
        <v>76.720114368504966</v>
      </c>
      <c r="AU10">
        <v>89.895551513951403</v>
      </c>
      <c r="AW10">
        <f t="shared" si="12"/>
        <v>66.577556405782971</v>
      </c>
      <c r="AX10">
        <f t="shared" si="4"/>
        <v>84.206368451793452</v>
      </c>
      <c r="AY10">
        <f t="shared" si="4"/>
        <v>77.189592230906626</v>
      </c>
      <c r="AZ10">
        <f t="shared" si="4"/>
        <v>90.365029376353064</v>
      </c>
      <c r="BB10">
        <f t="shared" si="13"/>
        <v>3.2636668774687938E-7</v>
      </c>
      <c r="BC10">
        <f t="shared" si="5"/>
        <v>2.5189923237261676E-9</v>
      </c>
      <c r="BD10">
        <f t="shared" si="5"/>
        <v>1.6280706657318645E-8</v>
      </c>
      <c r="BE10">
        <f t="shared" si="5"/>
        <v>9.7496872208962788E-10</v>
      </c>
      <c r="BG10">
        <f t="shared" si="14"/>
        <v>3.25584377738988E-7</v>
      </c>
      <c r="BH10">
        <f t="shared" si="6"/>
        <v>2.5179438945328698E-9</v>
      </c>
      <c r="BI10">
        <f t="shared" si="6"/>
        <v>1.6271540137159417E-8</v>
      </c>
      <c r="BJ10">
        <f t="shared" si="6"/>
        <v>9.7470679567395319E-10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3.25584377738988E-7</v>
      </c>
      <c r="BZ10">
        <f>$BH$10-$BM$10</f>
        <v>2.5179438945328698E-9</v>
      </c>
      <c r="CA10">
        <f>$BI$10-$BN$10</f>
        <v>1.6271540137159417E-8</v>
      </c>
      <c r="CB10">
        <f>$BJ$10-$BO$10</f>
        <v>9.7470679567395319E-10</v>
      </c>
      <c r="CD10">
        <v>-2.8773403940929332</v>
      </c>
      <c r="CE10">
        <v>8.9358018458231842E-3</v>
      </c>
      <c r="CF10">
        <v>-3.1268406995012428</v>
      </c>
      <c r="CG10">
        <v>7.89116601947732E-7</v>
      </c>
      <c r="CH10">
        <v>8.6240938107797014</v>
      </c>
      <c r="CI10">
        <v>1.0993136636213541E-9</v>
      </c>
      <c r="CJ10">
        <v>4.1988905031110153E-17</v>
      </c>
      <c r="CK10">
        <v>-2.6288493863241613</v>
      </c>
      <c r="CL10">
        <v>3.2738382504936055E-10</v>
      </c>
      <c r="CM10">
        <v>7.6749513474204688E-8</v>
      </c>
      <c r="CO10">
        <f>(1/4)*SUM($BY$10:$CB$10)</f>
        <v>8.6337142141588558E-8</v>
      </c>
      <c r="CR10">
        <v>7.8204029211691552E-4</v>
      </c>
      <c r="CS10">
        <v>0.57977868072243566</v>
      </c>
      <c r="CT10">
        <v>-0.21139971326662252</v>
      </c>
      <c r="CU10">
        <v>-0.29964241216446347</v>
      </c>
      <c r="CW10">
        <f>IF($AH$10&gt;0,$CR$10,0)</f>
        <v>7.8204029211691552E-4</v>
      </c>
      <c r="CX10">
        <f>IF($AI$10&gt;0,$CS$10,0)</f>
        <v>0.57977868072243566</v>
      </c>
      <c r="CY10">
        <f>IF($AJ$10&gt;0,$CT$10,0)</f>
        <v>-0.21139971326662252</v>
      </c>
      <c r="CZ10">
        <f>IF($AK$10&gt;0,$CU$10,0)</f>
        <v>-0.29964241216446347</v>
      </c>
      <c r="DB10">
        <v>0.32046689566676423</v>
      </c>
      <c r="DC10">
        <v>0.53202913886448222</v>
      </c>
      <c r="DD10">
        <v>-0.24634057850524277</v>
      </c>
      <c r="DE10">
        <v>1.8354548432708645E-2</v>
      </c>
      <c r="DF10">
        <v>-0.58836212188800485</v>
      </c>
      <c r="DG10">
        <v>0.53658828017122273</v>
      </c>
      <c r="DH10">
        <v>0.74742599799023313</v>
      </c>
      <c r="DI10">
        <v>0.86004664952926435</v>
      </c>
      <c r="DJ10">
        <v>0.70418124205949451</v>
      </c>
      <c r="DK10">
        <v>0.54808542351357892</v>
      </c>
      <c r="DM10">
        <f>(1/4)*SUM($CW$10:$CZ$10)</f>
        <v>1.7379648895866642E-2</v>
      </c>
      <c r="DO10">
        <v>-2.9121294363519391E-4</v>
      </c>
      <c r="DP10">
        <v>1.7236893468223171</v>
      </c>
      <c r="DQ10">
        <v>1.0129434882601294</v>
      </c>
      <c r="DR10">
        <v>0.87617438698482342</v>
      </c>
      <c r="DT10">
        <f>IF($S$10&gt;0,$DO$10,0)</f>
        <v>-2.9121294363519391E-4</v>
      </c>
      <c r="DU10">
        <f>IF($T$10&gt;0,$DP$10,0)</f>
        <v>1.7236893468223171</v>
      </c>
      <c r="DV10">
        <f>IF($U$10&gt;0,$DQ$10,0)</f>
        <v>1.0129434882601294</v>
      </c>
      <c r="DW10">
        <f>IF($V$10&gt;0,$DR$10,0)</f>
        <v>0.87617438698482342</v>
      </c>
      <c r="DY10">
        <v>0.34521563178976161</v>
      </c>
      <c r="DZ10">
        <v>0.38103794280101466</v>
      </c>
      <c r="EA10">
        <v>0.34597095656727861</v>
      </c>
      <c r="EB10">
        <v>0.36789841887135222</v>
      </c>
      <c r="EC10">
        <v>0.4579535555405474</v>
      </c>
      <c r="ED10">
        <v>0.31952769842963696</v>
      </c>
      <c r="EE10">
        <v>0.34414148744291295</v>
      </c>
      <c r="EF10">
        <v>0.3321434900902398</v>
      </c>
      <c r="EG10">
        <v>0.51260342939316916</v>
      </c>
      <c r="EH10">
        <v>0.36880880716437503</v>
      </c>
      <c r="EJ10">
        <f>(1/4)*SUM($DT$10:$DW$10)</f>
        <v>0.90312900228090864</v>
      </c>
      <c r="EN10" t="s">
        <v>17</v>
      </c>
      <c r="EU10">
        <f>0.98*Sheet37!EU10</f>
        <v>9.7999999999999997E-4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1.4121064013707867</v>
      </c>
      <c r="O11">
        <v>2.3929735198614117</v>
      </c>
      <c r="P11">
        <v>1.3758104534938498</v>
      </c>
      <c r="Q11">
        <v>2.2346333023794842</v>
      </c>
      <c r="S11">
        <f t="shared" si="8"/>
        <v>2.2151906612019321</v>
      </c>
      <c r="T11">
        <f t="shared" si="0"/>
        <v>3.1960577796925569</v>
      </c>
      <c r="U11">
        <f t="shared" si="0"/>
        <v>2.1788947133249952</v>
      </c>
      <c r="V11">
        <f t="shared" si="0"/>
        <v>3.0377175622106294</v>
      </c>
      <c r="X11">
        <f t="shared" si="9"/>
        <v>2.2151906612019321</v>
      </c>
      <c r="Y11">
        <f t="shared" si="1"/>
        <v>3.1960577796925569</v>
      </c>
      <c r="Z11">
        <f t="shared" si="1"/>
        <v>2.1788947133249952</v>
      </c>
      <c r="AA11">
        <f t="shared" si="1"/>
        <v>3.0377175622106294</v>
      </c>
      <c r="AC11">
        <v>13.516305170901544</v>
      </c>
      <c r="AD11">
        <v>16.54501599975066</v>
      </c>
      <c r="AE11">
        <v>15.342760559671527</v>
      </c>
      <c r="AF11">
        <v>18.245019003296758</v>
      </c>
      <c r="AH11">
        <f t="shared" si="10"/>
        <v>13.760127886981675</v>
      </c>
      <c r="AI11">
        <f t="shared" si="2"/>
        <v>16.788838715830792</v>
      </c>
      <c r="AJ11">
        <f t="shared" si="2"/>
        <v>15.586583275751657</v>
      </c>
      <c r="AK11">
        <f t="shared" si="2"/>
        <v>18.488841719376889</v>
      </c>
      <c r="AM11">
        <f t="shared" si="11"/>
        <v>13.760127886981675</v>
      </c>
      <c r="AN11">
        <f t="shared" si="3"/>
        <v>16.788838715830792</v>
      </c>
      <c r="AO11">
        <f t="shared" si="3"/>
        <v>15.586583275751657</v>
      </c>
      <c r="AP11">
        <f t="shared" si="3"/>
        <v>18.488841719376889</v>
      </c>
      <c r="AR11">
        <v>81.247822800239476</v>
      </c>
      <c r="AS11">
        <v>103.7407974545163</v>
      </c>
      <c r="AT11">
        <v>94.857899417544061</v>
      </c>
      <c r="AU11">
        <v>110.848667217499</v>
      </c>
      <c r="AW11">
        <f t="shared" si="12"/>
        <v>81.512800684446887</v>
      </c>
      <c r="AX11">
        <f t="shared" si="4"/>
        <v>104.00577533872371</v>
      </c>
      <c r="AY11">
        <f t="shared" si="4"/>
        <v>95.122877301751473</v>
      </c>
      <c r="AZ11">
        <f t="shared" si="4"/>
        <v>111.11364510170641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0.9976029722478964</v>
      </c>
      <c r="BH11">
        <f t="shared" si="6"/>
        <v>0.99958379023888932</v>
      </c>
      <c r="BI11">
        <f t="shared" si="6"/>
        <v>0.99943697037529333</v>
      </c>
      <c r="BJ11">
        <f t="shared" si="6"/>
        <v>0.99973134890408255</v>
      </c>
      <c r="BL11">
        <v>1</v>
      </c>
      <c r="BM11">
        <v>0</v>
      </c>
      <c r="BN11">
        <v>0</v>
      </c>
      <c r="BO11">
        <v>0</v>
      </c>
      <c r="BQ11">
        <f t="shared" si="15"/>
        <v>2.3999052222960669E-3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-2.3970277521035976E-3</v>
      </c>
      <c r="BZ11">
        <f>$BH$11-$BM$11</f>
        <v>0.99958379023888932</v>
      </c>
      <c r="CA11">
        <f>$BI$11-$BN$11</f>
        <v>0.99943697037529333</v>
      </c>
      <c r="CB11">
        <f>$BJ$11-$BO$11</f>
        <v>0.99973134890408255</v>
      </c>
      <c r="CD11">
        <v>-4.1972096789574902</v>
      </c>
      <c r="CE11">
        <v>1.3427117920723047E-2</v>
      </c>
      <c r="CF11">
        <v>-4.622210404436772</v>
      </c>
      <c r="CG11">
        <v>1.1984987361683085E-6</v>
      </c>
      <c r="CH11">
        <v>12.702637467067039</v>
      </c>
      <c r="CI11">
        <v>1.6708953927801013E-9</v>
      </c>
      <c r="CJ11">
        <v>6.3891050752690064E-17</v>
      </c>
      <c r="CK11">
        <v>-3.8966458189234996</v>
      </c>
      <c r="CL11">
        <v>4.9772603760038186E-10</v>
      </c>
      <c r="CM11">
        <v>1.1666264368445198E-7</v>
      </c>
      <c r="CO11">
        <f>(1/4)*SUM($BY$11:$CB$11)</f>
        <v>0.74908877044154043</v>
      </c>
      <c r="CR11">
        <v>1.034568788832747E-3</v>
      </c>
      <c r="CS11">
        <v>-0.59673987006899054</v>
      </c>
      <c r="CT11">
        <v>8.2250957532035276E-2</v>
      </c>
      <c r="CU11">
        <v>-0.55905852365123865</v>
      </c>
      <c r="CW11">
        <f>IF($AH$11&gt;0,$CR$11,0)</f>
        <v>1.034568788832747E-3</v>
      </c>
      <c r="CX11">
        <f>IF($AI$11&gt;0,$CS$11,0)</f>
        <v>-0.59673987006899054</v>
      </c>
      <c r="CY11">
        <f>IF($AJ$11&gt;0,$CT$11,0)</f>
        <v>8.2250957532035276E-2</v>
      </c>
      <c r="CZ11">
        <f>IF($AK$11&gt;0,$CU$11,0)</f>
        <v>-0.55905852365123865</v>
      </c>
      <c r="DB11">
        <v>0.43960231722902909</v>
      </c>
      <c r="DC11">
        <v>0.77655141545483219</v>
      </c>
      <c r="DD11">
        <v>-0.23951858313656585</v>
      </c>
      <c r="DE11">
        <v>0.12097294898109956</v>
      </c>
      <c r="DF11">
        <v>-0.85599226403344331</v>
      </c>
      <c r="DG11">
        <v>0.66269858772988433</v>
      </c>
      <c r="DH11">
        <v>0.89128397267364934</v>
      </c>
      <c r="DI11">
        <v>1.1079335701139383</v>
      </c>
      <c r="DJ11">
        <v>0.89392150706278439</v>
      </c>
      <c r="DK11">
        <v>0.70482621207749629</v>
      </c>
      <c r="DM11">
        <f>(1/4)*SUM($CW$11:$CZ$11)</f>
        <v>-0.26812821684984028</v>
      </c>
      <c r="DO11">
        <v>-1.1190133835856503E-3</v>
      </c>
      <c r="DP11">
        <v>1.4641544024287205</v>
      </c>
      <c r="DQ11">
        <v>1.3407575729262795</v>
      </c>
      <c r="DR11">
        <v>0.95056944426794776</v>
      </c>
      <c r="DT11">
        <f>IF($S$11&gt;0,$DO$11,0)</f>
        <v>-1.1190133835856503E-3</v>
      </c>
      <c r="DU11">
        <f>IF($T$11&gt;0,$DP$11,0)</f>
        <v>1.4641544024287205</v>
      </c>
      <c r="DV11">
        <f>IF($U$11&gt;0,$DQ$11,0)</f>
        <v>1.3407575729262795</v>
      </c>
      <c r="DW11">
        <f>IF($V$11&gt;0,$DR$11,0)</f>
        <v>0.95056944426794776</v>
      </c>
      <c r="DY11">
        <v>0.44584501486423345</v>
      </c>
      <c r="DZ11">
        <v>0.56042033109592593</v>
      </c>
      <c r="EA11">
        <v>0.42717680430830879</v>
      </c>
      <c r="EB11">
        <v>0.62319203906344534</v>
      </c>
      <c r="EC11">
        <v>0.63725472551925755</v>
      </c>
      <c r="ED11">
        <v>0.42701355484377779</v>
      </c>
      <c r="EE11">
        <v>0.44879609518291841</v>
      </c>
      <c r="EF11">
        <v>0.53100257361517644</v>
      </c>
      <c r="EG11">
        <v>0.63972212802386053</v>
      </c>
      <c r="EH11">
        <v>0.67233046407795227</v>
      </c>
      <c r="EJ11">
        <f>(1/4)*SUM($DT$11:$DW$11)</f>
        <v>0.93859060155984042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2.3528335494435226</v>
      </c>
      <c r="O12">
        <v>3.4686207109127527</v>
      </c>
      <c r="P12">
        <v>2.3951579599280488</v>
      </c>
      <c r="Q12">
        <v>3.2166604582876799</v>
      </c>
      <c r="S12">
        <f t="shared" si="8"/>
        <v>3.2247907980319273</v>
      </c>
      <c r="T12">
        <f t="shared" si="0"/>
        <v>4.3405779595011573</v>
      </c>
      <c r="U12">
        <f t="shared" si="0"/>
        <v>3.2671152085164534</v>
      </c>
      <c r="V12">
        <f t="shared" si="0"/>
        <v>4.0886177068760849</v>
      </c>
      <c r="X12">
        <f t="shared" si="9"/>
        <v>3.2247907980319273</v>
      </c>
      <c r="Y12">
        <f t="shared" si="1"/>
        <v>4.3405779595011573</v>
      </c>
      <c r="Z12">
        <f t="shared" si="1"/>
        <v>3.2671152085164534</v>
      </c>
      <c r="AA12">
        <f t="shared" si="1"/>
        <v>4.0886177068760849</v>
      </c>
      <c r="AC12">
        <v>12.905902768051133</v>
      </c>
      <c r="AD12">
        <v>17.191927129955019</v>
      </c>
      <c r="AE12">
        <v>15.406861450304131</v>
      </c>
      <c r="AF12">
        <v>18.112470074043589</v>
      </c>
      <c r="AH12">
        <f t="shared" si="10"/>
        <v>13.627906070456708</v>
      </c>
      <c r="AI12">
        <f t="shared" si="2"/>
        <v>17.913930432360594</v>
      </c>
      <c r="AJ12">
        <f t="shared" si="2"/>
        <v>16.128864752709706</v>
      </c>
      <c r="AK12">
        <f t="shared" si="2"/>
        <v>18.834473376449164</v>
      </c>
      <c r="AM12">
        <f t="shared" si="11"/>
        <v>13.627906070456708</v>
      </c>
      <c r="AN12">
        <f t="shared" si="3"/>
        <v>17.913930432360594</v>
      </c>
      <c r="AO12">
        <f t="shared" si="3"/>
        <v>16.128864752709706</v>
      </c>
      <c r="AP12">
        <f t="shared" si="3"/>
        <v>18.834473376449164</v>
      </c>
      <c r="AR12">
        <v>59.175166415699906</v>
      </c>
      <c r="AS12">
        <v>75.445769382581886</v>
      </c>
      <c r="AT12">
        <v>69.439768392887601</v>
      </c>
      <c r="AU12">
        <v>80.846121068142509</v>
      </c>
      <c r="AW12">
        <f t="shared" si="12"/>
        <v>60.027802973375607</v>
      </c>
      <c r="AX12">
        <f t="shared" si="4"/>
        <v>76.298405940257595</v>
      </c>
      <c r="AY12">
        <f t="shared" si="4"/>
        <v>70.292404950563309</v>
      </c>
      <c r="AZ12">
        <f t="shared" si="4"/>
        <v>81.698757625818217</v>
      </c>
      <c r="BB12">
        <f t="shared" si="13"/>
        <v>4.6685718857771998E-10</v>
      </c>
      <c r="BC12">
        <f t="shared" si="5"/>
        <v>9.2649346886431936E-13</v>
      </c>
      <c r="BD12">
        <f t="shared" si="5"/>
        <v>1.64536734899591E-11</v>
      </c>
      <c r="BE12">
        <f t="shared" si="5"/>
        <v>1.6798739032928044E-13</v>
      </c>
      <c r="BG12">
        <f t="shared" si="14"/>
        <v>4.6573811894043012E-10</v>
      </c>
      <c r="BH12">
        <f t="shared" si="6"/>
        <v>9.2610785323897266E-13</v>
      </c>
      <c r="BI12">
        <f t="shared" si="6"/>
        <v>1.6444409584349002E-11</v>
      </c>
      <c r="BJ12">
        <f t="shared" si="6"/>
        <v>1.6794226033276815E-13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4.6573811894043012E-10</v>
      </c>
      <c r="BZ12">
        <f>$BH$12-$BM$12</f>
        <v>9.2610785323897266E-13</v>
      </c>
      <c r="CA12">
        <f>$BI$12-$BN$12</f>
        <v>1.6444409584349002E-11</v>
      </c>
      <c r="CB12">
        <f>$BJ$12-$BO$12</f>
        <v>1.6794226033276815E-13</v>
      </c>
      <c r="CD12">
        <v>-4.4784826080899425</v>
      </c>
      <c r="CE12">
        <v>1.3564504232759806E-2</v>
      </c>
      <c r="CF12">
        <v>-4.7086183189099957</v>
      </c>
      <c r="CG12">
        <v>1.1907347872444427E-6</v>
      </c>
      <c r="CH12">
        <v>13.20575130229436</v>
      </c>
      <c r="CI12">
        <v>1.658004583040577E-9</v>
      </c>
      <c r="CJ12">
        <v>6.328060251839369E-17</v>
      </c>
      <c r="CK12">
        <v>-4.0322161881631402</v>
      </c>
      <c r="CL12">
        <v>4.9368371372411413E-10</v>
      </c>
      <c r="CM12">
        <v>1.1574948206909065E-7</v>
      </c>
      <c r="CO12">
        <f>(1/4)*SUM($BY$12:$CB$12)</f>
        <v>1.2081914465958772E-10</v>
      </c>
      <c r="CR12">
        <v>-4.3518452267256124E-4</v>
      </c>
      <c r="CS12">
        <v>0.27428934909625652</v>
      </c>
      <c r="CT12">
        <v>0.46980374484088744</v>
      </c>
      <c r="CU12">
        <v>0.24737680453188987</v>
      </c>
      <c r="CW12">
        <f>IF($AH$12&gt;0,$CR$12,0)</f>
        <v>-4.3518452267256124E-4</v>
      </c>
      <c r="CX12">
        <f>IF($AI$12&gt;0,$CS$12,0)</f>
        <v>0.27428934909625652</v>
      </c>
      <c r="CY12">
        <f>IF($AJ$12&gt;0,$CT$12,0)</f>
        <v>0.46980374484088744</v>
      </c>
      <c r="CZ12">
        <f>IF($AK$12&gt;0,$CU$12,0)</f>
        <v>0.24737680453188987</v>
      </c>
      <c r="DB12">
        <v>0.59948951322093058</v>
      </c>
      <c r="DC12">
        <v>1.0544958187132101</v>
      </c>
      <c r="DD12">
        <v>-0.35937735110260949</v>
      </c>
      <c r="DE12">
        <v>0.15082649721852115</v>
      </c>
      <c r="DF12">
        <v>-1.1509782210948472</v>
      </c>
      <c r="DG12">
        <v>0.93387576680903128</v>
      </c>
      <c r="DH12">
        <v>1.2502810389106491</v>
      </c>
      <c r="DI12">
        <v>1.5499115593812367</v>
      </c>
      <c r="DJ12">
        <v>1.2392810851574274</v>
      </c>
      <c r="DK12">
        <v>0.99572215308541256</v>
      </c>
      <c r="DM12">
        <f>(1/4)*SUM($CW$12:$CZ$12)</f>
        <v>0.24775867848659033</v>
      </c>
      <c r="DO12">
        <v>2.0061296212583432E-4</v>
      </c>
      <c r="DP12">
        <v>1.1501536059577164</v>
      </c>
      <c r="DQ12">
        <v>1.148502227727876</v>
      </c>
      <c r="DR12">
        <v>0.28775537999487721</v>
      </c>
      <c r="DT12">
        <f>IF($S$12&gt;0,$DO$12,0)</f>
        <v>2.0061296212583432E-4</v>
      </c>
      <c r="DU12">
        <f>IF($T$12&gt;0,$DP$12,0)</f>
        <v>1.1501536059577164</v>
      </c>
      <c r="DV12">
        <f>IF($U$12&gt;0,$DQ$12,0)</f>
        <v>1.148502227727876</v>
      </c>
      <c r="DW12">
        <f>IF($V$12&gt;0,$DR$12,0)</f>
        <v>0.28775537999487721</v>
      </c>
      <c r="DY12">
        <v>0.23889880739776923</v>
      </c>
      <c r="DZ12">
        <v>0.32662610616253218</v>
      </c>
      <c r="EA12">
        <v>0.22138340887091384</v>
      </c>
      <c r="EB12">
        <v>0.39083494280462933</v>
      </c>
      <c r="EC12">
        <v>0.35911682517865395</v>
      </c>
      <c r="ED12">
        <v>0.23431141809809042</v>
      </c>
      <c r="EE12">
        <v>0.24218956476091658</v>
      </c>
      <c r="EF12">
        <v>0.32376114636630843</v>
      </c>
      <c r="EG12">
        <v>0.33429539996375696</v>
      </c>
      <c r="EH12">
        <v>0.43562040475489489</v>
      </c>
      <c r="EJ12">
        <f>(1/4)*SUM($DT$12:$DW$12)</f>
        <v>0.64665295666064893</v>
      </c>
      <c r="EN12">
        <f>Sheet37!FL12</f>
        <v>0.79241127769174646</v>
      </c>
      <c r="EO12">
        <f>Sheet37!FM12</f>
        <v>6.4891148728467671E-2</v>
      </c>
      <c r="EP12">
        <f>Sheet37!FN12</f>
        <v>0.13641342495121903</v>
      </c>
      <c r="EQ12">
        <f>Sheet37!FO12</f>
        <v>0.28883859417730912</v>
      </c>
      <c r="ER12">
        <f>Sheet37!FP12</f>
        <v>0.80308425983114529</v>
      </c>
      <c r="ES12">
        <f>Sheet37!FQ12</f>
        <v>0.87195724858840484</v>
      </c>
      <c r="ET12">
        <f>Sheet37!FR12</f>
        <v>0.41123454870809217</v>
      </c>
      <c r="EU12">
        <f>Sheet37!FS12</f>
        <v>5.4026662626573838E-2</v>
      </c>
      <c r="EV12">
        <f>Sheet37!FT12</f>
        <v>0.22526554006951985</v>
      </c>
      <c r="EW12">
        <f>Sheet37!FU12</f>
        <v>0.64820383382613356</v>
      </c>
      <c r="EZ12">
        <f>(1/4)*SUM($DT$7:$DW$7)</f>
        <v>0.6700775136466075</v>
      </c>
      <c r="FA12">
        <f>(1/4)*SUM($DT$8:$DW$8)</f>
        <v>0.80743885841956153</v>
      </c>
      <c r="FB12">
        <f>(1/4)*SUM($DT$9:$DW$9)</f>
        <v>0.63168385587467568</v>
      </c>
      <c r="FC12">
        <f>(1/4)*SUM($DT$10:$DW$10)</f>
        <v>0.90312900228090864</v>
      </c>
      <c r="FD12">
        <f>(1/4)*SUM($DT$11:$DW$11)</f>
        <v>0.93859060155984042</v>
      </c>
      <c r="FE12">
        <f>(1/4)*SUM($DT$12:$DW$12)</f>
        <v>0.64665295666064893</v>
      </c>
      <c r="FF12">
        <f>(1/4)*SUM($DT$13:$DW$13)</f>
        <v>0.66981214837433867</v>
      </c>
      <c r="FG12">
        <f>(1/4)*SUM($DT$14:$DW$14)</f>
        <v>0.77746786248176591</v>
      </c>
      <c r="FH12">
        <f>(1/4)*SUM($DT$15:$DW$15)</f>
        <v>0.94014154137070149</v>
      </c>
      <c r="FI12">
        <f>(1/4)*SUM($DT$16:$DW$16)</f>
        <v>0.96214450730889411</v>
      </c>
      <c r="FL12">
        <f>EN12-($EU$10*EZ12)</f>
        <v>0.79175460172837275</v>
      </c>
      <c r="FM12">
        <f t="shared" ref="FM12:FU12" si="16">EO12-($EU$10*FA12)</f>
        <v>6.4099858647216498E-2</v>
      </c>
      <c r="FN12">
        <f t="shared" si="16"/>
        <v>0.13579437477246184</v>
      </c>
      <c r="FO12">
        <f t="shared" si="16"/>
        <v>0.28795352775507382</v>
      </c>
      <c r="FP12">
        <f t="shared" si="16"/>
        <v>0.80216444104161666</v>
      </c>
      <c r="FQ12">
        <f t="shared" si="16"/>
        <v>0.87132352869087737</v>
      </c>
      <c r="FR12">
        <f t="shared" si="16"/>
        <v>0.41057813280268535</v>
      </c>
      <c r="FS12">
        <f t="shared" si="16"/>
        <v>5.326474412134171E-2</v>
      </c>
      <c r="FT12">
        <f t="shared" si="16"/>
        <v>0.22434420135897656</v>
      </c>
      <c r="FU12">
        <f t="shared" si="16"/>
        <v>0.64726093220897085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1.9664000927498282</v>
      </c>
      <c r="O13">
        <v>1.692987197819027</v>
      </c>
      <c r="P13">
        <v>2.23263637616017</v>
      </c>
      <c r="Q13">
        <v>2.2538171834015239</v>
      </c>
      <c r="S13">
        <f t="shared" si="8"/>
        <v>2.3776346414579201</v>
      </c>
      <c r="T13">
        <f t="shared" si="0"/>
        <v>2.1042217465271191</v>
      </c>
      <c r="U13">
        <f t="shared" si="0"/>
        <v>2.6438709248682621</v>
      </c>
      <c r="V13">
        <f t="shared" si="0"/>
        <v>2.6650517321096161</v>
      </c>
      <c r="X13">
        <f t="shared" si="9"/>
        <v>2.3776346414579201</v>
      </c>
      <c r="Y13">
        <f t="shared" si="1"/>
        <v>2.1042217465271191</v>
      </c>
      <c r="Z13">
        <f t="shared" si="1"/>
        <v>2.6438709248682621</v>
      </c>
      <c r="AA13">
        <f t="shared" si="1"/>
        <v>2.6650517321096161</v>
      </c>
      <c r="AC13">
        <v>12.853558636017578</v>
      </c>
      <c r="AD13">
        <v>16.877793331902751</v>
      </c>
      <c r="AE13">
        <v>15.54316780521366</v>
      </c>
      <c r="AF13">
        <v>18.507320442700301</v>
      </c>
      <c r="AH13">
        <f t="shared" si="10"/>
        <v>13.72651806188726</v>
      </c>
      <c r="AI13">
        <f t="shared" si="2"/>
        <v>17.750752757772432</v>
      </c>
      <c r="AJ13">
        <f t="shared" si="2"/>
        <v>16.41612723108334</v>
      </c>
      <c r="AK13">
        <f t="shared" si="2"/>
        <v>19.380279868569982</v>
      </c>
      <c r="AM13">
        <f t="shared" si="11"/>
        <v>13.72651806188726</v>
      </c>
      <c r="AN13">
        <f t="shared" si="3"/>
        <v>17.750752757772432</v>
      </c>
      <c r="AO13">
        <f t="shared" si="3"/>
        <v>16.41612723108334</v>
      </c>
      <c r="AP13">
        <f t="shared" si="3"/>
        <v>19.380279868569982</v>
      </c>
      <c r="AR13">
        <v>42.793977798860091</v>
      </c>
      <c r="AS13">
        <v>54.328044691053172</v>
      </c>
      <c r="AT13">
        <v>49.545859400581115</v>
      </c>
      <c r="AU13">
        <v>58.162214723041906</v>
      </c>
      <c r="AW13">
        <f t="shared" si="12"/>
        <v>42.989153549371395</v>
      </c>
      <c r="AX13">
        <f t="shared" si="4"/>
        <v>54.523220441564476</v>
      </c>
      <c r="AY13">
        <f t="shared" si="4"/>
        <v>49.741035151092419</v>
      </c>
      <c r="AZ13">
        <f t="shared" si="4"/>
        <v>58.35739047355321</v>
      </c>
      <c r="BB13">
        <f t="shared" si="13"/>
        <v>1.8594847734355731E-17</v>
      </c>
      <c r="BC13">
        <f t="shared" si="5"/>
        <v>3.2359325285291827E-22</v>
      </c>
      <c r="BD13">
        <f t="shared" si="5"/>
        <v>1.9539631783918208E-20</v>
      </c>
      <c r="BE13">
        <f t="shared" si="5"/>
        <v>1.2253205836648284E-23</v>
      </c>
      <c r="BG13">
        <f t="shared" si="14"/>
        <v>1.8550275368290342E-17</v>
      </c>
      <c r="BH13">
        <f t="shared" si="6"/>
        <v>3.2345857018245132E-22</v>
      </c>
      <c r="BI13">
        <f t="shared" si="6"/>
        <v>1.9528630392368003E-20</v>
      </c>
      <c r="BJ13">
        <f t="shared" si="6"/>
        <v>1.2249913999471765E-23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1.8550275368290342E-17</v>
      </c>
      <c r="BZ13">
        <f>$BH$13-$BM$13</f>
        <v>3.2345857018245132E-22</v>
      </c>
      <c r="CA13">
        <f>$BI$13-$BN$13</f>
        <v>1.9528630392368003E-20</v>
      </c>
      <c r="CB13">
        <f>$BJ$13-$BO$13</f>
        <v>1.2249913999471765E-23</v>
      </c>
      <c r="CD13">
        <v>-4.4376881894429001</v>
      </c>
      <c r="CE13">
        <v>1.3683701015185347E-2</v>
      </c>
      <c r="CF13">
        <v>-4.8450699417519392</v>
      </c>
      <c r="CG13">
        <v>1.1999602512148961E-6</v>
      </c>
      <c r="CH13">
        <v>13.373104919186719</v>
      </c>
      <c r="CI13">
        <v>1.670652525314704E-9</v>
      </c>
      <c r="CJ13">
        <v>6.3739313354214496E-17</v>
      </c>
      <c r="CK13">
        <v>-4.1040318077564431</v>
      </c>
      <c r="CL13">
        <v>4.9741272343222678E-10</v>
      </c>
      <c r="CM13">
        <v>1.1662106048813841E-7</v>
      </c>
      <c r="CO13">
        <f>(1/4)*SUM($BY$13:$CB$13)</f>
        <v>4.6425349267917231E-18</v>
      </c>
      <c r="CR13">
        <v>-3.0589559940833843E-4</v>
      </c>
      <c r="CS13">
        <v>8.703407781275466E-3</v>
      </c>
      <c r="CT13">
        <v>0.60509950208572649</v>
      </c>
      <c r="CU13">
        <v>0.73066332272020884</v>
      </c>
      <c r="CW13">
        <f>IF($AH$13&gt;0,$CR$13,0)</f>
        <v>-3.0589559940833843E-4</v>
      </c>
      <c r="CX13">
        <f>IF($AI$13&gt;0,$CS$13,0)</f>
        <v>8.703407781275466E-3</v>
      </c>
      <c r="CY13">
        <f>IF($AJ$13&gt;0,$CT$13,0)</f>
        <v>0.60509950208572649</v>
      </c>
      <c r="CZ13">
        <f>IF($AK$13&gt;0,$CU$13,0)</f>
        <v>0.73066332272020884</v>
      </c>
      <c r="DB13">
        <v>0.35489209701869684</v>
      </c>
      <c r="DC13">
        <v>0.56054004635877375</v>
      </c>
      <c r="DD13">
        <v>-0.31302945890687545</v>
      </c>
      <c r="DE13">
        <v>-3.3908442686252954E-2</v>
      </c>
      <c r="DF13">
        <v>-0.63141803916837347</v>
      </c>
      <c r="DG13">
        <v>0.619375836548271</v>
      </c>
      <c r="DH13">
        <v>0.89116178149240133</v>
      </c>
      <c r="DI13">
        <v>0.96913522186981416</v>
      </c>
      <c r="DJ13">
        <v>0.81215439084186469</v>
      </c>
      <c r="DK13">
        <v>0.61008081096784339</v>
      </c>
      <c r="DM13">
        <f>(1/4)*SUM($CW$13:$CZ$13)</f>
        <v>0.33604008424695064</v>
      </c>
      <c r="DO13">
        <v>-1.1469494845635861E-3</v>
      </c>
      <c r="DP13">
        <v>1.0203821719022781</v>
      </c>
      <c r="DQ13">
        <v>1.0892096744561715</v>
      </c>
      <c r="DR13">
        <v>0.57080369662346908</v>
      </c>
      <c r="DT13">
        <f>IF($S$13&gt;0,$DO$13,0)</f>
        <v>-1.1469494845635861E-3</v>
      </c>
      <c r="DU13">
        <f>IF($T$13&gt;0,$DP$13,0)</f>
        <v>1.0203821719022781</v>
      </c>
      <c r="DV13">
        <f>IF($U$13&gt;0,$DQ$13,0)</f>
        <v>1.0892096744561715</v>
      </c>
      <c r="DW13">
        <f>IF($V$13&gt;0,$DR$13,0)</f>
        <v>0.57080369662346908</v>
      </c>
      <c r="DY13">
        <v>0.33933278393977334</v>
      </c>
      <c r="DZ13">
        <v>0.36798025059477379</v>
      </c>
      <c r="EA13">
        <v>0.32655162012851641</v>
      </c>
      <c r="EB13">
        <v>0.37908831435804058</v>
      </c>
      <c r="EC13">
        <v>0.44894777357916327</v>
      </c>
      <c r="ED13">
        <v>0.32196450244073355</v>
      </c>
      <c r="EE13">
        <v>0.33606417233471536</v>
      </c>
      <c r="EF13">
        <v>0.34045122502107505</v>
      </c>
      <c r="EG13">
        <v>0.48129126302374392</v>
      </c>
      <c r="EH13">
        <v>0.38264406549064539</v>
      </c>
      <c r="EJ13">
        <f>(1/4)*SUM($DT$13:$DW$13)</f>
        <v>0.66981214837433867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2.7303957446142828</v>
      </c>
      <c r="O14">
        <v>3.0147482820237803</v>
      </c>
      <c r="P14">
        <v>2.9947177241825207</v>
      </c>
      <c r="Q14">
        <v>3.2872611849700406</v>
      </c>
      <c r="S14">
        <f t="shared" si="8"/>
        <v>2.7844224072408568</v>
      </c>
      <c r="T14">
        <f t="shared" si="0"/>
        <v>3.0687749446503543</v>
      </c>
      <c r="U14">
        <f t="shared" si="0"/>
        <v>3.0487443868090947</v>
      </c>
      <c r="V14">
        <f t="shared" si="0"/>
        <v>3.3412878475966146</v>
      </c>
      <c r="X14">
        <f t="shared" si="9"/>
        <v>2.7844224072408568</v>
      </c>
      <c r="Y14">
        <f t="shared" si="1"/>
        <v>3.0687749446503543</v>
      </c>
      <c r="Z14">
        <f t="shared" si="1"/>
        <v>3.0487443868090947</v>
      </c>
      <c r="AA14">
        <f t="shared" si="1"/>
        <v>3.3412878475966146</v>
      </c>
      <c r="AC14">
        <v>11.327742990483763</v>
      </c>
      <c r="AD14">
        <v>14.760535232586259</v>
      </c>
      <c r="AE14">
        <v>13.006159561276307</v>
      </c>
      <c r="AF14">
        <v>15.345882924088684</v>
      </c>
      <c r="AH14">
        <f t="shared" si="10"/>
        <v>11.585686111438797</v>
      </c>
      <c r="AI14">
        <f t="shared" si="2"/>
        <v>15.018478353541292</v>
      </c>
      <c r="AJ14">
        <f t="shared" si="2"/>
        <v>13.264102682231341</v>
      </c>
      <c r="AK14">
        <f t="shared" si="2"/>
        <v>15.603826045043718</v>
      </c>
      <c r="AM14">
        <f t="shared" si="11"/>
        <v>11.585686111438797</v>
      </c>
      <c r="AN14">
        <f t="shared" si="3"/>
        <v>15.018478353541292</v>
      </c>
      <c r="AO14">
        <f t="shared" si="3"/>
        <v>13.264102682231341</v>
      </c>
      <c r="AP14">
        <f t="shared" si="3"/>
        <v>15.603826045043718</v>
      </c>
      <c r="AR14">
        <v>54.495023957625371</v>
      </c>
      <c r="AS14">
        <v>69.560760956266009</v>
      </c>
      <c r="AT14">
        <v>63.79301848919215</v>
      </c>
      <c r="AU14">
        <v>74.422619199918046</v>
      </c>
      <c r="AW14">
        <f t="shared" si="12"/>
        <v>55.301040392843262</v>
      </c>
      <c r="AX14">
        <f t="shared" si="4"/>
        <v>70.366777391483907</v>
      </c>
      <c r="AY14">
        <f t="shared" si="4"/>
        <v>64.599034924410049</v>
      </c>
      <c r="AZ14">
        <f t="shared" si="4"/>
        <v>75.228635635135944</v>
      </c>
      <c r="BB14">
        <f t="shared" si="13"/>
        <v>4.134063511400008E-12</v>
      </c>
      <c r="BC14">
        <f t="shared" si="5"/>
        <v>2.4590582407198581E-15</v>
      </c>
      <c r="BD14">
        <f t="shared" si="5"/>
        <v>5.5419638559388684E-14</v>
      </c>
      <c r="BE14">
        <f t="shared" si="5"/>
        <v>2.6021864171942619E-16</v>
      </c>
      <c r="BG14">
        <f t="shared" si="14"/>
        <v>4.1241540464342238E-12</v>
      </c>
      <c r="BH14">
        <f t="shared" si="6"/>
        <v>2.4580347566769307E-15</v>
      </c>
      <c r="BI14">
        <f t="shared" si="6"/>
        <v>5.5388435661089214E-14</v>
      </c>
      <c r="BJ14">
        <f t="shared" si="6"/>
        <v>2.6014873369615011E-16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4.1241540464342238E-12</v>
      </c>
      <c r="BZ14">
        <f>$BH$14-$BM$14</f>
        <v>2.4580347566769307E-15</v>
      </c>
      <c r="CA14">
        <f>$BI$14-$BN$14</f>
        <v>-0.9999999999999446</v>
      </c>
      <c r="CB14">
        <f>$BJ$14-$BO$14</f>
        <v>2.6014873369615011E-16</v>
      </c>
      <c r="CD14">
        <v>-3.7546195883851481</v>
      </c>
      <c r="CE14">
        <v>1.1419397262107616E-2</v>
      </c>
      <c r="CF14">
        <v>-3.9009564898564597</v>
      </c>
      <c r="CG14">
        <v>1.0102426559023647E-6</v>
      </c>
      <c r="CH14">
        <v>10.960181241167387</v>
      </c>
      <c r="CI14">
        <v>1.407636316503501E-9</v>
      </c>
      <c r="CJ14">
        <v>5.3795436614399001E-17</v>
      </c>
      <c r="CK14">
        <v>-3.3160256705456961</v>
      </c>
      <c r="CL14">
        <v>4.192514819215401E-10</v>
      </c>
      <c r="CM14">
        <v>9.8288265948130057E-8</v>
      </c>
      <c r="CO14">
        <f>(1/4)*SUM($BY$14:$CB$14)</f>
        <v>-0.24999999999895445</v>
      </c>
      <c r="CR14">
        <v>-2.1544834912409139E-5</v>
      </c>
      <c r="CS14">
        <v>0.6696420049130184</v>
      </c>
      <c r="CT14">
        <v>0.62418279196896664</v>
      </c>
      <c r="CU14">
        <v>0.3066575026527984</v>
      </c>
      <c r="CW14">
        <f>IF($AH$14&gt;0,$CR$14,0)</f>
        <v>-2.1544834912409139E-5</v>
      </c>
      <c r="CX14">
        <f>IF($AI$14&gt;0,$CS$14,0)</f>
        <v>0.6696420049130184</v>
      </c>
      <c r="CY14">
        <f>IF($AJ$14&gt;0,$CT$14,0)</f>
        <v>0.62418279196896664</v>
      </c>
      <c r="CZ14">
        <f>IF($AK$14&gt;0,$CU$14,0)</f>
        <v>0.3066575026527984</v>
      </c>
      <c r="DB14">
        <v>0.46689188756527539</v>
      </c>
      <c r="DC14">
        <v>0.77836191507885266</v>
      </c>
      <c r="DD14">
        <v>-0.35017039228955094</v>
      </c>
      <c r="DE14">
        <v>3.3923144942964556E-2</v>
      </c>
      <c r="DF14">
        <v>-0.86139824782747265</v>
      </c>
      <c r="DG14">
        <v>0.77484729632501681</v>
      </c>
      <c r="DH14">
        <v>1.0780018121263546</v>
      </c>
      <c r="DI14">
        <v>1.2456313467469369</v>
      </c>
      <c r="DJ14">
        <v>1.0196294536861819</v>
      </c>
      <c r="DK14">
        <v>0.79292296721011846</v>
      </c>
      <c r="DM14">
        <f>(1/4)*SUM($CW$14:$CZ$14)</f>
        <v>0.40011518867496776</v>
      </c>
      <c r="DO14">
        <v>-6.6843602002838196E-4</v>
      </c>
      <c r="DP14">
        <v>1.4644788033138911</v>
      </c>
      <c r="DQ14">
        <v>0.99307296212191809</v>
      </c>
      <c r="DR14">
        <v>0.65298812051128263</v>
      </c>
      <c r="DT14">
        <f>IF($S$14&gt;0,$DO$14,0)</f>
        <v>-6.6843602002838196E-4</v>
      </c>
      <c r="DU14">
        <f>IF($T$14&gt;0,$DP$14,0)</f>
        <v>1.4644788033138911</v>
      </c>
      <c r="DV14">
        <f>IF($U$14&gt;0,$DQ$14,0)</f>
        <v>0.99307296212191809</v>
      </c>
      <c r="DW14">
        <f>IF($V$14&gt;0,$DR$14,0)</f>
        <v>0.65298812051128263</v>
      </c>
      <c r="DY14">
        <v>0.18133416811880596</v>
      </c>
      <c r="DZ14">
        <v>0.21510126527499995</v>
      </c>
      <c r="EA14">
        <v>0.15164554885491666</v>
      </c>
      <c r="EB14">
        <v>0.27861219384439156</v>
      </c>
      <c r="EC14">
        <v>0.2559431129646656</v>
      </c>
      <c r="ED14">
        <v>0.18648748990079644</v>
      </c>
      <c r="EE14">
        <v>0.17875464298710547</v>
      </c>
      <c r="EF14">
        <v>0.23656235373729273</v>
      </c>
      <c r="EG14">
        <v>0.22303224951491687</v>
      </c>
      <c r="EH14">
        <v>0.30174368151277203</v>
      </c>
      <c r="EJ14">
        <f>(1/4)*SUM($DT$14:$DW$14)</f>
        <v>0.77746786248176591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1.4945563826177821</v>
      </c>
      <c r="O15">
        <v>2.0717384390574316</v>
      </c>
      <c r="P15">
        <v>2.1155986193569993</v>
      </c>
      <c r="Q15">
        <v>2.1059366769503303</v>
      </c>
      <c r="S15">
        <f t="shared" si="8"/>
        <v>1.7198219226873019</v>
      </c>
      <c r="T15">
        <f t="shared" si="0"/>
        <v>2.2970039791269516</v>
      </c>
      <c r="U15">
        <f t="shared" si="0"/>
        <v>2.3408641594265194</v>
      </c>
      <c r="V15">
        <f t="shared" si="0"/>
        <v>2.3312022170198503</v>
      </c>
      <c r="X15">
        <f t="shared" si="9"/>
        <v>1.7198219226873019</v>
      </c>
      <c r="Y15">
        <f t="shared" si="1"/>
        <v>2.2970039791269516</v>
      </c>
      <c r="Z15">
        <f t="shared" si="1"/>
        <v>2.3408641594265194</v>
      </c>
      <c r="AA15">
        <f t="shared" si="1"/>
        <v>2.3312022170198503</v>
      </c>
      <c r="AC15">
        <v>11.835776444190774</v>
      </c>
      <c r="AD15">
        <v>14.693803635171211</v>
      </c>
      <c r="AE15">
        <v>14.174900992736752</v>
      </c>
      <c r="AF15">
        <v>15.9504921950676</v>
      </c>
      <c r="AH15">
        <f t="shared" si="10"/>
        <v>12.041343273919054</v>
      </c>
      <c r="AI15">
        <f t="shared" si="2"/>
        <v>14.899370464899491</v>
      </c>
      <c r="AJ15">
        <f t="shared" si="2"/>
        <v>14.380467822465032</v>
      </c>
      <c r="AK15">
        <f t="shared" si="2"/>
        <v>16.15605902479588</v>
      </c>
      <c r="AM15">
        <f t="shared" si="11"/>
        <v>12.041343273919054</v>
      </c>
      <c r="AN15">
        <f t="shared" si="3"/>
        <v>14.899370464899491</v>
      </c>
      <c r="AO15">
        <f t="shared" si="3"/>
        <v>14.380467822465032</v>
      </c>
      <c r="AP15">
        <f t="shared" si="3"/>
        <v>16.15605902479588</v>
      </c>
      <c r="AR15">
        <v>58.8230630925461</v>
      </c>
      <c r="AS15">
        <v>74.684381154741672</v>
      </c>
      <c r="AT15">
        <v>68.853138671160508</v>
      </c>
      <c r="AU15">
        <v>80.115732691870392</v>
      </c>
      <c r="AW15">
        <f t="shared" si="12"/>
        <v>58.825722925010709</v>
      </c>
      <c r="AX15">
        <f t="shared" si="4"/>
        <v>74.687040987206288</v>
      </c>
      <c r="AY15">
        <f t="shared" si="4"/>
        <v>68.855798503625124</v>
      </c>
      <c r="AZ15">
        <f t="shared" si="4"/>
        <v>80.118392524335007</v>
      </c>
      <c r="BB15">
        <f t="shared" si="13"/>
        <v>1.4032250162880678E-10</v>
      </c>
      <c r="BC15">
        <f t="shared" si="5"/>
        <v>1.8494195949476387E-13</v>
      </c>
      <c r="BD15">
        <f t="shared" si="5"/>
        <v>3.9115836509004272E-12</v>
      </c>
      <c r="BE15">
        <f t="shared" si="5"/>
        <v>3.4588588569672384E-14</v>
      </c>
      <c r="BG15">
        <f t="shared" si="14"/>
        <v>1.3998614469815793E-10</v>
      </c>
      <c r="BH15">
        <f t="shared" si="6"/>
        <v>1.8486498484598321E-13</v>
      </c>
      <c r="BI15">
        <f t="shared" si="6"/>
        <v>3.9093813134254523E-12</v>
      </c>
      <c r="BJ15">
        <f t="shared" si="6"/>
        <v>3.4579296307446904E-14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1.3998614469815793E-10</v>
      </c>
      <c r="BZ15">
        <f>$BH$15-$BM$15</f>
        <v>1.8486498484598321E-13</v>
      </c>
      <c r="CA15">
        <f>$BI$15-$BN$15</f>
        <v>3.9093813134254523E-12</v>
      </c>
      <c r="CB15">
        <f>$BJ$15-$BO$15</f>
        <v>3.4579296307446904E-14</v>
      </c>
      <c r="CD15">
        <v>-3.7248426162246906</v>
      </c>
      <c r="CE15">
        <v>1.1874239060982388E-2</v>
      </c>
      <c r="CF15">
        <v>-4.0390147339322438</v>
      </c>
      <c r="CG15">
        <v>1.051932203940527E-6</v>
      </c>
      <c r="CH15">
        <v>11.347098910593603</v>
      </c>
      <c r="CI15">
        <v>1.4652756444661952E-9</v>
      </c>
      <c r="CJ15">
        <v>5.5914020403921074E-17</v>
      </c>
      <c r="CK15">
        <v>-3.595116955603634</v>
      </c>
      <c r="CL15">
        <v>4.3628824778346797E-10</v>
      </c>
      <c r="CM15">
        <v>1.0227221481953961E-7</v>
      </c>
      <c r="CO15">
        <f>(1/4)*SUM($BY$15:$CB$15)</f>
        <v>3.6028742573184202E-11</v>
      </c>
      <c r="CR15">
        <v>-1.8111554903565456E-3</v>
      </c>
      <c r="CS15">
        <v>0.26099482088001547</v>
      </c>
      <c r="CT15">
        <v>0.4028657461570635</v>
      </c>
      <c r="CU15">
        <v>0.61485028562226163</v>
      </c>
      <c r="CW15">
        <f>IF($AH$15&gt;0,$CR$15,0)</f>
        <v>-1.8111554903565456E-3</v>
      </c>
      <c r="CX15">
        <f>IF($AI$15&gt;0,$CS$15,0)</f>
        <v>0.26099482088001547</v>
      </c>
      <c r="CY15">
        <f>IF($AJ$15&gt;0,$CT$15,0)</f>
        <v>0.4028657461570635</v>
      </c>
      <c r="CZ15">
        <f>IF($AK$15&gt;0,$CU$15,0)</f>
        <v>0.61485028562226163</v>
      </c>
      <c r="DB15">
        <v>0.33876527825503155</v>
      </c>
      <c r="DC15">
        <v>0.57261341211309391</v>
      </c>
      <c r="DD15">
        <v>-0.26435281756685736</v>
      </c>
      <c r="DE15">
        <v>3.4928459755341035E-2</v>
      </c>
      <c r="DF15">
        <v>-0.61991868329574173</v>
      </c>
      <c r="DG15">
        <v>0.57643184746253984</v>
      </c>
      <c r="DH15">
        <v>0.78481134287184728</v>
      </c>
      <c r="DI15">
        <v>0.92853526832431432</v>
      </c>
      <c r="DJ15">
        <v>0.7431964030982019</v>
      </c>
      <c r="DK15">
        <v>0.60191119354996647</v>
      </c>
      <c r="DM15">
        <f>(1/4)*SUM($CW$15:$CZ$15)</f>
        <v>0.31922492429224603</v>
      </c>
      <c r="DO15">
        <v>-1.2931829858515635E-3</v>
      </c>
      <c r="DP15">
        <v>1.108944136521401</v>
      </c>
      <c r="DQ15">
        <v>1.3847946210883391</v>
      </c>
      <c r="DR15">
        <v>1.2681205908589173</v>
      </c>
      <c r="DT15">
        <f>IF($S$15&gt;0,$DO$15,0)</f>
        <v>-1.2931829858515635E-3</v>
      </c>
      <c r="DU15">
        <f>IF($T$15&gt;0,$DP$15,0)</f>
        <v>1.108944136521401</v>
      </c>
      <c r="DV15">
        <f>IF($U$15&gt;0,$DQ$15,0)</f>
        <v>1.3847946210883391</v>
      </c>
      <c r="DW15">
        <f>IF($V$15&gt;0,$DR$15,0)</f>
        <v>1.2681205908589173</v>
      </c>
      <c r="DY15">
        <v>0.3010538948572955</v>
      </c>
      <c r="DZ15">
        <v>0.43643953708545202</v>
      </c>
      <c r="EA15">
        <v>0.30099398101157471</v>
      </c>
      <c r="EB15">
        <v>0.48677413795563662</v>
      </c>
      <c r="EC15">
        <v>0.46308516108162334</v>
      </c>
      <c r="ED15">
        <v>0.28288609983625168</v>
      </c>
      <c r="EE15">
        <v>0.30991353701517721</v>
      </c>
      <c r="EF15">
        <v>0.40021926715085809</v>
      </c>
      <c r="EG15">
        <v>0.45982036468373</v>
      </c>
      <c r="EH15">
        <v>0.54694606024611281</v>
      </c>
      <c r="EJ15">
        <f>(1/4)*SUM($DT$15:$DW$15)</f>
        <v>0.94014154137070149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2.2072165643836721</v>
      </c>
      <c r="O16">
        <v>2.996320561511693</v>
      </c>
      <c r="P16">
        <v>2.334177222167106</v>
      </c>
      <c r="Q16">
        <v>2.8582375538473603</v>
      </c>
      <c r="S16">
        <f t="shared" si="8"/>
        <v>2.8554203982098056</v>
      </c>
      <c r="T16">
        <f t="shared" si="0"/>
        <v>3.6445243953378266</v>
      </c>
      <c r="U16">
        <f t="shared" si="0"/>
        <v>2.9823810559932395</v>
      </c>
      <c r="V16">
        <f t="shared" si="0"/>
        <v>3.5064413876734939</v>
      </c>
      <c r="X16">
        <f t="shared" si="9"/>
        <v>2.8554203982098056</v>
      </c>
      <c r="Y16">
        <f t="shared" si="1"/>
        <v>3.6445243953378266</v>
      </c>
      <c r="Z16">
        <f t="shared" si="1"/>
        <v>2.9823810559932395</v>
      </c>
      <c r="AA16">
        <f t="shared" si="1"/>
        <v>3.5064413876734939</v>
      </c>
      <c r="AC16">
        <v>8.6549481411304079</v>
      </c>
      <c r="AD16">
        <v>11.167481604261182</v>
      </c>
      <c r="AE16">
        <v>9.8441468417579348</v>
      </c>
      <c r="AF16">
        <v>11.852279301750258</v>
      </c>
      <c r="AH16">
        <f t="shared" si="10"/>
        <v>9.1443000860318371</v>
      </c>
      <c r="AI16">
        <f t="shared" si="2"/>
        <v>11.656833549162611</v>
      </c>
      <c r="AJ16">
        <f t="shared" si="2"/>
        <v>10.333498786659364</v>
      </c>
      <c r="AK16">
        <f t="shared" si="2"/>
        <v>12.341631246651687</v>
      </c>
      <c r="AM16">
        <f t="shared" si="11"/>
        <v>9.1443000860318371</v>
      </c>
      <c r="AN16">
        <f t="shared" si="3"/>
        <v>11.656833549162611</v>
      </c>
      <c r="AO16">
        <f t="shared" si="3"/>
        <v>10.333498786659364</v>
      </c>
      <c r="AP16">
        <f t="shared" si="3"/>
        <v>12.341631246651687</v>
      </c>
      <c r="AR16">
        <v>63.668287011155904</v>
      </c>
      <c r="AS16">
        <v>80.59609392433353</v>
      </c>
      <c r="AT16">
        <v>73.737521669396386</v>
      </c>
      <c r="AU16">
        <v>86.163874885039149</v>
      </c>
      <c r="AW16">
        <f t="shared" si="12"/>
        <v>64.277786498774546</v>
      </c>
      <c r="AX16">
        <f t="shared" si="4"/>
        <v>81.205593411952165</v>
      </c>
      <c r="AY16">
        <f t="shared" si="4"/>
        <v>74.347021157015021</v>
      </c>
      <c r="AZ16">
        <f t="shared" si="4"/>
        <v>86.773374372657784</v>
      </c>
      <c r="BB16">
        <f t="shared" si="13"/>
        <v>3.2728676515926105E-8</v>
      </c>
      <c r="BC16">
        <f t="shared" si="5"/>
        <v>1.2531608043680637E-10</v>
      </c>
      <c r="BD16">
        <f t="shared" si="5"/>
        <v>9.4876863598806935E-10</v>
      </c>
      <c r="BE16">
        <f t="shared" si="5"/>
        <v>2.6863013747842288E-11</v>
      </c>
      <c r="BG16">
        <f t="shared" si="14"/>
        <v>3.2650224970027812E-8</v>
      </c>
      <c r="BH16">
        <f t="shared" si="6"/>
        <v>1.2526392266090443E-10</v>
      </c>
      <c r="BI16">
        <f t="shared" si="6"/>
        <v>9.4823445113901562E-10</v>
      </c>
      <c r="BJ16">
        <f t="shared" si="6"/>
        <v>2.6855796969759284E-11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3.2650224970027812E-8</v>
      </c>
      <c r="BZ16">
        <f>$BH$16-$BM$16</f>
        <v>1.2526392266090443E-10</v>
      </c>
      <c r="CA16">
        <f>$BI$16-$BN$16</f>
        <v>9.4823445113901562E-10</v>
      </c>
      <c r="CB16">
        <f>$BJ$16-$BO$16</f>
        <v>2.6855796969759284E-11</v>
      </c>
      <c r="CD16">
        <v>-2.9142083872905147</v>
      </c>
      <c r="CE16">
        <v>8.9752293552972928E-3</v>
      </c>
      <c r="CF16">
        <v>-3.0854077947759646</v>
      </c>
      <c r="CG16">
        <v>7.9669097958604486E-7</v>
      </c>
      <c r="CH16">
        <v>8.5740147736958736</v>
      </c>
      <c r="CI16">
        <v>1.1104113935310042E-9</v>
      </c>
      <c r="CJ16">
        <v>4.2458751352817586E-17</v>
      </c>
      <c r="CK16">
        <v>-2.583374696655262</v>
      </c>
      <c r="CL16">
        <v>3.3076365183667869E-10</v>
      </c>
      <c r="CM16">
        <v>7.7538414897976707E-8</v>
      </c>
      <c r="CO16">
        <f>(1/4)*SUM($BY$16:$CB$16)</f>
        <v>8.4376447851993732E-9</v>
      </c>
      <c r="CR16">
        <v>-1.3690451727420858E-4</v>
      </c>
      <c r="CS16">
        <v>0.56742112189631655</v>
      </c>
      <c r="CT16">
        <v>0.49707493019310983</v>
      </c>
      <c r="CU16">
        <v>-2.5340246098657735E-2</v>
      </c>
      <c r="CW16">
        <f>IF($AH$16&gt;0,$CR$16,0)</f>
        <v>-1.3690451727420858E-4</v>
      </c>
      <c r="CX16">
        <f>IF($AI$16&gt;0,$CS$16,0)</f>
        <v>0.56742112189631655</v>
      </c>
      <c r="CY16">
        <f>IF($AJ$16&gt;0,$CT$16,0)</f>
        <v>0.49707493019310983</v>
      </c>
      <c r="CZ16">
        <f>IF($AK$16&gt;0,$CU$16,0)</f>
        <v>-2.5340246098657735E-2</v>
      </c>
      <c r="DB16">
        <v>0.51230653038797547</v>
      </c>
      <c r="DC16">
        <v>0.89157367823880285</v>
      </c>
      <c r="DD16">
        <v>-0.33093367426246506</v>
      </c>
      <c r="DE16">
        <v>0.10852438599686459</v>
      </c>
      <c r="DF16">
        <v>-0.97172028329891857</v>
      </c>
      <c r="DG16">
        <v>0.8167394109521986</v>
      </c>
      <c r="DH16">
        <v>1.0993779321749364</v>
      </c>
      <c r="DI16">
        <v>1.3443231492187313</v>
      </c>
      <c r="DJ16">
        <v>1.0758665098996809</v>
      </c>
      <c r="DK16">
        <v>0.86530049218819494</v>
      </c>
      <c r="DM16">
        <f>(1/4)*SUM($CW$16:$CZ$16)</f>
        <v>0.25975472536837357</v>
      </c>
      <c r="DO16">
        <v>-1.0514110090199828E-3</v>
      </c>
      <c r="DP16">
        <v>1.8650281216475826</v>
      </c>
      <c r="DQ16">
        <v>0.89655311415414651</v>
      </c>
      <c r="DR16">
        <v>1.0880482044428679</v>
      </c>
      <c r="DT16">
        <f>IF($S$16&gt;0,$DO$16,0)</f>
        <v>-1.0514110090199828E-3</v>
      </c>
      <c r="DU16">
        <f>IF($T$16&gt;0,$DP$16,0)</f>
        <v>1.8650281216475826</v>
      </c>
      <c r="DV16">
        <f>IF($U$16&gt;0,$DQ$16,0)</f>
        <v>0.89655311415414651</v>
      </c>
      <c r="DW16">
        <f>IF($V$16&gt;0,$DR$16,0)</f>
        <v>1.0880482044428679</v>
      </c>
      <c r="DY16">
        <v>0.40592352856682645</v>
      </c>
      <c r="DZ16">
        <v>0.53524426398057079</v>
      </c>
      <c r="EA16">
        <v>0.40088841575353307</v>
      </c>
      <c r="EB16">
        <v>0.58221800695716763</v>
      </c>
      <c r="EC16">
        <v>0.59298314356064008</v>
      </c>
      <c r="ED16">
        <v>0.38251831643081913</v>
      </c>
      <c r="EE16">
        <v>0.41242207823331634</v>
      </c>
      <c r="EF16">
        <v>0.49126626445890736</v>
      </c>
      <c r="EG16">
        <v>0.60499356069346621</v>
      </c>
      <c r="EH16">
        <v>0.63547996140547247</v>
      </c>
      <c r="EJ16">
        <f>(1/4)*SUM($DT$16:$DW$16)</f>
        <v>0.96214450730889411</v>
      </c>
      <c r="EN16">
        <f>Sheet37!FL16</f>
        <v>0.62641516037694234</v>
      </c>
      <c r="EO16">
        <f>Sheet37!FM16</f>
        <v>0.14037517217391124</v>
      </c>
      <c r="EP16">
        <f>Sheet37!FN16</f>
        <v>0.45564355389981931</v>
      </c>
      <c r="EQ16">
        <f>Sheet37!FO16</f>
        <v>0.15747389243092205</v>
      </c>
      <c r="ER16">
        <f>Sheet37!FP16</f>
        <v>0.43256316348318524</v>
      </c>
      <c r="ES16">
        <f>Sheet37!FQ16</f>
        <v>0.51056136864307944</v>
      </c>
      <c r="ET16">
        <f>Sheet37!FR16</f>
        <v>0.75264453861600222</v>
      </c>
      <c r="EU16">
        <f>Sheet37!FS16</f>
        <v>0.95209099050572088</v>
      </c>
      <c r="EV16">
        <f>Sheet37!FT16</f>
        <v>0.38166769109584014</v>
      </c>
      <c r="EW16">
        <f>Sheet37!FU16</f>
        <v>0.39027454433607783</v>
      </c>
      <c r="EZ16">
        <f t="array" ref="EZ16:FI25">(1/4)*(MMULT($C$7:$F$16,$DT$23:$EC$26))</f>
        <v>0.22329875150699474</v>
      </c>
      <c r="FA16">
        <v>0.31673129409366479</v>
      </c>
      <c r="FB16">
        <v>0.25229555408279536</v>
      </c>
      <c r="FC16">
        <v>0.29037486350626585</v>
      </c>
      <c r="FD16">
        <v>0.33317518226042409</v>
      </c>
      <c r="FE16">
        <v>0.19210316465703892</v>
      </c>
      <c r="FF16">
        <v>0.23254547038647538</v>
      </c>
      <c r="FG16">
        <v>0.24472835070465582</v>
      </c>
      <c r="FH16">
        <v>0.38668864297337252</v>
      </c>
      <c r="FI16">
        <v>0.31735484686791943</v>
      </c>
      <c r="FL16">
        <f>EN16-($EU$10*EZ16)</f>
        <v>0.62619632760046551</v>
      </c>
      <c r="FM16">
        <f t="shared" ref="FM16:FU25" si="17">EO16-($EU$10*FA16)</f>
        <v>0.14006477550569946</v>
      </c>
      <c r="FN16">
        <f t="shared" si="17"/>
        <v>0.45539630425681815</v>
      </c>
      <c r="FO16">
        <f t="shared" si="17"/>
        <v>0.15718932506468591</v>
      </c>
      <c r="FP16">
        <f t="shared" si="17"/>
        <v>0.43223665180457005</v>
      </c>
      <c r="FQ16">
        <f t="shared" si="17"/>
        <v>0.5103731075417155</v>
      </c>
      <c r="FR16">
        <f t="shared" si="17"/>
        <v>0.75241664405502351</v>
      </c>
      <c r="FS16">
        <f t="shared" si="17"/>
        <v>0.95185115672203036</v>
      </c>
      <c r="FT16">
        <f t="shared" si="17"/>
        <v>0.38128873622572623</v>
      </c>
      <c r="FU16">
        <f t="shared" si="17"/>
        <v>0.3899635365861473</v>
      </c>
    </row>
    <row r="17" spans="1:177">
      <c r="A17">
        <v>16</v>
      </c>
      <c r="BQ17">
        <f>SUM(BQ7:BQ16)</f>
        <v>2.3999052222960669E-3</v>
      </c>
      <c r="BR17">
        <f t="shared" ref="BR17:BT17" si="18">SUM(BR7:BR16)</f>
        <v>27.631021115928547</v>
      </c>
      <c r="BS17">
        <f t="shared" si="18"/>
        <v>27.631021115928547</v>
      </c>
      <c r="BT17">
        <f t="shared" si="18"/>
        <v>25.83989605219011</v>
      </c>
      <c r="EN17">
        <f>Sheet37!FL17</f>
        <v>0.24222123060577777</v>
      </c>
      <c r="EO17">
        <f>Sheet37!FM17</f>
        <v>0.91135177217195851</v>
      </c>
      <c r="EP17">
        <f>Sheet37!FN17</f>
        <v>0.61839051538132817</v>
      </c>
      <c r="EQ17">
        <f>Sheet37!FO17</f>
        <v>0.12285190827238064</v>
      </c>
      <c r="ER17">
        <f>Sheet37!FP17</f>
        <v>0.84771758773639982</v>
      </c>
      <c r="ES17">
        <f>Sheet37!FQ17</f>
        <v>0.57049660124590806</v>
      </c>
      <c r="ET17">
        <f>Sheet37!FR17</f>
        <v>3.8226788946442179E-2</v>
      </c>
      <c r="EU17">
        <f>Sheet37!FS17</f>
        <v>0.44393311361070115</v>
      </c>
      <c r="EV17">
        <f>Sheet37!FT17</f>
        <v>0.88466445514915015</v>
      </c>
      <c r="EW17">
        <f>Sheet37!FU17</f>
        <v>0.23326104562436514</v>
      </c>
      <c r="EZ17">
        <v>0.30873641027086229</v>
      </c>
      <c r="FA17">
        <v>0.42858577167547285</v>
      </c>
      <c r="FB17">
        <v>0.29720919488574671</v>
      </c>
      <c r="FC17">
        <v>0.49247200904276339</v>
      </c>
      <c r="FD17">
        <v>0.46574489437468936</v>
      </c>
      <c r="FE17">
        <v>0.29637049002186633</v>
      </c>
      <c r="FF17">
        <v>0.31490093529690105</v>
      </c>
      <c r="FG17">
        <v>0.4080765150146245</v>
      </c>
      <c r="FH17">
        <v>0.45070706289887563</v>
      </c>
      <c r="FI17">
        <v>0.54878048013996783</v>
      </c>
      <c r="FL17">
        <f t="shared" ref="FL17:FL25" si="19">EN17-($EU$10*EZ17)</f>
        <v>0.24191866892371233</v>
      </c>
      <c r="FM17">
        <f t="shared" si="17"/>
        <v>0.91093175811571658</v>
      </c>
      <c r="FN17">
        <f t="shared" si="17"/>
        <v>0.61809925037034008</v>
      </c>
      <c r="FO17">
        <f t="shared" si="17"/>
        <v>0.12236928570351874</v>
      </c>
      <c r="FP17">
        <f t="shared" si="17"/>
        <v>0.84726115773991262</v>
      </c>
      <c r="FQ17">
        <f t="shared" si="17"/>
        <v>0.57020615816568665</v>
      </c>
      <c r="FR17">
        <f t="shared" si="17"/>
        <v>3.7918186029851218E-2</v>
      </c>
      <c r="FS17">
        <f t="shared" si="17"/>
        <v>0.44353319862598684</v>
      </c>
      <c r="FT17">
        <f t="shared" si="17"/>
        <v>0.88422276222750928</v>
      </c>
      <c r="FU17">
        <f t="shared" si="17"/>
        <v>0.23272324075382797</v>
      </c>
    </row>
    <row r="18" spans="1:177">
      <c r="A18">
        <v>17</v>
      </c>
      <c r="EN18">
        <f>Sheet37!FL18</f>
        <v>5.5352457229956006E-2</v>
      </c>
      <c r="EO18">
        <f>Sheet37!FM18</f>
        <v>0.55202429523490526</v>
      </c>
      <c r="EP18">
        <f>Sheet37!FN18</f>
        <v>2.7351024517663872E-2</v>
      </c>
      <c r="EQ18">
        <f>Sheet37!FO18</f>
        <v>1.0274726685905866E-2</v>
      </c>
      <c r="ER18">
        <f>Sheet37!FP18</f>
        <v>0.37286625945444607</v>
      </c>
      <c r="ES18">
        <f>Sheet37!FQ18</f>
        <v>0.79138584724351535</v>
      </c>
      <c r="ET18">
        <f>Sheet37!FR18</f>
        <v>0.49240452481060876</v>
      </c>
      <c r="EU18">
        <f>Sheet37!FS18</f>
        <v>0.86748976705780045</v>
      </c>
      <c r="EV18">
        <f>Sheet37!FT18</f>
        <v>0.72185590261667687</v>
      </c>
      <c r="EW18">
        <f>Sheet37!FU18</f>
        <v>0.66365799851929397</v>
      </c>
      <c r="EZ18">
        <v>0.42875715558256561</v>
      </c>
      <c r="FA18">
        <v>0.42698825149055464</v>
      </c>
      <c r="FB18">
        <v>0.34756516142757332</v>
      </c>
      <c r="FC18">
        <v>0.5528922063876851</v>
      </c>
      <c r="FD18">
        <v>0.5575715730595745</v>
      </c>
      <c r="FE18">
        <v>0.44448045205566794</v>
      </c>
      <c r="FF18">
        <v>0.41335818199552621</v>
      </c>
      <c r="FG18">
        <v>0.49063697383812166</v>
      </c>
      <c r="FH18">
        <v>0.49867718828145835</v>
      </c>
      <c r="FI18">
        <v>0.56656180902999076</v>
      </c>
      <c r="FL18">
        <f t="shared" si="19"/>
        <v>5.4932275217485095E-2</v>
      </c>
      <c r="FM18">
        <f t="shared" si="17"/>
        <v>0.55160584674844448</v>
      </c>
      <c r="FN18">
        <f t="shared" si="17"/>
        <v>2.7010410659464849E-2</v>
      </c>
      <c r="FO18">
        <f t="shared" si="17"/>
        <v>9.7328923236459346E-3</v>
      </c>
      <c r="FP18">
        <f t="shared" si="17"/>
        <v>0.37231983931284768</v>
      </c>
      <c r="FQ18">
        <f t="shared" si="17"/>
        <v>0.79095025640050076</v>
      </c>
      <c r="FR18">
        <f t="shared" si="17"/>
        <v>0.49199943379225314</v>
      </c>
      <c r="FS18">
        <f t="shared" si="17"/>
        <v>0.8670089428234391</v>
      </c>
      <c r="FT18">
        <f t="shared" si="17"/>
        <v>0.72136719897216106</v>
      </c>
      <c r="FU18">
        <f t="shared" si="17"/>
        <v>0.66310276794644463</v>
      </c>
    </row>
    <row r="19" spans="1:177">
      <c r="A19">
        <v>18</v>
      </c>
      <c r="BN19" t="s">
        <v>35</v>
      </c>
      <c r="BO19">
        <f>BS21+BS34+BS47</f>
        <v>5.1577009202476197E-4</v>
      </c>
      <c r="EN19">
        <f>Sheet37!FL19</f>
        <v>0.99125168912978723</v>
      </c>
      <c r="EO19">
        <f>Sheet37!FM19</f>
        <v>0.96662600419862199</v>
      </c>
      <c r="EP19">
        <f>Sheet37!FN19</f>
        <v>0.88241182273904939</v>
      </c>
      <c r="EQ19">
        <f>Sheet37!FO19</f>
        <v>0.9223729703620076</v>
      </c>
      <c r="ER19">
        <f>Sheet37!FP19</f>
        <v>0.35522212208967174</v>
      </c>
      <c r="ES19">
        <f>Sheet37!FQ19</f>
        <v>0.81155491560277015</v>
      </c>
      <c r="ET19">
        <f>Sheet37!FR19</f>
        <v>0.65029742514537514</v>
      </c>
      <c r="EU19">
        <f>Sheet37!FS19</f>
        <v>0.79132309849038962</v>
      </c>
      <c r="EV19">
        <f>Sheet37!FT19</f>
        <v>0.80824316362686111</v>
      </c>
      <c r="EW19">
        <f>Sheet37!FU19</f>
        <v>0.61272678248774448</v>
      </c>
      <c r="EZ19">
        <v>0.34521563178976161</v>
      </c>
      <c r="FA19">
        <v>0.38103794280101466</v>
      </c>
      <c r="FB19">
        <v>0.34597095656727861</v>
      </c>
      <c r="FC19">
        <v>0.36789841887135222</v>
      </c>
      <c r="FD19">
        <v>0.4579535555405474</v>
      </c>
      <c r="FE19">
        <v>0.31952769842963696</v>
      </c>
      <c r="FF19">
        <v>0.34414148744291295</v>
      </c>
      <c r="FG19">
        <v>0.3321434900902398</v>
      </c>
      <c r="FH19">
        <v>0.51260342939316916</v>
      </c>
      <c r="FI19">
        <v>0.36880880716437503</v>
      </c>
      <c r="FL19">
        <f t="shared" si="19"/>
        <v>0.99091337781063327</v>
      </c>
      <c r="FM19">
        <f t="shared" si="17"/>
        <v>0.96625258701467698</v>
      </c>
      <c r="FN19">
        <f t="shared" si="17"/>
        <v>0.88207277120161343</v>
      </c>
      <c r="FO19">
        <f t="shared" si="17"/>
        <v>0.92201242991151366</v>
      </c>
      <c r="FP19">
        <f t="shared" si="17"/>
        <v>0.35477332760524199</v>
      </c>
      <c r="FQ19">
        <f t="shared" si="17"/>
        <v>0.81124177845830914</v>
      </c>
      <c r="FR19">
        <f t="shared" si="17"/>
        <v>0.64996016648768107</v>
      </c>
      <c r="FS19">
        <f t="shared" si="17"/>
        <v>0.79099759787010115</v>
      </c>
      <c r="FT19">
        <f t="shared" si="17"/>
        <v>0.80774081226605576</v>
      </c>
      <c r="FU19">
        <f t="shared" si="17"/>
        <v>0.61236534985672342</v>
      </c>
    </row>
    <row r="20" spans="1:177">
      <c r="A20">
        <v>19</v>
      </c>
      <c r="AV20" t="s">
        <v>67</v>
      </c>
      <c r="AW20">
        <f>MAX(AW7:AW16)</f>
        <v>81.512800684446887</v>
      </c>
      <c r="AX20">
        <f>MAX(AX7:AX16)</f>
        <v>104.00577533872371</v>
      </c>
      <c r="AY20">
        <f>MAX(AY7:AY16)</f>
        <v>95.122877301751473</v>
      </c>
      <c r="AZ20">
        <f>MAX(AZ7:AZ16)</f>
        <v>111.11364510170641</v>
      </c>
      <c r="BB20">
        <f>SUM(BB7:BB16)</f>
        <v>1.0024027872999439</v>
      </c>
      <c r="BC20">
        <f t="shared" ref="BC20:BE20" si="20">SUM(BC7:BC16)</f>
        <v>1.0004163830638062</v>
      </c>
      <c r="BD20">
        <f t="shared" si="20"/>
        <v>1.0005633468056472</v>
      </c>
      <c r="BE20">
        <f t="shared" si="20"/>
        <v>1.0002687232887235</v>
      </c>
      <c r="BG20">
        <f>IF(BG7&lt;0.000000000001,0.000000000001,BG7)</f>
        <v>9.9999999999999998E-13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Sheet37!FL20</f>
        <v>0.62953750985863655</v>
      </c>
      <c r="EO20">
        <f>Sheet37!FM20</f>
        <v>0.28976740384120736</v>
      </c>
      <c r="EP20">
        <f>Sheet37!FN20</f>
        <v>0.77698622409049056</v>
      </c>
      <c r="EQ20">
        <f>Sheet37!FO20</f>
        <v>0.66067103667511007</v>
      </c>
      <c r="ER20">
        <f>Sheet37!FP20</f>
        <v>0.49775396773065078</v>
      </c>
      <c r="ES20">
        <f>Sheet37!FQ20</f>
        <v>0.45654931393480042</v>
      </c>
      <c r="ET20">
        <f>Sheet37!FR20</f>
        <v>0.32749689659744308</v>
      </c>
      <c r="EU20">
        <f>Sheet37!FS20</f>
        <v>0.5444177708241914</v>
      </c>
      <c r="EV20">
        <f>Sheet37!FT20</f>
        <v>0.38492622251775194</v>
      </c>
      <c r="EW20">
        <f>Sheet37!FU20</f>
        <v>0.10091660680256015</v>
      </c>
      <c r="EZ20">
        <v>0.44584501486423345</v>
      </c>
      <c r="FA20">
        <v>0.56042033109592593</v>
      </c>
      <c r="FB20">
        <v>0.42717680430830879</v>
      </c>
      <c r="FC20">
        <v>0.62319203906344534</v>
      </c>
      <c r="FD20">
        <v>0.63725472551925755</v>
      </c>
      <c r="FE20">
        <v>0.42701355484377779</v>
      </c>
      <c r="FF20">
        <v>0.44879609518291841</v>
      </c>
      <c r="FG20">
        <v>0.53100257361517644</v>
      </c>
      <c r="FH20">
        <v>0.63972212802386053</v>
      </c>
      <c r="FI20">
        <v>0.67233046407795227</v>
      </c>
      <c r="FL20">
        <f t="shared" si="19"/>
        <v>0.62910058174406958</v>
      </c>
      <c r="FM20">
        <f t="shared" si="17"/>
        <v>0.28921819191673337</v>
      </c>
      <c r="FN20">
        <f t="shared" si="17"/>
        <v>0.77656759082226845</v>
      </c>
      <c r="FO20">
        <f t="shared" si="17"/>
        <v>0.66006030847682784</v>
      </c>
      <c r="FP20">
        <f t="shared" si="17"/>
        <v>0.49712945809964193</v>
      </c>
      <c r="FQ20">
        <f t="shared" si="17"/>
        <v>0.45613084065105353</v>
      </c>
      <c r="FR20">
        <f t="shared" si="17"/>
        <v>0.32705707642416382</v>
      </c>
      <c r="FS20">
        <f t="shared" si="17"/>
        <v>0.54389738830204848</v>
      </c>
      <c r="FT20">
        <f t="shared" si="17"/>
        <v>0.38429929483228853</v>
      </c>
      <c r="FU20">
        <f t="shared" si="17"/>
        <v>0.10025772294776375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2.3966617559410368E-3</v>
      </c>
      <c r="BH21">
        <f t="shared" si="22"/>
        <v>4.1620708967867381E-4</v>
      </c>
      <c r="BI21">
        <f t="shared" si="22"/>
        <v>5.6301221411018617E-4</v>
      </c>
      <c r="BJ21">
        <f t="shared" si="22"/>
        <v>2.6865008815590304E-4</v>
      </c>
      <c r="BL21">
        <v>1.0000000000000001E-5</v>
      </c>
      <c r="BS21">
        <f>SUM(BM23:BV32)</f>
        <v>1.8422212593234601E-4</v>
      </c>
      <c r="EN21">
        <f>Sheet37!FL21</f>
        <v>0.94432574089259325</v>
      </c>
      <c r="EO21">
        <f>Sheet37!FM21</f>
        <v>0.50625178759750666</v>
      </c>
      <c r="EP21">
        <f>Sheet37!FN21</f>
        <v>0.45399071971499694</v>
      </c>
      <c r="EQ21">
        <f>Sheet37!FO21</f>
        <v>0.75221496179795622</v>
      </c>
      <c r="ER21">
        <f>Sheet37!FP21</f>
        <v>0.46145508321625572</v>
      </c>
      <c r="ES21">
        <f>Sheet37!FQ21</f>
        <v>0.95775493266593481</v>
      </c>
      <c r="ET21">
        <f>Sheet37!FR21</f>
        <v>0.35255304261277776</v>
      </c>
      <c r="EU21">
        <f>Sheet37!FS21</f>
        <v>0.8628834375273462</v>
      </c>
      <c r="EV21">
        <f>Sheet37!FT21</f>
        <v>0.13877778390180423</v>
      </c>
      <c r="EW21">
        <f>Sheet37!FU21</f>
        <v>0.9875756999480636</v>
      </c>
      <c r="EZ21">
        <v>0.23889880739776923</v>
      </c>
      <c r="FA21">
        <v>0.32662610616253218</v>
      </c>
      <c r="FB21">
        <v>0.22138340887091384</v>
      </c>
      <c r="FC21">
        <v>0.39083494280462933</v>
      </c>
      <c r="FD21">
        <v>0.35911682517865395</v>
      </c>
      <c r="FE21">
        <v>0.23431141809809042</v>
      </c>
      <c r="FF21">
        <v>0.24218956476091658</v>
      </c>
      <c r="FG21">
        <v>0.32376114636630843</v>
      </c>
      <c r="FH21">
        <v>0.33429539996375696</v>
      </c>
      <c r="FI21">
        <v>0.43562040475489489</v>
      </c>
      <c r="FL21">
        <f t="shared" si="19"/>
        <v>0.9440916200613434</v>
      </c>
      <c r="FM21">
        <f t="shared" si="17"/>
        <v>0.50593169401346738</v>
      </c>
      <c r="FN21">
        <f t="shared" si="17"/>
        <v>0.45377376397430347</v>
      </c>
      <c r="FO21">
        <f t="shared" si="17"/>
        <v>0.75183194355400773</v>
      </c>
      <c r="FP21">
        <f t="shared" si="17"/>
        <v>0.46110314872758063</v>
      </c>
      <c r="FQ21">
        <f t="shared" si="17"/>
        <v>0.95752530747619868</v>
      </c>
      <c r="FR21">
        <f t="shared" si="17"/>
        <v>0.35231569683931208</v>
      </c>
      <c r="FS21">
        <f t="shared" si="17"/>
        <v>0.86256615160390726</v>
      </c>
      <c r="FT21">
        <f t="shared" si="17"/>
        <v>0.13845017440983975</v>
      </c>
      <c r="FU21">
        <f t="shared" si="17"/>
        <v>0.98714879195140381</v>
      </c>
    </row>
    <row r="22" spans="1:177">
      <c r="A22">
        <v>21</v>
      </c>
      <c r="BG22">
        <f t="shared" si="22"/>
        <v>7.1516515005291324E-9</v>
      </c>
      <c r="BH22">
        <f t="shared" si="22"/>
        <v>2.7110692946774495E-11</v>
      </c>
      <c r="BI22">
        <f t="shared" si="22"/>
        <v>1.7041217994990742E-10</v>
      </c>
      <c r="BJ22">
        <f t="shared" si="22"/>
        <v>5.9961947742179913E-12</v>
      </c>
      <c r="EN22">
        <f>Sheet37!FL22</f>
        <v>0.23660572077102077</v>
      </c>
      <c r="EO22">
        <f>Sheet37!FM22</f>
        <v>0.5558770953253791</v>
      </c>
      <c r="EP22">
        <f>Sheet37!FN22</f>
        <v>0.99174234213799728</v>
      </c>
      <c r="EQ22">
        <f>Sheet37!FO22</f>
        <v>0.33613962682410065</v>
      </c>
      <c r="ER22">
        <f>Sheet37!FP22</f>
        <v>8.0763954995342283E-4</v>
      </c>
      <c r="ES22">
        <f>Sheet37!FQ22</f>
        <v>5.7987593048057173E-2</v>
      </c>
      <c r="ET22">
        <f>Sheet37!FR22</f>
        <v>0.63173881920507535</v>
      </c>
      <c r="EU22">
        <f>Sheet37!FS22</f>
        <v>0.7308844436987223</v>
      </c>
      <c r="EV22">
        <f>Sheet37!FT22</f>
        <v>0.20651331409023213</v>
      </c>
      <c r="EW22">
        <f>Sheet37!FU22</f>
        <v>0.60404417023718959</v>
      </c>
      <c r="EZ22">
        <v>0.33933278393977334</v>
      </c>
      <c r="FA22">
        <v>0.36798025059477379</v>
      </c>
      <c r="FB22">
        <v>0.32655162012851641</v>
      </c>
      <c r="FC22">
        <v>0.37908831435804058</v>
      </c>
      <c r="FD22">
        <v>0.44894777357916327</v>
      </c>
      <c r="FE22">
        <v>0.32196450244073355</v>
      </c>
      <c r="FF22">
        <v>0.33606417233471536</v>
      </c>
      <c r="FG22">
        <v>0.34045122502107505</v>
      </c>
      <c r="FH22">
        <v>0.48129126302374392</v>
      </c>
      <c r="FI22">
        <v>0.38264406549064539</v>
      </c>
      <c r="FL22">
        <f t="shared" si="19"/>
        <v>0.23627317464275979</v>
      </c>
      <c r="FM22">
        <f t="shared" si="17"/>
        <v>0.55551647467979626</v>
      </c>
      <c r="FN22">
        <f t="shared" si="17"/>
        <v>0.99142232155027132</v>
      </c>
      <c r="FO22">
        <f t="shared" si="17"/>
        <v>0.33576812027602976</v>
      </c>
      <c r="FP22">
        <f t="shared" si="17"/>
        <v>3.6767073184584283E-4</v>
      </c>
      <c r="FQ22">
        <f t="shared" si="17"/>
        <v>5.7672067835665253E-2</v>
      </c>
      <c r="FR22">
        <f t="shared" si="17"/>
        <v>0.63140947631618738</v>
      </c>
      <c r="FS22">
        <f t="shared" si="17"/>
        <v>0.73055080149820162</v>
      </c>
      <c r="FT22">
        <f t="shared" si="17"/>
        <v>0.20604164865246885</v>
      </c>
      <c r="FU22">
        <f t="shared" si="17"/>
        <v>0.60366917905300876</v>
      </c>
    </row>
    <row r="23" spans="1:177">
      <c r="A23">
        <v>22</v>
      </c>
      <c r="B23">
        <f t="array" ref="B23:K32">TRANSPOSE(EN16:EW25)</f>
        <v>0.62641516037694234</v>
      </c>
      <c r="C23">
        <v>0.24222123060577777</v>
      </c>
      <c r="D23">
        <v>5.5352457229956006E-2</v>
      </c>
      <c r="E23">
        <v>0.99125168912978723</v>
      </c>
      <c r="F23">
        <v>0.62953750985863655</v>
      </c>
      <c r="G23">
        <v>0.94432574089259325</v>
      </c>
      <c r="H23">
        <v>0.23660572077102077</v>
      </c>
      <c r="I23">
        <v>0.67301439824576814</v>
      </c>
      <c r="J23">
        <v>0.96703000255943306</v>
      </c>
      <c r="K23">
        <v>0.99721035542431125</v>
      </c>
      <c r="M23">
        <f t="array" ref="M23:M32">TRANSPOSE(EN12:EW12)</f>
        <v>0.79241127769174646</v>
      </c>
      <c r="S23">
        <f>EN16</f>
        <v>0.62641516037694234</v>
      </c>
      <c r="T23">
        <f t="shared" ref="T23:AB32" si="23">EO16</f>
        <v>0.14037517217391124</v>
      </c>
      <c r="U23">
        <f t="shared" si="23"/>
        <v>0.45564355389981931</v>
      </c>
      <c r="V23">
        <f t="shared" si="23"/>
        <v>0.15747389243092205</v>
      </c>
      <c r="W23">
        <f t="shared" si="23"/>
        <v>0.43256316348318524</v>
      </c>
      <c r="X23">
        <f t="shared" si="23"/>
        <v>0.51056136864307944</v>
      </c>
      <c r="Y23">
        <f t="shared" si="23"/>
        <v>0.75264453861600222</v>
      </c>
      <c r="Z23">
        <f t="shared" si="23"/>
        <v>0.95209099050572088</v>
      </c>
      <c r="AA23">
        <f t="shared" si="23"/>
        <v>0.38166769109584014</v>
      </c>
      <c r="AB23">
        <f t="shared" si="23"/>
        <v>0.39027454433607783</v>
      </c>
      <c r="BG23">
        <f t="shared" si="22"/>
        <v>3.25584377738988E-7</v>
      </c>
      <c r="BH23">
        <f t="shared" si="22"/>
        <v>2.5179438945328698E-9</v>
      </c>
      <c r="BI23">
        <f t="shared" si="22"/>
        <v>1.6271540137159417E-8</v>
      </c>
      <c r="BJ23">
        <f t="shared" si="22"/>
        <v>9.7470679567395319E-10</v>
      </c>
      <c r="BM23">
        <f>0.5*$BL$21*B23*B23</f>
        <v>1.961979765750352E-6</v>
      </c>
      <c r="BN23">
        <f t="shared" ref="BN23:BV32" si="24">0.5*$BL$21*C23*C23</f>
        <v>2.933556227808869E-7</v>
      </c>
      <c r="BO23">
        <f t="shared" si="24"/>
        <v>1.5319472606970547E-8</v>
      </c>
      <c r="BP23">
        <f t="shared" si="24"/>
        <v>4.912899556013282E-6</v>
      </c>
      <c r="BQ23">
        <f t="shared" si="24"/>
        <v>1.9815873815950649E-6</v>
      </c>
      <c r="BR23">
        <f t="shared" si="24"/>
        <v>4.4587555245617264E-6</v>
      </c>
      <c r="BS23">
        <f t="shared" si="24"/>
        <v>2.7991133550787126E-7</v>
      </c>
      <c r="BT23">
        <f t="shared" si="24"/>
        <v>2.2647419012305674E-6</v>
      </c>
      <c r="BU23">
        <f t="shared" si="24"/>
        <v>4.6757351292504861E-6</v>
      </c>
      <c r="BV23">
        <f t="shared" si="24"/>
        <v>4.9721424648274056E-6</v>
      </c>
      <c r="BY23">
        <f>$BG$7-$BL$7</f>
        <v>6.0007783797248241E-14</v>
      </c>
      <c r="BZ23">
        <f>$BG$8-$BL$8</f>
        <v>2.3966617559410368E-3</v>
      </c>
      <c r="CA23">
        <f>$BG$9-$BL$9</f>
        <v>7.1516515005291324E-9</v>
      </c>
      <c r="CB23">
        <f>$BG$10-$BL$10</f>
        <v>3.25584377738988E-7</v>
      </c>
      <c r="CC23">
        <f>$BG$11-$BL$11</f>
        <v>-2.3970277521035976E-3</v>
      </c>
      <c r="CD23">
        <f>$BG$12-$BL$12</f>
        <v>4.6573811894043012E-10</v>
      </c>
      <c r="CE23">
        <f>$BG$13-$BL$13</f>
        <v>1.8550275368290342E-17</v>
      </c>
      <c r="CF23">
        <f>$BG$14-$BL$14</f>
        <v>4.1241540464342238E-12</v>
      </c>
      <c r="CG23">
        <f>$BG$15-$BL$15</f>
        <v>1.3998614469815793E-10</v>
      </c>
      <c r="CH23">
        <f>$BG$16-$BL$16</f>
        <v>3.2650224970027812E-8</v>
      </c>
      <c r="CW23">
        <f>IF($AH$7&gt;0,$CR$7,0)</f>
        <v>-2.9704414831246674E-4</v>
      </c>
      <c r="CX23">
        <f>IF($AH$8&gt;0,$CR$8,0)</f>
        <v>-4.0659988079353983E-4</v>
      </c>
      <c r="CY23">
        <f>IF($AH$9&gt;0,$CR$9,0)</f>
        <v>4.8384428552006894E-4</v>
      </c>
      <c r="CZ23">
        <f>IF($AH$10&gt;0,$CR$10,0)</f>
        <v>7.8204029211691552E-4</v>
      </c>
      <c r="DA23">
        <f>IF($AH$11&gt;0,$CR$11,0)</f>
        <v>1.034568788832747E-3</v>
      </c>
      <c r="DB23">
        <f>IF($AH$12&gt;0,$CR$12,0)</f>
        <v>-4.3518452267256124E-4</v>
      </c>
      <c r="DC23">
        <f>IF($AH$13&gt;0,$CR$13,0)</f>
        <v>-3.0589559940833843E-4</v>
      </c>
      <c r="DD23">
        <f>IF($AH$14&gt;0,$CR$14,0)</f>
        <v>-2.1544834912409139E-5</v>
      </c>
      <c r="DE23">
        <f>IF($AH$15&gt;0,$CR$15,0)</f>
        <v>-1.8111554903565456E-3</v>
      </c>
      <c r="DF23">
        <f>IF($AH$16&gt;0,$CR$16,0)</f>
        <v>-1.3690451727420858E-4</v>
      </c>
      <c r="DT23">
        <f>IF($S$7&gt;0,$DO$7,0)</f>
        <v>3.1246501522328991E-4</v>
      </c>
      <c r="DU23">
        <f>IF($S$8&gt;0,$DO$8,0)</f>
        <v>-1.908013762468896E-3</v>
      </c>
      <c r="DV23">
        <f>IF($S$9&gt;0,$DO$9,0)</f>
        <v>-3.008637831238306E-4</v>
      </c>
      <c r="DW23">
        <f>IF($S$10&gt;0,$DO$10,0)</f>
        <v>-2.9121294363519391E-4</v>
      </c>
      <c r="DX23">
        <f>IF($S$11&gt;0,$DO$11,0)</f>
        <v>-1.1190133835856503E-3</v>
      </c>
      <c r="DY23">
        <f>IF($S$12&gt;0,$DO$12,0)</f>
        <v>2.0061296212583432E-4</v>
      </c>
      <c r="DZ23">
        <f>IF($S$13&gt;0,$DO$13,0)</f>
        <v>-1.1469494845635861E-3</v>
      </c>
      <c r="EA23">
        <f>IF($S$14&gt;0,$DO$14,0)</f>
        <v>-6.6843602002838196E-4</v>
      </c>
      <c r="EB23">
        <f>IF($S$15&gt;0,$DO$15,0)</f>
        <v>-1.2931829858515635E-3</v>
      </c>
      <c r="EC23">
        <f>IF($S$16&gt;0,$DO$16,0)</f>
        <v>-1.0514110090199828E-3</v>
      </c>
      <c r="EN23">
        <f>Sheet37!FL23</f>
        <v>0.67301439824576814</v>
      </c>
      <c r="EO23">
        <f>Sheet37!FM23</f>
        <v>0.21094292239269341</v>
      </c>
      <c r="EP23">
        <f>Sheet37!FN23</f>
        <v>0.69456339552666346</v>
      </c>
      <c r="EQ23">
        <f>Sheet37!FO23</f>
        <v>0.96373886370229878</v>
      </c>
      <c r="ER23">
        <f>Sheet37!FP23</f>
        <v>0.5388833970565251</v>
      </c>
      <c r="ES23">
        <f>Sheet37!FQ23</f>
        <v>0.77861716465776409</v>
      </c>
      <c r="ET23">
        <f>Sheet37!FR23</f>
        <v>0.20339085412108004</v>
      </c>
      <c r="EU23">
        <f>Sheet37!FS23</f>
        <v>0.40100404385398075</v>
      </c>
      <c r="EV23">
        <f>Sheet37!FT23</f>
        <v>0.27381707396149579</v>
      </c>
      <c r="EW23">
        <f>Sheet37!FU23</f>
        <v>0.76987394285608346</v>
      </c>
      <c r="EZ23">
        <v>0.18133416811880596</v>
      </c>
      <c r="FA23">
        <v>0.21510126527499995</v>
      </c>
      <c r="FB23">
        <v>0.15164554885491666</v>
      </c>
      <c r="FC23">
        <v>0.27861219384439156</v>
      </c>
      <c r="FD23">
        <v>0.2559431129646656</v>
      </c>
      <c r="FE23">
        <v>0.18648748990079644</v>
      </c>
      <c r="FF23">
        <v>0.17875464298710547</v>
      </c>
      <c r="FG23">
        <v>0.23656235373729273</v>
      </c>
      <c r="FH23">
        <v>0.22303224951491687</v>
      </c>
      <c r="FI23">
        <v>0.30174368151277203</v>
      </c>
      <c r="FL23">
        <f t="shared" si="19"/>
        <v>0.67283669076101171</v>
      </c>
      <c r="FM23">
        <f t="shared" si="17"/>
        <v>0.21073212315272391</v>
      </c>
      <c r="FN23">
        <f t="shared" si="17"/>
        <v>0.69441478288878566</v>
      </c>
      <c r="FO23">
        <f t="shared" si="17"/>
        <v>0.96346582375233125</v>
      </c>
      <c r="FP23">
        <f t="shared" si="17"/>
        <v>0.53863257280581978</v>
      </c>
      <c r="FQ23">
        <f t="shared" si="17"/>
        <v>0.7784344069176613</v>
      </c>
      <c r="FR23">
        <f t="shared" si="17"/>
        <v>0.20321567457095269</v>
      </c>
      <c r="FS23">
        <f t="shared" si="17"/>
        <v>0.40077221274731822</v>
      </c>
      <c r="FT23">
        <f t="shared" si="17"/>
        <v>0.2735985023569712</v>
      </c>
      <c r="FU23">
        <f t="shared" si="17"/>
        <v>0.76957823404820092</v>
      </c>
    </row>
    <row r="24" spans="1:177">
      <c r="A24">
        <v>23</v>
      </c>
      <c r="B24">
        <v>0.14037517217391124</v>
      </c>
      <c r="C24">
        <v>0.91135177217195851</v>
      </c>
      <c r="D24">
        <v>0.55202429523490526</v>
      </c>
      <c r="E24">
        <v>0.96662600419862199</v>
      </c>
      <c r="F24">
        <v>0.28976740384120736</v>
      </c>
      <c r="G24">
        <v>0.50625178759750666</v>
      </c>
      <c r="H24">
        <v>0.5558770953253791</v>
      </c>
      <c r="I24">
        <v>0.21094292239269341</v>
      </c>
      <c r="J24">
        <v>0.26716865351461933</v>
      </c>
      <c r="K24">
        <v>0.58864598152524084</v>
      </c>
      <c r="M24">
        <v>6.4891148728467671E-2</v>
      </c>
      <c r="S24">
        <f t="shared" ref="S24:S32" si="25">EN17</f>
        <v>0.24222123060577777</v>
      </c>
      <c r="T24">
        <f t="shared" si="23"/>
        <v>0.91135177217195851</v>
      </c>
      <c r="U24">
        <f t="shared" si="23"/>
        <v>0.61839051538132817</v>
      </c>
      <c r="V24">
        <f t="shared" si="23"/>
        <v>0.12285190827238064</v>
      </c>
      <c r="W24">
        <f t="shared" si="23"/>
        <v>0.84771758773639982</v>
      </c>
      <c r="X24">
        <f t="shared" si="23"/>
        <v>0.57049660124590806</v>
      </c>
      <c r="Y24">
        <f t="shared" si="23"/>
        <v>3.8226788946442179E-2</v>
      </c>
      <c r="Z24">
        <f t="shared" si="23"/>
        <v>0.44393311361070115</v>
      </c>
      <c r="AA24">
        <f t="shared" si="23"/>
        <v>0.88466445514915015</v>
      </c>
      <c r="AB24">
        <f t="shared" si="23"/>
        <v>0.23326104562436514</v>
      </c>
      <c r="BG24">
        <f t="shared" si="22"/>
        <v>0.9976029722478964</v>
      </c>
      <c r="BH24">
        <f t="shared" si="22"/>
        <v>0.99958379023888932</v>
      </c>
      <c r="BI24">
        <f t="shared" si="22"/>
        <v>0.99943697037529333</v>
      </c>
      <c r="BJ24">
        <f t="shared" si="22"/>
        <v>0.99973134890408255</v>
      </c>
      <c r="BM24">
        <f t="shared" ref="BM24:BM32" si="26">0.5*$BL$21*B24*B24</f>
        <v>9.8525944814276132E-8</v>
      </c>
      <c r="BN24">
        <f t="shared" si="24"/>
        <v>4.1528102632048472E-6</v>
      </c>
      <c r="BO24">
        <f t="shared" si="24"/>
        <v>1.5236541126479693E-6</v>
      </c>
      <c r="BP24">
        <f t="shared" si="24"/>
        <v>4.6718291599649724E-6</v>
      </c>
      <c r="BQ24">
        <f t="shared" si="24"/>
        <v>4.1982574164436679E-7</v>
      </c>
      <c r="BR24">
        <f t="shared" si="24"/>
        <v>1.2814543622283552E-6</v>
      </c>
      <c r="BS24">
        <f t="shared" si="24"/>
        <v>1.5449967255369032E-6</v>
      </c>
      <c r="BT24">
        <f t="shared" si="24"/>
        <v>2.2248458253784939E-7</v>
      </c>
      <c r="BU24">
        <f t="shared" si="24"/>
        <v>3.5689544710407359E-7</v>
      </c>
      <c r="BV24">
        <f t="shared" si="24"/>
        <v>1.7325204578290711E-6</v>
      </c>
      <c r="BY24">
        <f>$BH$7-$BM$7</f>
        <v>-1</v>
      </c>
      <c r="BZ24">
        <f>$BH$8-$BM$8</f>
        <v>4.1620708967867381E-4</v>
      </c>
      <c r="CA24">
        <f>$BH$9-$BM$9</f>
        <v>2.7110692946774495E-11</v>
      </c>
      <c r="CB24">
        <f>$BH$10-$BM$10</f>
        <v>2.5179438945328698E-9</v>
      </c>
      <c r="CC24">
        <f>$BH$11-$BM$11</f>
        <v>0.99958379023888932</v>
      </c>
      <c r="CD24">
        <f>$BH$12-$BM$12</f>
        <v>9.2610785323897266E-13</v>
      </c>
      <c r="CE24">
        <f>$BH$13-$BM$13</f>
        <v>3.2345857018245132E-22</v>
      </c>
      <c r="CF24">
        <f>$BH$14-$BM$14</f>
        <v>2.4580347566769307E-15</v>
      </c>
      <c r="CG24">
        <f>$BH$15-$BM$15</f>
        <v>1.8486498484598321E-13</v>
      </c>
      <c r="CH24">
        <f>$BH$16-$BM$16</f>
        <v>1.2526392266090443E-10</v>
      </c>
      <c r="CW24">
        <f>IF($AI$7&gt;0,$CS$7,0)</f>
        <v>0.24404207131497527</v>
      </c>
      <c r="CX24">
        <f>IF($AI$8&gt;0,$CS$8,0)</f>
        <v>0.71921556277012944</v>
      </c>
      <c r="CY24">
        <f>IF($AI$9&gt;0,$CS$9,0)</f>
        <v>0.11148166184486644</v>
      </c>
      <c r="CZ24">
        <f>IF($AI$10&gt;0,$CS$10,0)</f>
        <v>0.57977868072243566</v>
      </c>
      <c r="DA24">
        <f>IF($AI$11&gt;0,$CS$11,0)</f>
        <v>-0.59673987006899054</v>
      </c>
      <c r="DB24">
        <f>IF($AI$12&gt;0,$CS$12,0)</f>
        <v>0.27428934909625652</v>
      </c>
      <c r="DC24">
        <f>IF($AI$13&gt;0,$CS$13,0)</f>
        <v>8.703407781275466E-3</v>
      </c>
      <c r="DD24">
        <f>IF($AI$14&gt;0,$CS$14,0)</f>
        <v>0.6696420049130184</v>
      </c>
      <c r="DE24">
        <f>IF($AI$15&gt;0,$CS$15,0)</f>
        <v>0.26099482088001547</v>
      </c>
      <c r="DF24">
        <f>IF($AI$16&gt;0,$CS$16,0)</f>
        <v>0.56742112189631655</v>
      </c>
      <c r="DT24">
        <f>IF($T$7&gt;0,$DP$7,0)</f>
        <v>1.0559920466928729</v>
      </c>
      <c r="DU24">
        <f>IF($T$8&gt;0,$DP$8,0)</f>
        <v>1.1714847351680213</v>
      </c>
      <c r="DV24">
        <f>IF($T$9&gt;0,$DP$9,0)</f>
        <v>0.7714718390662888</v>
      </c>
      <c r="DW24">
        <f>IF($T$10&gt;0,$DP$10,0)</f>
        <v>1.7236893468223171</v>
      </c>
      <c r="DX24">
        <f>IF($T$11&gt;0,$DP$11,0)</f>
        <v>1.4641544024287205</v>
      </c>
      <c r="DY24">
        <f>IF($T$12&gt;0,$DP$12,0)</f>
        <v>1.1501536059577164</v>
      </c>
      <c r="DZ24">
        <f>IF($T$13&gt;0,$DP$13,0)</f>
        <v>1.0203821719022781</v>
      </c>
      <c r="EA24">
        <f>IF($T$14&gt;0,$DP$14,0)</f>
        <v>1.4644788033138911</v>
      </c>
      <c r="EB24">
        <f>IF($T$15&gt;0,$DP$15,0)</f>
        <v>1.108944136521401</v>
      </c>
      <c r="EC24">
        <f>IF($T$16&gt;0,$DP$16,0)</f>
        <v>1.8650281216475826</v>
      </c>
      <c r="EN24">
        <f>Sheet37!FL24</f>
        <v>0.96703000255943306</v>
      </c>
      <c r="EO24">
        <f>Sheet37!FM24</f>
        <v>0.26716865351461933</v>
      </c>
      <c r="EP24">
        <f>Sheet37!FN24</f>
        <v>0.89202094930665821</v>
      </c>
      <c r="EQ24">
        <f>Sheet37!FO24</f>
        <v>0.12783527643691245</v>
      </c>
      <c r="ER24">
        <f>Sheet37!FP24</f>
        <v>0.53453625497931678</v>
      </c>
      <c r="ES24">
        <f>Sheet37!FQ24</f>
        <v>0.88687971957535083</v>
      </c>
      <c r="ET24">
        <f>Sheet37!FR24</f>
        <v>0.54429183827050742</v>
      </c>
      <c r="EU24">
        <f>Sheet37!FS24</f>
        <v>0.74394175735117407</v>
      </c>
      <c r="EV24">
        <f>Sheet37!FT24</f>
        <v>0.12024418410955043</v>
      </c>
      <c r="EW24">
        <f>Sheet37!FU24</f>
        <v>0.87843629271875823</v>
      </c>
      <c r="EZ24">
        <v>0.3010538948572955</v>
      </c>
      <c r="FA24">
        <v>0.43643953708545202</v>
      </c>
      <c r="FB24">
        <v>0.30099398101157471</v>
      </c>
      <c r="FC24">
        <v>0.48677413795563662</v>
      </c>
      <c r="FD24">
        <v>0.46308516108162334</v>
      </c>
      <c r="FE24">
        <v>0.28288609983625168</v>
      </c>
      <c r="FF24">
        <v>0.30991353701517721</v>
      </c>
      <c r="FG24">
        <v>0.40021926715085809</v>
      </c>
      <c r="FH24">
        <v>0.45982036468373</v>
      </c>
      <c r="FI24">
        <v>0.54694606024611281</v>
      </c>
      <c r="FL24">
        <f t="shared" si="19"/>
        <v>0.96673496974247286</v>
      </c>
      <c r="FM24">
        <f t="shared" si="17"/>
        <v>0.26674094276827559</v>
      </c>
      <c r="FN24">
        <f t="shared" si="17"/>
        <v>0.89172597520526686</v>
      </c>
      <c r="FO24">
        <f t="shared" si="17"/>
        <v>0.12735823778171593</v>
      </c>
      <c r="FP24">
        <f t="shared" si="17"/>
        <v>0.53408243152145685</v>
      </c>
      <c r="FQ24">
        <f t="shared" si="17"/>
        <v>0.88660249119751133</v>
      </c>
      <c r="FR24">
        <f t="shared" si="17"/>
        <v>0.54398812300423249</v>
      </c>
      <c r="FS24">
        <f t="shared" si="17"/>
        <v>0.74354954246936622</v>
      </c>
      <c r="FT24">
        <f t="shared" si="17"/>
        <v>0.11979356015216037</v>
      </c>
      <c r="FU24">
        <f t="shared" si="17"/>
        <v>0.877900285579717</v>
      </c>
    </row>
    <row r="25" spans="1:177">
      <c r="A25">
        <v>24</v>
      </c>
      <c r="B25">
        <v>0.45564355389981931</v>
      </c>
      <c r="C25">
        <v>0.61839051538132817</v>
      </c>
      <c r="D25">
        <v>2.7351024517663872E-2</v>
      </c>
      <c r="E25">
        <v>0.88241182273904939</v>
      </c>
      <c r="F25">
        <v>0.77698622409049056</v>
      </c>
      <c r="G25">
        <v>0.45399071971499694</v>
      </c>
      <c r="H25">
        <v>0.99174234213799728</v>
      </c>
      <c r="I25">
        <v>0.69456339552666346</v>
      </c>
      <c r="J25">
        <v>0.89202094930665821</v>
      </c>
      <c r="K25">
        <v>0.72126259180940211</v>
      </c>
      <c r="M25">
        <v>0.13641342495121903</v>
      </c>
      <c r="S25">
        <f t="shared" si="25"/>
        <v>5.5352457229956006E-2</v>
      </c>
      <c r="T25">
        <f t="shared" si="23"/>
        <v>0.55202429523490526</v>
      </c>
      <c r="U25">
        <f t="shared" si="23"/>
        <v>2.7351024517663872E-2</v>
      </c>
      <c r="V25">
        <f t="shared" si="23"/>
        <v>1.0274726685905866E-2</v>
      </c>
      <c r="W25">
        <f t="shared" si="23"/>
        <v>0.37286625945444607</v>
      </c>
      <c r="X25">
        <f t="shared" si="23"/>
        <v>0.79138584724351535</v>
      </c>
      <c r="Y25">
        <f t="shared" si="23"/>
        <v>0.49240452481060876</v>
      </c>
      <c r="Z25">
        <f t="shared" si="23"/>
        <v>0.86748976705780045</v>
      </c>
      <c r="AA25">
        <f t="shared" si="23"/>
        <v>0.72185590261667687</v>
      </c>
      <c r="AB25">
        <f t="shared" si="23"/>
        <v>0.66365799851929397</v>
      </c>
      <c r="BG25">
        <f t="shared" si="22"/>
        <v>4.6573811894043012E-10</v>
      </c>
      <c r="BH25">
        <f t="shared" si="22"/>
        <v>9.9999999999999998E-13</v>
      </c>
      <c r="BI25">
        <f t="shared" si="22"/>
        <v>1.6444409584349002E-11</v>
      </c>
      <c r="BJ25">
        <f t="shared" si="22"/>
        <v>9.9999999999999998E-13</v>
      </c>
      <c r="BM25">
        <f t="shared" si="26"/>
        <v>1.0380552410522878E-6</v>
      </c>
      <c r="BN25">
        <f t="shared" si="24"/>
        <v>1.9120341475679233E-6</v>
      </c>
      <c r="BO25">
        <f t="shared" si="24"/>
        <v>3.7403927108292511E-9</v>
      </c>
      <c r="BP25">
        <f t="shared" si="24"/>
        <v>3.8932531245482576E-6</v>
      </c>
      <c r="BQ25">
        <f t="shared" si="24"/>
        <v>3.01853796213199E-6</v>
      </c>
      <c r="BR25">
        <f t="shared" si="24"/>
        <v>1.0305378679367047E-6</v>
      </c>
      <c r="BS25">
        <f t="shared" si="24"/>
        <v>4.9177643659468032E-6</v>
      </c>
      <c r="BT25">
        <f t="shared" si="24"/>
        <v>2.4120915520276421E-6</v>
      </c>
      <c r="BU25">
        <f t="shared" si="24"/>
        <v>3.9785068700097585E-6</v>
      </c>
      <c r="BV25">
        <f t="shared" si="24"/>
        <v>2.6010986317180813E-6</v>
      </c>
      <c r="BY25">
        <f>$BI$7-$BN$7</f>
        <v>3.9777419061347665E-16</v>
      </c>
      <c r="BZ25">
        <f>$BI$8-$BN$8</f>
        <v>5.6301221411018617E-4</v>
      </c>
      <c r="CA25">
        <f>$BI$9-$BN$9</f>
        <v>1.7041217994990742E-10</v>
      </c>
      <c r="CB25">
        <f>$BI$10-$BN$10</f>
        <v>1.6271540137159417E-8</v>
      </c>
      <c r="CC25">
        <f>$BI$11-$BN$11</f>
        <v>0.99943697037529333</v>
      </c>
      <c r="CD25">
        <f>$BI$12-$BN$12</f>
        <v>1.6444409584349002E-11</v>
      </c>
      <c r="CE25">
        <f>$BI$13-$BN$13</f>
        <v>1.9528630392368003E-20</v>
      </c>
      <c r="CF25">
        <f>$BI$14-$BN$14</f>
        <v>-0.9999999999999446</v>
      </c>
      <c r="CG25">
        <f>$BI$15-$BN$15</f>
        <v>3.9093813134254523E-12</v>
      </c>
      <c r="CH25">
        <f>$BI$16-$BN$16</f>
        <v>9.4823445113901562E-10</v>
      </c>
      <c r="CW25">
        <f>IF($AJ$7&gt;0,$CT$7,0)</f>
        <v>6.5242895763752418E-2</v>
      </c>
      <c r="CX25">
        <f>IF($AJ$8&gt;0,$CT$8,0)</f>
        <v>2.7949002994622135E-2</v>
      </c>
      <c r="CY25">
        <f>IF($AJ$9&gt;0,$CT$9,0)</f>
        <v>-0.45580931325971019</v>
      </c>
      <c r="CZ25">
        <f>IF($AJ$10&gt;0,$CT$10,0)</f>
        <v>-0.21139971326662252</v>
      </c>
      <c r="DA25">
        <f>IF($AJ$11&gt;0,$CT$11,0)</f>
        <v>8.2250957532035276E-2</v>
      </c>
      <c r="DB25">
        <f>IF($AJ$12&gt;0,$CT$12,0)</f>
        <v>0.46980374484088744</v>
      </c>
      <c r="DC25">
        <f>IF($AJ$13&gt;0,$CT$13,0)</f>
        <v>0.60509950208572649</v>
      </c>
      <c r="DD25">
        <f>IF($AJ$14&gt;0,$CT$14,0)</f>
        <v>0.62418279196896664</v>
      </c>
      <c r="DE25">
        <f>IF($AJ$15&gt;0,$CT$15,0)</f>
        <v>0.4028657461570635</v>
      </c>
      <c r="DF25">
        <f>IF($AJ$16&gt;0,$CT$16,0)</f>
        <v>0.49707493019310983</v>
      </c>
      <c r="DT25">
        <f>IF($U$7&gt;0,$DQ$7,0)</f>
        <v>1.1456399306327489</v>
      </c>
      <c r="DU25">
        <f>IF($U$8&gt;0,$DQ$8,0)</f>
        <v>0.91409952390310178</v>
      </c>
      <c r="DV25">
        <f>IF($U$9&gt;0,$DQ$9,0)</f>
        <v>0.98019260779855677</v>
      </c>
      <c r="DW25">
        <f>IF($U$10&gt;0,$DQ$10,0)</f>
        <v>1.0129434882601294</v>
      </c>
      <c r="DX25">
        <f>IF($U$11&gt;0,$DQ$11,0)</f>
        <v>1.3407575729262795</v>
      </c>
      <c r="DY25">
        <f>IF($U$12&gt;0,$DQ$12,0)</f>
        <v>1.148502227727876</v>
      </c>
      <c r="DZ25">
        <f>IF($U$13&gt;0,$DQ$13,0)</f>
        <v>1.0892096744561715</v>
      </c>
      <c r="EA25">
        <f>IF($U$14&gt;0,$DQ$14,0)</f>
        <v>0.99307296212191809</v>
      </c>
      <c r="EB25">
        <f>IF($U$15&gt;0,$DQ$15,0)</f>
        <v>1.3847946210883391</v>
      </c>
      <c r="EC25">
        <f>IF($U$16&gt;0,$DQ$16,0)</f>
        <v>0.89655311415414651</v>
      </c>
      <c r="EN25">
        <f>Sheet37!FL25</f>
        <v>0.99721035542431125</v>
      </c>
      <c r="EO25">
        <f>Sheet37!FM25</f>
        <v>0.58864598152524084</v>
      </c>
      <c r="EP25">
        <f>Sheet37!FN25</f>
        <v>0.72126259180940211</v>
      </c>
      <c r="EQ25">
        <f>Sheet37!FO25</f>
        <v>0.11991998405343625</v>
      </c>
      <c r="ER25">
        <f>Sheet37!FP25</f>
        <v>0.15089415430250658</v>
      </c>
      <c r="ES25">
        <f>Sheet37!FQ25</f>
        <v>0.53393787934474557</v>
      </c>
      <c r="ET25">
        <f>Sheet37!FR25</f>
        <v>0.23466005588196032</v>
      </c>
      <c r="EU25">
        <f>Sheet37!FS25</f>
        <v>0.1443728847757382</v>
      </c>
      <c r="EV25">
        <f>Sheet37!FT25</f>
        <v>0.23959824500695684</v>
      </c>
      <c r="EW25">
        <f>Sheet37!FU25</f>
        <v>0.63153639162673192</v>
      </c>
      <c r="EZ25">
        <v>0.40592352856682645</v>
      </c>
      <c r="FA25">
        <v>0.53524426398057079</v>
      </c>
      <c r="FB25">
        <v>0.40088841575353307</v>
      </c>
      <c r="FC25">
        <v>0.58221800695716763</v>
      </c>
      <c r="FD25">
        <v>0.59298314356064008</v>
      </c>
      <c r="FE25">
        <v>0.38251831643081913</v>
      </c>
      <c r="FF25">
        <v>0.41242207823331634</v>
      </c>
      <c r="FG25">
        <v>0.49126626445890736</v>
      </c>
      <c r="FH25">
        <v>0.60499356069346621</v>
      </c>
      <c r="FI25">
        <v>0.63547996140547247</v>
      </c>
      <c r="FL25">
        <f t="shared" si="19"/>
        <v>0.99681255036631577</v>
      </c>
      <c r="FM25">
        <f t="shared" si="17"/>
        <v>0.58812144214653983</v>
      </c>
      <c r="FN25">
        <f t="shared" si="17"/>
        <v>0.72086972116196368</v>
      </c>
      <c r="FO25">
        <f t="shared" si="17"/>
        <v>0.11934941040661823</v>
      </c>
      <c r="FP25">
        <f t="shared" si="17"/>
        <v>0.15031303082181716</v>
      </c>
      <c r="FQ25">
        <f t="shared" si="17"/>
        <v>0.53356301139464335</v>
      </c>
      <c r="FR25">
        <f t="shared" si="17"/>
        <v>0.23425588224529167</v>
      </c>
      <c r="FS25">
        <f t="shared" si="17"/>
        <v>0.14389144383656846</v>
      </c>
      <c r="FT25">
        <f t="shared" si="17"/>
        <v>0.23900535131747724</v>
      </c>
      <c r="FU25">
        <f t="shared" si="17"/>
        <v>0.63091362126455452</v>
      </c>
    </row>
    <row r="26" spans="1:177">
      <c r="A26">
        <v>25</v>
      </c>
      <c r="B26">
        <v>0.15747389243092205</v>
      </c>
      <c r="C26">
        <v>0.12285190827238064</v>
      </c>
      <c r="D26">
        <v>1.0274726685905866E-2</v>
      </c>
      <c r="E26">
        <v>0.9223729703620076</v>
      </c>
      <c r="F26">
        <v>0.66067103667511007</v>
      </c>
      <c r="G26">
        <v>0.75221496179795622</v>
      </c>
      <c r="H26">
        <v>0.33613962682410065</v>
      </c>
      <c r="I26">
        <v>0.96373886370229878</v>
      </c>
      <c r="J26">
        <v>0.12783527643691245</v>
      </c>
      <c r="K26">
        <v>0.11991998405343625</v>
      </c>
      <c r="M26">
        <v>0.28883859417730912</v>
      </c>
      <c r="S26">
        <f t="shared" si="25"/>
        <v>0.99125168912978723</v>
      </c>
      <c r="T26">
        <f t="shared" si="23"/>
        <v>0.96662600419862199</v>
      </c>
      <c r="U26">
        <f t="shared" si="23"/>
        <v>0.88241182273904939</v>
      </c>
      <c r="V26">
        <f t="shared" si="23"/>
        <v>0.9223729703620076</v>
      </c>
      <c r="W26">
        <f t="shared" si="23"/>
        <v>0.35522212208967174</v>
      </c>
      <c r="X26">
        <f t="shared" si="23"/>
        <v>0.81155491560277015</v>
      </c>
      <c r="Y26">
        <f t="shared" si="23"/>
        <v>0.65029742514537514</v>
      </c>
      <c r="Z26">
        <f t="shared" si="23"/>
        <v>0.79132309849038962</v>
      </c>
      <c r="AA26">
        <f t="shared" si="23"/>
        <v>0.80824316362686111</v>
      </c>
      <c r="AB26">
        <f t="shared" si="23"/>
        <v>0.61272678248774448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1.2399013398672805E-7</v>
      </c>
      <c r="BN26">
        <f t="shared" si="24"/>
        <v>7.5462956830827147E-8</v>
      </c>
      <c r="BO26">
        <f t="shared" si="24"/>
        <v>5.2785004235033079E-10</v>
      </c>
      <c r="BP26">
        <f t="shared" si="24"/>
        <v>4.2538594822721646E-6</v>
      </c>
      <c r="BQ26">
        <f t="shared" si="24"/>
        <v>2.1824310935068231E-6</v>
      </c>
      <c r="BR26">
        <f t="shared" si="24"/>
        <v>2.8291367437635038E-6</v>
      </c>
      <c r="BS26">
        <f t="shared" si="24"/>
        <v>5.6494924360722828E-7</v>
      </c>
      <c r="BT26">
        <f t="shared" si="24"/>
        <v>4.643962987050991E-6</v>
      </c>
      <c r="BU26">
        <f t="shared" si="24"/>
        <v>8.170928950850912E-8</v>
      </c>
      <c r="BV26">
        <f t="shared" si="24"/>
        <v>7.1904012876882028E-8</v>
      </c>
      <c r="BY26">
        <f>$BJ$7-$BO$7</f>
        <v>9.9720062976547624E-19</v>
      </c>
      <c r="BZ26">
        <f>$BJ$8-$BO$8</f>
        <v>2.6865008815590304E-4</v>
      </c>
      <c r="CA26">
        <f>$BJ$9-$BO$9</f>
        <v>-0.9999999999940038</v>
      </c>
      <c r="CB26">
        <f>$BJ$10-$BO$10</f>
        <v>9.7470679567395319E-10</v>
      </c>
      <c r="CC26">
        <f>$BJ$11-$BO$11</f>
        <v>0.99973134890408255</v>
      </c>
      <c r="CD26">
        <f>$BJ$12-$BO$12</f>
        <v>1.6794226033276815E-13</v>
      </c>
      <c r="CE26">
        <f>$BJ$13-$BO$13</f>
        <v>1.2249913999471765E-23</v>
      </c>
      <c r="CF26">
        <f>$BJ$14-$BO$14</f>
        <v>2.6014873369615011E-16</v>
      </c>
      <c r="CG26">
        <f>$BJ$15-$BO$15</f>
        <v>3.4579296307446904E-14</v>
      </c>
      <c r="CH26">
        <f>$BJ$16-$BO$16</f>
        <v>2.6855796969759284E-11</v>
      </c>
      <c r="CW26">
        <f>IF($AK$7&gt;0,$CU$7,0)</f>
        <v>0.2755151853124207</v>
      </c>
      <c r="CX26">
        <f>IF($AK$8&gt;0,$CU$8,0)</f>
        <v>0.24609066288538484</v>
      </c>
      <c r="CY26">
        <f>IF($AK$9&gt;0,$CU$9,0)</f>
        <v>-0.10609527152384339</v>
      </c>
      <c r="CZ26">
        <f>IF($AK$10&gt;0,$CU$10,0)</f>
        <v>-0.29964241216446347</v>
      </c>
      <c r="DA26">
        <f>IF($AK$11&gt;0,$CU$11,0)</f>
        <v>-0.55905852365123865</v>
      </c>
      <c r="DB26">
        <f>IF($AK$12&gt;0,$CU$12,0)</f>
        <v>0.24737680453188987</v>
      </c>
      <c r="DC26">
        <f>IF($AK$13&gt;0,$CU$13,0)</f>
        <v>0.73066332272020884</v>
      </c>
      <c r="DD26">
        <f>IF($AK$14&gt;0,$CU$14,0)</f>
        <v>0.3066575026527984</v>
      </c>
      <c r="DE26">
        <f>IF($AK$15&gt;0,$CU$15,0)</f>
        <v>0.61485028562226163</v>
      </c>
      <c r="DF26">
        <f>IF($AK$16&gt;0,$CU$16,0)</f>
        <v>-2.5340246098657735E-2</v>
      </c>
      <c r="DT26">
        <f>IF($V$7&gt;0,$DR$7,0)</f>
        <v>0.47836561224558488</v>
      </c>
      <c r="DU26">
        <f>IF($V$8&gt;0,$DR$8,0)</f>
        <v>1.146079188369592</v>
      </c>
      <c r="DV26">
        <f>IF($V$9&gt;0,$DR$9,0)</f>
        <v>0.77537184041698126</v>
      </c>
      <c r="DW26">
        <f>IF($V$10&gt;0,$DR$10,0)</f>
        <v>0.87617438698482342</v>
      </c>
      <c r="DX26">
        <f>IF($V$11&gt;0,$DR$11,0)</f>
        <v>0.95056944426794776</v>
      </c>
      <c r="DY26">
        <f>IF($V$12&gt;0,$DR$12,0)</f>
        <v>0.28775537999487721</v>
      </c>
      <c r="DZ26">
        <f>IF($V$13&gt;0,$DR$13,0)</f>
        <v>0.57080369662346908</v>
      </c>
      <c r="EA26">
        <f>IF($V$14&gt;0,$DR$14,0)</f>
        <v>0.65298812051128263</v>
      </c>
      <c r="EB26">
        <f>IF($V$15&gt;0,$DR$15,0)</f>
        <v>1.2681205908589173</v>
      </c>
      <c r="EC26">
        <f>IF($V$16&gt;0,$DR$16,0)</f>
        <v>1.0880482044428679</v>
      </c>
    </row>
    <row r="27" spans="1:177">
      <c r="A27">
        <v>26</v>
      </c>
      <c r="B27">
        <v>0.43256316348318524</v>
      </c>
      <c r="C27">
        <v>0.84771758773639982</v>
      </c>
      <c r="D27">
        <v>0.37286625945444607</v>
      </c>
      <c r="E27">
        <v>0.35522212208967174</v>
      </c>
      <c r="F27">
        <v>0.49775396773065078</v>
      </c>
      <c r="G27">
        <v>0.46145508321625572</v>
      </c>
      <c r="H27">
        <v>8.0763954995342283E-4</v>
      </c>
      <c r="I27">
        <v>0.5388833970565251</v>
      </c>
      <c r="J27">
        <v>0.53453625497931678</v>
      </c>
      <c r="K27">
        <v>0.15089415430250658</v>
      </c>
      <c r="M27">
        <v>0.80308425983114529</v>
      </c>
      <c r="S27">
        <f t="shared" si="25"/>
        <v>0.62953750985863655</v>
      </c>
      <c r="T27">
        <f t="shared" si="23"/>
        <v>0.28976740384120736</v>
      </c>
      <c r="U27">
        <f t="shared" si="23"/>
        <v>0.77698622409049056</v>
      </c>
      <c r="V27">
        <f t="shared" si="23"/>
        <v>0.66067103667511007</v>
      </c>
      <c r="W27">
        <f t="shared" si="23"/>
        <v>0.49775396773065078</v>
      </c>
      <c r="X27">
        <f t="shared" si="23"/>
        <v>0.45654931393480042</v>
      </c>
      <c r="Y27">
        <f t="shared" si="23"/>
        <v>0.32749689659744308</v>
      </c>
      <c r="Z27">
        <f t="shared" si="23"/>
        <v>0.5444177708241914</v>
      </c>
      <c r="AA27">
        <f t="shared" si="23"/>
        <v>0.38492622251775194</v>
      </c>
      <c r="AB27">
        <f t="shared" si="23"/>
        <v>0.10091660680256015</v>
      </c>
      <c r="BG27">
        <f t="shared" si="22"/>
        <v>4.1241540464342238E-12</v>
      </c>
      <c r="BH27">
        <f t="shared" si="22"/>
        <v>9.9999999999999998E-13</v>
      </c>
      <c r="BI27">
        <f t="shared" si="22"/>
        <v>9.9999999999999998E-13</v>
      </c>
      <c r="BJ27">
        <f t="shared" si="22"/>
        <v>9.9999999999999998E-13</v>
      </c>
      <c r="BM27">
        <f t="shared" si="26"/>
        <v>9.3555445201290437E-7</v>
      </c>
      <c r="BN27">
        <f t="shared" si="24"/>
        <v>3.5931255427881037E-6</v>
      </c>
      <c r="BO27">
        <f t="shared" si="24"/>
        <v>6.9514623719775152E-7</v>
      </c>
      <c r="BP27">
        <f t="shared" si="24"/>
        <v>6.3091378010944839E-7</v>
      </c>
      <c r="BQ27">
        <f t="shared" si="24"/>
        <v>1.2387950619580289E-6</v>
      </c>
      <c r="BR27">
        <f t="shared" si="24"/>
        <v>1.0647039691306077E-6</v>
      </c>
      <c r="BS27">
        <f t="shared" si="24"/>
        <v>3.2614082132448371E-12</v>
      </c>
      <c r="BT27">
        <f t="shared" si="24"/>
        <v>1.4519765781159027E-6</v>
      </c>
      <c r="BU27">
        <f t="shared" si="24"/>
        <v>1.428645039436566E-6</v>
      </c>
      <c r="BV27">
        <f t="shared" si="24"/>
        <v>1.1384522901334333E-7</v>
      </c>
    </row>
    <row r="28" spans="1:177">
      <c r="A28">
        <v>27</v>
      </c>
      <c r="B28">
        <v>0.51056136864307944</v>
      </c>
      <c r="C28">
        <v>0.57049660124590806</v>
      </c>
      <c r="D28">
        <v>0.79138584724351535</v>
      </c>
      <c r="E28">
        <v>0.81155491560277015</v>
      </c>
      <c r="F28">
        <v>0.45654931393480042</v>
      </c>
      <c r="G28">
        <v>0.95775493266593481</v>
      </c>
      <c r="H28">
        <v>5.7987593048057173E-2</v>
      </c>
      <c r="I28">
        <v>0.77861716465776409</v>
      </c>
      <c r="J28">
        <v>0.88687971957535083</v>
      </c>
      <c r="K28">
        <v>0.53393787934474557</v>
      </c>
      <c r="M28">
        <v>0.87195724858840484</v>
      </c>
      <c r="S28">
        <f t="shared" si="25"/>
        <v>0.94432574089259325</v>
      </c>
      <c r="T28">
        <f t="shared" si="23"/>
        <v>0.50625178759750666</v>
      </c>
      <c r="U28">
        <f t="shared" si="23"/>
        <v>0.45399071971499694</v>
      </c>
      <c r="V28">
        <f t="shared" si="23"/>
        <v>0.75221496179795622</v>
      </c>
      <c r="W28">
        <f t="shared" si="23"/>
        <v>0.46145508321625572</v>
      </c>
      <c r="X28">
        <f t="shared" si="23"/>
        <v>0.95775493266593481</v>
      </c>
      <c r="Y28">
        <f t="shared" si="23"/>
        <v>0.35255304261277776</v>
      </c>
      <c r="Z28">
        <f t="shared" si="23"/>
        <v>0.8628834375273462</v>
      </c>
      <c r="AA28">
        <f t="shared" si="23"/>
        <v>0.13877778390180423</v>
      </c>
      <c r="AB28">
        <f t="shared" si="23"/>
        <v>0.9875756999480636</v>
      </c>
      <c r="BG28">
        <f t="shared" si="22"/>
        <v>1.3998614469815793E-10</v>
      </c>
      <c r="BH28">
        <f t="shared" si="22"/>
        <v>9.9999999999999998E-13</v>
      </c>
      <c r="BI28">
        <f t="shared" si="22"/>
        <v>3.9093813134254523E-12</v>
      </c>
      <c r="BJ28">
        <f t="shared" si="22"/>
        <v>9.9999999999999998E-13</v>
      </c>
      <c r="BM28">
        <f t="shared" si="26"/>
        <v>1.3033645557534724E-6</v>
      </c>
      <c r="BN28">
        <f t="shared" si="24"/>
        <v>1.6273318601656634E-6</v>
      </c>
      <c r="BO28">
        <f t="shared" si="24"/>
        <v>3.1314577960866835E-6</v>
      </c>
      <c r="BP28">
        <f t="shared" si="24"/>
        <v>3.2931069051950969E-6</v>
      </c>
      <c r="BQ28">
        <f t="shared" si="24"/>
        <v>1.0421863802716849E-6</v>
      </c>
      <c r="BR28">
        <f t="shared" si="24"/>
        <v>4.5864725552296473E-6</v>
      </c>
      <c r="BS28">
        <f t="shared" si="24"/>
        <v>1.6812804737535443E-8</v>
      </c>
      <c r="BT28">
        <f t="shared" si="24"/>
        <v>3.0312234454984786E-6</v>
      </c>
      <c r="BU28">
        <f t="shared" si="24"/>
        <v>3.9327781849702647E-6</v>
      </c>
      <c r="BV28">
        <f t="shared" si="24"/>
        <v>1.4254482949958204E-6</v>
      </c>
      <c r="EN28" t="s">
        <v>19</v>
      </c>
      <c r="EZ28" t="s">
        <v>25</v>
      </c>
    </row>
    <row r="29" spans="1:177">
      <c r="A29">
        <v>28</v>
      </c>
      <c r="B29">
        <v>0.75264453861600222</v>
      </c>
      <c r="C29">
        <v>3.8226788946442179E-2</v>
      </c>
      <c r="D29">
        <v>0.49240452481060876</v>
      </c>
      <c r="E29">
        <v>0.65029742514537514</v>
      </c>
      <c r="F29">
        <v>0.32749689659744308</v>
      </c>
      <c r="G29">
        <v>0.35255304261277776</v>
      </c>
      <c r="H29">
        <v>0.63173881920507535</v>
      </c>
      <c r="I29">
        <v>0.20339085412108004</v>
      </c>
      <c r="J29">
        <v>0.54429183827050742</v>
      </c>
      <c r="K29">
        <v>0.23466005588196032</v>
      </c>
      <c r="M29">
        <v>0.41123454870809217</v>
      </c>
      <c r="S29">
        <f t="shared" si="25"/>
        <v>0.23660572077102077</v>
      </c>
      <c r="T29">
        <f t="shared" si="23"/>
        <v>0.5558770953253791</v>
      </c>
      <c r="U29">
        <f t="shared" si="23"/>
        <v>0.99174234213799728</v>
      </c>
      <c r="V29">
        <f t="shared" si="23"/>
        <v>0.33613962682410065</v>
      </c>
      <c r="W29">
        <f t="shared" si="23"/>
        <v>8.0763954995342283E-4</v>
      </c>
      <c r="X29">
        <f t="shared" si="23"/>
        <v>5.7987593048057173E-2</v>
      </c>
      <c r="Y29">
        <f t="shared" si="23"/>
        <v>0.63173881920507535</v>
      </c>
      <c r="Z29">
        <f t="shared" si="23"/>
        <v>0.7308844436987223</v>
      </c>
      <c r="AA29">
        <f t="shared" si="23"/>
        <v>0.20651331409023213</v>
      </c>
      <c r="AB29">
        <f t="shared" si="23"/>
        <v>0.60404417023718959</v>
      </c>
      <c r="BG29">
        <f t="shared" si="22"/>
        <v>3.2650224970027812E-8</v>
      </c>
      <c r="BH29">
        <f t="shared" si="22"/>
        <v>1.2526392266090443E-10</v>
      </c>
      <c r="BI29">
        <f t="shared" si="22"/>
        <v>9.4823445113901562E-10</v>
      </c>
      <c r="BJ29">
        <f t="shared" si="22"/>
        <v>2.6855796969759284E-11</v>
      </c>
      <c r="BM29">
        <f t="shared" si="26"/>
        <v>2.8323690075424747E-6</v>
      </c>
      <c r="BN29">
        <f t="shared" si="24"/>
        <v>7.3064369657791705E-9</v>
      </c>
      <c r="BO29">
        <f t="shared" si="24"/>
        <v>1.2123110802698071E-6</v>
      </c>
      <c r="BP29">
        <f t="shared" si="24"/>
        <v>2.1144337057535241E-6</v>
      </c>
      <c r="BQ29">
        <f t="shared" si="24"/>
        <v>5.3627108640478169E-7</v>
      </c>
      <c r="BR29">
        <f t="shared" si="24"/>
        <v>6.2146823927763547E-7</v>
      </c>
      <c r="BS29">
        <f t="shared" si="24"/>
        <v>1.9954696784531149E-6</v>
      </c>
      <c r="BT29">
        <f t="shared" si="24"/>
        <v>2.0683919770051236E-7</v>
      </c>
      <c r="BU29">
        <f t="shared" si="24"/>
        <v>1.4812680260394412E-6</v>
      </c>
      <c r="BV29">
        <f t="shared" si="24"/>
        <v>2.753267091326237E-7</v>
      </c>
    </row>
    <row r="30" spans="1:177">
      <c r="A30">
        <v>29</v>
      </c>
      <c r="B30">
        <v>0.95209099050572088</v>
      </c>
      <c r="C30">
        <v>0.44393311361070115</v>
      </c>
      <c r="D30">
        <v>0.86748976705780045</v>
      </c>
      <c r="E30">
        <v>0.79132309849038962</v>
      </c>
      <c r="F30">
        <v>0.5444177708241914</v>
      </c>
      <c r="G30">
        <v>0.8628834375273462</v>
      </c>
      <c r="H30">
        <v>0.7308844436987223</v>
      </c>
      <c r="I30">
        <v>0.40100404385398075</v>
      </c>
      <c r="J30">
        <v>0.74394175735117407</v>
      </c>
      <c r="K30">
        <v>0.1443728847757382</v>
      </c>
      <c r="M30">
        <v>5.4026662626573838E-2</v>
      </c>
      <c r="S30">
        <f t="shared" si="25"/>
        <v>0.67301439824576814</v>
      </c>
      <c r="T30">
        <f t="shared" si="23"/>
        <v>0.21094292239269341</v>
      </c>
      <c r="U30">
        <f t="shared" si="23"/>
        <v>0.69456339552666346</v>
      </c>
      <c r="V30">
        <f t="shared" si="23"/>
        <v>0.96373886370229878</v>
      </c>
      <c r="W30">
        <f t="shared" si="23"/>
        <v>0.5388833970565251</v>
      </c>
      <c r="X30">
        <f t="shared" si="23"/>
        <v>0.77861716465776409</v>
      </c>
      <c r="Y30">
        <f t="shared" si="23"/>
        <v>0.20339085412108004</v>
      </c>
      <c r="Z30">
        <f t="shared" si="23"/>
        <v>0.40100404385398075</v>
      </c>
      <c r="AA30">
        <f t="shared" si="23"/>
        <v>0.27381707396149579</v>
      </c>
      <c r="AB30">
        <f t="shared" si="23"/>
        <v>0.76987394285608346</v>
      </c>
      <c r="BM30">
        <f t="shared" si="26"/>
        <v>4.5323862710108241E-6</v>
      </c>
      <c r="BN30">
        <f t="shared" si="24"/>
        <v>9.8538304680045845E-7</v>
      </c>
      <c r="BO30">
        <f t="shared" si="24"/>
        <v>3.7626924797499849E-6</v>
      </c>
      <c r="BP30">
        <f t="shared" si="24"/>
        <v>3.1309612310221544E-6</v>
      </c>
      <c r="BQ30">
        <f t="shared" si="24"/>
        <v>1.4819535459459091E-6</v>
      </c>
      <c r="BR30">
        <f t="shared" si="24"/>
        <v>3.7228391337950481E-6</v>
      </c>
      <c r="BS30">
        <f t="shared" si="24"/>
        <v>2.670960350203954E-6</v>
      </c>
      <c r="BT30">
        <f t="shared" si="24"/>
        <v>8.0402121593622672E-7</v>
      </c>
      <c r="BU30">
        <f t="shared" si="24"/>
        <v>2.7672466916537659E-6</v>
      </c>
      <c r="BV30">
        <f t="shared" si="24"/>
        <v>1.042176492923429E-7</v>
      </c>
      <c r="EN30">
        <f>Sheet37!FL30</f>
        <v>0.33931574770523137</v>
      </c>
      <c r="EO30">
        <f>Sheet37!FM30</f>
        <v>0.40261007163160323</v>
      </c>
      <c r="EP30">
        <f>Sheet37!FN30</f>
        <v>0.38992122938736301</v>
      </c>
      <c r="EQ30">
        <f>Sheet37!FO30</f>
        <v>9.1752320180406313E-2</v>
      </c>
      <c r="ER30">
        <f>Sheet37!FP30</f>
        <v>0.24382271608013031</v>
      </c>
      <c r="ES30">
        <f>Sheet37!FQ30</f>
        <v>0.72200330240557509</v>
      </c>
      <c r="ET30">
        <f>Sheet37!FR30</f>
        <v>0.87295942586968223</v>
      </c>
      <c r="EU30">
        <f>Sheet37!FS30</f>
        <v>0.25794312095503358</v>
      </c>
      <c r="EV30">
        <f>Sheet37!FT30</f>
        <v>0.20556682972827933</v>
      </c>
      <c r="EW30">
        <f>Sheet37!FU30</f>
        <v>0.48935194490142958</v>
      </c>
      <c r="EZ30">
        <f>(1/4)*SUM($CW$7:$CZ$7)</f>
        <v>0.14612577706070898</v>
      </c>
      <c r="FA30">
        <f>(1/4)*SUM($CW$8:$CZ$8)</f>
        <v>0.24821215719233572</v>
      </c>
      <c r="FB30">
        <f>(1/4)*SUM($CW$9:$CZ$9)</f>
        <v>-0.11248476966329178</v>
      </c>
      <c r="FC30">
        <f>(1/4)*SUM($CW$10:$CZ$10)</f>
        <v>1.7379648895866642E-2</v>
      </c>
      <c r="FD30">
        <f>(1/4)*SUM($CW$11:$CZ$11)</f>
        <v>-0.26812821684984028</v>
      </c>
      <c r="FE30">
        <f>(1/4)*SUM($CW$12:$CZ$12)</f>
        <v>0.24775867848659033</v>
      </c>
      <c r="FF30">
        <f>(1/4)*SUM($CW$13:$CZ$13)</f>
        <v>0.33604008424695064</v>
      </c>
      <c r="FG30">
        <f>(1/4)*SUM($CW$14:$CZ$14)</f>
        <v>0.40011518867496776</v>
      </c>
      <c r="FH30">
        <f>(1/4)*SUM($CW$15:$CZ$15)</f>
        <v>0.31922492429224603</v>
      </c>
      <c r="FI30">
        <f>(1/4)*SUM($CW$16:$CZ$16)</f>
        <v>0.25975472536837357</v>
      </c>
      <c r="FL30">
        <f t="shared" ref="FL30:FU30" si="27">EN30-($EU$10*EZ30)</f>
        <v>0.33917254444371187</v>
      </c>
      <c r="FM30">
        <f t="shared" si="27"/>
        <v>0.40236682371755472</v>
      </c>
      <c r="FN30">
        <f t="shared" si="27"/>
        <v>0.39003146446163306</v>
      </c>
      <c r="FO30">
        <f t="shared" si="27"/>
        <v>9.1735288124488362E-2</v>
      </c>
      <c r="FP30">
        <f t="shared" si="27"/>
        <v>0.24408548173264316</v>
      </c>
      <c r="FQ30">
        <f t="shared" si="27"/>
        <v>0.72176049890065819</v>
      </c>
      <c r="FR30">
        <f t="shared" si="27"/>
        <v>0.87263010658712026</v>
      </c>
      <c r="FS30">
        <f t="shared" si="27"/>
        <v>0.25755100807013209</v>
      </c>
      <c r="FT30">
        <f t="shared" si="27"/>
        <v>0.20525398930247293</v>
      </c>
      <c r="FU30">
        <f t="shared" si="27"/>
        <v>0.48909738527056856</v>
      </c>
    </row>
    <row r="31" spans="1:177">
      <c r="A31">
        <v>30</v>
      </c>
      <c r="B31">
        <v>0.38166769109584014</v>
      </c>
      <c r="C31">
        <v>0.88466445514915015</v>
      </c>
      <c r="D31">
        <v>0.72185590261667687</v>
      </c>
      <c r="E31">
        <v>0.80824316362686111</v>
      </c>
      <c r="F31">
        <v>0.38492622251775194</v>
      </c>
      <c r="G31">
        <v>0.13877778390180423</v>
      </c>
      <c r="H31">
        <v>0.20651331409023213</v>
      </c>
      <c r="I31">
        <v>0.27381707396149579</v>
      </c>
      <c r="J31">
        <v>0.12024418410955043</v>
      </c>
      <c r="K31">
        <v>0.23959824500695684</v>
      </c>
      <c r="M31">
        <v>0.22526554006951985</v>
      </c>
      <c r="S31">
        <f t="shared" si="25"/>
        <v>0.96703000255943306</v>
      </c>
      <c r="T31">
        <f t="shared" si="23"/>
        <v>0.26716865351461933</v>
      </c>
      <c r="U31">
        <f t="shared" si="23"/>
        <v>0.89202094930665821</v>
      </c>
      <c r="V31">
        <f t="shared" si="23"/>
        <v>0.12783527643691245</v>
      </c>
      <c r="W31">
        <f t="shared" si="23"/>
        <v>0.53453625497931678</v>
      </c>
      <c r="X31">
        <f t="shared" si="23"/>
        <v>0.88687971957535083</v>
      </c>
      <c r="Y31">
        <f t="shared" si="23"/>
        <v>0.54429183827050742</v>
      </c>
      <c r="Z31">
        <f t="shared" si="23"/>
        <v>0.74394175735117407</v>
      </c>
      <c r="AA31">
        <f t="shared" si="23"/>
        <v>0.12024418410955043</v>
      </c>
      <c r="AB31">
        <f t="shared" si="23"/>
        <v>0.87843629271875823</v>
      </c>
      <c r="BM31">
        <f t="shared" si="26"/>
        <v>7.2835113213214821E-7</v>
      </c>
      <c r="BN31">
        <f t="shared" si="24"/>
        <v>3.9131559910217139E-6</v>
      </c>
      <c r="BO31">
        <f t="shared" si="24"/>
        <v>2.6053797207126865E-6</v>
      </c>
      <c r="BP31">
        <f t="shared" si="24"/>
        <v>3.2662850577477847E-6</v>
      </c>
      <c r="BQ31">
        <f t="shared" si="24"/>
        <v>7.4084098390892943E-7</v>
      </c>
      <c r="BR31">
        <f t="shared" si="24"/>
        <v>9.629636652347938E-8</v>
      </c>
      <c r="BS31">
        <f t="shared" si="24"/>
        <v>2.1323874448265437E-7</v>
      </c>
      <c r="BT31">
        <f t="shared" si="24"/>
        <v>3.7487894996417636E-7</v>
      </c>
      <c r="BU31">
        <f t="shared" si="24"/>
        <v>7.2293319060857309E-8</v>
      </c>
      <c r="BV31">
        <f t="shared" si="24"/>
        <v>2.8703659505206859E-7</v>
      </c>
    </row>
    <row r="32" spans="1:177">
      <c r="A32">
        <v>31</v>
      </c>
      <c r="B32">
        <v>0.39027454433607783</v>
      </c>
      <c r="C32">
        <v>0.23326104562436514</v>
      </c>
      <c r="D32">
        <v>0.66365799851929397</v>
      </c>
      <c r="E32">
        <v>0.61272678248774448</v>
      </c>
      <c r="F32">
        <v>0.10091660680256015</v>
      </c>
      <c r="G32">
        <v>0.9875756999480636</v>
      </c>
      <c r="H32">
        <v>0.60404417023718959</v>
      </c>
      <c r="I32">
        <v>0.76987394285608346</v>
      </c>
      <c r="J32">
        <v>0.87843629271875823</v>
      </c>
      <c r="K32">
        <v>0.63153639162673192</v>
      </c>
      <c r="M32">
        <v>0.64820383382613356</v>
      </c>
      <c r="S32">
        <f t="shared" si="25"/>
        <v>0.99721035542431125</v>
      </c>
      <c r="T32">
        <f t="shared" si="23"/>
        <v>0.58864598152524084</v>
      </c>
      <c r="U32">
        <f t="shared" si="23"/>
        <v>0.72126259180940211</v>
      </c>
      <c r="V32">
        <f t="shared" si="23"/>
        <v>0.11991998405343625</v>
      </c>
      <c r="W32">
        <f t="shared" si="23"/>
        <v>0.15089415430250658</v>
      </c>
      <c r="X32">
        <f t="shared" si="23"/>
        <v>0.53393787934474557</v>
      </c>
      <c r="Y32">
        <f t="shared" si="23"/>
        <v>0.23466005588196032</v>
      </c>
      <c r="Z32">
        <f t="shared" si="23"/>
        <v>0.1443728847757382</v>
      </c>
      <c r="AA32">
        <f t="shared" si="23"/>
        <v>0.23959824500695684</v>
      </c>
      <c r="AB32">
        <f t="shared" si="23"/>
        <v>0.63153639162673192</v>
      </c>
      <c r="BG32">
        <f>IF(BG20&gt;(1-0.000000000001),(1-0.000000000001),BG20)</f>
        <v>9.9999999999999998E-13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7.6157109978366601E-7</v>
      </c>
      <c r="BN32">
        <f t="shared" si="24"/>
        <v>2.720535770288608E-7</v>
      </c>
      <c r="BO32">
        <f t="shared" si="24"/>
        <v>2.2022096949931763E-6</v>
      </c>
      <c r="BP32">
        <f t="shared" si="24"/>
        <v>1.8771705498889189E-6</v>
      </c>
      <c r="BQ32">
        <f t="shared" si="24"/>
        <v>5.092080764271265E-8</v>
      </c>
      <c r="BR32">
        <f t="shared" si="24"/>
        <v>4.8765288156395394E-6</v>
      </c>
      <c r="BS32">
        <f t="shared" si="24"/>
        <v>1.8243467979876746E-6</v>
      </c>
      <c r="BT32">
        <f t="shared" si="24"/>
        <v>2.9635294394438608E-6</v>
      </c>
      <c r="BU32">
        <f t="shared" si="24"/>
        <v>3.8582516018273801E-6</v>
      </c>
      <c r="BV32">
        <f t="shared" si="24"/>
        <v>1.9941910697445648E-6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2.3966617559410368E-3</v>
      </c>
      <c r="BH33">
        <f t="shared" si="29"/>
        <v>4.1620708967867381E-4</v>
      </c>
      <c r="BI33">
        <f t="shared" si="29"/>
        <v>5.6301221411018617E-4</v>
      </c>
      <c r="BJ33">
        <f t="shared" si="29"/>
        <v>2.6865008815590304E-4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7.1516515005291324E-9</v>
      </c>
      <c r="BH34">
        <f t="shared" si="29"/>
        <v>2.7110692946774495E-11</v>
      </c>
      <c r="BI34">
        <f t="shared" si="29"/>
        <v>1.7041217994990742E-10</v>
      </c>
      <c r="BJ34">
        <f t="shared" si="29"/>
        <v>5.9961947742179913E-12</v>
      </c>
      <c r="BS34">
        <f>SUM(BM36:BV45)</f>
        <v>1.5938646861326223E-4</v>
      </c>
      <c r="EN34">
        <f>Sheet37!FL34</f>
        <v>9.3667362322471595E-2</v>
      </c>
      <c r="EO34">
        <f>Sheet37!FM34</f>
        <v>0.5323398858432361</v>
      </c>
      <c r="EP34">
        <f>Sheet37!FN34</f>
        <v>6.6104082203067405E-2</v>
      </c>
      <c r="EQ34">
        <f>Sheet37!FO34</f>
        <v>0.6868479606005633</v>
      </c>
      <c r="ER34">
        <f>Sheet37!FP34</f>
        <v>0.73647450778298329</v>
      </c>
      <c r="ES34">
        <f>Sheet37!FQ34</f>
        <v>0.49430692628526945</v>
      </c>
      <c r="ET34">
        <f>Sheet37!FR34</f>
        <v>0.80823565496493688</v>
      </c>
      <c r="EU34">
        <f>Sheet37!FS34</f>
        <v>0.49771536065972527</v>
      </c>
      <c r="EV34">
        <f>Sheet37!FT34</f>
        <v>0.14357931927962184</v>
      </c>
      <c r="EW34">
        <f>Sheet37!FU34</f>
        <v>0.30097318699877157</v>
      </c>
      <c r="EZ34">
        <f t="array" ref="EZ34:FI43">(1/4)*(MMULT($X$7:$AA$16,$CW$23:$DF$26))</f>
        <v>0.60277139436125093</v>
      </c>
      <c r="FA34">
        <v>0.99699114710940273</v>
      </c>
      <c r="FB34">
        <v>-0.3916232623216806</v>
      </c>
      <c r="FC34">
        <v>4.3987892228052827E-2</v>
      </c>
      <c r="FD34">
        <v>-1.1423347448525543</v>
      </c>
      <c r="FE34">
        <v>0.93630894697887879</v>
      </c>
      <c r="FF34">
        <v>1.3417700601042422</v>
      </c>
      <c r="FG34">
        <v>1.5140611021232995</v>
      </c>
      <c r="FH34">
        <v>1.284424152462615</v>
      </c>
      <c r="FI34">
        <v>0.93226389388366382</v>
      </c>
      <c r="FL34">
        <f t="shared" ref="FL34:FU43" si="30">EN34-($EU$10*EZ34)</f>
        <v>9.3076646355997564E-2</v>
      </c>
      <c r="FM34">
        <f t="shared" si="30"/>
        <v>0.53136283451906885</v>
      </c>
      <c r="FN34">
        <f t="shared" si="30"/>
        <v>6.6487873000142653E-2</v>
      </c>
      <c r="FO34">
        <f t="shared" si="30"/>
        <v>0.68680485246617984</v>
      </c>
      <c r="FP34">
        <f t="shared" si="30"/>
        <v>0.73759399583293883</v>
      </c>
      <c r="FQ34">
        <f t="shared" si="30"/>
        <v>0.49338934351723013</v>
      </c>
      <c r="FR34">
        <f t="shared" si="30"/>
        <v>0.80692072030603468</v>
      </c>
      <c r="FS34">
        <f t="shared" si="30"/>
        <v>0.49623158077964441</v>
      </c>
      <c r="FT34">
        <f t="shared" si="30"/>
        <v>0.14232058361020847</v>
      </c>
      <c r="FU34">
        <f t="shared" si="30"/>
        <v>0.3000595683827656</v>
      </c>
    </row>
    <row r="35" spans="1:177">
      <c r="A35">
        <v>34</v>
      </c>
      <c r="BG35">
        <f t="shared" si="29"/>
        <v>3.25584377738988E-7</v>
      </c>
      <c r="BH35">
        <f t="shared" si="29"/>
        <v>2.5179438945328698E-9</v>
      </c>
      <c r="BI35">
        <f t="shared" si="29"/>
        <v>1.6271540137159417E-8</v>
      </c>
      <c r="BJ35">
        <f t="shared" si="29"/>
        <v>9.7470679567395319E-10</v>
      </c>
      <c r="EN35">
        <f>Sheet37!FL35</f>
        <v>0.18946133101024362</v>
      </c>
      <c r="EO35">
        <f>Sheet37!FM35</f>
        <v>0.27392584957025157</v>
      </c>
      <c r="EP35">
        <f>Sheet37!FN35</f>
        <v>0.85012457444072564</v>
      </c>
      <c r="EQ35">
        <f>Sheet37!FO35</f>
        <v>0.12492687829665926</v>
      </c>
      <c r="ER35">
        <f>Sheet37!FP35</f>
        <v>1.9306095297034764E-2</v>
      </c>
      <c r="ES35">
        <f>Sheet37!FQ35</f>
        <v>0.79339674898027812</v>
      </c>
      <c r="ET35">
        <f>Sheet37!FR35</f>
        <v>0.4588713272221942</v>
      </c>
      <c r="EU35">
        <f>Sheet37!FS35</f>
        <v>0.17154577342675961</v>
      </c>
      <c r="EV35">
        <f>Sheet37!FT35</f>
        <v>0.95802734893088681</v>
      </c>
      <c r="EW35">
        <f>Sheet37!FU35</f>
        <v>0.32784378293700311</v>
      </c>
      <c r="EZ35">
        <v>0.3827529750892974</v>
      </c>
      <c r="FA35">
        <v>0.63881785659153545</v>
      </c>
      <c r="FB35">
        <v>-0.292490533624018</v>
      </c>
      <c r="FC35">
        <v>2.7712864876482335E-2</v>
      </c>
      <c r="FD35">
        <v>-0.70355926026142646</v>
      </c>
      <c r="FE35">
        <v>0.64091890274818986</v>
      </c>
      <c r="FF35">
        <v>0.88807942640369752</v>
      </c>
      <c r="FG35">
        <v>1.0294429177145317</v>
      </c>
      <c r="FH35">
        <v>0.83891450656005917</v>
      </c>
      <c r="FI35">
        <v>0.65816420652560159</v>
      </c>
      <c r="FL35">
        <f t="shared" si="30"/>
        <v>0.18908623309465611</v>
      </c>
      <c r="FM35">
        <f t="shared" si="30"/>
        <v>0.27329980807079185</v>
      </c>
      <c r="FN35">
        <f t="shared" si="30"/>
        <v>0.85041121516367724</v>
      </c>
      <c r="FO35">
        <f t="shared" si="30"/>
        <v>0.1248997196890803</v>
      </c>
      <c r="FP35">
        <f t="shared" si="30"/>
        <v>1.9995583372090963E-2</v>
      </c>
      <c r="FQ35">
        <f t="shared" si="30"/>
        <v>0.79276864845558492</v>
      </c>
      <c r="FR35">
        <f t="shared" si="30"/>
        <v>0.45800100938431859</v>
      </c>
      <c r="FS35">
        <f t="shared" si="30"/>
        <v>0.17053691936739937</v>
      </c>
      <c r="FT35">
        <f t="shared" si="30"/>
        <v>0.95720521271445791</v>
      </c>
      <c r="FU35">
        <f t="shared" si="30"/>
        <v>0.327198782014608</v>
      </c>
    </row>
    <row r="36" spans="1:177">
      <c r="A36">
        <v>35</v>
      </c>
      <c r="B36">
        <f t="array" ref="B36:K45">TRANSPOSE(EN34:EW43)</f>
        <v>9.3667362322471595E-2</v>
      </c>
      <c r="C36">
        <v>0.18946133101024362</v>
      </c>
      <c r="D36">
        <v>0.63035701612693606</v>
      </c>
      <c r="E36">
        <v>0.34791774725874758</v>
      </c>
      <c r="F36">
        <v>0.24787603704121691</v>
      </c>
      <c r="G36">
        <v>0.86867327413118822</v>
      </c>
      <c r="H36">
        <v>0.30138665928504982</v>
      </c>
      <c r="I36">
        <v>0.19366436470628229</v>
      </c>
      <c r="J36">
        <v>0.68015582149950815</v>
      </c>
      <c r="K36">
        <v>0.3147327419488653</v>
      </c>
      <c r="M36">
        <f t="array" ref="M36:M45">TRANSPOSE(EN30:EW30)</f>
        <v>0.33931574770523137</v>
      </c>
      <c r="S36">
        <f>EN34</f>
        <v>9.3667362322471595E-2</v>
      </c>
      <c r="T36">
        <f t="shared" ref="T36:AB45" si="31">EO34</f>
        <v>0.5323398858432361</v>
      </c>
      <c r="U36">
        <f t="shared" si="31"/>
        <v>6.6104082203067405E-2</v>
      </c>
      <c r="V36">
        <f t="shared" si="31"/>
        <v>0.6868479606005633</v>
      </c>
      <c r="W36">
        <f t="shared" si="31"/>
        <v>0.73647450778298329</v>
      </c>
      <c r="X36">
        <f t="shared" si="31"/>
        <v>0.49430692628526945</v>
      </c>
      <c r="Y36">
        <f t="shared" si="31"/>
        <v>0.80823565496493688</v>
      </c>
      <c r="Z36">
        <f t="shared" si="31"/>
        <v>0.49771536065972527</v>
      </c>
      <c r="AA36">
        <f t="shared" si="31"/>
        <v>0.14357931927962184</v>
      </c>
      <c r="AB36">
        <f t="shared" si="31"/>
        <v>0.30097318699877157</v>
      </c>
      <c r="BG36">
        <f t="shared" si="29"/>
        <v>0.9976029722478964</v>
      </c>
      <c r="BH36">
        <f t="shared" si="29"/>
        <v>0.99958379023888932</v>
      </c>
      <c r="BI36">
        <f t="shared" si="29"/>
        <v>0.99943697037529333</v>
      </c>
      <c r="BJ36">
        <f t="shared" si="29"/>
        <v>0.99973134890408255</v>
      </c>
      <c r="BM36">
        <f>0.5*$BL$21*B36*B36</f>
        <v>4.386787382224586E-8</v>
      </c>
      <c r="BN36">
        <f t="shared" ref="BN36:BV45" si="32">0.5*$BL$21*C36*C36</f>
        <v>1.7947797974086551E-7</v>
      </c>
      <c r="BO36">
        <f t="shared" si="32"/>
        <v>1.9867498389022719E-6</v>
      </c>
      <c r="BP36">
        <f t="shared" si="32"/>
        <v>6.052337942880088E-7</v>
      </c>
      <c r="BQ36">
        <f t="shared" si="32"/>
        <v>3.0721264869629373E-7</v>
      </c>
      <c r="BR36">
        <f t="shared" si="32"/>
        <v>3.772966285948993E-6</v>
      </c>
      <c r="BS36">
        <f t="shared" si="32"/>
        <v>4.5416959197501359E-7</v>
      </c>
      <c r="BT36">
        <f t="shared" si="32"/>
        <v>1.8752943078543961E-7</v>
      </c>
      <c r="BU36">
        <f t="shared" si="32"/>
        <v>2.3130597075983542E-6</v>
      </c>
      <c r="BV36">
        <f t="shared" si="32"/>
        <v>4.9528349427325526E-7</v>
      </c>
      <c r="EN36">
        <f>Sheet37!FL36</f>
        <v>0.63035701612693606</v>
      </c>
      <c r="EO36">
        <f>Sheet37!FM36</f>
        <v>0.34386218122672391</v>
      </c>
      <c r="EP36">
        <f>Sheet37!FN36</f>
        <v>0.546364649771797</v>
      </c>
      <c r="EQ36">
        <f>Sheet37!FO36</f>
        <v>0.33072765963847806</v>
      </c>
      <c r="ER36">
        <f>Sheet37!FP36</f>
        <v>0.70691783450940371</v>
      </c>
      <c r="ES36">
        <f>Sheet37!FQ36</f>
        <v>0.31231226116971667</v>
      </c>
      <c r="ET36">
        <f>Sheet37!FR36</f>
        <v>0.94993786349099796</v>
      </c>
      <c r="EU36">
        <f>Sheet37!FS36</f>
        <v>0.17877560266201373</v>
      </c>
      <c r="EV36">
        <f>Sheet37!FT36</f>
        <v>0.411391407258071</v>
      </c>
      <c r="EW36">
        <f>Sheet37!FU36</f>
        <v>0.38506928081640496</v>
      </c>
      <c r="EZ36">
        <v>0.509896454995175</v>
      </c>
      <c r="FA36">
        <v>0.82252925129592658</v>
      </c>
      <c r="FB36">
        <v>-0.36993276605218012</v>
      </c>
      <c r="FC36">
        <v>-4.3914845849284401E-3</v>
      </c>
      <c r="FD36">
        <v>-0.94711699220787049</v>
      </c>
      <c r="FE36">
        <v>0.81957805385580351</v>
      </c>
      <c r="FF36">
        <v>1.1898776106142841</v>
      </c>
      <c r="FG36">
        <v>1.3056185095691357</v>
      </c>
      <c r="FH36">
        <v>1.1156361468007472</v>
      </c>
      <c r="FI36">
        <v>0.8028484449306561</v>
      </c>
      <c r="FL36">
        <f t="shared" si="30"/>
        <v>0.6298573176010408</v>
      </c>
      <c r="FM36">
        <f t="shared" si="30"/>
        <v>0.34305610256045388</v>
      </c>
      <c r="FN36">
        <f t="shared" si="30"/>
        <v>0.54672718388252817</v>
      </c>
      <c r="FO36">
        <f t="shared" si="30"/>
        <v>0.33073196329337129</v>
      </c>
      <c r="FP36">
        <f t="shared" si="30"/>
        <v>0.70784600916176743</v>
      </c>
      <c r="FQ36">
        <f t="shared" si="30"/>
        <v>0.311509074676938</v>
      </c>
      <c r="FR36">
        <f t="shared" si="30"/>
        <v>0.94877178343259594</v>
      </c>
      <c r="FS36">
        <f t="shared" si="30"/>
        <v>0.17749609652263598</v>
      </c>
      <c r="FT36">
        <f t="shared" si="30"/>
        <v>0.41029808383420624</v>
      </c>
      <c r="FU36">
        <f t="shared" si="30"/>
        <v>0.3842824893403729</v>
      </c>
    </row>
    <row r="37" spans="1:177">
      <c r="A37">
        <v>36</v>
      </c>
      <c r="B37">
        <v>0.5323398858432361</v>
      </c>
      <c r="C37">
        <v>0.27392584957025157</v>
      </c>
      <c r="D37">
        <v>0.34386218122672391</v>
      </c>
      <c r="E37">
        <v>0.76810672985865502</v>
      </c>
      <c r="F37">
        <v>0.91719901780675406</v>
      </c>
      <c r="G37">
        <v>0.11647640065429046</v>
      </c>
      <c r="H37">
        <v>0.96279699314183853</v>
      </c>
      <c r="I37">
        <v>0.8583164126859798</v>
      </c>
      <c r="J37">
        <v>0.27924913517472932</v>
      </c>
      <c r="K37">
        <v>0.91203478479528188</v>
      </c>
      <c r="M37">
        <v>0.40261007163160323</v>
      </c>
      <c r="S37">
        <f t="shared" ref="S37:S45" si="33">EN35</f>
        <v>0.18946133101024362</v>
      </c>
      <c r="T37">
        <f t="shared" si="31"/>
        <v>0.27392584957025157</v>
      </c>
      <c r="U37">
        <f t="shared" si="31"/>
        <v>0.85012457444072564</v>
      </c>
      <c r="V37">
        <f t="shared" si="31"/>
        <v>0.12492687829665926</v>
      </c>
      <c r="W37">
        <f t="shared" si="31"/>
        <v>1.9306095297034764E-2</v>
      </c>
      <c r="X37">
        <f t="shared" si="31"/>
        <v>0.79339674898027812</v>
      </c>
      <c r="Y37">
        <f t="shared" si="31"/>
        <v>0.4588713272221942</v>
      </c>
      <c r="Z37">
        <f t="shared" si="31"/>
        <v>0.17154577342675961</v>
      </c>
      <c r="AA37">
        <f t="shared" si="31"/>
        <v>0.95802734893088681</v>
      </c>
      <c r="AB37">
        <f t="shared" si="31"/>
        <v>0.32784378293700311</v>
      </c>
      <c r="BG37">
        <f t="shared" si="29"/>
        <v>4.6573811894043012E-10</v>
      </c>
      <c r="BH37">
        <f t="shared" si="29"/>
        <v>9.9999999999999998E-13</v>
      </c>
      <c r="BI37">
        <f t="shared" si="29"/>
        <v>1.6444409584349002E-11</v>
      </c>
      <c r="BJ37">
        <f t="shared" si="29"/>
        <v>9.9999999999999998E-13</v>
      </c>
      <c r="BM37">
        <f t="shared" ref="BM37:BM45" si="34">0.5*$BL$21*B37*B37</f>
        <v>1.4169287702979484E-6</v>
      </c>
      <c r="BN37">
        <f t="shared" si="32"/>
        <v>3.751768553139205E-7</v>
      </c>
      <c r="BO37">
        <f t="shared" si="32"/>
        <v>5.912059983900016E-7</v>
      </c>
      <c r="BP37">
        <f t="shared" si="32"/>
        <v>2.9499397422707844E-6</v>
      </c>
      <c r="BQ37">
        <f t="shared" si="32"/>
        <v>4.2062701913283716E-6</v>
      </c>
      <c r="BR37">
        <f t="shared" si="32"/>
        <v>6.7833759546893979E-8</v>
      </c>
      <c r="BS37">
        <f t="shared" si="32"/>
        <v>4.6348902500148276E-6</v>
      </c>
      <c r="BT37">
        <f t="shared" si="32"/>
        <v>3.683535321430646E-6</v>
      </c>
      <c r="BU37">
        <f t="shared" si="32"/>
        <v>3.8990039747917128E-7</v>
      </c>
      <c r="BV37">
        <f t="shared" si="32"/>
        <v>4.1590372433828809E-6</v>
      </c>
      <c r="EN37">
        <f>Sheet37!FL37</f>
        <v>0.34791774725874758</v>
      </c>
      <c r="EO37">
        <f>Sheet37!FM37</f>
        <v>0.76810672985865502</v>
      </c>
      <c r="EP37">
        <f>Sheet37!FN37</f>
        <v>0.98838340701311544</v>
      </c>
      <c r="EQ37">
        <f>Sheet37!FO37</f>
        <v>0.43078696629119839</v>
      </c>
      <c r="ER37">
        <f>Sheet37!FP37</f>
        <v>0.41059363436717461</v>
      </c>
      <c r="ES37">
        <f>Sheet37!FQ37</f>
        <v>0.8753439204309833</v>
      </c>
      <c r="ET37">
        <f>Sheet37!FR37</f>
        <v>0.57752398178755171</v>
      </c>
      <c r="EU37">
        <f>Sheet37!FS37</f>
        <v>0.80565510424320053</v>
      </c>
      <c r="EV37">
        <f>Sheet37!FT37</f>
        <v>0.28339873513875447</v>
      </c>
      <c r="EW37">
        <f>Sheet37!FU37</f>
        <v>0.19884400985781758</v>
      </c>
      <c r="EZ37">
        <v>0.32046689566676423</v>
      </c>
      <c r="FA37">
        <v>0.53202913886448222</v>
      </c>
      <c r="FB37">
        <v>-0.24634057850524277</v>
      </c>
      <c r="FC37">
        <v>1.8354548432708645E-2</v>
      </c>
      <c r="FD37">
        <v>-0.58836212188800485</v>
      </c>
      <c r="FE37">
        <v>0.53658828017122273</v>
      </c>
      <c r="FF37">
        <v>0.74742599799023313</v>
      </c>
      <c r="FG37">
        <v>0.86004664952926435</v>
      </c>
      <c r="FH37">
        <v>0.70418124205949451</v>
      </c>
      <c r="FI37">
        <v>0.54808542351357892</v>
      </c>
      <c r="FL37">
        <f t="shared" si="30"/>
        <v>0.34760368970099415</v>
      </c>
      <c r="FM37">
        <f t="shared" si="30"/>
        <v>0.76758534130256784</v>
      </c>
      <c r="FN37">
        <f t="shared" si="30"/>
        <v>0.98862482078005054</v>
      </c>
      <c r="FO37">
        <f t="shared" si="30"/>
        <v>0.43076897883373433</v>
      </c>
      <c r="FP37">
        <f t="shared" si="30"/>
        <v>0.41117022924662483</v>
      </c>
      <c r="FQ37">
        <f t="shared" si="30"/>
        <v>0.87481806391641548</v>
      </c>
      <c r="FR37">
        <f t="shared" si="30"/>
        <v>0.57679150430952131</v>
      </c>
      <c r="FS37">
        <f t="shared" si="30"/>
        <v>0.80481225852666183</v>
      </c>
      <c r="FT37">
        <f t="shared" si="30"/>
        <v>0.28270863752153619</v>
      </c>
      <c r="FU37">
        <f t="shared" si="30"/>
        <v>0.19830688614277428</v>
      </c>
    </row>
    <row r="38" spans="1:177">
      <c r="A38">
        <v>37</v>
      </c>
      <c r="B38">
        <v>6.6104082203067405E-2</v>
      </c>
      <c r="C38">
        <v>0.85012457444072564</v>
      </c>
      <c r="D38">
        <v>0.546364649771797</v>
      </c>
      <c r="E38">
        <v>0.98838340701311544</v>
      </c>
      <c r="F38">
        <v>0.40076640682331882</v>
      </c>
      <c r="G38">
        <v>0.24726545191050053</v>
      </c>
      <c r="H38">
        <v>9.6499720365795141E-2</v>
      </c>
      <c r="I38">
        <v>0.69130347801245784</v>
      </c>
      <c r="J38">
        <v>3.6682381852780881E-2</v>
      </c>
      <c r="K38">
        <v>0.74994225331480735</v>
      </c>
      <c r="M38">
        <v>0.38992122938736301</v>
      </c>
      <c r="S38">
        <f t="shared" si="33"/>
        <v>0.63035701612693606</v>
      </c>
      <c r="T38">
        <f t="shared" si="31"/>
        <v>0.34386218122672391</v>
      </c>
      <c r="U38">
        <f t="shared" si="31"/>
        <v>0.546364649771797</v>
      </c>
      <c r="V38">
        <f t="shared" si="31"/>
        <v>0.33072765963847806</v>
      </c>
      <c r="W38">
        <f t="shared" si="31"/>
        <v>0.70691783450940371</v>
      </c>
      <c r="X38">
        <f t="shared" si="31"/>
        <v>0.31231226116971667</v>
      </c>
      <c r="Y38">
        <f t="shared" si="31"/>
        <v>0.94993786349099796</v>
      </c>
      <c r="Z38">
        <f t="shared" si="31"/>
        <v>0.17877560266201373</v>
      </c>
      <c r="AA38">
        <f t="shared" si="31"/>
        <v>0.411391407258071</v>
      </c>
      <c r="AB38">
        <f t="shared" si="31"/>
        <v>0.38506928081640496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2.1848748419549466E-8</v>
      </c>
      <c r="BN38">
        <f t="shared" si="32"/>
        <v>3.613558960340125E-6</v>
      </c>
      <c r="BO38">
        <f t="shared" si="32"/>
        <v>1.4925716526012922E-6</v>
      </c>
      <c r="BP38">
        <f t="shared" si="32"/>
        <v>4.8845087962942691E-6</v>
      </c>
      <c r="BQ38">
        <f t="shared" si="32"/>
        <v>8.0306856419036947E-7</v>
      </c>
      <c r="BR38">
        <f t="shared" si="32"/>
        <v>3.0570101854252024E-7</v>
      </c>
      <c r="BS38">
        <f t="shared" si="32"/>
        <v>4.656098015338329E-8</v>
      </c>
      <c r="BT38">
        <f t="shared" si="32"/>
        <v>2.3895024935606043E-6</v>
      </c>
      <c r="BU38">
        <f t="shared" si="32"/>
        <v>6.7279856919661402E-9</v>
      </c>
      <c r="BV38">
        <f t="shared" si="32"/>
        <v>2.8120669165344536E-6</v>
      </c>
      <c r="EN38">
        <f>Sheet37!FL38</f>
        <v>0.24787603704121691</v>
      </c>
      <c r="EO38">
        <f>Sheet37!FM38</f>
        <v>0.91719901780675406</v>
      </c>
      <c r="EP38">
        <f>Sheet37!FN38</f>
        <v>0.40076640682331882</v>
      </c>
      <c r="EQ38">
        <f>Sheet37!FO38</f>
        <v>0.2637614621341241</v>
      </c>
      <c r="ER38">
        <f>Sheet37!FP38</f>
        <v>0.53767387054406379</v>
      </c>
      <c r="ES38">
        <f>Sheet37!FQ38</f>
        <v>0.8803003868145397</v>
      </c>
      <c r="ET38">
        <f>Sheet37!FR38</f>
        <v>0.73531728191272372</v>
      </c>
      <c r="EU38">
        <f>Sheet37!FS38</f>
        <v>0.10093347778206835</v>
      </c>
      <c r="EV38">
        <f>Sheet37!FT38</f>
        <v>0.50655844290822449</v>
      </c>
      <c r="EW38">
        <f>Sheet37!FU38</f>
        <v>0.73947416172497826</v>
      </c>
      <c r="EZ38">
        <v>0.43960231722902909</v>
      </c>
      <c r="FA38">
        <v>0.77655141545483219</v>
      </c>
      <c r="FB38">
        <v>-0.23951858313656585</v>
      </c>
      <c r="FC38">
        <v>0.12097294898109956</v>
      </c>
      <c r="FD38">
        <v>-0.85599226403344331</v>
      </c>
      <c r="FE38">
        <v>0.66269858772988433</v>
      </c>
      <c r="FF38">
        <v>0.89128397267364934</v>
      </c>
      <c r="FG38">
        <v>1.1079335701139383</v>
      </c>
      <c r="FH38">
        <v>0.89392150706278439</v>
      </c>
      <c r="FI38">
        <v>0.70482621207749629</v>
      </c>
      <c r="FL38">
        <f t="shared" si="30"/>
        <v>0.24744522677033245</v>
      </c>
      <c r="FM38">
        <f t="shared" si="30"/>
        <v>0.9164379974196083</v>
      </c>
      <c r="FN38">
        <f t="shared" si="30"/>
        <v>0.40100113503479268</v>
      </c>
      <c r="FO38">
        <f t="shared" si="30"/>
        <v>0.2636429086441226</v>
      </c>
      <c r="FP38">
        <f t="shared" si="30"/>
        <v>0.53851274296281659</v>
      </c>
      <c r="FQ38">
        <f t="shared" si="30"/>
        <v>0.87965094219856443</v>
      </c>
      <c r="FR38">
        <f t="shared" si="30"/>
        <v>0.73444382361950356</v>
      </c>
      <c r="FS38">
        <f t="shared" si="30"/>
        <v>9.984770288335669E-2</v>
      </c>
      <c r="FT38">
        <f t="shared" si="30"/>
        <v>0.50568239983130292</v>
      </c>
      <c r="FU38">
        <f t="shared" si="30"/>
        <v>0.73878343203714236</v>
      </c>
    </row>
    <row r="39" spans="1:177">
      <c r="A39">
        <v>38</v>
      </c>
      <c r="B39">
        <v>0.6868479606005633</v>
      </c>
      <c r="C39">
        <v>0.12492687829665926</v>
      </c>
      <c r="D39">
        <v>0.33072765963847806</v>
      </c>
      <c r="E39">
        <v>0.43078696629119839</v>
      </c>
      <c r="F39">
        <v>0.2637614621341241</v>
      </c>
      <c r="G39">
        <v>0.23448267997170261</v>
      </c>
      <c r="H39">
        <v>0.14911342018153079</v>
      </c>
      <c r="I39">
        <v>0.73931607773858832</v>
      </c>
      <c r="J39">
        <v>0.40257560304461693</v>
      </c>
      <c r="K39">
        <v>0.31544052592142913</v>
      </c>
      <c r="M39">
        <v>9.1752320180406313E-2</v>
      </c>
      <c r="S39">
        <f t="shared" si="33"/>
        <v>0.34791774725874758</v>
      </c>
      <c r="T39">
        <f t="shared" si="31"/>
        <v>0.76810672985865502</v>
      </c>
      <c r="U39">
        <f t="shared" si="31"/>
        <v>0.98838340701311544</v>
      </c>
      <c r="V39">
        <f t="shared" si="31"/>
        <v>0.43078696629119839</v>
      </c>
      <c r="W39">
        <f t="shared" si="31"/>
        <v>0.41059363436717461</v>
      </c>
      <c r="X39">
        <f t="shared" si="31"/>
        <v>0.8753439204309833</v>
      </c>
      <c r="Y39">
        <f t="shared" si="31"/>
        <v>0.57752398178755171</v>
      </c>
      <c r="Z39">
        <f t="shared" si="31"/>
        <v>0.80565510424320053</v>
      </c>
      <c r="AA39">
        <f t="shared" si="31"/>
        <v>0.28339873513875447</v>
      </c>
      <c r="AB39">
        <f t="shared" si="31"/>
        <v>0.19884400985781758</v>
      </c>
      <c r="BG39">
        <f t="shared" si="29"/>
        <v>4.1241540464342238E-12</v>
      </c>
      <c r="BH39">
        <f t="shared" si="29"/>
        <v>9.9999999999999998E-13</v>
      </c>
      <c r="BI39">
        <f t="shared" si="29"/>
        <v>9.9999999999999998E-13</v>
      </c>
      <c r="BJ39">
        <f t="shared" si="29"/>
        <v>9.9999999999999998E-13</v>
      </c>
      <c r="BM39">
        <f t="shared" si="34"/>
        <v>2.3588006049057652E-6</v>
      </c>
      <c r="BN39">
        <f t="shared" si="32"/>
        <v>7.8033624604741577E-8</v>
      </c>
      <c r="BO39">
        <f t="shared" si="32"/>
        <v>5.4690392424972495E-7</v>
      </c>
      <c r="BP39">
        <f t="shared" si="32"/>
        <v>9.2788705163187057E-7</v>
      </c>
      <c r="BQ39">
        <f t="shared" si="32"/>
        <v>3.4785054453565495E-7</v>
      </c>
      <c r="BR39">
        <f t="shared" si="32"/>
        <v>2.7491063603355955E-7</v>
      </c>
      <c r="BS39">
        <f t="shared" si="32"/>
        <v>1.1117406039116878E-7</v>
      </c>
      <c r="BT39">
        <f t="shared" si="32"/>
        <v>2.7329413140138522E-6</v>
      </c>
      <c r="BU39">
        <f t="shared" si="32"/>
        <v>8.1033558083368508E-7</v>
      </c>
      <c r="BV39">
        <f t="shared" si="32"/>
        <v>4.9751362696793905E-7</v>
      </c>
      <c r="EN39">
        <f>Sheet37!FL39</f>
        <v>0.86867327413118822</v>
      </c>
      <c r="EO39">
        <f>Sheet37!FM39</f>
        <v>0.11647640065429046</v>
      </c>
      <c r="EP39">
        <f>Sheet37!FN39</f>
        <v>0.24726545191050053</v>
      </c>
      <c r="EQ39">
        <f>Sheet37!FO39</f>
        <v>0.23448267997170261</v>
      </c>
      <c r="ER39">
        <f>Sheet37!FP39</f>
        <v>0.73889756162431541</v>
      </c>
      <c r="ES39">
        <f>Sheet37!FQ39</f>
        <v>0.34054692947672999</v>
      </c>
      <c r="ET39">
        <f>Sheet37!FR39</f>
        <v>9.6026217171055972E-2</v>
      </c>
      <c r="EU39">
        <f>Sheet37!FS39</f>
        <v>0.96553622706064524</v>
      </c>
      <c r="EV39">
        <f>Sheet37!FT39</f>
        <v>0.15372050065852463</v>
      </c>
      <c r="EW39">
        <f>Sheet37!FU39</f>
        <v>0.61837164575656167</v>
      </c>
      <c r="EZ39">
        <v>0.59948951322093058</v>
      </c>
      <c r="FA39">
        <v>1.0544958187132101</v>
      </c>
      <c r="FB39">
        <v>-0.35937735110260949</v>
      </c>
      <c r="FC39">
        <v>0.15082649721852115</v>
      </c>
      <c r="FD39">
        <v>-1.1509782210948472</v>
      </c>
      <c r="FE39">
        <v>0.93387576680903128</v>
      </c>
      <c r="FF39">
        <v>1.2502810389106491</v>
      </c>
      <c r="FG39">
        <v>1.5499115593812367</v>
      </c>
      <c r="FH39">
        <v>1.2392810851574274</v>
      </c>
      <c r="FI39">
        <v>0.99572215308541256</v>
      </c>
      <c r="FL39">
        <f t="shared" si="30"/>
        <v>0.86808577440823176</v>
      </c>
      <c r="FM39">
        <f t="shared" si="30"/>
        <v>0.11544299475195152</v>
      </c>
      <c r="FN39">
        <f t="shared" si="30"/>
        <v>0.24761764171458109</v>
      </c>
      <c r="FO39">
        <f t="shared" si="30"/>
        <v>0.23433487000442846</v>
      </c>
      <c r="FP39">
        <f t="shared" si="30"/>
        <v>0.74002552028098834</v>
      </c>
      <c r="FQ39">
        <f t="shared" si="30"/>
        <v>0.33963173122525714</v>
      </c>
      <c r="FR39">
        <f t="shared" si="30"/>
        <v>9.4800941752923543E-2</v>
      </c>
      <c r="FS39">
        <f t="shared" si="30"/>
        <v>0.96401731373245159</v>
      </c>
      <c r="FT39">
        <f t="shared" si="30"/>
        <v>0.15250600519507035</v>
      </c>
      <c r="FU39">
        <f t="shared" si="30"/>
        <v>0.61739583804653797</v>
      </c>
    </row>
    <row r="40" spans="1:177">
      <c r="A40">
        <v>39</v>
      </c>
      <c r="B40">
        <v>0.73647450778298329</v>
      </c>
      <c r="C40">
        <v>1.9306095297034764E-2</v>
      </c>
      <c r="D40">
        <v>0.70691783450940371</v>
      </c>
      <c r="E40">
        <v>0.41059363436717461</v>
      </c>
      <c r="F40">
        <v>0.53767387054406379</v>
      </c>
      <c r="G40">
        <v>0.73889756162431541</v>
      </c>
      <c r="H40">
        <v>0.99477652959146701</v>
      </c>
      <c r="I40">
        <v>0.9336572525423128</v>
      </c>
      <c r="J40">
        <v>0.28837892294314976</v>
      </c>
      <c r="K40">
        <v>1.1787535666159792E-2</v>
      </c>
      <c r="M40">
        <v>0.24382271608013031</v>
      </c>
      <c r="S40">
        <f t="shared" si="33"/>
        <v>0.24787603704121691</v>
      </c>
      <c r="T40">
        <f t="shared" si="31"/>
        <v>0.91719901780675406</v>
      </c>
      <c r="U40">
        <f t="shared" si="31"/>
        <v>0.40076640682331882</v>
      </c>
      <c r="V40">
        <f t="shared" si="31"/>
        <v>0.2637614621341241</v>
      </c>
      <c r="W40">
        <f t="shared" si="31"/>
        <v>0.53767387054406379</v>
      </c>
      <c r="X40">
        <f t="shared" si="31"/>
        <v>0.8803003868145397</v>
      </c>
      <c r="Y40">
        <f t="shared" si="31"/>
        <v>0.73531728191272372</v>
      </c>
      <c r="Z40">
        <f t="shared" si="31"/>
        <v>0.10093347778206835</v>
      </c>
      <c r="AA40">
        <f t="shared" si="31"/>
        <v>0.50655844290822449</v>
      </c>
      <c r="AB40">
        <f t="shared" si="31"/>
        <v>0.73947416172497826</v>
      </c>
      <c r="BG40">
        <f t="shared" si="29"/>
        <v>1.3998614469815793E-10</v>
      </c>
      <c r="BH40">
        <f t="shared" si="29"/>
        <v>9.9999999999999998E-13</v>
      </c>
      <c r="BI40">
        <f t="shared" si="29"/>
        <v>3.9093813134254523E-12</v>
      </c>
      <c r="BJ40">
        <f t="shared" si="29"/>
        <v>9.9999999999999998E-13</v>
      </c>
      <c r="BM40">
        <f t="shared" si="34"/>
        <v>2.7119735030709379E-6</v>
      </c>
      <c r="BN40">
        <f t="shared" si="32"/>
        <v>1.8636265780909393E-9</v>
      </c>
      <c r="BO40">
        <f t="shared" si="32"/>
        <v>2.4986641237373234E-6</v>
      </c>
      <c r="BP40">
        <f t="shared" si="32"/>
        <v>8.4293566291422541E-7</v>
      </c>
      <c r="BQ40">
        <f t="shared" si="32"/>
        <v>1.4454659553291733E-6</v>
      </c>
      <c r="BR40">
        <f t="shared" si="32"/>
        <v>2.7298480328717954E-6</v>
      </c>
      <c r="BS40">
        <f t="shared" si="32"/>
        <v>4.9479017191302149E-6</v>
      </c>
      <c r="BT40">
        <f t="shared" si="32"/>
        <v>4.3585793261243011E-6</v>
      </c>
      <c r="BU40">
        <f t="shared" si="32"/>
        <v>4.1581201598925557E-7</v>
      </c>
      <c r="BV40">
        <f t="shared" si="32"/>
        <v>6.9472998540494593E-10</v>
      </c>
      <c r="EN40">
        <f>Sheet37!FL40</f>
        <v>0.30138665928504982</v>
      </c>
      <c r="EO40">
        <f>Sheet37!FM40</f>
        <v>0.96279699314183853</v>
      </c>
      <c r="EP40">
        <f>Sheet37!FN40</f>
        <v>9.6499720365795141E-2</v>
      </c>
      <c r="EQ40">
        <f>Sheet37!FO40</f>
        <v>0.14911342018153079</v>
      </c>
      <c r="ER40">
        <f>Sheet37!FP40</f>
        <v>0.99477652959146701</v>
      </c>
      <c r="ES40">
        <f>Sheet37!FQ40</f>
        <v>0.10574012722572114</v>
      </c>
      <c r="ET40">
        <f>Sheet37!FR40</f>
        <v>0.31728020142548358</v>
      </c>
      <c r="EU40">
        <f>Sheet37!FS40</f>
        <v>0.21577519107092957</v>
      </c>
      <c r="EV40">
        <f>Sheet37!FT40</f>
        <v>0.89926485434127301</v>
      </c>
      <c r="EW40">
        <f>Sheet37!FU40</f>
        <v>0.59889247675097002</v>
      </c>
      <c r="EZ40">
        <v>0.35489209701869684</v>
      </c>
      <c r="FA40">
        <v>0.56054004635877375</v>
      </c>
      <c r="FB40">
        <v>-0.31302945890687545</v>
      </c>
      <c r="FC40">
        <v>-3.3908442686252954E-2</v>
      </c>
      <c r="FD40">
        <v>-0.63141803916837347</v>
      </c>
      <c r="FE40">
        <v>0.619375836548271</v>
      </c>
      <c r="FF40">
        <v>0.89116178149240133</v>
      </c>
      <c r="FG40">
        <v>0.96913522186981416</v>
      </c>
      <c r="FH40">
        <v>0.81215439084186469</v>
      </c>
      <c r="FI40">
        <v>0.61008081096784339</v>
      </c>
      <c r="FL40">
        <f t="shared" si="30"/>
        <v>0.30103886502997151</v>
      </c>
      <c r="FM40">
        <f t="shared" si="30"/>
        <v>0.96224766389640692</v>
      </c>
      <c r="FN40">
        <f t="shared" si="30"/>
        <v>9.6806489235523874E-2</v>
      </c>
      <c r="FO40">
        <f t="shared" si="30"/>
        <v>0.14914665045536332</v>
      </c>
      <c r="FP40">
        <f t="shared" si="30"/>
        <v>0.99539531926985203</v>
      </c>
      <c r="FQ40">
        <f t="shared" si="30"/>
        <v>0.10513313890590384</v>
      </c>
      <c r="FR40">
        <f t="shared" si="30"/>
        <v>0.316406862879621</v>
      </c>
      <c r="FS40">
        <f t="shared" si="30"/>
        <v>0.21482543855349714</v>
      </c>
      <c r="FT40">
        <f t="shared" si="30"/>
        <v>0.89846894303824798</v>
      </c>
      <c r="FU40">
        <f t="shared" si="30"/>
        <v>0.5982945975562215</v>
      </c>
    </row>
    <row r="41" spans="1:177">
      <c r="A41">
        <v>40</v>
      </c>
      <c r="B41">
        <v>0.49430692628526945</v>
      </c>
      <c r="C41">
        <v>0.79339674898027812</v>
      </c>
      <c r="D41">
        <v>0.31231226116971667</v>
      </c>
      <c r="E41">
        <v>0.8753439204309833</v>
      </c>
      <c r="F41">
        <v>0.8803003868145397</v>
      </c>
      <c r="G41">
        <v>0.34054692947672999</v>
      </c>
      <c r="H41">
        <v>0.10574012722572114</v>
      </c>
      <c r="I41">
        <v>0.84857442454417642</v>
      </c>
      <c r="J41">
        <v>0.54147066262515364</v>
      </c>
      <c r="K41">
        <v>0.57994723207057197</v>
      </c>
      <c r="M41">
        <v>0.72200330240557509</v>
      </c>
      <c r="S41">
        <f t="shared" si="33"/>
        <v>0.86867327413118822</v>
      </c>
      <c r="T41">
        <f t="shared" si="31"/>
        <v>0.11647640065429046</v>
      </c>
      <c r="U41">
        <f t="shared" si="31"/>
        <v>0.24726545191050053</v>
      </c>
      <c r="V41">
        <f t="shared" si="31"/>
        <v>0.23448267997170261</v>
      </c>
      <c r="W41">
        <f t="shared" si="31"/>
        <v>0.73889756162431541</v>
      </c>
      <c r="X41">
        <f t="shared" si="31"/>
        <v>0.34054692947672999</v>
      </c>
      <c r="Y41">
        <f t="shared" si="31"/>
        <v>9.6026217171055972E-2</v>
      </c>
      <c r="Z41">
        <f t="shared" si="31"/>
        <v>0.96553622706064524</v>
      </c>
      <c r="AA41">
        <f t="shared" si="31"/>
        <v>0.15372050065852463</v>
      </c>
      <c r="AB41">
        <f t="shared" si="31"/>
        <v>0.61837164575656167</v>
      </c>
      <c r="BG41">
        <f t="shared" si="29"/>
        <v>3.2650224970027812E-8</v>
      </c>
      <c r="BH41">
        <f t="shared" si="29"/>
        <v>1.2526392266090443E-10</v>
      </c>
      <c r="BI41">
        <f t="shared" si="29"/>
        <v>9.4823445113901562E-10</v>
      </c>
      <c r="BJ41">
        <f t="shared" si="29"/>
        <v>2.6855796969759284E-11</v>
      </c>
      <c r="BM41">
        <f t="shared" si="34"/>
        <v>1.2216966868679542E-6</v>
      </c>
      <c r="BN41">
        <f t="shared" si="32"/>
        <v>3.1473920064623726E-6</v>
      </c>
      <c r="BO41">
        <f t="shared" si="32"/>
        <v>4.8769474238470658E-7</v>
      </c>
      <c r="BP41">
        <f t="shared" si="32"/>
        <v>3.8311348951774184E-6</v>
      </c>
      <c r="BQ41">
        <f t="shared" si="32"/>
        <v>3.8746438551291417E-6</v>
      </c>
      <c r="BR41">
        <f t="shared" si="32"/>
        <v>5.7986105588014454E-7</v>
      </c>
      <c r="BS41">
        <f t="shared" si="32"/>
        <v>5.5904872528558468E-8</v>
      </c>
      <c r="BT41">
        <f t="shared" si="32"/>
        <v>3.6003927699524011E-6</v>
      </c>
      <c r="BU41">
        <f t="shared" si="32"/>
        <v>1.4659523924186148E-6</v>
      </c>
      <c r="BV41">
        <f t="shared" si="32"/>
        <v>1.6816939599315894E-6</v>
      </c>
      <c r="EN41">
        <f>Sheet37!FL41</f>
        <v>0.19366436470628229</v>
      </c>
      <c r="EO41">
        <f>Sheet37!FM41</f>
        <v>0.8583164126859798</v>
      </c>
      <c r="EP41">
        <f>Sheet37!FN41</f>
        <v>0.69130347801245784</v>
      </c>
      <c r="EQ41">
        <f>Sheet37!FO41</f>
        <v>0.73931607773858832</v>
      </c>
      <c r="ER41">
        <f>Sheet37!FP41</f>
        <v>0.9336572525423128</v>
      </c>
      <c r="ES41">
        <f>Sheet37!FQ41</f>
        <v>0.84857442454417642</v>
      </c>
      <c r="ET41">
        <f>Sheet37!FR41</f>
        <v>0.39230482959928148</v>
      </c>
      <c r="EU41">
        <f>Sheet37!FS41</f>
        <v>0.51093220130274142</v>
      </c>
      <c r="EV41">
        <f>Sheet37!FT41</f>
        <v>0.90055373709329811</v>
      </c>
      <c r="EW41">
        <f>Sheet37!FU41</f>
        <v>6.6959677283861929E-2</v>
      </c>
      <c r="EZ41">
        <v>0.46689188756527539</v>
      </c>
      <c r="FA41">
        <v>0.77836191507885266</v>
      </c>
      <c r="FB41">
        <v>-0.35017039228955094</v>
      </c>
      <c r="FC41">
        <v>3.3923144942964556E-2</v>
      </c>
      <c r="FD41">
        <v>-0.86139824782747265</v>
      </c>
      <c r="FE41">
        <v>0.77484729632501681</v>
      </c>
      <c r="FF41">
        <v>1.0780018121263546</v>
      </c>
      <c r="FG41">
        <v>1.2456313467469369</v>
      </c>
      <c r="FH41">
        <v>1.0196294536861819</v>
      </c>
      <c r="FI41">
        <v>0.79292296721011846</v>
      </c>
      <c r="FL41">
        <f t="shared" si="30"/>
        <v>0.19320681065646833</v>
      </c>
      <c r="FM41">
        <f t="shared" si="30"/>
        <v>0.85755361800920249</v>
      </c>
      <c r="FN41">
        <f t="shared" si="30"/>
        <v>0.69164664499690165</v>
      </c>
      <c r="FO41">
        <f t="shared" si="30"/>
        <v>0.73928283305654419</v>
      </c>
      <c r="FP41">
        <f t="shared" si="30"/>
        <v>0.93450142282518367</v>
      </c>
      <c r="FQ41">
        <f t="shared" si="30"/>
        <v>0.84781507419377788</v>
      </c>
      <c r="FR41">
        <f t="shared" si="30"/>
        <v>0.39124838782339766</v>
      </c>
      <c r="FS41">
        <f t="shared" si="30"/>
        <v>0.50971148258292942</v>
      </c>
      <c r="FT41">
        <f t="shared" si="30"/>
        <v>0.89955450022868566</v>
      </c>
      <c r="FU41">
        <f t="shared" si="30"/>
        <v>6.6182612775996019E-2</v>
      </c>
    </row>
    <row r="42" spans="1:177">
      <c r="A42">
        <v>41</v>
      </c>
      <c r="B42">
        <v>0.80823565496493688</v>
      </c>
      <c r="C42">
        <v>0.4588713272221942</v>
      </c>
      <c r="D42">
        <v>0.94993786349099796</v>
      </c>
      <c r="E42">
        <v>0.57752398178755171</v>
      </c>
      <c r="F42">
        <v>0.73531728191272372</v>
      </c>
      <c r="G42">
        <v>9.6026217171055972E-2</v>
      </c>
      <c r="H42">
        <v>0.31728020142548358</v>
      </c>
      <c r="I42">
        <v>0.39230482959928148</v>
      </c>
      <c r="J42">
        <v>0.9720647766061159</v>
      </c>
      <c r="K42">
        <v>0.42729855030904668</v>
      </c>
      <c r="M42">
        <v>0.87295942586968223</v>
      </c>
      <c r="S42">
        <f t="shared" si="33"/>
        <v>0.30138665928504982</v>
      </c>
      <c r="T42">
        <f t="shared" si="31"/>
        <v>0.96279699314183853</v>
      </c>
      <c r="U42">
        <f t="shared" si="31"/>
        <v>9.6499720365795141E-2</v>
      </c>
      <c r="V42">
        <f t="shared" si="31"/>
        <v>0.14911342018153079</v>
      </c>
      <c r="W42">
        <f t="shared" si="31"/>
        <v>0.99477652959146701</v>
      </c>
      <c r="X42">
        <f t="shared" si="31"/>
        <v>0.10574012722572114</v>
      </c>
      <c r="Y42">
        <f t="shared" si="31"/>
        <v>0.31728020142548358</v>
      </c>
      <c r="Z42">
        <f t="shared" si="31"/>
        <v>0.21577519107092957</v>
      </c>
      <c r="AA42">
        <f t="shared" si="31"/>
        <v>0.89926485434127301</v>
      </c>
      <c r="AB42">
        <f t="shared" si="31"/>
        <v>0.59889247675097002</v>
      </c>
      <c r="BM42">
        <f t="shared" si="34"/>
        <v>3.2662243697830031E-6</v>
      </c>
      <c r="BN42">
        <f t="shared" si="32"/>
        <v>1.0528144747332903E-6</v>
      </c>
      <c r="BO42">
        <f t="shared" si="32"/>
        <v>4.5119097224692099E-6</v>
      </c>
      <c r="BP42">
        <f t="shared" si="32"/>
        <v>1.667669747698742E-6</v>
      </c>
      <c r="BQ42">
        <f t="shared" si="32"/>
        <v>2.7034575253975803E-6</v>
      </c>
      <c r="BR42">
        <f t="shared" si="32"/>
        <v>4.6105171920914033E-8</v>
      </c>
      <c r="BS42">
        <f t="shared" si="32"/>
        <v>5.0333363108297718E-7</v>
      </c>
      <c r="BT42">
        <f t="shared" si="32"/>
        <v>7.6951539663460645E-7</v>
      </c>
      <c r="BU42">
        <f t="shared" si="32"/>
        <v>4.7245496495914901E-6</v>
      </c>
      <c r="BV42">
        <f t="shared" si="32"/>
        <v>9.129202554810646E-7</v>
      </c>
      <c r="EN42">
        <f>Sheet37!FL42</f>
        <v>0.68015582149950815</v>
      </c>
      <c r="EO42">
        <f>Sheet37!FM42</f>
        <v>0.27924913517472932</v>
      </c>
      <c r="EP42">
        <f>Sheet37!FN42</f>
        <v>3.6682381852780881E-2</v>
      </c>
      <c r="EQ42">
        <f>Sheet37!FO42</f>
        <v>0.40257560304461693</v>
      </c>
      <c r="ER42">
        <f>Sheet37!FP42</f>
        <v>0.28837892294314976</v>
      </c>
      <c r="ES42">
        <f>Sheet37!FQ42</f>
        <v>0.54147066262515364</v>
      </c>
      <c r="ET42">
        <f>Sheet37!FR42</f>
        <v>0.9720647766061159</v>
      </c>
      <c r="EU42">
        <f>Sheet37!FS42</f>
        <v>0.35230403741052996</v>
      </c>
      <c r="EV42">
        <f>Sheet37!FT42</f>
        <v>0.57172101900712025</v>
      </c>
      <c r="EW42">
        <f>Sheet37!FU42</f>
        <v>0.23720740975558591</v>
      </c>
      <c r="EZ42">
        <v>0.33876527825503155</v>
      </c>
      <c r="FA42">
        <v>0.57261341211309391</v>
      </c>
      <c r="FB42">
        <v>-0.26435281756685736</v>
      </c>
      <c r="FC42">
        <v>3.4928459755341035E-2</v>
      </c>
      <c r="FD42">
        <v>-0.61991868329574173</v>
      </c>
      <c r="FE42">
        <v>0.57643184746253984</v>
      </c>
      <c r="FF42">
        <v>0.78481134287184728</v>
      </c>
      <c r="FG42">
        <v>0.92853526832431432</v>
      </c>
      <c r="FH42">
        <v>0.7431964030982019</v>
      </c>
      <c r="FI42">
        <v>0.60191119354996647</v>
      </c>
      <c r="FL42">
        <f t="shared" si="30"/>
        <v>0.67982383152681825</v>
      </c>
      <c r="FM42">
        <f t="shared" si="30"/>
        <v>0.27868797403085849</v>
      </c>
      <c r="FN42">
        <f t="shared" si="30"/>
        <v>3.6941447613996398E-2</v>
      </c>
      <c r="FO42">
        <f t="shared" si="30"/>
        <v>0.40254137315405669</v>
      </c>
      <c r="FP42">
        <f t="shared" si="30"/>
        <v>0.28898644325277961</v>
      </c>
      <c r="FQ42">
        <f t="shared" si="30"/>
        <v>0.54090575941464036</v>
      </c>
      <c r="FR42">
        <f t="shared" si="30"/>
        <v>0.97129566149010149</v>
      </c>
      <c r="FS42">
        <f t="shared" si="30"/>
        <v>0.35139407284757213</v>
      </c>
      <c r="FT42">
        <f t="shared" si="30"/>
        <v>0.57099268653208402</v>
      </c>
      <c r="FU42">
        <f t="shared" si="30"/>
        <v>0.23661753678590694</v>
      </c>
    </row>
    <row r="43" spans="1:177">
      <c r="A43">
        <v>42</v>
      </c>
      <c r="B43">
        <v>0.49771536065972527</v>
      </c>
      <c r="C43">
        <v>0.17154577342675961</v>
      </c>
      <c r="D43">
        <v>0.17877560266201373</v>
      </c>
      <c r="E43">
        <v>0.80565510424320053</v>
      </c>
      <c r="F43">
        <v>0.10093347778206835</v>
      </c>
      <c r="G43">
        <v>0.96553622706064524</v>
      </c>
      <c r="H43">
        <v>0.21577519107092957</v>
      </c>
      <c r="I43">
        <v>0.51093220130274142</v>
      </c>
      <c r="J43">
        <v>0.35230403741052996</v>
      </c>
      <c r="K43">
        <v>0.77329995821651121</v>
      </c>
      <c r="M43">
        <v>0.25794312095503358</v>
      </c>
      <c r="S43">
        <f t="shared" si="33"/>
        <v>0.19366436470628229</v>
      </c>
      <c r="T43">
        <f t="shared" si="31"/>
        <v>0.8583164126859798</v>
      </c>
      <c r="U43">
        <f t="shared" si="31"/>
        <v>0.69130347801245784</v>
      </c>
      <c r="V43">
        <f t="shared" si="31"/>
        <v>0.73931607773858832</v>
      </c>
      <c r="W43">
        <f t="shared" si="31"/>
        <v>0.9336572525423128</v>
      </c>
      <c r="X43">
        <f t="shared" si="31"/>
        <v>0.84857442454417642</v>
      </c>
      <c r="Y43">
        <f t="shared" si="31"/>
        <v>0.39230482959928148</v>
      </c>
      <c r="Z43">
        <f t="shared" si="31"/>
        <v>0.51093220130274142</v>
      </c>
      <c r="AA43">
        <f t="shared" si="31"/>
        <v>0.90055373709329811</v>
      </c>
      <c r="AB43">
        <f t="shared" si="31"/>
        <v>6.6959677283861929E-2</v>
      </c>
      <c r="BM43">
        <f t="shared" si="34"/>
        <v>1.2386029011832021E-6</v>
      </c>
      <c r="BN43">
        <f t="shared" si="32"/>
        <v>1.4713976190292573E-7</v>
      </c>
      <c r="BO43">
        <f t="shared" si="32"/>
        <v>1.5980358053583106E-7</v>
      </c>
      <c r="BP43">
        <f t="shared" si="32"/>
        <v>3.2454007349656118E-6</v>
      </c>
      <c r="BQ43">
        <f t="shared" si="32"/>
        <v>5.0937834685916424E-8</v>
      </c>
      <c r="BR43">
        <f t="shared" si="32"/>
        <v>4.6613010288325297E-6</v>
      </c>
      <c r="BS43">
        <f t="shared" si="32"/>
        <v>2.3279466540848083E-7</v>
      </c>
      <c r="BT43">
        <f t="shared" si="32"/>
        <v>1.3052585716403255E-6</v>
      </c>
      <c r="BU43">
        <f t="shared" si="32"/>
        <v>6.2059067387880047E-7</v>
      </c>
      <c r="BV43">
        <f t="shared" si="32"/>
        <v>2.9899641268882901E-6</v>
      </c>
      <c r="EN43">
        <f>Sheet37!FL43</f>
        <v>0.3147327419488653</v>
      </c>
      <c r="EO43">
        <f>Sheet37!FM43</f>
        <v>0.91203478479528188</v>
      </c>
      <c r="EP43">
        <f>Sheet37!FN43</f>
        <v>0.74994225331480735</v>
      </c>
      <c r="EQ43">
        <f>Sheet37!FO43</f>
        <v>0.31544052592142913</v>
      </c>
      <c r="ER43">
        <f>Sheet37!FP43</f>
        <v>1.1787535666159792E-2</v>
      </c>
      <c r="ES43">
        <f>Sheet37!FQ43</f>
        <v>0.57994723207057197</v>
      </c>
      <c r="ET43">
        <f>Sheet37!FR43</f>
        <v>0.42729855030904668</v>
      </c>
      <c r="EU43">
        <f>Sheet37!FS43</f>
        <v>0.77329995821651121</v>
      </c>
      <c r="EV43">
        <f>Sheet37!FT43</f>
        <v>0.43628260310192063</v>
      </c>
      <c r="EW43">
        <f>Sheet37!FU43</f>
        <v>0.13802823443659082</v>
      </c>
      <c r="EZ43">
        <v>0.51230653038797547</v>
      </c>
      <c r="FA43">
        <v>0.89157367823880285</v>
      </c>
      <c r="FB43">
        <v>-0.33093367426246506</v>
      </c>
      <c r="FC43">
        <v>0.10852438599686459</v>
      </c>
      <c r="FD43">
        <v>-0.97172028329891857</v>
      </c>
      <c r="FE43">
        <v>0.8167394109521986</v>
      </c>
      <c r="FF43">
        <v>1.0993779321749364</v>
      </c>
      <c r="FG43">
        <v>1.3443231492187313</v>
      </c>
      <c r="FH43">
        <v>1.0758665098996809</v>
      </c>
      <c r="FI43">
        <v>0.86530049218819494</v>
      </c>
      <c r="FL43">
        <f t="shared" si="30"/>
        <v>0.31423068154908507</v>
      </c>
      <c r="FM43">
        <f t="shared" si="30"/>
        <v>0.91116104259060782</v>
      </c>
      <c r="FN43">
        <f t="shared" si="30"/>
        <v>0.75026656831558458</v>
      </c>
      <c r="FO43">
        <f t="shared" si="30"/>
        <v>0.31533417202315223</v>
      </c>
      <c r="FP43">
        <f t="shared" si="30"/>
        <v>1.2739821543792733E-2</v>
      </c>
      <c r="FQ43">
        <f t="shared" si="30"/>
        <v>0.57914682744783885</v>
      </c>
      <c r="FR43">
        <f t="shared" si="30"/>
        <v>0.42622115993551524</v>
      </c>
      <c r="FS43">
        <f t="shared" si="30"/>
        <v>0.7719825215302768</v>
      </c>
      <c r="FT43">
        <f t="shared" si="30"/>
        <v>0.43522825392221892</v>
      </c>
      <c r="FU43">
        <f t="shared" si="30"/>
        <v>0.13718023995424639</v>
      </c>
    </row>
    <row r="44" spans="1:177">
      <c r="A44">
        <v>43</v>
      </c>
      <c r="B44">
        <v>0.14357931927962184</v>
      </c>
      <c r="C44">
        <v>0.95802734893088681</v>
      </c>
      <c r="D44">
        <v>0.411391407258071</v>
      </c>
      <c r="E44">
        <v>0.28339873513875447</v>
      </c>
      <c r="F44">
        <v>0.50655844290822449</v>
      </c>
      <c r="G44">
        <v>0.15372050065852463</v>
      </c>
      <c r="H44">
        <v>0.89926485434127301</v>
      </c>
      <c r="I44">
        <v>0.90055373709329811</v>
      </c>
      <c r="J44">
        <v>0.57172101900712025</v>
      </c>
      <c r="K44">
        <v>0.43628260310192063</v>
      </c>
      <c r="M44">
        <v>0.20556682972827933</v>
      </c>
      <c r="S44">
        <f t="shared" si="33"/>
        <v>0.68015582149950815</v>
      </c>
      <c r="T44">
        <f t="shared" si="31"/>
        <v>0.27924913517472932</v>
      </c>
      <c r="U44">
        <f t="shared" si="31"/>
        <v>3.6682381852780881E-2</v>
      </c>
      <c r="V44">
        <f t="shared" si="31"/>
        <v>0.40257560304461693</v>
      </c>
      <c r="W44">
        <f t="shared" si="31"/>
        <v>0.28837892294314976</v>
      </c>
      <c r="X44">
        <f t="shared" si="31"/>
        <v>0.54147066262515364</v>
      </c>
      <c r="Y44">
        <f t="shared" si="31"/>
        <v>0.9720647766061159</v>
      </c>
      <c r="Z44">
        <f t="shared" si="31"/>
        <v>0.35230403741052996</v>
      </c>
      <c r="AA44">
        <f t="shared" si="31"/>
        <v>0.57172101900712025</v>
      </c>
      <c r="AB44">
        <f t="shared" si="31"/>
        <v>0.23720740975558591</v>
      </c>
      <c r="BM44">
        <f t="shared" si="34"/>
        <v>1.0307510462399794E-7</v>
      </c>
      <c r="BN44">
        <f t="shared" si="32"/>
        <v>4.5890820064977157E-6</v>
      </c>
      <c r="BO44">
        <f t="shared" si="32"/>
        <v>8.4621444982888023E-7</v>
      </c>
      <c r="BP44">
        <f t="shared" si="32"/>
        <v>4.0157421539122954E-7</v>
      </c>
      <c r="BQ44">
        <f t="shared" si="32"/>
        <v>1.2830072804080249E-6</v>
      </c>
      <c r="BR44">
        <f t="shared" si="32"/>
        <v>1.1814996161353737E-7</v>
      </c>
      <c r="BS44">
        <f t="shared" si="32"/>
        <v>4.0433863912671554E-6</v>
      </c>
      <c r="BT44">
        <f t="shared" si="32"/>
        <v>4.0549851669635253E-6</v>
      </c>
      <c r="BU44">
        <f t="shared" si="32"/>
        <v>1.6343246178727E-6</v>
      </c>
      <c r="BV44">
        <f t="shared" si="32"/>
        <v>9.5171254884694011E-7</v>
      </c>
    </row>
    <row r="45" spans="1:177">
      <c r="A45">
        <v>44</v>
      </c>
      <c r="B45">
        <v>0.30097318699877157</v>
      </c>
      <c r="C45">
        <v>0.32784378293700311</v>
      </c>
      <c r="D45">
        <v>0.38506928081640496</v>
      </c>
      <c r="E45">
        <v>0.19884400985781758</v>
      </c>
      <c r="F45">
        <v>0.73947416172497826</v>
      </c>
      <c r="G45">
        <v>0.61837164575656167</v>
      </c>
      <c r="H45">
        <v>0.59889247675097002</v>
      </c>
      <c r="I45">
        <v>6.6959677283861929E-2</v>
      </c>
      <c r="J45">
        <v>0.23720740975558591</v>
      </c>
      <c r="K45">
        <v>0.13802823443659082</v>
      </c>
      <c r="M45">
        <v>0.48935194490142958</v>
      </c>
      <c r="S45">
        <f t="shared" si="33"/>
        <v>0.3147327419488653</v>
      </c>
      <c r="T45">
        <f t="shared" si="31"/>
        <v>0.91203478479528188</v>
      </c>
      <c r="U45">
        <f t="shared" si="31"/>
        <v>0.74994225331480735</v>
      </c>
      <c r="V45">
        <f t="shared" si="31"/>
        <v>0.31544052592142913</v>
      </c>
      <c r="W45">
        <f t="shared" si="31"/>
        <v>1.1787535666159792E-2</v>
      </c>
      <c r="X45">
        <f t="shared" si="31"/>
        <v>0.57994723207057197</v>
      </c>
      <c r="Y45">
        <f t="shared" si="31"/>
        <v>0.42729855030904668</v>
      </c>
      <c r="Z45">
        <f t="shared" si="31"/>
        <v>0.77329995821651121</v>
      </c>
      <c r="AA45">
        <f t="shared" si="31"/>
        <v>0.43628260310192063</v>
      </c>
      <c r="AB45">
        <f t="shared" si="31"/>
        <v>0.13802823443659082</v>
      </c>
      <c r="BM45">
        <f t="shared" si="34"/>
        <v>4.529242964609876E-7</v>
      </c>
      <c r="BN45">
        <f t="shared" si="32"/>
        <v>5.3740773005222415E-7</v>
      </c>
      <c r="BO45">
        <f t="shared" si="32"/>
        <v>7.4139175514231663E-7</v>
      </c>
      <c r="BP45">
        <f t="shared" si="32"/>
        <v>1.976947012816793E-7</v>
      </c>
      <c r="BQ45">
        <f t="shared" si="32"/>
        <v>2.7341101792942969E-6</v>
      </c>
      <c r="BR45">
        <f t="shared" si="32"/>
        <v>1.9119174613783929E-6</v>
      </c>
      <c r="BS45">
        <f t="shared" si="32"/>
        <v>1.7933609935445559E-6</v>
      </c>
      <c r="BT45">
        <f t="shared" si="32"/>
        <v>2.2417991909794677E-8</v>
      </c>
      <c r="BU45">
        <f t="shared" si="32"/>
        <v>2.8133677621477215E-7</v>
      </c>
      <c r="BV45">
        <f t="shared" si="32"/>
        <v>9.5258967508412395E-8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1.7216149747915368E-4</v>
      </c>
    </row>
    <row r="48" spans="1:177">
      <c r="A48">
        <v>47</v>
      </c>
      <c r="EN48">
        <f>Sheet37!FL48</f>
        <v>0.69617410498046051</v>
      </c>
      <c r="EO48">
        <f>Sheet37!FM48</f>
        <v>0.78452070878779345</v>
      </c>
      <c r="EP48">
        <f>Sheet37!FN48</f>
        <v>0.29440426379210727</v>
      </c>
      <c r="EQ48">
        <f>Sheet37!FO48</f>
        <v>0.46947786240165729</v>
      </c>
      <c r="ER48">
        <f>Sheet37!FP48</f>
        <v>0.26497788420740775</v>
      </c>
      <c r="ES48">
        <f>Sheet37!FQ48</f>
        <v>0.8526365576757049</v>
      </c>
      <c r="ET48">
        <f>Sheet37!FR48</f>
        <v>0.19517575051130454</v>
      </c>
      <c r="EU48">
        <f>Sheet37!FS48</f>
        <v>0.80601643521789512</v>
      </c>
      <c r="EV48">
        <f>Sheet37!FT48</f>
        <v>2.6598324646100041E-3</v>
      </c>
      <c r="EW48">
        <f>Sheet37!FU48</f>
        <v>0.60949948761863892</v>
      </c>
      <c r="EZ48">
        <f>(1/4)*SUM($BY$7:$CB$7)</f>
        <v>-0.24999999999998487</v>
      </c>
      <c r="FA48">
        <f>(1/4)*SUM($BY$8:$CB$8)</f>
        <v>9.1113278697144996E-4</v>
      </c>
      <c r="FB48">
        <f>(1/4)*SUM($BY$9:$CB$9)</f>
        <v>-0.24999999816120735</v>
      </c>
      <c r="FC48">
        <f>(1/4)*SUM($BY$10:$CB$10)</f>
        <v>8.6337142141588558E-8</v>
      </c>
      <c r="FD48">
        <f>(1/4)*SUM($BY$11:$CB$11)</f>
        <v>0.74908877044154043</v>
      </c>
      <c r="FE48">
        <f>(1/4)*SUM($BY$12:$CB$12)</f>
        <v>1.2081914465958772E-10</v>
      </c>
      <c r="FF48">
        <f>(1/4)*SUM($BY$13:$CB$13)</f>
        <v>4.6425349267917231E-18</v>
      </c>
      <c r="FG48">
        <f>(1/4)*SUM($BY$14:$CB$14)</f>
        <v>-0.24999999999895445</v>
      </c>
      <c r="FH48">
        <f>(1/4)*SUM($BY$15:$CB$15)</f>
        <v>3.6028742573184202E-11</v>
      </c>
      <c r="FI48">
        <f>(1/4)*SUM($BY$16:$CB$16)</f>
        <v>8.4376447851993732E-9</v>
      </c>
      <c r="FL48">
        <f t="shared" ref="FL48:FU48" si="35">EN48-($EU$10*EZ48)</f>
        <v>0.69641910498046045</v>
      </c>
      <c r="FM48">
        <f t="shared" si="35"/>
        <v>0.78451981587766217</v>
      </c>
      <c r="FN48">
        <f t="shared" si="35"/>
        <v>0.29464926379030526</v>
      </c>
      <c r="FO48">
        <f t="shared" si="35"/>
        <v>0.46947786231704691</v>
      </c>
      <c r="FP48">
        <f t="shared" si="35"/>
        <v>0.26424377721237502</v>
      </c>
      <c r="FQ48">
        <f t="shared" si="35"/>
        <v>0.85263655767558655</v>
      </c>
      <c r="FR48">
        <f t="shared" si="35"/>
        <v>0.19517575051130454</v>
      </c>
      <c r="FS48">
        <f t="shared" si="35"/>
        <v>0.80626143521789406</v>
      </c>
      <c r="FT48">
        <f t="shared" si="35"/>
        <v>2.659832464574696E-3</v>
      </c>
      <c r="FU48">
        <f t="shared" si="35"/>
        <v>0.60949948761036998</v>
      </c>
    </row>
    <row r="49" spans="1:177">
      <c r="A49">
        <v>48</v>
      </c>
      <c r="B49">
        <f t="array" ref="B49:K58">TRANSPOSE(EN52:EW61)</f>
        <v>0.2401585685001297</v>
      </c>
      <c r="C49">
        <v>0.11026650561622237</v>
      </c>
      <c r="D49">
        <v>0.26742568027558339</v>
      </c>
      <c r="E49">
        <v>7.3380282532781407E-2</v>
      </c>
      <c r="F49">
        <v>0.88061923690407751</v>
      </c>
      <c r="G49">
        <v>0.61744908564634648</v>
      </c>
      <c r="H49">
        <v>0.77662792337342135</v>
      </c>
      <c r="I49">
        <v>0.16719015829908557</v>
      </c>
      <c r="J49">
        <v>0.5741217237209798</v>
      </c>
      <c r="K49">
        <v>0.32225485811767224</v>
      </c>
      <c r="M49">
        <f t="array" ref="M49:M58">TRANSPOSE(EN48:EW48)</f>
        <v>0.69617410498046051</v>
      </c>
      <c r="S49">
        <f>EN52</f>
        <v>0.2401585685001297</v>
      </c>
      <c r="T49">
        <f t="shared" ref="T49:AB58" si="36">EO52</f>
        <v>0.36034248564080917</v>
      </c>
      <c r="U49">
        <f t="shared" si="36"/>
        <v>0.20870373859118754</v>
      </c>
      <c r="V49">
        <f t="shared" si="36"/>
        <v>0.27698504297875159</v>
      </c>
      <c r="W49">
        <f t="shared" si="36"/>
        <v>0.48425221247043765</v>
      </c>
      <c r="X49">
        <f t="shared" si="36"/>
        <v>0.58445155886687583</v>
      </c>
      <c r="Y49">
        <f t="shared" si="36"/>
        <v>2.4574650748654614E-2</v>
      </c>
      <c r="Z49">
        <f t="shared" si="36"/>
        <v>0.4189395504528805</v>
      </c>
      <c r="AA49">
        <f t="shared" si="36"/>
        <v>0.35410526197568359</v>
      </c>
      <c r="AB49">
        <f t="shared" si="36"/>
        <v>0.33051925494353152</v>
      </c>
      <c r="BM49">
        <f>0.5*$BL$21*B49*B49</f>
        <v>2.8838069012015751E-7</v>
      </c>
      <c r="BN49">
        <f t="shared" ref="BN49:BV58" si="37">0.5*$BL$21*C49*C49</f>
        <v>6.0793511304061993E-8</v>
      </c>
      <c r="BO49">
        <f t="shared" si="37"/>
        <v>3.5758247235429278E-7</v>
      </c>
      <c r="BP49">
        <f t="shared" si="37"/>
        <v>2.6923329322954119E-8</v>
      </c>
      <c r="BQ49">
        <f t="shared" si="37"/>
        <v>3.8774512020275992E-6</v>
      </c>
      <c r="BR49">
        <f t="shared" si="37"/>
        <v>1.9062168668275468E-6</v>
      </c>
      <c r="BS49">
        <f t="shared" si="37"/>
        <v>3.0157546568165642E-6</v>
      </c>
      <c r="BT49">
        <f t="shared" si="37"/>
        <v>1.3976274516036645E-7</v>
      </c>
      <c r="BU49">
        <f t="shared" si="37"/>
        <v>1.6480787682417453E-6</v>
      </c>
      <c r="BV49">
        <f t="shared" si="37"/>
        <v>5.1924096790220539E-7</v>
      </c>
    </row>
    <row r="50" spans="1:177">
      <c r="A50">
        <v>49</v>
      </c>
      <c r="B50">
        <v>0.36034248564080917</v>
      </c>
      <c r="C50">
        <v>0.65988221535716307</v>
      </c>
      <c r="D50">
        <v>0.58075418992453065</v>
      </c>
      <c r="E50">
        <v>0.97941885919860239</v>
      </c>
      <c r="F50">
        <v>0.71527182103562692</v>
      </c>
      <c r="G50">
        <v>0.71023071165635998</v>
      </c>
      <c r="H50">
        <v>0.65777739238274024</v>
      </c>
      <c r="I50">
        <v>0.82791711635974252</v>
      </c>
      <c r="J50">
        <v>7.979607896656897E-2</v>
      </c>
      <c r="K50">
        <v>0.83262301484143952</v>
      </c>
      <c r="M50">
        <v>0.78452070878779345</v>
      </c>
      <c r="S50">
        <f t="shared" ref="S50:S58" si="38">EN53</f>
        <v>0.11026650561622237</v>
      </c>
      <c r="T50">
        <f t="shared" si="36"/>
        <v>0.65988221535716307</v>
      </c>
      <c r="U50">
        <f t="shared" si="36"/>
        <v>0.58341644135246418</v>
      </c>
      <c r="V50">
        <f t="shared" si="36"/>
        <v>0.98069223902782277</v>
      </c>
      <c r="W50">
        <f t="shared" si="36"/>
        <v>0.82955268608263566</v>
      </c>
      <c r="X50">
        <f t="shared" si="36"/>
        <v>0.56204501056635159</v>
      </c>
      <c r="Y50">
        <f t="shared" si="36"/>
        <v>0.75153712225129521</v>
      </c>
      <c r="Z50">
        <f t="shared" si="36"/>
        <v>0.80150815882358484</v>
      </c>
      <c r="AA50">
        <f t="shared" si="36"/>
        <v>0.61914122589389597</v>
      </c>
      <c r="AB50">
        <f t="shared" si="36"/>
        <v>0.69336103698342177</v>
      </c>
      <c r="BM50">
        <f t="shared" ref="BM50:BM58" si="39">0.5*$BL$21*B50*B50</f>
        <v>6.4923353478898393E-7</v>
      </c>
      <c r="BN50">
        <f t="shared" si="37"/>
        <v>2.1772226907233869E-6</v>
      </c>
      <c r="BO50">
        <f t="shared" si="37"/>
        <v>1.6863771455744891E-6</v>
      </c>
      <c r="BP50">
        <f t="shared" si="37"/>
        <v>4.7963065087694596E-6</v>
      </c>
      <c r="BQ50">
        <f t="shared" si="37"/>
        <v>2.5580688898381097E-6</v>
      </c>
      <c r="BR50">
        <f t="shared" si="37"/>
        <v>2.522138318899498E-6</v>
      </c>
      <c r="BS50">
        <f t="shared" si="37"/>
        <v>2.1633554896491873E-6</v>
      </c>
      <c r="BT50">
        <f t="shared" si="37"/>
        <v>3.427233757807158E-6</v>
      </c>
      <c r="BU50">
        <f t="shared" si="37"/>
        <v>3.1837071092194555E-8</v>
      </c>
      <c r="BV50">
        <f t="shared" si="37"/>
        <v>3.4663054242182405E-6</v>
      </c>
      <c r="EN50" t="s">
        <v>22</v>
      </c>
      <c r="EZ50" t="s">
        <v>27</v>
      </c>
    </row>
    <row r="51" spans="1:177">
      <c r="A51">
        <v>50</v>
      </c>
      <c r="B51">
        <v>0.20870373859118754</v>
      </c>
      <c r="C51">
        <v>0.58341644135246418</v>
      </c>
      <c r="D51">
        <v>0.48497281786945889</v>
      </c>
      <c r="E51">
        <v>0.95275321445599392</v>
      </c>
      <c r="F51">
        <v>0.84287420791906398</v>
      </c>
      <c r="G51">
        <v>0.64438842402665653</v>
      </c>
      <c r="H51">
        <v>5.4686838012042646E-2</v>
      </c>
      <c r="I51">
        <v>0.53017597738634703</v>
      </c>
      <c r="J51">
        <v>0.22037775892680028</v>
      </c>
      <c r="K51">
        <v>0.91502464870595823</v>
      </c>
      <c r="M51">
        <v>0.29440426379210727</v>
      </c>
      <c r="S51">
        <f t="shared" si="38"/>
        <v>0.26742568027558339</v>
      </c>
      <c r="T51">
        <f t="shared" si="36"/>
        <v>0.58075418992453065</v>
      </c>
      <c r="U51">
        <f t="shared" si="36"/>
        <v>0.48497281786945889</v>
      </c>
      <c r="V51">
        <f t="shared" si="36"/>
        <v>3.5918728274411893E-2</v>
      </c>
      <c r="W51">
        <f t="shared" si="36"/>
        <v>0.37882329793143643</v>
      </c>
      <c r="X51">
        <f t="shared" si="36"/>
        <v>0.91831321763855978</v>
      </c>
      <c r="Y51">
        <f t="shared" si="36"/>
        <v>0.10657928293794949</v>
      </c>
      <c r="Z51">
        <f t="shared" si="36"/>
        <v>0.83474629504813513</v>
      </c>
      <c r="AA51">
        <f t="shared" si="36"/>
        <v>0.7971461669387252</v>
      </c>
      <c r="AB51">
        <f t="shared" si="36"/>
        <v>0.21995363161436399</v>
      </c>
      <c r="BM51">
        <f t="shared" si="39"/>
        <v>2.1778625250969374E-7</v>
      </c>
      <c r="BN51">
        <f t="shared" si="37"/>
        <v>1.7018737202018665E-6</v>
      </c>
      <c r="BO51">
        <f t="shared" si="37"/>
        <v>1.175993170361217E-6</v>
      </c>
      <c r="BP51">
        <f t="shared" si="37"/>
        <v>4.5386934382811467E-6</v>
      </c>
      <c r="BQ51">
        <f t="shared" si="37"/>
        <v>3.5521846518759481E-6</v>
      </c>
      <c r="BR51">
        <f t="shared" si="37"/>
        <v>2.0761822050977906E-6</v>
      </c>
      <c r="BS51">
        <f t="shared" si="37"/>
        <v>1.4953251258776962E-8</v>
      </c>
      <c r="BT51">
        <f t="shared" si="37"/>
        <v>1.4054328349878418E-6</v>
      </c>
      <c r="BU51">
        <f t="shared" si="37"/>
        <v>2.4283178314799452E-7</v>
      </c>
      <c r="BV51">
        <f t="shared" si="37"/>
        <v>4.1863505386973116E-6</v>
      </c>
    </row>
    <row r="52" spans="1:177">
      <c r="A52">
        <v>51</v>
      </c>
      <c r="B52">
        <v>0.27698504297875159</v>
      </c>
      <c r="C52">
        <v>0.98069223902782277</v>
      </c>
      <c r="D52">
        <v>3.5918728274411893E-2</v>
      </c>
      <c r="E52">
        <v>2.8897390274104363E-2</v>
      </c>
      <c r="F52">
        <v>0.94726556391847794</v>
      </c>
      <c r="G52">
        <v>0.96755542063754418</v>
      </c>
      <c r="H52">
        <v>0.66162199954724055</v>
      </c>
      <c r="I52">
        <v>0.31926159463966625</v>
      </c>
      <c r="J52">
        <v>0.38342584546453146</v>
      </c>
      <c r="K52">
        <v>0.55236747873015779</v>
      </c>
      <c r="M52">
        <v>0.46947786240165729</v>
      </c>
      <c r="S52">
        <f t="shared" si="38"/>
        <v>7.3380282532781407E-2</v>
      </c>
      <c r="T52">
        <f t="shared" si="36"/>
        <v>0.97941885919860239</v>
      </c>
      <c r="U52">
        <f t="shared" si="36"/>
        <v>0.95275321445599392</v>
      </c>
      <c r="V52">
        <f t="shared" si="36"/>
        <v>2.8897390274104363E-2</v>
      </c>
      <c r="W52">
        <f t="shared" si="36"/>
        <v>0.65302311666848933</v>
      </c>
      <c r="X52">
        <f t="shared" si="36"/>
        <v>0.4481083724996815</v>
      </c>
      <c r="Y52">
        <f t="shared" si="36"/>
        <v>0.45109575170941452</v>
      </c>
      <c r="Z52">
        <f t="shared" si="36"/>
        <v>0.8646065840726963</v>
      </c>
      <c r="AA52">
        <f t="shared" si="36"/>
        <v>0.26280074522413627</v>
      </c>
      <c r="AB52">
        <f t="shared" si="36"/>
        <v>8.0590262393522336E-2</v>
      </c>
      <c r="BM52">
        <f t="shared" si="39"/>
        <v>3.8360357016970437E-7</v>
      </c>
      <c r="BN52">
        <f t="shared" si="37"/>
        <v>4.8087863384470214E-6</v>
      </c>
      <c r="BO52">
        <f t="shared" si="37"/>
        <v>6.4507752042551821E-9</v>
      </c>
      <c r="BP52">
        <f t="shared" si="37"/>
        <v>4.1752958232695073E-9</v>
      </c>
      <c r="BQ52">
        <f t="shared" si="37"/>
        <v>4.4865602429289605E-6</v>
      </c>
      <c r="BR52">
        <f t="shared" si="37"/>
        <v>4.6808174600254757E-6</v>
      </c>
      <c r="BS52">
        <f t="shared" si="37"/>
        <v>2.1887183514244441E-6</v>
      </c>
      <c r="BT52">
        <f t="shared" si="37"/>
        <v>5.0963982905931286E-7</v>
      </c>
      <c r="BU52">
        <f t="shared" si="37"/>
        <v>7.3507689485095386E-7</v>
      </c>
      <c r="BV52">
        <f t="shared" si="37"/>
        <v>1.5255491577935568E-6</v>
      </c>
      <c r="EN52">
        <f>Sheet37!FL52</f>
        <v>0.2401585685001297</v>
      </c>
      <c r="EO52">
        <f>Sheet37!FM52</f>
        <v>0.36034248564080917</v>
      </c>
      <c r="EP52">
        <f>Sheet37!FN52</f>
        <v>0.20870373859118754</v>
      </c>
      <c r="EQ52">
        <f>Sheet37!FO52</f>
        <v>0.27698504297875159</v>
      </c>
      <c r="ER52">
        <f>Sheet37!FP52</f>
        <v>0.48425221247043765</v>
      </c>
      <c r="ES52">
        <f>Sheet37!FQ52</f>
        <v>0.58445155886687583</v>
      </c>
      <c r="ET52">
        <f>Sheet37!FR52</f>
        <v>2.4574650748654614E-2</v>
      </c>
      <c r="EU52">
        <f>Sheet37!FS52</f>
        <v>0.4189395504528805</v>
      </c>
      <c r="EV52">
        <f>Sheet37!FT52</f>
        <v>0.35410526197568359</v>
      </c>
      <c r="EW52">
        <f>Sheet37!FU52</f>
        <v>0.33051925494353152</v>
      </c>
      <c r="EZ52">
        <f t="array" ref="EZ52:FI61">(1/4)*(MMULT($AM$7:$AP$16,$BY$23:$CH$26))</f>
        <v>-3.0932305901233952</v>
      </c>
      <c r="FA52">
        <v>9.4510012897740681E-3</v>
      </c>
      <c r="FB52">
        <v>-3.2466992163956756</v>
      </c>
      <c r="FC52">
        <v>8.3392368248049078E-7</v>
      </c>
      <c r="FD52">
        <v>9.113141897914149</v>
      </c>
      <c r="FE52">
        <v>1.1616333318044596E-9</v>
      </c>
      <c r="FF52">
        <v>4.4364652154987648E-17</v>
      </c>
      <c r="FG52">
        <v>-2.782664009217855</v>
      </c>
      <c r="FH52">
        <v>3.4593412099853197E-10</v>
      </c>
      <c r="FI52">
        <v>8.1101753325232367E-8</v>
      </c>
      <c r="FL52">
        <f t="shared" ref="FL52:FU61" si="40">EN52-($EU$10*EZ52)</f>
        <v>0.24318993447845064</v>
      </c>
      <c r="FM52">
        <f t="shared" si="40"/>
        <v>0.36033322365954518</v>
      </c>
      <c r="FN52">
        <f t="shared" si="40"/>
        <v>0.2118855038232553</v>
      </c>
      <c r="FO52">
        <f t="shared" si="40"/>
        <v>0.27698504216150638</v>
      </c>
      <c r="FP52">
        <f t="shared" si="40"/>
        <v>0.47532133341048177</v>
      </c>
      <c r="FQ52">
        <f t="shared" si="40"/>
        <v>0.58445155886573741</v>
      </c>
      <c r="FR52">
        <f t="shared" si="40"/>
        <v>2.4574650748654614E-2</v>
      </c>
      <c r="FS52">
        <f t="shared" si="40"/>
        <v>0.42166656118191398</v>
      </c>
      <c r="FT52">
        <f t="shared" si="40"/>
        <v>0.35410526197534459</v>
      </c>
      <c r="FU52">
        <f t="shared" si="40"/>
        <v>0.33051925486405181</v>
      </c>
    </row>
    <row r="53" spans="1:177">
      <c r="A53">
        <v>52</v>
      </c>
      <c r="B53">
        <v>0.48425221247043765</v>
      </c>
      <c r="C53">
        <v>0.82955268608263566</v>
      </c>
      <c r="D53">
        <v>0.37882329793143643</v>
      </c>
      <c r="E53">
        <v>0.65302311666848933</v>
      </c>
      <c r="F53">
        <v>0.28369974172704709</v>
      </c>
      <c r="G53">
        <v>0.89181401086654677</v>
      </c>
      <c r="H53">
        <v>0.78538444251819672</v>
      </c>
      <c r="I53">
        <v>0.83683587657016212</v>
      </c>
      <c r="J53">
        <v>0.83543104639597732</v>
      </c>
      <c r="K53">
        <v>0.88969973660317014</v>
      </c>
      <c r="M53">
        <v>0.26497788420740775</v>
      </c>
      <c r="S53">
        <f t="shared" si="38"/>
        <v>0.88061923690407751</v>
      </c>
      <c r="T53">
        <f t="shared" si="36"/>
        <v>0.71527182103562692</v>
      </c>
      <c r="U53">
        <f t="shared" si="36"/>
        <v>0.84287420791906398</v>
      </c>
      <c r="V53">
        <f t="shared" si="36"/>
        <v>0.94726556391847794</v>
      </c>
      <c r="W53">
        <f t="shared" si="36"/>
        <v>0.28369974172704709</v>
      </c>
      <c r="X53">
        <f t="shared" si="36"/>
        <v>0.35222968704475122</v>
      </c>
      <c r="Y53">
        <f t="shared" si="36"/>
        <v>0.28347304169185694</v>
      </c>
      <c r="Z53">
        <f t="shared" si="36"/>
        <v>0.20169177591724294</v>
      </c>
      <c r="AA53">
        <f t="shared" si="36"/>
        <v>0.54905030078825234</v>
      </c>
      <c r="AB53">
        <f t="shared" si="36"/>
        <v>0.78528818950328017</v>
      </c>
      <c r="BM53">
        <f t="shared" si="39"/>
        <v>1.1725010264125695E-6</v>
      </c>
      <c r="BN53">
        <f t="shared" si="37"/>
        <v>3.4407882949345796E-6</v>
      </c>
      <c r="BO53">
        <f t="shared" si="37"/>
        <v>7.1753545527824935E-7</v>
      </c>
      <c r="BP53">
        <f t="shared" si="37"/>
        <v>2.1321959545171374E-6</v>
      </c>
      <c r="BQ53">
        <f t="shared" si="37"/>
        <v>4.0242771727996616E-7</v>
      </c>
      <c r="BR53">
        <f t="shared" si="37"/>
        <v>3.9766611498893863E-6</v>
      </c>
      <c r="BS53">
        <f t="shared" si="37"/>
        <v>3.0841436127480941E-6</v>
      </c>
      <c r="BT53">
        <f t="shared" si="37"/>
        <v>3.5014714215747587E-6</v>
      </c>
      <c r="BU53">
        <f t="shared" si="37"/>
        <v>3.4897251664113885E-6</v>
      </c>
      <c r="BV53">
        <f t="shared" si="37"/>
        <v>3.9578281065587518E-6</v>
      </c>
      <c r="EN53">
        <f>Sheet37!FL53</f>
        <v>0.11026650561622237</v>
      </c>
      <c r="EO53">
        <f>Sheet37!FM53</f>
        <v>0.65988221535716307</v>
      </c>
      <c r="EP53">
        <f>Sheet37!FN53</f>
        <v>0.58341644135246418</v>
      </c>
      <c r="EQ53">
        <f>Sheet37!FO53</f>
        <v>0.98069223902782277</v>
      </c>
      <c r="ER53">
        <f>Sheet37!FP53</f>
        <v>0.82955268608263566</v>
      </c>
      <c r="ES53">
        <f>Sheet37!FQ53</f>
        <v>0.56204501056635159</v>
      </c>
      <c r="ET53">
        <f>Sheet37!FR53</f>
        <v>0.75153712225129521</v>
      </c>
      <c r="EU53">
        <f>Sheet37!FS53</f>
        <v>0.80150815882358484</v>
      </c>
      <c r="EV53">
        <f>Sheet37!FT53</f>
        <v>0.61914122589389597</v>
      </c>
      <c r="EW53">
        <f>Sheet37!FU53</f>
        <v>0.69336103698342177</v>
      </c>
      <c r="EZ53">
        <v>-4.4726719546479794</v>
      </c>
      <c r="FA53">
        <v>1.4120014164786927E-2</v>
      </c>
      <c r="FB53">
        <v>-4.8047953987822343</v>
      </c>
      <c r="FC53">
        <v>1.2575345169284928E-6</v>
      </c>
      <c r="FD53">
        <v>13.387957075612999</v>
      </c>
      <c r="FE53">
        <v>1.7528258806447266E-9</v>
      </c>
      <c r="FF53">
        <v>6.6998177728808341E-17</v>
      </c>
      <c r="FG53">
        <v>-4.1246111185360599</v>
      </c>
      <c r="FH53">
        <v>5.2208753965057151E-10</v>
      </c>
      <c r="FI53">
        <v>1.2237905572772849E-7</v>
      </c>
      <c r="FL53">
        <f t="shared" si="40"/>
        <v>0.11464972413177739</v>
      </c>
      <c r="FM53">
        <f t="shared" si="40"/>
        <v>0.65986837774328155</v>
      </c>
      <c r="FN53">
        <f t="shared" si="40"/>
        <v>0.58812514084327072</v>
      </c>
      <c r="FO53">
        <f t="shared" si="40"/>
        <v>0.9806922377954389</v>
      </c>
      <c r="FP53">
        <f t="shared" si="40"/>
        <v>0.81643248814853497</v>
      </c>
      <c r="FQ53">
        <f t="shared" si="40"/>
        <v>0.56204501056463385</v>
      </c>
      <c r="FR53">
        <f t="shared" si="40"/>
        <v>0.75153712225129521</v>
      </c>
      <c r="FS53">
        <f t="shared" si="40"/>
        <v>0.80555027771975019</v>
      </c>
      <c r="FT53">
        <f t="shared" si="40"/>
        <v>0.61914122589338438</v>
      </c>
      <c r="FU53">
        <f t="shared" si="40"/>
        <v>0.69336103686349027</v>
      </c>
    </row>
    <row r="54" spans="1:177">
      <c r="A54">
        <v>53</v>
      </c>
      <c r="B54">
        <v>0.58445155886687583</v>
      </c>
      <c r="C54">
        <v>0.56204501056635159</v>
      </c>
      <c r="D54">
        <v>0.91831321763855978</v>
      </c>
      <c r="E54">
        <v>0.4481083724996815</v>
      </c>
      <c r="F54">
        <v>0.35222968704475122</v>
      </c>
      <c r="G54">
        <v>9.5069802169447173E-2</v>
      </c>
      <c r="H54">
        <v>0.53558801283924473</v>
      </c>
      <c r="I54">
        <v>0.47163962581189078</v>
      </c>
      <c r="J54">
        <v>0.76565161061387821</v>
      </c>
      <c r="K54">
        <v>0.38408248668226913</v>
      </c>
      <c r="M54">
        <v>0.8526365576757049</v>
      </c>
      <c r="S54">
        <f t="shared" si="38"/>
        <v>0.61744908564634648</v>
      </c>
      <c r="T54">
        <f t="shared" si="36"/>
        <v>0.71023071165635998</v>
      </c>
      <c r="U54">
        <f t="shared" si="36"/>
        <v>0.64438842402665653</v>
      </c>
      <c r="V54">
        <f t="shared" si="36"/>
        <v>0.96755542063754418</v>
      </c>
      <c r="W54">
        <f t="shared" si="36"/>
        <v>0.89181401086654677</v>
      </c>
      <c r="X54">
        <f t="shared" si="36"/>
        <v>9.5069802169447173E-2</v>
      </c>
      <c r="Y54">
        <f t="shared" si="36"/>
        <v>0.51653787876912682</v>
      </c>
      <c r="Z54">
        <f t="shared" si="36"/>
        <v>0.42190803320156972</v>
      </c>
      <c r="AA54">
        <f t="shared" si="36"/>
        <v>8.8506209962810584E-2</v>
      </c>
      <c r="AB54">
        <f t="shared" si="36"/>
        <v>0.48816669582943728</v>
      </c>
      <c r="BM54">
        <f t="shared" si="39"/>
        <v>1.7079181233096062E-6</v>
      </c>
      <c r="BN54">
        <f t="shared" si="37"/>
        <v>1.5794729695126514E-6</v>
      </c>
      <c r="BO54">
        <f t="shared" si="37"/>
        <v>4.2164958284484242E-6</v>
      </c>
      <c r="BP54">
        <f t="shared" si="37"/>
        <v>1.0040055675215667E-6</v>
      </c>
      <c r="BQ54">
        <f t="shared" si="37"/>
        <v>6.2032876217821696E-7</v>
      </c>
      <c r="BR54">
        <f t="shared" si="37"/>
        <v>4.5191336422689113E-8</v>
      </c>
      <c r="BS54">
        <f t="shared" si="37"/>
        <v>1.4342725974854551E-6</v>
      </c>
      <c r="BT54">
        <f t="shared" si="37"/>
        <v>1.1122196831799018E-6</v>
      </c>
      <c r="BU54">
        <f t="shared" si="37"/>
        <v>2.9311119441781288E-6</v>
      </c>
      <c r="BV54">
        <f t="shared" si="37"/>
        <v>7.3759678288017725E-7</v>
      </c>
      <c r="EN54">
        <f>Sheet37!FL54</f>
        <v>0.26742568027558339</v>
      </c>
      <c r="EO54">
        <f>Sheet37!FM54</f>
        <v>0.58075418992453065</v>
      </c>
      <c r="EP54">
        <f>Sheet37!FN54</f>
        <v>0.48497281786945889</v>
      </c>
      <c r="EQ54">
        <f>Sheet37!FO54</f>
        <v>3.5918728274411893E-2</v>
      </c>
      <c r="ER54">
        <f>Sheet37!FP54</f>
        <v>0.37882329793143643</v>
      </c>
      <c r="ES54">
        <f>Sheet37!FQ54</f>
        <v>0.91831321763855978</v>
      </c>
      <c r="ET54">
        <f>Sheet37!FR54</f>
        <v>0.10657928293794949</v>
      </c>
      <c r="EU54">
        <f>Sheet37!FS54</f>
        <v>0.83474629504813513</v>
      </c>
      <c r="EV54">
        <f>Sheet37!FT54</f>
        <v>0.7971461669387252</v>
      </c>
      <c r="EW54">
        <f>Sheet37!FU54</f>
        <v>0.21995363161436399</v>
      </c>
      <c r="EZ54">
        <v>-3.5145058676317626</v>
      </c>
      <c r="FA54">
        <v>1.0642661155223724E-2</v>
      </c>
      <c r="FB54">
        <v>-3.7288514244079281</v>
      </c>
      <c r="FC54">
        <v>9.2843143213176314E-7</v>
      </c>
      <c r="FD54">
        <v>10.471969518858355</v>
      </c>
      <c r="FE54">
        <v>1.2919859508799967E-9</v>
      </c>
      <c r="FF54">
        <v>4.9247812683641486E-17</v>
      </c>
      <c r="FG54">
        <v>-3.2392559082612071</v>
      </c>
      <c r="FH54">
        <v>3.8459515134339307E-10</v>
      </c>
      <c r="FI54">
        <v>9.0179305008124685E-8</v>
      </c>
      <c r="FL54">
        <f t="shared" si="40"/>
        <v>0.27086989602586253</v>
      </c>
      <c r="FM54">
        <f t="shared" si="40"/>
        <v>0.58074376011659856</v>
      </c>
      <c r="FN54">
        <f t="shared" si="40"/>
        <v>0.48862709226537865</v>
      </c>
      <c r="FO54">
        <f t="shared" si="40"/>
        <v>3.591872736454909E-2</v>
      </c>
      <c r="FP54">
        <f t="shared" si="40"/>
        <v>0.36856076780295527</v>
      </c>
      <c r="FQ54">
        <f t="shared" si="40"/>
        <v>0.91831321763729368</v>
      </c>
      <c r="FR54">
        <f t="shared" si="40"/>
        <v>0.10657928293794949</v>
      </c>
      <c r="FS54">
        <f t="shared" si="40"/>
        <v>0.83792076583823116</v>
      </c>
      <c r="FT54">
        <f t="shared" si="40"/>
        <v>0.79714616693834828</v>
      </c>
      <c r="FU54">
        <f t="shared" si="40"/>
        <v>0.21995363152598826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0.77662792337342135</v>
      </c>
      <c r="T55">
        <f t="shared" si="36"/>
        <v>0.65777739238274024</v>
      </c>
      <c r="U55">
        <f t="shared" si="36"/>
        <v>5.4686838012042646E-2</v>
      </c>
      <c r="V55">
        <f t="shared" si="36"/>
        <v>0.66162199954724055</v>
      </c>
      <c r="W55">
        <f t="shared" si="36"/>
        <v>0.78538444251819672</v>
      </c>
      <c r="X55">
        <f t="shared" si="36"/>
        <v>0.53558801283924473</v>
      </c>
      <c r="Y55">
        <f t="shared" si="36"/>
        <v>0.25096598745755117</v>
      </c>
      <c r="Z55">
        <f t="shared" si="36"/>
        <v>0.18021309340975261</v>
      </c>
      <c r="AA55">
        <f t="shared" si="36"/>
        <v>0.46964341589699055</v>
      </c>
      <c r="AB55">
        <f t="shared" si="36"/>
        <v>0.20411088975427219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Sheet37!FL55</f>
        <v>7.3380282532781407E-2</v>
      </c>
      <c r="EO55">
        <f>Sheet37!FM55</f>
        <v>0.97941885919860239</v>
      </c>
      <c r="EP55">
        <f>Sheet37!FN55</f>
        <v>0.95275321445599392</v>
      </c>
      <c r="EQ55">
        <f>Sheet37!FO55</f>
        <v>2.8897390274104363E-2</v>
      </c>
      <c r="ER55">
        <f>Sheet37!FP55</f>
        <v>0.65302311666848933</v>
      </c>
      <c r="ES55">
        <f>Sheet37!FQ55</f>
        <v>0.4481083724996815</v>
      </c>
      <c r="ET55">
        <f>Sheet37!FR55</f>
        <v>0.45109575170941452</v>
      </c>
      <c r="EU55">
        <f>Sheet37!FS55</f>
        <v>0.8646065840726963</v>
      </c>
      <c r="EV55">
        <f>Sheet37!FT55</f>
        <v>0.26280074522413627</v>
      </c>
      <c r="EW55">
        <f>Sheet37!FU55</f>
        <v>8.0590262393522336E-2</v>
      </c>
      <c r="EZ55">
        <v>-2.8773403940929332</v>
      </c>
      <c r="FA55">
        <v>8.9358018458231842E-3</v>
      </c>
      <c r="FB55">
        <v>-3.1268406995012428</v>
      </c>
      <c r="FC55">
        <v>7.89116601947732E-7</v>
      </c>
      <c r="FD55">
        <v>8.6240938107797014</v>
      </c>
      <c r="FE55">
        <v>1.0993136636213541E-9</v>
      </c>
      <c r="FF55">
        <v>4.1988905031110153E-17</v>
      </c>
      <c r="FG55">
        <v>-2.6288493863241613</v>
      </c>
      <c r="FH55">
        <v>3.2738382504936055E-10</v>
      </c>
      <c r="FI55">
        <v>7.6749513474204688E-8</v>
      </c>
      <c r="FL55">
        <f t="shared" si="40"/>
        <v>7.6200076118992488E-2</v>
      </c>
      <c r="FM55">
        <f t="shared" si="40"/>
        <v>0.97941010211279345</v>
      </c>
      <c r="FN55">
        <f t="shared" si="40"/>
        <v>0.95581751834150519</v>
      </c>
      <c r="FO55">
        <f t="shared" si="40"/>
        <v>2.8897389500770091E-2</v>
      </c>
      <c r="FP55">
        <f t="shared" si="40"/>
        <v>0.64457150473392522</v>
      </c>
      <c r="FQ55">
        <f t="shared" si="40"/>
        <v>0.44810837249860419</v>
      </c>
      <c r="FR55">
        <f t="shared" si="40"/>
        <v>0.45109575170941452</v>
      </c>
      <c r="FS55">
        <f t="shared" si="40"/>
        <v>0.86718285647129401</v>
      </c>
      <c r="FT55">
        <f t="shared" si="40"/>
        <v>0.26280074522381541</v>
      </c>
      <c r="FU55">
        <f t="shared" si="40"/>
        <v>8.0590262318307807E-2</v>
      </c>
    </row>
    <row r="56" spans="1:177">
      <c r="A56">
        <v>55</v>
      </c>
      <c r="B56">
        <v>0.4189395504528805</v>
      </c>
      <c r="C56">
        <v>0.80150815882358484</v>
      </c>
      <c r="D56">
        <v>0.83474629504813513</v>
      </c>
      <c r="E56">
        <v>0.8646065840726963</v>
      </c>
      <c r="F56">
        <v>0.20169177591724294</v>
      </c>
      <c r="G56">
        <v>0.42190803320156972</v>
      </c>
      <c r="H56">
        <v>0.18021309340975261</v>
      </c>
      <c r="I56">
        <v>0.21264805478791965</v>
      </c>
      <c r="J56">
        <v>0.43213986099047902</v>
      </c>
      <c r="K56">
        <v>0.39259266599567239</v>
      </c>
      <c r="M56">
        <v>0.80601643521789512</v>
      </c>
      <c r="S56">
        <f t="shared" si="38"/>
        <v>0.16719015829908557</v>
      </c>
      <c r="T56">
        <f t="shared" si="36"/>
        <v>0.82791711635974252</v>
      </c>
      <c r="U56">
        <f t="shared" si="36"/>
        <v>0.53017597738634703</v>
      </c>
      <c r="V56">
        <f t="shared" si="36"/>
        <v>0.31926159463966625</v>
      </c>
      <c r="W56">
        <f t="shared" si="36"/>
        <v>0.83683587657016212</v>
      </c>
      <c r="X56">
        <f t="shared" si="36"/>
        <v>0.47163962581189078</v>
      </c>
      <c r="Y56">
        <f t="shared" si="36"/>
        <v>0.21765632819622915</v>
      </c>
      <c r="Z56">
        <f t="shared" si="36"/>
        <v>0.21264805478791965</v>
      </c>
      <c r="AA56">
        <f t="shared" si="36"/>
        <v>0.62397140324669043</v>
      </c>
      <c r="AB56">
        <f t="shared" si="36"/>
        <v>0.87745788803267355</v>
      </c>
      <c r="BM56">
        <f t="shared" si="39"/>
        <v>8.7755173466830805E-7</v>
      </c>
      <c r="BN56">
        <f t="shared" si="37"/>
        <v>3.2120766433038648E-6</v>
      </c>
      <c r="BO56">
        <f t="shared" si="37"/>
        <v>3.4840068854829417E-6</v>
      </c>
      <c r="BP56">
        <f t="shared" si="37"/>
        <v>3.7377227261092828E-6</v>
      </c>
      <c r="BQ56">
        <f t="shared" si="37"/>
        <v>2.0339786236325671E-7</v>
      </c>
      <c r="BR56">
        <f t="shared" si="37"/>
        <v>8.9003194240008435E-7</v>
      </c>
      <c r="BS56">
        <f t="shared" si="37"/>
        <v>1.6238379518156109E-7</v>
      </c>
      <c r="BT56">
        <f t="shared" si="37"/>
        <v>2.260959760254304E-7</v>
      </c>
      <c r="BU56">
        <f t="shared" si="37"/>
        <v>9.3372429728435277E-7</v>
      </c>
      <c r="BV56">
        <f t="shared" si="37"/>
        <v>7.7064500696794793E-7</v>
      </c>
      <c r="EN56">
        <f>Sheet37!FL56</f>
        <v>0.88061923690407751</v>
      </c>
      <c r="EO56">
        <f>Sheet37!FM56</f>
        <v>0.71527182103562692</v>
      </c>
      <c r="EP56">
        <f>Sheet37!FN56</f>
        <v>0.84287420791906398</v>
      </c>
      <c r="EQ56">
        <f>Sheet37!FO56</f>
        <v>0.94726556391847794</v>
      </c>
      <c r="ER56">
        <f>Sheet37!FP56</f>
        <v>0.28369974172704709</v>
      </c>
      <c r="ES56">
        <f>Sheet37!FQ56</f>
        <v>0.35222968704475122</v>
      </c>
      <c r="ET56">
        <f>Sheet37!FR56</f>
        <v>0.28347304169185694</v>
      </c>
      <c r="EU56">
        <f>Sheet37!FS56</f>
        <v>0.20169177591724294</v>
      </c>
      <c r="EV56">
        <f>Sheet37!FT56</f>
        <v>0.54905030078825234</v>
      </c>
      <c r="EW56">
        <f>Sheet37!FU56</f>
        <v>0.78528818950328017</v>
      </c>
      <c r="EZ56">
        <v>-4.1972096789574902</v>
      </c>
      <c r="FA56">
        <v>1.3427117920723047E-2</v>
      </c>
      <c r="FB56">
        <v>-4.622210404436772</v>
      </c>
      <c r="FC56">
        <v>1.1984987361683085E-6</v>
      </c>
      <c r="FD56">
        <v>12.702637467067039</v>
      </c>
      <c r="FE56">
        <v>1.6708953927801013E-9</v>
      </c>
      <c r="FF56">
        <v>6.3891050752690064E-17</v>
      </c>
      <c r="FG56">
        <v>-3.8966458189234996</v>
      </c>
      <c r="FH56">
        <v>4.9772603760038186E-10</v>
      </c>
      <c r="FI56">
        <v>1.1666264368445198E-7</v>
      </c>
      <c r="FL56">
        <f t="shared" si="40"/>
        <v>0.88473250238945589</v>
      </c>
      <c r="FM56">
        <f t="shared" si="40"/>
        <v>0.71525866246006464</v>
      </c>
      <c r="FN56">
        <f t="shared" si="40"/>
        <v>0.84740397411541202</v>
      </c>
      <c r="FO56">
        <f t="shared" si="40"/>
        <v>0.94726556274394913</v>
      </c>
      <c r="FP56">
        <f t="shared" si="40"/>
        <v>0.2712511570093214</v>
      </c>
      <c r="FQ56">
        <f t="shared" si="40"/>
        <v>0.35222968704311375</v>
      </c>
      <c r="FR56">
        <f t="shared" si="40"/>
        <v>0.28347304169185694</v>
      </c>
      <c r="FS56">
        <f t="shared" si="40"/>
        <v>0.20551048881978798</v>
      </c>
      <c r="FT56">
        <f t="shared" si="40"/>
        <v>0.54905030078776462</v>
      </c>
      <c r="FU56">
        <f t="shared" si="40"/>
        <v>0.78528818938895073</v>
      </c>
    </row>
    <row r="57" spans="1:177">
      <c r="A57">
        <v>56</v>
      </c>
      <c r="B57">
        <v>0.35410526197568359</v>
      </c>
      <c r="C57">
        <v>0.61914122589389597</v>
      </c>
      <c r="D57">
        <v>0.7971461669387252</v>
      </c>
      <c r="E57">
        <v>0.26280074522413627</v>
      </c>
      <c r="F57">
        <v>0.54905030078825234</v>
      </c>
      <c r="G57">
        <v>8.8506209962810584E-2</v>
      </c>
      <c r="H57">
        <v>0.46964341589699055</v>
      </c>
      <c r="I57">
        <v>0.62397140324669043</v>
      </c>
      <c r="J57">
        <v>0.87028464208777734</v>
      </c>
      <c r="K57">
        <v>0.30175467585355747</v>
      </c>
      <c r="M57">
        <v>2.6598324646100041E-3</v>
      </c>
      <c r="S57">
        <f t="shared" si="38"/>
        <v>0.5741217237209798</v>
      </c>
      <c r="T57">
        <f t="shared" si="36"/>
        <v>7.979607896656897E-2</v>
      </c>
      <c r="U57">
        <f t="shared" si="36"/>
        <v>0.22037775892680028</v>
      </c>
      <c r="V57">
        <f t="shared" si="36"/>
        <v>0.38342584546453146</v>
      </c>
      <c r="W57">
        <f t="shared" si="36"/>
        <v>0.83543104639597732</v>
      </c>
      <c r="X57">
        <f t="shared" si="36"/>
        <v>0.76565161061387821</v>
      </c>
      <c r="Y57">
        <f t="shared" si="36"/>
        <v>0.18729908954158336</v>
      </c>
      <c r="Z57">
        <f t="shared" si="36"/>
        <v>0.43213986099047902</v>
      </c>
      <c r="AA57">
        <f t="shared" si="36"/>
        <v>0.87028464208777734</v>
      </c>
      <c r="AB57">
        <f t="shared" si="36"/>
        <v>0.759820874811306</v>
      </c>
      <c r="BM57">
        <f t="shared" si="39"/>
        <v>6.2695268279433763E-7</v>
      </c>
      <c r="BN57">
        <f t="shared" si="37"/>
        <v>1.9166792880069817E-6</v>
      </c>
      <c r="BO57">
        <f t="shared" si="37"/>
        <v>3.1772100573255099E-6</v>
      </c>
      <c r="BP57">
        <f t="shared" si="37"/>
        <v>3.4532115845180694E-7</v>
      </c>
      <c r="BQ57">
        <f t="shared" si="37"/>
        <v>1.5072811639783522E-6</v>
      </c>
      <c r="BR57">
        <f t="shared" si="37"/>
        <v>3.9166746009905562E-8</v>
      </c>
      <c r="BS57">
        <f t="shared" si="37"/>
        <v>1.1028246904769683E-6</v>
      </c>
      <c r="BT57">
        <f t="shared" si="37"/>
        <v>1.94670156034822E-6</v>
      </c>
      <c r="BU57">
        <f t="shared" si="37"/>
        <v>3.7869767912692541E-6</v>
      </c>
      <c r="BV57">
        <f t="shared" si="37"/>
        <v>4.5527942199742778E-7</v>
      </c>
      <c r="EN57">
        <f>Sheet37!FL57</f>
        <v>0.61744908564634648</v>
      </c>
      <c r="EO57">
        <f>Sheet37!FM57</f>
        <v>0.71023071165635998</v>
      </c>
      <c r="EP57">
        <f>Sheet37!FN57</f>
        <v>0.64438842402665653</v>
      </c>
      <c r="EQ57">
        <f>Sheet37!FO57</f>
        <v>0.96755542063754418</v>
      </c>
      <c r="ER57">
        <f>Sheet37!FP57</f>
        <v>0.89181401086654677</v>
      </c>
      <c r="ES57">
        <f>Sheet37!FQ57</f>
        <v>9.5069802169447173E-2</v>
      </c>
      <c r="ET57">
        <f>Sheet37!FR57</f>
        <v>0.51653787876912682</v>
      </c>
      <c r="EU57">
        <f>Sheet37!FS57</f>
        <v>0.42190803320156972</v>
      </c>
      <c r="EV57">
        <f>Sheet37!FT57</f>
        <v>8.8506209962810584E-2</v>
      </c>
      <c r="EW57">
        <f>Sheet37!FU57</f>
        <v>0.48816669582943728</v>
      </c>
      <c r="EZ57">
        <v>-4.4784826080899425</v>
      </c>
      <c r="FA57">
        <v>1.3564504232759806E-2</v>
      </c>
      <c r="FB57">
        <v>-4.7086183189099957</v>
      </c>
      <c r="FC57">
        <v>1.1907347872444427E-6</v>
      </c>
      <c r="FD57">
        <v>13.20575130229436</v>
      </c>
      <c r="FE57">
        <v>1.658004583040577E-9</v>
      </c>
      <c r="FF57">
        <v>6.328060251839369E-17</v>
      </c>
      <c r="FG57">
        <v>-4.0322161881631402</v>
      </c>
      <c r="FH57">
        <v>4.9368371372411413E-10</v>
      </c>
      <c r="FI57">
        <v>1.1574948206909065E-7</v>
      </c>
      <c r="FL57">
        <f t="shared" si="40"/>
        <v>0.62183799860227462</v>
      </c>
      <c r="FM57">
        <f t="shared" si="40"/>
        <v>0.71021741844221187</v>
      </c>
      <c r="FN57">
        <f t="shared" si="40"/>
        <v>0.64900286997918832</v>
      </c>
      <c r="FO57">
        <f t="shared" si="40"/>
        <v>0.96755541947062407</v>
      </c>
      <c r="FP57">
        <f t="shared" si="40"/>
        <v>0.87887237459029832</v>
      </c>
      <c r="FQ57">
        <f t="shared" si="40"/>
        <v>9.5069802167822334E-2</v>
      </c>
      <c r="FR57">
        <f t="shared" si="40"/>
        <v>0.51653787876912682</v>
      </c>
      <c r="FS57">
        <f t="shared" si="40"/>
        <v>0.42585960506596959</v>
      </c>
      <c r="FT57">
        <f t="shared" si="40"/>
        <v>8.8506209962326776E-2</v>
      </c>
      <c r="FU57">
        <f t="shared" si="40"/>
        <v>0.4881666957160028</v>
      </c>
    </row>
    <row r="58" spans="1:177">
      <c r="A58">
        <v>57</v>
      </c>
      <c r="B58">
        <v>0.33051925494353152</v>
      </c>
      <c r="C58">
        <v>0.69336103698342177</v>
      </c>
      <c r="D58">
        <v>0.21995363161436399</v>
      </c>
      <c r="E58">
        <v>8.0590262393522336E-2</v>
      </c>
      <c r="F58">
        <v>0.78528818950328017</v>
      </c>
      <c r="G58">
        <v>0.48816669582943728</v>
      </c>
      <c r="H58">
        <v>0.20411088975427219</v>
      </c>
      <c r="I58">
        <v>0.87745788803267355</v>
      </c>
      <c r="J58">
        <v>0.759820874811306</v>
      </c>
      <c r="K58">
        <v>0.86053603095501874</v>
      </c>
      <c r="M58">
        <v>0.60949948761863892</v>
      </c>
      <c r="S58">
        <f t="shared" si="38"/>
        <v>0.32225485811767224</v>
      </c>
      <c r="T58">
        <f t="shared" si="36"/>
        <v>0.83262301484143952</v>
      </c>
      <c r="U58">
        <f t="shared" si="36"/>
        <v>0.91502464870595823</v>
      </c>
      <c r="V58">
        <f t="shared" si="36"/>
        <v>0.55236747873015779</v>
      </c>
      <c r="W58">
        <f t="shared" si="36"/>
        <v>0.88969973660317014</v>
      </c>
      <c r="X58">
        <f t="shared" si="36"/>
        <v>0.38408248668226913</v>
      </c>
      <c r="Y58">
        <f t="shared" si="36"/>
        <v>0.8030999860316419</v>
      </c>
      <c r="Z58">
        <f t="shared" si="36"/>
        <v>0.39259266599567239</v>
      </c>
      <c r="AA58">
        <f t="shared" si="36"/>
        <v>0.30175467585355747</v>
      </c>
      <c r="AB58">
        <f t="shared" si="36"/>
        <v>0.86053603095501874</v>
      </c>
      <c r="BM58">
        <f t="shared" si="39"/>
        <v>5.4621488944213592E-7</v>
      </c>
      <c r="BN58">
        <f t="shared" si="37"/>
        <v>2.4037476380336299E-6</v>
      </c>
      <c r="BO58">
        <f t="shared" si="37"/>
        <v>2.4189800030173676E-7</v>
      </c>
      <c r="BP58">
        <f t="shared" si="37"/>
        <v>3.2473951963283902E-8</v>
      </c>
      <c r="BQ58">
        <f t="shared" si="37"/>
        <v>3.0833877028666986E-6</v>
      </c>
      <c r="BR58">
        <f t="shared" si="37"/>
        <v>1.1915336145851519E-6</v>
      </c>
      <c r="BS58">
        <f t="shared" si="37"/>
        <v>2.0830627658140332E-7</v>
      </c>
      <c r="BT58">
        <f t="shared" si="37"/>
        <v>3.8496617263537998E-6</v>
      </c>
      <c r="BU58">
        <f t="shared" si="37"/>
        <v>2.886638808995092E-6</v>
      </c>
      <c r="BV58">
        <f t="shared" si="37"/>
        <v>3.702611302859085E-6</v>
      </c>
      <c r="EN58">
        <f>Sheet37!FL58</f>
        <v>0.77662792337342135</v>
      </c>
      <c r="EO58">
        <f>Sheet37!FM58</f>
        <v>0.65777739238274024</v>
      </c>
      <c r="EP58">
        <f>Sheet37!FN58</f>
        <v>5.4686838012042646E-2</v>
      </c>
      <c r="EQ58">
        <f>Sheet37!FO58</f>
        <v>0.66162199954724055</v>
      </c>
      <c r="ER58">
        <f>Sheet37!FP58</f>
        <v>0.78538444251819672</v>
      </c>
      <c r="ES58">
        <f>Sheet37!FQ58</f>
        <v>0.53558801283924473</v>
      </c>
      <c r="ET58">
        <f>Sheet37!FR58</f>
        <v>0.25096598745755117</v>
      </c>
      <c r="EU58">
        <f>Sheet37!FS58</f>
        <v>0.18021309340975261</v>
      </c>
      <c r="EV58">
        <f>Sheet37!FT58</f>
        <v>0.46964341589699055</v>
      </c>
      <c r="EW58">
        <f>Sheet37!FU58</f>
        <v>0.20411088975427219</v>
      </c>
      <c r="EZ58">
        <v>-4.4376881894429001</v>
      </c>
      <c r="FA58">
        <v>1.3683701015185347E-2</v>
      </c>
      <c r="FB58">
        <v>-4.8450699417519392</v>
      </c>
      <c r="FC58">
        <v>1.1999602512148961E-6</v>
      </c>
      <c r="FD58">
        <v>13.373104919186719</v>
      </c>
      <c r="FE58">
        <v>1.670652525314704E-9</v>
      </c>
      <c r="FF58">
        <v>6.3739313354214496E-17</v>
      </c>
      <c r="FG58">
        <v>-4.1040318077564431</v>
      </c>
      <c r="FH58">
        <v>4.9741272343222678E-10</v>
      </c>
      <c r="FI58">
        <v>1.1662106048813841E-7</v>
      </c>
      <c r="FL58">
        <f t="shared" si="40"/>
        <v>0.78097685779907544</v>
      </c>
      <c r="FM58">
        <f t="shared" si="40"/>
        <v>0.6577639823557454</v>
      </c>
      <c r="FN58">
        <f t="shared" si="40"/>
        <v>5.9435006554959549E-2</v>
      </c>
      <c r="FO58">
        <f t="shared" si="40"/>
        <v>0.66162199837127955</v>
      </c>
      <c r="FP58">
        <f t="shared" si="40"/>
        <v>0.77227879969739377</v>
      </c>
      <c r="FQ58">
        <f t="shared" si="40"/>
        <v>0.53558801283760749</v>
      </c>
      <c r="FR58">
        <f t="shared" si="40"/>
        <v>0.25096598745755117</v>
      </c>
      <c r="FS58">
        <f t="shared" si="40"/>
        <v>0.18423504458135392</v>
      </c>
      <c r="FT58">
        <f t="shared" si="40"/>
        <v>0.4696434158965031</v>
      </c>
      <c r="FU58">
        <f t="shared" si="40"/>
        <v>0.20411088963998356</v>
      </c>
    </row>
    <row r="59" spans="1:177">
      <c r="EN59">
        <f>Sheet37!FL59</f>
        <v>0.16719015829908557</v>
      </c>
      <c r="EO59">
        <f>Sheet37!FM59</f>
        <v>0.82791711635974252</v>
      </c>
      <c r="EP59">
        <f>Sheet37!FN59</f>
        <v>0.53017597738634703</v>
      </c>
      <c r="EQ59">
        <f>Sheet37!FO59</f>
        <v>0.31926159463966625</v>
      </c>
      <c r="ER59">
        <f>Sheet37!FP59</f>
        <v>0.83683587657016212</v>
      </c>
      <c r="ES59">
        <f>Sheet37!FQ59</f>
        <v>0.47163962581189078</v>
      </c>
      <c r="ET59">
        <f>Sheet37!FR59</f>
        <v>0.21765632819622915</v>
      </c>
      <c r="EU59">
        <f>Sheet37!FS59</f>
        <v>0.21264805478791965</v>
      </c>
      <c r="EV59">
        <f>Sheet37!FT59</f>
        <v>0.62397140324669043</v>
      </c>
      <c r="EW59">
        <f>Sheet37!FU59</f>
        <v>0.87745788803267355</v>
      </c>
      <c r="EZ59">
        <v>-3.7546195883851481</v>
      </c>
      <c r="FA59">
        <v>1.1419397262107616E-2</v>
      </c>
      <c r="FB59">
        <v>-3.9009564898564597</v>
      </c>
      <c r="FC59">
        <v>1.0102426559023647E-6</v>
      </c>
      <c r="FD59">
        <v>10.960181241167387</v>
      </c>
      <c r="FE59">
        <v>1.407636316503501E-9</v>
      </c>
      <c r="FF59">
        <v>5.3795436614399001E-17</v>
      </c>
      <c r="FG59">
        <v>-3.3160256705456961</v>
      </c>
      <c r="FH59">
        <v>4.192514819215401E-10</v>
      </c>
      <c r="FI59">
        <v>9.8288265948130057E-8</v>
      </c>
      <c r="FL59">
        <f t="shared" si="40"/>
        <v>0.170869685495703</v>
      </c>
      <c r="FM59">
        <f t="shared" si="40"/>
        <v>0.82790592535042562</v>
      </c>
      <c r="FN59">
        <f t="shared" si="40"/>
        <v>0.53399891474640637</v>
      </c>
      <c r="FO59">
        <f t="shared" si="40"/>
        <v>0.31926159364962842</v>
      </c>
      <c r="FP59">
        <f t="shared" si="40"/>
        <v>0.82609489895381805</v>
      </c>
      <c r="FQ59">
        <f t="shared" si="40"/>
        <v>0.47163962581051128</v>
      </c>
      <c r="FR59">
        <f t="shared" si="40"/>
        <v>0.21765632819622915</v>
      </c>
      <c r="FS59">
        <f t="shared" si="40"/>
        <v>0.21589775994505442</v>
      </c>
      <c r="FT59">
        <f t="shared" si="40"/>
        <v>0.62397140324627953</v>
      </c>
      <c r="FU59">
        <f t="shared" si="40"/>
        <v>0.87745788793635104</v>
      </c>
    </row>
    <row r="60" spans="1:177">
      <c r="EN60">
        <f>Sheet37!FL60</f>
        <v>0.5741217237209798</v>
      </c>
      <c r="EO60">
        <f>Sheet37!FM60</f>
        <v>7.979607896656897E-2</v>
      </c>
      <c r="EP60">
        <f>Sheet37!FN60</f>
        <v>0.22037775892680028</v>
      </c>
      <c r="EQ60">
        <f>Sheet37!FO60</f>
        <v>0.38342584546453146</v>
      </c>
      <c r="ER60">
        <f>Sheet37!FP60</f>
        <v>0.83543104639597732</v>
      </c>
      <c r="ES60">
        <f>Sheet37!FQ60</f>
        <v>0.76565161061387821</v>
      </c>
      <c r="ET60">
        <f>Sheet37!FR60</f>
        <v>0.18729908954158336</v>
      </c>
      <c r="EU60">
        <f>Sheet37!FS60</f>
        <v>0.43213986099047902</v>
      </c>
      <c r="EV60">
        <f>Sheet37!FT60</f>
        <v>0.87028464208777734</v>
      </c>
      <c r="EW60">
        <f>Sheet37!FU60</f>
        <v>0.759820874811306</v>
      </c>
      <c r="EZ60">
        <v>-3.7248426162246906</v>
      </c>
      <c r="FA60">
        <v>1.1874239060982388E-2</v>
      </c>
      <c r="FB60">
        <v>-4.0390147339322438</v>
      </c>
      <c r="FC60">
        <v>1.051932203940527E-6</v>
      </c>
      <c r="FD60">
        <v>11.347098910593603</v>
      </c>
      <c r="FE60">
        <v>1.4652756444661952E-9</v>
      </c>
      <c r="FF60">
        <v>5.5914020403921074E-17</v>
      </c>
      <c r="FG60">
        <v>-3.595116955603634</v>
      </c>
      <c r="FH60">
        <v>4.3628824778346797E-10</v>
      </c>
      <c r="FI60">
        <v>1.0227221481953961E-7</v>
      </c>
      <c r="FL60">
        <f t="shared" si="40"/>
        <v>0.57777206948488002</v>
      </c>
      <c r="FM60">
        <f t="shared" si="40"/>
        <v>7.9784442212289211E-2</v>
      </c>
      <c r="FN60">
        <f t="shared" si="40"/>
        <v>0.22433599336605389</v>
      </c>
      <c r="FO60">
        <f t="shared" si="40"/>
        <v>0.38342584443363792</v>
      </c>
      <c r="FP60">
        <f t="shared" si="40"/>
        <v>0.82431088946359554</v>
      </c>
      <c r="FQ60">
        <f t="shared" si="40"/>
        <v>0.76565161061244225</v>
      </c>
      <c r="FR60">
        <f t="shared" si="40"/>
        <v>0.18729908954158336</v>
      </c>
      <c r="FS60">
        <f t="shared" si="40"/>
        <v>0.4356630756069706</v>
      </c>
      <c r="FT60">
        <f t="shared" si="40"/>
        <v>0.87028464208734979</v>
      </c>
      <c r="FU60">
        <f t="shared" si="40"/>
        <v>0.75982087471107929</v>
      </c>
    </row>
    <row r="61" spans="1:177">
      <c r="EN61">
        <f>Sheet37!FL61</f>
        <v>0.32225485811767224</v>
      </c>
      <c r="EO61">
        <f>Sheet37!FM61</f>
        <v>0.83262301484143952</v>
      </c>
      <c r="EP61">
        <f>Sheet37!FN61</f>
        <v>0.91502464870595823</v>
      </c>
      <c r="EQ61">
        <f>Sheet37!FO61</f>
        <v>0.55236747873015779</v>
      </c>
      <c r="ER61">
        <f>Sheet37!FP61</f>
        <v>0.88969973660317014</v>
      </c>
      <c r="ES61">
        <f>Sheet37!FQ61</f>
        <v>0.38408248668226913</v>
      </c>
      <c r="ET61">
        <f>Sheet37!FR61</f>
        <v>0.8030999860316419</v>
      </c>
      <c r="EU61">
        <f>Sheet37!FS61</f>
        <v>0.39259266599567239</v>
      </c>
      <c r="EV61">
        <f>Sheet37!FT61</f>
        <v>0.30175467585355747</v>
      </c>
      <c r="EW61">
        <f>Sheet37!FU61</f>
        <v>0.86053603095501874</v>
      </c>
      <c r="EZ61">
        <v>-2.9142083872905147</v>
      </c>
      <c r="FA61">
        <v>8.9752293552972928E-3</v>
      </c>
      <c r="FB61">
        <v>-3.0854077947759646</v>
      </c>
      <c r="FC61">
        <v>7.9669097958604486E-7</v>
      </c>
      <c r="FD61">
        <v>8.5740147736958736</v>
      </c>
      <c r="FE61">
        <v>1.1104113935310042E-9</v>
      </c>
      <c r="FF61">
        <v>4.2458751352817586E-17</v>
      </c>
      <c r="FG61">
        <v>-2.583374696655262</v>
      </c>
      <c r="FH61">
        <v>3.3076365183667869E-10</v>
      </c>
      <c r="FI61">
        <v>7.7538414897976707E-8</v>
      </c>
      <c r="FL61">
        <f t="shared" si="40"/>
        <v>0.32511078233721696</v>
      </c>
      <c r="FM61">
        <f t="shared" si="40"/>
        <v>0.83261421911667133</v>
      </c>
      <c r="FN61">
        <f t="shared" si="40"/>
        <v>0.91804834834483873</v>
      </c>
      <c r="FO61">
        <f t="shared" si="40"/>
        <v>0.55236747794940066</v>
      </c>
      <c r="FP61">
        <f t="shared" si="40"/>
        <v>0.88129720212494822</v>
      </c>
      <c r="FQ61">
        <f t="shared" si="40"/>
        <v>0.38408248668118095</v>
      </c>
      <c r="FR61">
        <f t="shared" si="40"/>
        <v>0.8030999860316419</v>
      </c>
      <c r="FS61">
        <f t="shared" si="40"/>
        <v>0.39512437319839455</v>
      </c>
      <c r="FT61">
        <f t="shared" si="40"/>
        <v>0.30175467585323335</v>
      </c>
      <c r="FU61">
        <f t="shared" si="40"/>
        <v>0.86053603087903108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U61"/>
  <sheetViews>
    <sheetView topLeftCell="EJ43" workbookViewId="0">
      <selection activeCell="EQ56" sqref="EQ56"/>
    </sheetView>
  </sheetViews>
  <sheetFormatPr defaultRowHeight="15"/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19.637074311561001</v>
      </c>
      <c r="EN2" t="s">
        <v>10</v>
      </c>
    </row>
    <row r="3" spans="1:177">
      <c r="A3">
        <v>2</v>
      </c>
      <c r="C3" t="s">
        <v>83</v>
      </c>
      <c r="E3" t="s">
        <v>84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19.637074311561001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2.1972574970496326</v>
      </c>
      <c r="O7">
        <v>3.067713618341553</v>
      </c>
      <c r="P7">
        <v>2.5323158735422702</v>
      </c>
      <c r="Q7">
        <v>3.7519678764432225</v>
      </c>
      <c r="S7">
        <f>N7+$M23</f>
        <v>2.9890120987780051</v>
      </c>
      <c r="T7">
        <f t="shared" ref="T7:V16" si="0">O7+$M23</f>
        <v>3.8594682200699255</v>
      </c>
      <c r="U7">
        <f t="shared" si="0"/>
        <v>3.3240704752706431</v>
      </c>
      <c r="V7">
        <f t="shared" si="0"/>
        <v>4.5437224781715955</v>
      </c>
      <c r="X7">
        <f xml:space="preserve"> IF(S7&gt;0,S7,0)</f>
        <v>2.9890120987780051</v>
      </c>
      <c r="Y7">
        <f t="shared" ref="Y7:AA16" si="1" xml:space="preserve"> IF(T7&gt;0,T7,0)</f>
        <v>3.8594682200699255</v>
      </c>
      <c r="Z7">
        <f t="shared" si="1"/>
        <v>3.3240704752706431</v>
      </c>
      <c r="AA7">
        <f t="shared" si="1"/>
        <v>4.5437224781715955</v>
      </c>
      <c r="AC7">
        <f t="array" ref="AC7:AF16">MMULT(B36:K45,X7:AA16)</f>
        <v>9.1957180967340761</v>
      </c>
      <c r="AD7">
        <v>12.008864402895867</v>
      </c>
      <c r="AE7">
        <v>10.769027762033392</v>
      </c>
      <c r="AF7">
        <v>12.621485863646267</v>
      </c>
      <c r="AH7">
        <f>AC7+$M36</f>
        <v>9.5348906411777872</v>
      </c>
      <c r="AI7">
        <f t="shared" ref="AI7:AK16" si="2">AD7+$M36</f>
        <v>12.348036947339578</v>
      </c>
      <c r="AJ7">
        <f t="shared" si="2"/>
        <v>11.108200306477103</v>
      </c>
      <c r="AK7">
        <f t="shared" si="2"/>
        <v>12.960658408089978</v>
      </c>
      <c r="AM7">
        <f xml:space="preserve"> IF(AH7&gt;0,AH7,0)</f>
        <v>9.5348906411777872</v>
      </c>
      <c r="AN7">
        <f t="shared" ref="AN7:AP16" si="3" xml:space="preserve"> IF(AI7&gt;0,AI7,0)</f>
        <v>12.348036947339578</v>
      </c>
      <c r="AO7">
        <f t="shared" si="3"/>
        <v>11.108200306477103</v>
      </c>
      <c r="AP7">
        <f t="shared" si="3"/>
        <v>12.960658408089978</v>
      </c>
      <c r="AR7">
        <f t="array" ref="AR7:AU16">MMULT(B49:K58,AM7:AP16)</f>
        <v>50.731629954771385</v>
      </c>
      <c r="AS7">
        <v>64.455875997145583</v>
      </c>
      <c r="AT7">
        <v>59.385030899608921</v>
      </c>
      <c r="AU7">
        <v>69.458691610292306</v>
      </c>
      <c r="AW7">
        <f>AR7+$M49</f>
        <v>51.428049059751842</v>
      </c>
      <c r="AX7">
        <f t="shared" ref="AX7:AZ16" si="4">AS7+$M49</f>
        <v>65.152295102126047</v>
      </c>
      <c r="AY7">
        <f t="shared" si="4"/>
        <v>60.081450004589385</v>
      </c>
      <c r="AZ7">
        <f t="shared" si="4"/>
        <v>70.15511071527277</v>
      </c>
      <c r="BB7">
        <f>EXP(AW7-AW$20)</f>
        <v>3.8721416921859166E-13</v>
      </c>
      <c r="BC7">
        <f t="shared" ref="BC7:BE16" si="5">EXP(AX7-AX$20)</f>
        <v>9.1030341414367659E-17</v>
      </c>
      <c r="BD7">
        <f t="shared" si="5"/>
        <v>3.4949840052332645E-15</v>
      </c>
      <c r="BE7">
        <f t="shared" si="5"/>
        <v>1.2654131128947384E-17</v>
      </c>
      <c r="BG7">
        <f>BB7/BB$20</f>
        <v>3.8359794318931324E-13</v>
      </c>
      <c r="BH7">
        <f t="shared" ref="BH7:BJ16" si="6">BC7/BC$20</f>
        <v>9.0814519749814258E-17</v>
      </c>
      <c r="BI7">
        <f t="shared" si="6"/>
        <v>3.4853007337751565E-15</v>
      </c>
      <c r="BJ7">
        <f t="shared" si="6"/>
        <v>1.2632192822046015E-17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3.8359794318931324E-13</v>
      </c>
      <c r="BZ7">
        <f>$BH$7-$BM$7</f>
        <v>-0.99999999999999989</v>
      </c>
      <c r="CA7">
        <f>$BI$7-$BN$7</f>
        <v>3.4853007337751565E-15</v>
      </c>
      <c r="CB7">
        <f>$BJ$7-$BO$7</f>
        <v>1.2632192822046015E-17</v>
      </c>
      <c r="CD7">
        <f t="array" ref="CD7:CM16">(1/4)*(MMULT($AM$7:$AP$16,$BY$23:$CH$26))</f>
        <v>-3.0870092368339699</v>
      </c>
      <c r="CE7">
        <v>4.2888485245592377E-2</v>
      </c>
      <c r="CF7">
        <v>-3.24016448579339</v>
      </c>
      <c r="CG7">
        <v>3.3576536025333111E-6</v>
      </c>
      <c r="CH7">
        <v>9.0613316285235435</v>
      </c>
      <c r="CI7">
        <v>4.6901348077641812E-9</v>
      </c>
      <c r="CJ7">
        <v>1.8132163658001486E-16</v>
      </c>
      <c r="CK7">
        <v>-2.7770500765580453</v>
      </c>
      <c r="CL7">
        <v>1.3957216435176659E-9</v>
      </c>
      <c r="CM7">
        <v>3.2167681028153096E-7</v>
      </c>
      <c r="CO7">
        <f>(1/4)*SUM($BY$7:$CB$7)</f>
        <v>-0.24999999999990322</v>
      </c>
      <c r="CR7">
        <f t="array" ref="CR7:CU16">MMULT(S49:AB58,BY7:CB16)</f>
        <v>-1.0740012417338536E-3</v>
      </c>
      <c r="CS7">
        <v>0.23185877508474609</v>
      </c>
      <c r="CT7">
        <v>5.3336176781662602E-2</v>
      </c>
      <c r="CU7">
        <v>0.26323647560694813</v>
      </c>
      <c r="CW7">
        <f>IF($AH$7&gt;0,$CR$7,0)</f>
        <v>-1.0740012417338536E-3</v>
      </c>
      <c r="CX7">
        <f>IF($AI$7&gt;0,$CS$7,0)</f>
        <v>0.23185877508474609</v>
      </c>
      <c r="CY7">
        <f>IF($AJ$7&gt;0,$CT$7,0)</f>
        <v>5.3336176781662602E-2</v>
      </c>
      <c r="CZ7">
        <f>IF($AK$7&gt;0,$CU$7,0)</f>
        <v>0.26323647560694813</v>
      </c>
      <c r="DB7">
        <f t="array" ref="DB7:DK16">(1/4)*(MMULT($X$7:$AA$16,$CW$23:$DF$26))</f>
        <v>0.5662520182679931</v>
      </c>
      <c r="DC7">
        <v>0.94339245295706697</v>
      </c>
      <c r="DD7">
        <v>-0.42930281166714196</v>
      </c>
      <c r="DE7">
        <v>1.4386995746347941E-2</v>
      </c>
      <c r="DF7">
        <v>-1.185754673696608</v>
      </c>
      <c r="DG7">
        <v>0.8832983931529601</v>
      </c>
      <c r="DH7">
        <v>1.2884729752297965</v>
      </c>
      <c r="DI7">
        <v>1.4711145451296432</v>
      </c>
      <c r="DJ7">
        <v>1.2323011998930939</v>
      </c>
      <c r="DK7">
        <v>0.89825802667755694</v>
      </c>
      <c r="DM7">
        <f>(1/4)*SUM($CW$7:$CZ$7)</f>
        <v>0.13683935655790574</v>
      </c>
      <c r="DO7">
        <f t="array" ref="DO7:DR16">MMULT(S36:AB45,CW7:CZ16)</f>
        <v>1.7025506663590603E-3</v>
      </c>
      <c r="DP7">
        <v>0.98621449363283786</v>
      </c>
      <c r="DQ7">
        <v>1.0776831620747198</v>
      </c>
      <c r="DR7">
        <v>0.40736697007382683</v>
      </c>
      <c r="DT7">
        <f>IF($S$7&gt;0,$DO$7,0)</f>
        <v>1.7025506663590603E-3</v>
      </c>
      <c r="DU7">
        <f>IF($T$7&gt;0,$DP$7,0)</f>
        <v>0.98621449363283786</v>
      </c>
      <c r="DV7">
        <f>IF($U$7&gt;0,$DQ$7,0)</f>
        <v>1.0776831620747198</v>
      </c>
      <c r="DW7">
        <f>IF($V$7&gt;0,$DR$7,0)</f>
        <v>0.40736697007382683</v>
      </c>
      <c r="DY7">
        <f t="array" ref="DY7:EH16">(1/4)*(MMULT($C$7:$F$16,$DT$23:$EC$26))</f>
        <v>0.20273656576082877</v>
      </c>
      <c r="DZ7">
        <v>0.29620728346630687</v>
      </c>
      <c r="EA7">
        <v>0.22999913602316363</v>
      </c>
      <c r="EB7">
        <v>0.26408961252291074</v>
      </c>
      <c r="EC7">
        <v>0.30743984763819598</v>
      </c>
      <c r="ED7">
        <v>0.17308107477952325</v>
      </c>
      <c r="EE7">
        <v>0.21017777742826843</v>
      </c>
      <c r="EF7">
        <v>0.21567231157950201</v>
      </c>
      <c r="EG7">
        <v>0.36580108276925399</v>
      </c>
      <c r="EH7">
        <v>0.29491472527690593</v>
      </c>
      <c r="EJ7">
        <f>(1/4)*SUM($DT$7:$DW$7)</f>
        <v>0.61824179411193592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1.5701831189500655</v>
      </c>
      <c r="O8">
        <v>2.4576338710537042</v>
      </c>
      <c r="P8">
        <v>2.4867106866345745</v>
      </c>
      <c r="Q8">
        <v>2.6506859271214012</v>
      </c>
      <c r="S8">
        <f t="shared" ref="S8:S16" si="8">N8+$M24</f>
        <v>1.634282977597282</v>
      </c>
      <c r="T8">
        <f t="shared" si="0"/>
        <v>2.5217337297009208</v>
      </c>
      <c r="U8">
        <f t="shared" si="0"/>
        <v>2.5508105452817911</v>
      </c>
      <c r="V8">
        <f t="shared" si="0"/>
        <v>2.7147857857686177</v>
      </c>
      <c r="X8">
        <f t="shared" ref="X8:X16" si="9" xml:space="preserve"> IF(S8&gt;0,S8,0)</f>
        <v>1.634282977597282</v>
      </c>
      <c r="Y8">
        <f t="shared" si="1"/>
        <v>2.5217337297009208</v>
      </c>
      <c r="Z8">
        <f t="shared" si="1"/>
        <v>2.5508105452817911</v>
      </c>
      <c r="AA8">
        <f t="shared" si="1"/>
        <v>2.7147857857686177</v>
      </c>
      <c r="AC8">
        <v>13.994428323025321</v>
      </c>
      <c r="AD8">
        <v>17.446784850385136</v>
      </c>
      <c r="AE8">
        <v>16.059100432977143</v>
      </c>
      <c r="AF8">
        <v>18.773480290807989</v>
      </c>
      <c r="AH8">
        <f t="shared" ref="AH8:AH16" si="10">AC8+$M37</f>
        <v>14.396795146742877</v>
      </c>
      <c r="AI8">
        <f t="shared" si="2"/>
        <v>17.849151674102689</v>
      </c>
      <c r="AJ8">
        <f t="shared" si="2"/>
        <v>16.461467256694696</v>
      </c>
      <c r="AK8">
        <f t="shared" si="2"/>
        <v>19.175847114525542</v>
      </c>
      <c r="AM8">
        <f t="shared" ref="AM8:AM16" si="11" xml:space="preserve"> IF(AH8&gt;0,AH8,0)</f>
        <v>14.396795146742877</v>
      </c>
      <c r="AN8">
        <f t="shared" si="3"/>
        <v>17.849151674102689</v>
      </c>
      <c r="AO8">
        <f t="shared" si="3"/>
        <v>16.461467256694696</v>
      </c>
      <c r="AP8">
        <f t="shared" si="3"/>
        <v>19.175847114525542</v>
      </c>
      <c r="AR8">
        <v>74.559006945888527</v>
      </c>
      <c r="AS8">
        <v>95.260985474528084</v>
      </c>
      <c r="AT8">
        <v>86.698436330918369</v>
      </c>
      <c r="AU8">
        <v>101.92336546005927</v>
      </c>
      <c r="AW8">
        <f t="shared" ref="AW8:AW16" si="12">AR8+$M50</f>
        <v>75.343526761766185</v>
      </c>
      <c r="AX8">
        <f t="shared" si="4"/>
        <v>96.045505290405742</v>
      </c>
      <c r="AY8">
        <f t="shared" si="4"/>
        <v>87.482956146796027</v>
      </c>
      <c r="AZ8">
        <f t="shared" si="4"/>
        <v>102.70788527593693</v>
      </c>
      <c r="BB8">
        <f t="shared" ref="BB8:BB16" si="13">EXP(AW8-AW$20)</f>
        <v>9.4256484768306028E-3</v>
      </c>
      <c r="BC8">
        <f t="shared" si="5"/>
        <v>2.376494889050017E-3</v>
      </c>
      <c r="BD8">
        <f t="shared" si="5"/>
        <v>2.7782294199076569E-3</v>
      </c>
      <c r="BE8">
        <f t="shared" si="5"/>
        <v>1.7366915567087625E-3</v>
      </c>
      <c r="BG8">
        <f t="shared" ref="BG8:BG16" si="14">BB8/BB$20</f>
        <v>9.3376215447750731E-3</v>
      </c>
      <c r="BH8">
        <f t="shared" si="6"/>
        <v>2.3708605140186994E-3</v>
      </c>
      <c r="BI8">
        <f t="shared" si="6"/>
        <v>2.7705320028077259E-3</v>
      </c>
      <c r="BJ8">
        <f t="shared" si="6"/>
        <v>1.7336806765482955E-3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9.3376215447750731E-3</v>
      </c>
      <c r="BZ8">
        <f>$BH$8-$BM$8</f>
        <v>2.3708605140186994E-3</v>
      </c>
      <c r="CA8">
        <f>$BI$8-$BN$8</f>
        <v>2.7705320028077259E-3</v>
      </c>
      <c r="CB8">
        <f>$BJ$8-$BO$8</f>
        <v>1.7336806765482955E-3</v>
      </c>
      <c r="CD8">
        <v>-4.462287918524277</v>
      </c>
      <c r="CE8">
        <v>6.3900372724385451E-2</v>
      </c>
      <c r="CF8">
        <v>-4.7939616033213239</v>
      </c>
      <c r="CG8">
        <v>5.0598888202498833E-6</v>
      </c>
      <c r="CH8">
        <v>13.307710408958828</v>
      </c>
      <c r="CI8">
        <v>7.0739935917800182E-9</v>
      </c>
      <c r="CJ8">
        <v>2.7377044776532516E-16</v>
      </c>
      <c r="CK8">
        <v>-4.1153668140812618</v>
      </c>
      <c r="CL8">
        <v>2.1056265068391649E-9</v>
      </c>
      <c r="CM8">
        <v>4.8517520841893168E-7</v>
      </c>
      <c r="CO8">
        <f>(1/4)*SUM($BY$8:$CB$8)</f>
        <v>4.0531736845374486E-3</v>
      </c>
      <c r="CR8">
        <v>-1.4617521279347869E-3</v>
      </c>
      <c r="CS8">
        <v>0.7014115745900007</v>
      </c>
      <c r="CT8">
        <v>1.0448456957934704E-2</v>
      </c>
      <c r="CU8">
        <v>0.22803591614505919</v>
      </c>
      <c r="CW8">
        <f>IF($AH$8&gt;0,$CR$8,0)</f>
        <v>-1.4617521279347869E-3</v>
      </c>
      <c r="CX8">
        <f>IF($AI$8&gt;0,$CS$8,0)</f>
        <v>0.7014115745900007</v>
      </c>
      <c r="CY8">
        <f>IF($AJ$8&gt;0,$CT$8,0)</f>
        <v>1.0448456957934704E-2</v>
      </c>
      <c r="CZ8">
        <f>IF($AK$8&gt;0,$CU$8,0)</f>
        <v>0.22803591614505919</v>
      </c>
      <c r="DB8">
        <v>0.3584029990410772</v>
      </c>
      <c r="DC8">
        <v>0.60302625185291037</v>
      </c>
      <c r="DD8">
        <v>-0.31746212446083771</v>
      </c>
      <c r="DE8">
        <v>7.8820309210970996E-3</v>
      </c>
      <c r="DF8">
        <v>-0.73220411424659249</v>
      </c>
      <c r="DG8">
        <v>0.60555020473753318</v>
      </c>
      <c r="DH8">
        <v>0.85237283374417949</v>
      </c>
      <c r="DI8">
        <v>1.0004593548851699</v>
      </c>
      <c r="DJ8">
        <v>0.80432390238195883</v>
      </c>
      <c r="DK8">
        <v>0.63532735192312451</v>
      </c>
      <c r="DM8">
        <f>(1/4)*SUM($CW$8:$CZ$8)</f>
        <v>0.23460854889126498</v>
      </c>
      <c r="DO8">
        <v>-6.9842872873584778E-3</v>
      </c>
      <c r="DP8">
        <v>1.1052137951280594</v>
      </c>
      <c r="DQ8">
        <v>0.84901991272258126</v>
      </c>
      <c r="DR8">
        <v>1.0792149743856414</v>
      </c>
      <c r="DT8">
        <f>IF($S$8&gt;0,$DO$8,0)</f>
        <v>-6.9842872873584778E-3</v>
      </c>
      <c r="DU8">
        <f>IF($T$8&gt;0,$DP$8,0)</f>
        <v>1.1052137951280594</v>
      </c>
      <c r="DV8">
        <f>IF($U$8&gt;0,$DQ$8,0)</f>
        <v>0.84901991272258126</v>
      </c>
      <c r="DW8">
        <f>IF($V$8&gt;0,$DR$8,0)</f>
        <v>1.0792149743856414</v>
      </c>
      <c r="DY8">
        <v>0.28236919354681511</v>
      </c>
      <c r="DZ8">
        <v>0.40356405423222241</v>
      </c>
      <c r="EA8">
        <v>0.26902002900121114</v>
      </c>
      <c r="EB8">
        <v>0.45918150535336871</v>
      </c>
      <c r="EC8">
        <v>0.43359815716972105</v>
      </c>
      <c r="ED8">
        <v>0.27196109385937878</v>
      </c>
      <c r="EE8">
        <v>0.28714029364072052</v>
      </c>
      <c r="EF8">
        <v>0.37149671437952547</v>
      </c>
      <c r="EG8">
        <v>0.42486706227607685</v>
      </c>
      <c r="EH8">
        <v>0.52077648513159291</v>
      </c>
      <c r="EJ8">
        <f>(1/4)*SUM($DT$8:$DW$8)</f>
        <v>0.7566160987372309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2.2393252234528362</v>
      </c>
      <c r="O9">
        <v>2.9798174766186514</v>
      </c>
      <c r="P9">
        <v>2.9636400859200194</v>
      </c>
      <c r="Q9">
        <v>3.7711911918674739</v>
      </c>
      <c r="S9">
        <f t="shared" si="8"/>
        <v>2.3751195982252979</v>
      </c>
      <c r="T9">
        <f t="shared" si="0"/>
        <v>3.1156118513911131</v>
      </c>
      <c r="U9">
        <f t="shared" si="0"/>
        <v>3.0994344606924811</v>
      </c>
      <c r="V9">
        <f t="shared" si="0"/>
        <v>3.9069855666399356</v>
      </c>
      <c r="X9">
        <f t="shared" si="9"/>
        <v>2.3751195982252979</v>
      </c>
      <c r="Y9">
        <f t="shared" si="1"/>
        <v>3.1156118513911131</v>
      </c>
      <c r="Z9">
        <f t="shared" si="1"/>
        <v>3.0994344606924811</v>
      </c>
      <c r="AA9">
        <f t="shared" si="1"/>
        <v>3.9069855666399356</v>
      </c>
      <c r="AC9">
        <v>10.212168852859843</v>
      </c>
      <c r="AD9">
        <v>13.663745134480187</v>
      </c>
      <c r="AE9">
        <v>12.563594808804771</v>
      </c>
      <c r="AF9">
        <v>14.521731296268179</v>
      </c>
      <c r="AH9">
        <f t="shared" si="10"/>
        <v>10.602200317321476</v>
      </c>
      <c r="AI9">
        <f t="shared" si="2"/>
        <v>14.05377659894182</v>
      </c>
      <c r="AJ9">
        <f t="shared" si="2"/>
        <v>12.953626273266403</v>
      </c>
      <c r="AK9">
        <f t="shared" si="2"/>
        <v>14.911762760729811</v>
      </c>
      <c r="AM9">
        <f t="shared" si="11"/>
        <v>10.602200317321476</v>
      </c>
      <c r="AN9">
        <f t="shared" si="3"/>
        <v>14.05377659894182</v>
      </c>
      <c r="AO9">
        <f t="shared" si="3"/>
        <v>12.953626273266403</v>
      </c>
      <c r="AP9">
        <f t="shared" si="3"/>
        <v>14.911762760729811</v>
      </c>
      <c r="AR9">
        <v>62.838647587241937</v>
      </c>
      <c r="AS9">
        <v>79.856498716145452</v>
      </c>
      <c r="AT9">
        <v>72.775000576103466</v>
      </c>
      <c r="AU9">
        <v>85.493872537239071</v>
      </c>
      <c r="AW9">
        <f t="shared" si="12"/>
        <v>63.133296851032242</v>
      </c>
      <c r="AX9">
        <f t="shared" si="4"/>
        <v>80.151147979935757</v>
      </c>
      <c r="AY9">
        <f t="shared" si="4"/>
        <v>73.069649839893771</v>
      </c>
      <c r="AZ9">
        <f t="shared" si="4"/>
        <v>85.788521801029376</v>
      </c>
      <c r="BB9">
        <f t="shared" si="13"/>
        <v>4.6932724473470168E-8</v>
      </c>
      <c r="BC9">
        <f t="shared" si="5"/>
        <v>2.9723860286712336E-10</v>
      </c>
      <c r="BD9">
        <f t="shared" si="5"/>
        <v>1.5280892161067219E-9</v>
      </c>
      <c r="BE9">
        <f t="shared" si="5"/>
        <v>7.7935710394033918E-11</v>
      </c>
      <c r="BG9">
        <f t="shared" si="14"/>
        <v>4.6494415771574232E-8</v>
      </c>
      <c r="BH9">
        <f t="shared" si="6"/>
        <v>2.96533886955444E-10</v>
      </c>
      <c r="BI9">
        <f t="shared" si="6"/>
        <v>1.523855462055312E-9</v>
      </c>
      <c r="BJ9">
        <f t="shared" si="6"/>
        <v>7.7800594239809042E-11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23.276872046729554</v>
      </c>
      <c r="BY9">
        <f>$BG$9-$BL$9</f>
        <v>4.6494415771574232E-8</v>
      </c>
      <c r="BZ9">
        <f>$BH$9-$BM$9</f>
        <v>2.96533886955444E-10</v>
      </c>
      <c r="CA9">
        <f>$BI$9-$BN$9</f>
        <v>1.523855462055312E-9</v>
      </c>
      <c r="CB9">
        <f>$BJ$9-$BO$9</f>
        <v>-0.99999999992219946</v>
      </c>
      <c r="CD9">
        <v>-3.5134441497344264</v>
      </c>
      <c r="CE9">
        <v>4.851488730258964E-2</v>
      </c>
      <c r="CF9">
        <v>-3.7279405606799205</v>
      </c>
      <c r="CG9">
        <v>3.7477238372595285E-6</v>
      </c>
      <c r="CH9">
        <v>10.431272278379371</v>
      </c>
      <c r="CI9">
        <v>5.2282616951657386E-9</v>
      </c>
      <c r="CJ9">
        <v>2.0163376433047368E-16</v>
      </c>
      <c r="CK9">
        <v>-3.2384065682484446</v>
      </c>
      <c r="CL9">
        <v>1.5550606447983473E-9</v>
      </c>
      <c r="CM9">
        <v>3.584736703228468E-7</v>
      </c>
      <c r="CO9">
        <f>(1/4)*SUM($BY$9:$CB$9)</f>
        <v>-0.24999998790184857</v>
      </c>
      <c r="CR9">
        <v>1.9808444301534808E-3</v>
      </c>
      <c r="CS9">
        <v>9.819392312982192E-2</v>
      </c>
      <c r="CT9">
        <v>-0.46877216578312081</v>
      </c>
      <c r="CU9">
        <v>-0.11969846905573787</v>
      </c>
      <c r="CW9">
        <f>IF($AH$9&gt;0,$CR$9,0)</f>
        <v>1.9808444301534808E-3</v>
      </c>
      <c r="CX9">
        <f>IF($AI$9&gt;0,$CS$9,0)</f>
        <v>9.819392312982192E-2</v>
      </c>
      <c r="CY9">
        <f>IF($AJ$9&gt;0,$CT$9,0)</f>
        <v>-0.46877216578312081</v>
      </c>
      <c r="CZ9">
        <f>IF($AK$9&gt;0,$CU$9,0)</f>
        <v>-0.11969846905573787</v>
      </c>
      <c r="DB9">
        <v>0.47840104030837105</v>
      </c>
      <c r="DC9">
        <v>0.77629292974486219</v>
      </c>
      <c r="DD9">
        <v>-0.40248747568159104</v>
      </c>
      <c r="DE9">
        <v>-3.0034438820280562E-2</v>
      </c>
      <c r="DF9">
        <v>-0.98467048929412204</v>
      </c>
      <c r="DG9">
        <v>0.77385571468300185</v>
      </c>
      <c r="DH9">
        <v>1.1438571187777486</v>
      </c>
      <c r="DI9">
        <v>1.2684969761673188</v>
      </c>
      <c r="DJ9">
        <v>1.070837844750758</v>
      </c>
      <c r="DK9">
        <v>0.77348685347985124</v>
      </c>
      <c r="DM9">
        <f>(1/4)*SUM($CW$9:$CZ$9)</f>
        <v>-0.12207396681972082</v>
      </c>
      <c r="DO9">
        <v>-6.557371033529308E-4</v>
      </c>
      <c r="DP9">
        <v>0.69693582290878675</v>
      </c>
      <c r="DQ9">
        <v>0.90726505615703368</v>
      </c>
      <c r="DR9">
        <v>0.69954173147946186</v>
      </c>
      <c r="DT9">
        <f>IF($S$9&gt;0,$DO$9,0)</f>
        <v>-6.557371033529308E-4</v>
      </c>
      <c r="DU9">
        <f>IF($T$9&gt;0,$DP$9,0)</f>
        <v>0.69693582290878675</v>
      </c>
      <c r="DV9">
        <f>IF($U$9&gt;0,$DQ$9,0)</f>
        <v>0.90726505615703368</v>
      </c>
      <c r="DW9">
        <f>IF($V$9&gt;0,$DR$9,0)</f>
        <v>0.69954173147946186</v>
      </c>
      <c r="DY9">
        <v>0.40116187046792606</v>
      </c>
      <c r="DZ9">
        <v>0.39946299280053071</v>
      </c>
      <c r="EA9">
        <v>0.3176742924213562</v>
      </c>
      <c r="EB9">
        <v>0.51761331373320008</v>
      </c>
      <c r="EC9">
        <v>0.52302932722035134</v>
      </c>
      <c r="ED9">
        <v>0.41886865949743768</v>
      </c>
      <c r="EE9">
        <v>0.38340577034886586</v>
      </c>
      <c r="EF9">
        <v>0.45166295833712766</v>
      </c>
      <c r="EG9">
        <v>0.47066753876323264</v>
      </c>
      <c r="EH9">
        <v>0.53640644449146313</v>
      </c>
      <c r="EJ9">
        <f>(1/4)*SUM($DT$9:$DW$9)</f>
        <v>0.57577171836048235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1.0085063513804382</v>
      </c>
      <c r="O10">
        <v>1.8000529534419969</v>
      </c>
      <c r="P10">
        <v>1.849762083402384</v>
      </c>
      <c r="Q10">
        <v>2.0034706156240727</v>
      </c>
      <c r="S10">
        <f t="shared" si="8"/>
        <v>1.296459879135512</v>
      </c>
      <c r="T10">
        <f t="shared" si="0"/>
        <v>2.0880064811970707</v>
      </c>
      <c r="U10">
        <f t="shared" si="0"/>
        <v>2.137715611157458</v>
      </c>
      <c r="V10">
        <f t="shared" si="0"/>
        <v>2.2914241433791465</v>
      </c>
      <c r="X10">
        <f t="shared" si="9"/>
        <v>1.296459879135512</v>
      </c>
      <c r="Y10">
        <f t="shared" si="1"/>
        <v>2.0880064811970707</v>
      </c>
      <c r="Z10">
        <f t="shared" si="1"/>
        <v>2.137715611157458</v>
      </c>
      <c r="AA10">
        <f t="shared" si="1"/>
        <v>2.2914241433791465</v>
      </c>
      <c r="AC10">
        <v>8.9415755782108857</v>
      </c>
      <c r="AD10">
        <v>11.405452089456675</v>
      </c>
      <c r="AE10">
        <v>10.412916719134166</v>
      </c>
      <c r="AF10">
        <v>12.40332574605786</v>
      </c>
      <c r="AH10">
        <f t="shared" si="10"/>
        <v>9.0333108663353734</v>
      </c>
      <c r="AI10">
        <f t="shared" si="2"/>
        <v>11.497187377581163</v>
      </c>
      <c r="AJ10">
        <f t="shared" si="2"/>
        <v>10.504652007258654</v>
      </c>
      <c r="AK10">
        <f t="shared" si="2"/>
        <v>12.495061034182347</v>
      </c>
      <c r="AM10">
        <f t="shared" si="11"/>
        <v>9.0333108663353734</v>
      </c>
      <c r="AN10">
        <f t="shared" si="3"/>
        <v>11.497187377581163</v>
      </c>
      <c r="AO10">
        <f t="shared" si="3"/>
        <v>10.504652007258654</v>
      </c>
      <c r="AP10">
        <f t="shared" si="3"/>
        <v>12.495061034182347</v>
      </c>
      <c r="AR10">
        <v>65.983933709078102</v>
      </c>
      <c r="AS10">
        <v>83.578451779077795</v>
      </c>
      <c r="AT10">
        <v>76.57752382495562</v>
      </c>
      <c r="AU10">
        <v>89.729932940854951</v>
      </c>
      <c r="AW10">
        <f t="shared" si="12"/>
        <v>66.453411571395151</v>
      </c>
      <c r="AX10">
        <f t="shared" si="4"/>
        <v>84.047929641394845</v>
      </c>
      <c r="AY10">
        <f t="shared" si="4"/>
        <v>77.047001687272669</v>
      </c>
      <c r="AZ10">
        <f t="shared" si="4"/>
        <v>90.199410803172</v>
      </c>
      <c r="BB10">
        <f t="shared" si="13"/>
        <v>1.2983245473225626E-6</v>
      </c>
      <c r="BC10">
        <f t="shared" si="5"/>
        <v>1.4637131819959598E-8</v>
      </c>
      <c r="BD10">
        <f t="shared" si="5"/>
        <v>8.1562526622504287E-8</v>
      </c>
      <c r="BE10">
        <f t="shared" si="5"/>
        <v>6.4174316572530388E-9</v>
      </c>
      <c r="BG10">
        <f t="shared" si="14"/>
        <v>1.2861993840519269E-6</v>
      </c>
      <c r="BH10">
        <f t="shared" si="6"/>
        <v>1.4602428993357075E-8</v>
      </c>
      <c r="BI10">
        <f t="shared" si="6"/>
        <v>8.1336547881281924E-8</v>
      </c>
      <c r="BJ10">
        <f t="shared" si="6"/>
        <v>6.4063058372515911E-9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1.2861993840519269E-6</v>
      </c>
      <c r="BZ10">
        <f>$BH$10-$BM$10</f>
        <v>1.4602428993357075E-8</v>
      </c>
      <c r="CA10">
        <f>$BI$10-$BN$10</f>
        <v>8.1336547881281924E-8</v>
      </c>
      <c r="CB10">
        <f>$BJ$10-$BO$10</f>
        <v>6.4063058372515911E-9</v>
      </c>
      <c r="CD10">
        <v>-2.8742968443944146</v>
      </c>
      <c r="CE10">
        <v>4.0593446543411842E-2</v>
      </c>
      <c r="CF10">
        <v>-3.1237651484487094</v>
      </c>
      <c r="CG10">
        <v>3.1802462619848203E-6</v>
      </c>
      <c r="CH10">
        <v>8.5836280573394852</v>
      </c>
      <c r="CI10">
        <v>4.4427978959382493E-9</v>
      </c>
      <c r="CJ10">
        <v>1.717826891572235E-16</v>
      </c>
      <c r="CK10">
        <v>-2.6261630017566571</v>
      </c>
      <c r="CL10">
        <v>1.3221624466641411E-9</v>
      </c>
      <c r="CM10">
        <v>3.047056608865823E-7</v>
      </c>
      <c r="CO10">
        <f>(1/4)*SUM($BY$10:$CB$10)</f>
        <v>3.4713616669095435E-7</v>
      </c>
      <c r="CR10">
        <v>3.1257457665773091E-3</v>
      </c>
      <c r="CS10">
        <v>0.56916527491769864</v>
      </c>
      <c r="CT10">
        <v>-0.22168372297073086</v>
      </c>
      <c r="CU10">
        <v>-0.31066551442062795</v>
      </c>
      <c r="CW10">
        <f>IF($AH$10&gt;0,$CR$10,0)</f>
        <v>3.1257457665773091E-3</v>
      </c>
      <c r="CX10">
        <f>IF($AI$10&gt;0,$CS$10,0)</f>
        <v>0.56916527491769864</v>
      </c>
      <c r="CY10">
        <f>IF($AJ$10&gt;0,$CT$10,0)</f>
        <v>-0.22168372297073086</v>
      </c>
      <c r="CZ10">
        <f>IF($AK$10&gt;0,$CU$10,0)</f>
        <v>-0.31066551442062795</v>
      </c>
      <c r="DB10">
        <v>0.29998355473718119</v>
      </c>
      <c r="DC10">
        <v>0.50187991102682761</v>
      </c>
      <c r="DD10">
        <v>-0.26719597638769266</v>
      </c>
      <c r="DE10">
        <v>1.6774928216116702E-3</v>
      </c>
      <c r="DF10">
        <v>-0.61216515145020001</v>
      </c>
      <c r="DG10">
        <v>0.50682125821748913</v>
      </c>
      <c r="DH10">
        <v>0.71731237418233396</v>
      </c>
      <c r="DI10">
        <v>0.83547651888412988</v>
      </c>
      <c r="DJ10">
        <v>0.67508079500686202</v>
      </c>
      <c r="DK10">
        <v>0.52877373298524677</v>
      </c>
      <c r="DM10">
        <f>(1/4)*SUM($CW$10:$CZ$10)</f>
        <v>9.9854458232292859E-3</v>
      </c>
      <c r="DO10">
        <v>-5.2276118596682891E-4</v>
      </c>
      <c r="DP10">
        <v>1.6355754846369424</v>
      </c>
      <c r="DQ10">
        <v>0.92682645569454891</v>
      </c>
      <c r="DR10">
        <v>0.786715992190677</v>
      </c>
      <c r="DT10">
        <f>IF($S$10&gt;0,$DO$10,0)</f>
        <v>-5.2276118596682891E-4</v>
      </c>
      <c r="DU10">
        <f>IF($T$10&gt;0,$DP$10,0)</f>
        <v>1.6355754846369424</v>
      </c>
      <c r="DV10">
        <f>IF($U$10&gt;0,$DQ$10,0)</f>
        <v>0.92682645569454891</v>
      </c>
      <c r="DW10">
        <f>IF($V$10&gt;0,$DR$10,0)</f>
        <v>0.786715992190677</v>
      </c>
      <c r="DY10">
        <v>0.318958944734891</v>
      </c>
      <c r="DZ10">
        <v>0.3555089935950595</v>
      </c>
      <c r="EA10">
        <v>0.3176881095517517</v>
      </c>
      <c r="EB10">
        <v>0.33452813665319292</v>
      </c>
      <c r="EC10">
        <v>0.4255654555404853</v>
      </c>
      <c r="ED10">
        <v>0.29526930746693753</v>
      </c>
      <c r="EE10">
        <v>0.31602255433316684</v>
      </c>
      <c r="EF10">
        <v>0.29536027544102206</v>
      </c>
      <c r="EG10">
        <v>0.48642611406656011</v>
      </c>
      <c r="EH10">
        <v>0.34058255560469936</v>
      </c>
      <c r="EJ10">
        <f>(1/4)*SUM($DT$10:$DW$10)</f>
        <v>0.83714879283405041</v>
      </c>
      <c r="EN10" t="s">
        <v>17</v>
      </c>
      <c r="EU10">
        <f>0.98*Sheet38!EU10</f>
        <v>9.6039999999999993E-4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1.4103935655888471</v>
      </c>
      <c r="O11">
        <v>2.3905769202180549</v>
      </c>
      <c r="P11">
        <v>1.3737038944384159</v>
      </c>
      <c r="Q11">
        <v>2.2321525651827092</v>
      </c>
      <c r="S11">
        <f t="shared" si="8"/>
        <v>2.2125580066304638</v>
      </c>
      <c r="T11">
        <f t="shared" si="0"/>
        <v>3.1927413612596718</v>
      </c>
      <c r="U11">
        <f t="shared" si="0"/>
        <v>2.1758683354800326</v>
      </c>
      <c r="V11">
        <f t="shared" si="0"/>
        <v>3.0343170062243257</v>
      </c>
      <c r="X11">
        <f t="shared" si="9"/>
        <v>2.2125580066304638</v>
      </c>
      <c r="Y11">
        <f t="shared" si="1"/>
        <v>3.1927413612596718</v>
      </c>
      <c r="Z11">
        <f t="shared" si="1"/>
        <v>2.1758683354800326</v>
      </c>
      <c r="AA11">
        <f t="shared" si="1"/>
        <v>3.0343170062243257</v>
      </c>
      <c r="AC11">
        <v>13.525641250766924</v>
      </c>
      <c r="AD11">
        <v>16.557438974730186</v>
      </c>
      <c r="AE11">
        <v>15.353463326267322</v>
      </c>
      <c r="AF11">
        <v>18.258973843373308</v>
      </c>
      <c r="AH11">
        <f t="shared" si="10"/>
        <v>13.769726732499567</v>
      </c>
      <c r="AI11">
        <f t="shared" si="2"/>
        <v>16.801524456462829</v>
      </c>
      <c r="AJ11">
        <f t="shared" si="2"/>
        <v>15.597548807999965</v>
      </c>
      <c r="AK11">
        <f t="shared" si="2"/>
        <v>18.503059325105951</v>
      </c>
      <c r="AM11">
        <f t="shared" si="11"/>
        <v>13.769726732499567</v>
      </c>
      <c r="AN11">
        <f t="shared" si="3"/>
        <v>16.801524456462829</v>
      </c>
      <c r="AO11">
        <f t="shared" si="3"/>
        <v>15.597548807999965</v>
      </c>
      <c r="AP11">
        <f t="shared" si="3"/>
        <v>18.503059325105951</v>
      </c>
      <c r="AR11">
        <v>79.743603728661</v>
      </c>
      <c r="AS11">
        <v>101.82339012572655</v>
      </c>
      <c r="AT11">
        <v>93.104653823083567</v>
      </c>
      <c r="AU11">
        <v>108.79941487863425</v>
      </c>
      <c r="AW11">
        <f t="shared" si="12"/>
        <v>80.007847505873372</v>
      </c>
      <c r="AX11">
        <f t="shared" si="4"/>
        <v>102.08763390293892</v>
      </c>
      <c r="AY11">
        <f t="shared" si="4"/>
        <v>93.368897600295938</v>
      </c>
      <c r="AZ11">
        <f t="shared" si="4"/>
        <v>109.06365865584662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0.99066091502649289</v>
      </c>
      <c r="BH11">
        <f t="shared" si="6"/>
        <v>0.99762912385914282</v>
      </c>
      <c r="BI11">
        <f t="shared" si="6"/>
        <v>0.99722938032231079</v>
      </c>
      <c r="BJ11">
        <f t="shared" si="6"/>
        <v>0.99826631266281218</v>
      </c>
      <c r="BL11">
        <v>1</v>
      </c>
      <c r="BM11">
        <v>0</v>
      </c>
      <c r="BN11">
        <v>0</v>
      </c>
      <c r="BO11">
        <v>0</v>
      </c>
      <c r="BQ11">
        <f t="shared" si="15"/>
        <v>9.3829676573516912E-3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-9.3390849735071058E-3</v>
      </c>
      <c r="BZ11">
        <f>$BH$11-$BM$11</f>
        <v>0.99762912385914282</v>
      </c>
      <c r="CA11">
        <f>$BI$11-$BN$11</f>
        <v>0.99722938032231079</v>
      </c>
      <c r="CB11">
        <f>$BJ$11-$BO$11</f>
        <v>0.99826631266281218</v>
      </c>
      <c r="CD11">
        <v>-4.2003811141143723</v>
      </c>
      <c r="CE11">
        <v>6.0925618114770694E-2</v>
      </c>
      <c r="CF11">
        <v>-4.6257646636750929</v>
      </c>
      <c r="CG11">
        <v>4.8357860355434764E-6</v>
      </c>
      <c r="CH11">
        <v>12.664602053196443</v>
      </c>
      <c r="CI11">
        <v>6.7624936561473555E-9</v>
      </c>
      <c r="CJ11">
        <v>2.6184220637675218E-16</v>
      </c>
      <c r="CK11">
        <v>-3.8993872019116234</v>
      </c>
      <c r="CL11">
        <v>2.0131199603820263E-9</v>
      </c>
      <c r="CM11">
        <v>4.6382822567758984E-7</v>
      </c>
      <c r="CO11">
        <f>(1/4)*SUM($BY$11:$CB$11)</f>
        <v>0.7459464329676897</v>
      </c>
      <c r="CR11">
        <v>4.1469365754621818E-3</v>
      </c>
      <c r="CS11">
        <v>-0.61242865510371014</v>
      </c>
      <c r="CT11">
        <v>6.6970863489289573E-2</v>
      </c>
      <c r="CU11">
        <v>-0.57538304540786567</v>
      </c>
      <c r="CW11">
        <f>IF($AH$11&gt;0,$CR$11,0)</f>
        <v>4.1469365754621818E-3</v>
      </c>
      <c r="CX11">
        <f>IF($AI$11&gt;0,$CS$11,0)</f>
        <v>-0.61242865510371014</v>
      </c>
      <c r="CY11">
        <f>IF($AJ$11&gt;0,$CT$11,0)</f>
        <v>6.6970863489289573E-2</v>
      </c>
      <c r="CZ11">
        <f>IF($AK$11&gt;0,$CU$11,0)</f>
        <v>-0.57538304540786567</v>
      </c>
      <c r="DB11">
        <v>0.41317105598126141</v>
      </c>
      <c r="DC11">
        <v>0.73771481478092282</v>
      </c>
      <c r="DD11">
        <v>-0.26632476983799253</v>
      </c>
      <c r="DE11">
        <v>9.977529037192992E-2</v>
      </c>
      <c r="DF11">
        <v>-0.88658143468883777</v>
      </c>
      <c r="DG11">
        <v>0.62429313053953939</v>
      </c>
      <c r="DH11">
        <v>0.85255078689077335</v>
      </c>
      <c r="DI11">
        <v>1.0765137677239593</v>
      </c>
      <c r="DJ11">
        <v>0.855967808279681</v>
      </c>
      <c r="DK11">
        <v>0.68004198180098052</v>
      </c>
      <c r="DM11">
        <f>(1/4)*SUM($CW$11:$CZ$11)</f>
        <v>-0.27917347511170598</v>
      </c>
      <c r="DO11">
        <v>-3.7749565776931263E-3</v>
      </c>
      <c r="DP11">
        <v>1.3789822762743522</v>
      </c>
      <c r="DQ11">
        <v>1.2576417584676725</v>
      </c>
      <c r="DR11">
        <v>0.8644038923293369</v>
      </c>
      <c r="DT11">
        <f>IF($S$11&gt;0,$DO$11,0)</f>
        <v>-3.7749565776931263E-3</v>
      </c>
      <c r="DU11">
        <f>IF($T$11&gt;0,$DP$11,0)</f>
        <v>1.3789822762743522</v>
      </c>
      <c r="DV11">
        <f>IF($U$11&gt;0,$DQ$11,0)</f>
        <v>1.2576417584676725</v>
      </c>
      <c r="DW11">
        <f>IF($V$11&gt;0,$DR$11,0)</f>
        <v>0.8644038923293369</v>
      </c>
      <c r="DY11">
        <v>0.41011603639758576</v>
      </c>
      <c r="DZ11">
        <v>0.52599363149865386</v>
      </c>
      <c r="EA11">
        <v>0.38881438668537449</v>
      </c>
      <c r="EB11">
        <v>0.57790562363641718</v>
      </c>
      <c r="EC11">
        <v>0.59335726989718496</v>
      </c>
      <c r="ED11">
        <v>0.39394448009138</v>
      </c>
      <c r="EE11">
        <v>0.41080398241795457</v>
      </c>
      <c r="EF11">
        <v>0.48115189546836645</v>
      </c>
      <c r="EG11">
        <v>0.60432954182997201</v>
      </c>
      <c r="EH11">
        <v>0.63407357239588991</v>
      </c>
      <c r="EJ11">
        <f>(1/4)*SUM($DT$11:$DW$11)</f>
        <v>0.87431324262341703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2.3516645406344132</v>
      </c>
      <c r="O12">
        <v>3.4669929164600641</v>
      </c>
      <c r="P12">
        <v>2.3936912756045601</v>
      </c>
      <c r="Q12">
        <v>3.2150387648917151</v>
      </c>
      <c r="S12">
        <f t="shared" si="8"/>
        <v>3.2229880693252904</v>
      </c>
      <c r="T12">
        <f t="shared" si="0"/>
        <v>4.3383164451509417</v>
      </c>
      <c r="U12">
        <f t="shared" si="0"/>
        <v>3.2650148042954372</v>
      </c>
      <c r="V12">
        <f t="shared" si="0"/>
        <v>4.0863622935825923</v>
      </c>
      <c r="X12">
        <f t="shared" si="9"/>
        <v>3.2229880693252904</v>
      </c>
      <c r="Y12">
        <f t="shared" si="1"/>
        <v>4.3383164451509417</v>
      </c>
      <c r="Z12">
        <f t="shared" si="1"/>
        <v>3.2650148042954372</v>
      </c>
      <c r="AA12">
        <f t="shared" si="1"/>
        <v>4.0863622935825923</v>
      </c>
      <c r="AC12">
        <v>12.874878984268705</v>
      </c>
      <c r="AD12">
        <v>17.152155632134523</v>
      </c>
      <c r="AE12">
        <v>15.371237178032661</v>
      </c>
      <c r="AF12">
        <v>18.070791433549225</v>
      </c>
      <c r="AH12">
        <f t="shared" si="10"/>
        <v>13.596639483169362</v>
      </c>
      <c r="AI12">
        <f t="shared" si="2"/>
        <v>17.87391613103518</v>
      </c>
      <c r="AJ12">
        <f t="shared" si="2"/>
        <v>16.092997676933319</v>
      </c>
      <c r="AK12">
        <f t="shared" si="2"/>
        <v>18.792551932449882</v>
      </c>
      <c r="AM12">
        <f t="shared" si="11"/>
        <v>13.596639483169362</v>
      </c>
      <c r="AN12">
        <f t="shared" si="3"/>
        <v>17.87391613103518</v>
      </c>
      <c r="AO12">
        <f t="shared" si="3"/>
        <v>16.092997676933319</v>
      </c>
      <c r="AP12">
        <f t="shared" si="3"/>
        <v>18.792551932449882</v>
      </c>
      <c r="AR12">
        <v>59.062912655731218</v>
      </c>
      <c r="AS12">
        <v>75.302233561901531</v>
      </c>
      <c r="AT12">
        <v>69.311104205771244</v>
      </c>
      <c r="AU12">
        <v>80.696293265647711</v>
      </c>
      <c r="AW12">
        <f t="shared" si="12"/>
        <v>59.915549213406806</v>
      </c>
      <c r="AX12">
        <f t="shared" si="4"/>
        <v>76.154870119577112</v>
      </c>
      <c r="AY12">
        <f t="shared" si="4"/>
        <v>70.163740763446825</v>
      </c>
      <c r="AZ12">
        <f t="shared" si="4"/>
        <v>81.548929823323292</v>
      </c>
      <c r="BB12">
        <f t="shared" si="13"/>
        <v>1.879428130154484E-9</v>
      </c>
      <c r="BC12">
        <f t="shared" si="5"/>
        <v>5.4644164289375354E-12</v>
      </c>
      <c r="BD12">
        <f t="shared" si="5"/>
        <v>8.3585016794304511E-11</v>
      </c>
      <c r="BE12">
        <f t="shared" si="5"/>
        <v>1.1233241531640174E-12</v>
      </c>
      <c r="BG12">
        <f t="shared" si="14"/>
        <v>1.8618759911453717E-9</v>
      </c>
      <c r="BH12">
        <f t="shared" si="6"/>
        <v>5.4514609744024594E-12</v>
      </c>
      <c r="BI12">
        <f t="shared" si="6"/>
        <v>8.3353434502014227E-11</v>
      </c>
      <c r="BJ12">
        <f t="shared" si="6"/>
        <v>1.1213766603041197E-12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1.8618759911453717E-9</v>
      </c>
      <c r="BZ12">
        <f>$BH$12-$BM$12</f>
        <v>5.4514609744024594E-12</v>
      </c>
      <c r="CA12">
        <f>$BI$12-$BN$12</f>
        <v>8.3353434502014227E-11</v>
      </c>
      <c r="CB12">
        <f>$BJ$12-$BO$12</f>
        <v>1.1213766603041197E-12</v>
      </c>
      <c r="CD12">
        <v>-4.4684790327574762</v>
      </c>
      <c r="CE12">
        <v>6.1625821248476917E-2</v>
      </c>
      <c r="CF12">
        <v>-4.6981378172490951</v>
      </c>
      <c r="CG12">
        <v>4.7945829077025399E-6</v>
      </c>
      <c r="CH12">
        <v>13.12823518556918</v>
      </c>
      <c r="CI12">
        <v>6.6937939317875648E-9</v>
      </c>
      <c r="CJ12">
        <v>2.5856904144927194E-16</v>
      </c>
      <c r="CK12">
        <v>-4.0232494191459853</v>
      </c>
      <c r="CL12">
        <v>1.9916279197519739E-9</v>
      </c>
      <c r="CM12">
        <v>4.5906656930845455E-7</v>
      </c>
      <c r="CO12">
        <f>(1/4)*SUM($BY$12:$CB$12)</f>
        <v>4.8795056582052314E-10</v>
      </c>
      <c r="CR12">
        <v>-1.5747848120976635E-3</v>
      </c>
      <c r="CS12">
        <v>0.25663451955185684</v>
      </c>
      <c r="CT12">
        <v>0.45254551051199893</v>
      </c>
      <c r="CU12">
        <v>0.22957711125337263</v>
      </c>
      <c r="CW12">
        <f>IF($AH$12&gt;0,$CR$12,0)</f>
        <v>-1.5747848120976635E-3</v>
      </c>
      <c r="CX12">
        <f>IF($AI$12&gt;0,$CS$12,0)</f>
        <v>0.25663451955185684</v>
      </c>
      <c r="CY12">
        <f>IF($AJ$12&gt;0,$CT$12,0)</f>
        <v>0.45254551051199893</v>
      </c>
      <c r="CZ12">
        <f>IF($AK$12&gt;0,$CU$12,0)</f>
        <v>0.22957711125337263</v>
      </c>
      <c r="DB12">
        <v>0.56305956468165297</v>
      </c>
      <c r="DC12">
        <v>1.001046473790451</v>
      </c>
      <c r="DD12">
        <v>-0.3968247055447216</v>
      </c>
      <c r="DE12">
        <v>0.12150020802051836</v>
      </c>
      <c r="DF12">
        <v>-1.1940266247958951</v>
      </c>
      <c r="DG12">
        <v>0.88099732155964916</v>
      </c>
      <c r="DH12">
        <v>1.1971756116497858</v>
      </c>
      <c r="DI12">
        <v>1.5071467656809117</v>
      </c>
      <c r="DJ12">
        <v>1.1870357845965467</v>
      </c>
      <c r="DK12">
        <v>0.96183576803017801</v>
      </c>
      <c r="DM12">
        <f>(1/4)*SUM($CW$12:$CZ$12)</f>
        <v>0.23429558912628268</v>
      </c>
      <c r="DO12">
        <v>1.2289030524612965E-3</v>
      </c>
      <c r="DP12">
        <v>1.0853321953870878</v>
      </c>
      <c r="DQ12">
        <v>1.0857378154200874</v>
      </c>
      <c r="DR12">
        <v>0.2222801681064438</v>
      </c>
      <c r="DT12">
        <f>IF($S$12&gt;0,$DO$12,0)</f>
        <v>1.2289030524612965E-3</v>
      </c>
      <c r="DU12">
        <f>IF($T$12&gt;0,$DP$12,0)</f>
        <v>1.0853321953870878</v>
      </c>
      <c r="DV12">
        <f>IF($U$12&gt;0,$DQ$12,0)</f>
        <v>1.0857378154200874</v>
      </c>
      <c r="DW12">
        <f>IF($V$12&gt;0,$DR$12,0)</f>
        <v>0.2222801681064438</v>
      </c>
      <c r="DY12">
        <v>0.21901709206683229</v>
      </c>
      <c r="DZ12">
        <v>0.30774782521962607</v>
      </c>
      <c r="EA12">
        <v>0.20012889716956989</v>
      </c>
      <c r="EB12">
        <v>0.365730822130025</v>
      </c>
      <c r="EC12">
        <v>0.3348656893072578</v>
      </c>
      <c r="ED12">
        <v>0.2158948655970942</v>
      </c>
      <c r="EE12">
        <v>0.22125774675465365</v>
      </c>
      <c r="EF12">
        <v>0.29617751171566403</v>
      </c>
      <c r="EG12">
        <v>0.31480384445736315</v>
      </c>
      <c r="EH12">
        <v>0.41449103947313515</v>
      </c>
      <c r="EJ12">
        <f>(1/4)*SUM($DT$12:$DW$12)</f>
        <v>0.5986447704915201</v>
      </c>
      <c r="EN12">
        <f>Sheet38!FL12</f>
        <v>0.79175460172837275</v>
      </c>
      <c r="EO12">
        <f>Sheet38!FM12</f>
        <v>6.4099858647216498E-2</v>
      </c>
      <c r="EP12">
        <f>Sheet38!FN12</f>
        <v>0.13579437477246184</v>
      </c>
      <c r="EQ12">
        <f>Sheet38!FO12</f>
        <v>0.28795352775507382</v>
      </c>
      <c r="ER12">
        <f>Sheet38!FP12</f>
        <v>0.80216444104161666</v>
      </c>
      <c r="ES12">
        <f>Sheet38!FQ12</f>
        <v>0.87132352869087737</v>
      </c>
      <c r="ET12">
        <f>Sheet38!FR12</f>
        <v>0.41057813280268535</v>
      </c>
      <c r="EU12">
        <f>Sheet38!FS12</f>
        <v>5.326474412134171E-2</v>
      </c>
      <c r="EV12">
        <f>Sheet38!FT12</f>
        <v>0.22434420135897656</v>
      </c>
      <c r="EW12">
        <f>Sheet38!FU12</f>
        <v>0.64726093220897085</v>
      </c>
      <c r="EZ12">
        <f>(1/4)*SUM($DT$7:$DW$7)</f>
        <v>0.61824179411193592</v>
      </c>
      <c r="FA12">
        <f>(1/4)*SUM($DT$8:$DW$8)</f>
        <v>0.7566160987372309</v>
      </c>
      <c r="FB12">
        <f>(1/4)*SUM($DT$9:$DW$9)</f>
        <v>0.57577171836048235</v>
      </c>
      <c r="FC12">
        <f>(1/4)*SUM($DT$10:$DW$10)</f>
        <v>0.83714879283405041</v>
      </c>
      <c r="FD12">
        <f>(1/4)*SUM($DT$11:$DW$11)</f>
        <v>0.87431324262341703</v>
      </c>
      <c r="FE12">
        <f>(1/4)*SUM($DT$12:$DW$12)</f>
        <v>0.5986447704915201</v>
      </c>
      <c r="FF12">
        <f>(1/4)*SUM($DT$13:$DW$13)</f>
        <v>0.6141006668498068</v>
      </c>
      <c r="FG12">
        <f>(1/4)*SUM($DT$14:$DW$14)</f>
        <v>0.70469851062638433</v>
      </c>
      <c r="FH12">
        <f>(1/4)*SUM($DT$15:$DW$15)</f>
        <v>0.88815879023539335</v>
      </c>
      <c r="FI12">
        <f>(1/4)*SUM($DT$16:$DW$16)</f>
        <v>0.90609363562791922</v>
      </c>
      <c r="FL12">
        <f>EN12-($EU$10*EZ12)</f>
        <v>0.79116084230930761</v>
      </c>
      <c r="FM12">
        <f t="shared" ref="FM12:FU12" si="16">EO12-($EU$10*FA12)</f>
        <v>6.3373204545989256E-2</v>
      </c>
      <c r="FN12">
        <f t="shared" si="16"/>
        <v>0.13524140361414844</v>
      </c>
      <c r="FO12">
        <f t="shared" si="16"/>
        <v>0.287149530054436</v>
      </c>
      <c r="FP12">
        <f t="shared" si="16"/>
        <v>0.80132475060340114</v>
      </c>
      <c r="FQ12">
        <f t="shared" si="16"/>
        <v>0.87074859025329732</v>
      </c>
      <c r="FR12">
        <f t="shared" si="16"/>
        <v>0.40998835052224281</v>
      </c>
      <c r="FS12">
        <f t="shared" si="16"/>
        <v>5.2587951671736133E-2</v>
      </c>
      <c r="FT12">
        <f t="shared" si="16"/>
        <v>0.2234912136568345</v>
      </c>
      <c r="FU12">
        <f t="shared" si="16"/>
        <v>0.6463907198813138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1.9651798833546168</v>
      </c>
      <c r="O13">
        <v>1.691311751007613</v>
      </c>
      <c r="P13">
        <v>2.2311082593926543</v>
      </c>
      <c r="Q13">
        <v>2.2520778050050279</v>
      </c>
      <c r="S13">
        <f t="shared" si="8"/>
        <v>2.375758016157302</v>
      </c>
      <c r="T13">
        <f t="shared" si="0"/>
        <v>2.1018898838102982</v>
      </c>
      <c r="U13">
        <f t="shared" si="0"/>
        <v>2.6416863921953397</v>
      </c>
      <c r="V13">
        <f t="shared" si="0"/>
        <v>2.6626559378077133</v>
      </c>
      <c r="X13">
        <f t="shared" si="9"/>
        <v>2.375758016157302</v>
      </c>
      <c r="Y13">
        <f t="shared" si="1"/>
        <v>2.1018898838102982</v>
      </c>
      <c r="Z13">
        <f t="shared" si="1"/>
        <v>2.6416863921953397</v>
      </c>
      <c r="AA13">
        <f t="shared" si="1"/>
        <v>2.6626559378077133</v>
      </c>
      <c r="AC13">
        <v>12.816203958830897</v>
      </c>
      <c r="AD13">
        <v>16.830125823383813</v>
      </c>
      <c r="AE13">
        <v>15.50004840653432</v>
      </c>
      <c r="AF13">
        <v>18.456828525244902</v>
      </c>
      <c r="AH13">
        <f t="shared" si="10"/>
        <v>13.688834065418018</v>
      </c>
      <c r="AI13">
        <f t="shared" si="2"/>
        <v>17.702755929970934</v>
      </c>
      <c r="AJ13">
        <f t="shared" si="2"/>
        <v>16.372678513121439</v>
      </c>
      <c r="AK13">
        <f t="shared" si="2"/>
        <v>19.329458631832022</v>
      </c>
      <c r="AM13">
        <f t="shared" si="11"/>
        <v>13.688834065418018</v>
      </c>
      <c r="AN13">
        <f t="shared" si="3"/>
        <v>17.702755929970934</v>
      </c>
      <c r="AO13">
        <f t="shared" si="3"/>
        <v>16.372678513121439</v>
      </c>
      <c r="AP13">
        <f t="shared" si="3"/>
        <v>19.329458631832022</v>
      </c>
      <c r="AR13">
        <v>42.705538038433005</v>
      </c>
      <c r="AS13">
        <v>54.214949101762407</v>
      </c>
      <c r="AT13">
        <v>49.444404224821085</v>
      </c>
      <c r="AU13">
        <v>58.043970852003724</v>
      </c>
      <c r="AW13">
        <f t="shared" si="12"/>
        <v>42.900713788944309</v>
      </c>
      <c r="AX13">
        <f t="shared" si="4"/>
        <v>54.410124852273711</v>
      </c>
      <c r="AY13">
        <f t="shared" si="4"/>
        <v>49.639579975332389</v>
      </c>
      <c r="AZ13">
        <f t="shared" si="4"/>
        <v>58.239146602515028</v>
      </c>
      <c r="BB13">
        <f t="shared" si="13"/>
        <v>7.6661371997167409E-17</v>
      </c>
      <c r="BC13">
        <f t="shared" si="5"/>
        <v>1.9675279404697895E-21</v>
      </c>
      <c r="BD13">
        <f t="shared" si="5"/>
        <v>1.0199964449258771E-19</v>
      </c>
      <c r="BE13">
        <f t="shared" si="5"/>
        <v>8.4565821053984686E-23</v>
      </c>
      <c r="BG13">
        <f t="shared" si="14"/>
        <v>7.5945424929900222E-17</v>
      </c>
      <c r="BH13">
        <f t="shared" si="6"/>
        <v>1.9628631754192598E-21</v>
      </c>
      <c r="BI13">
        <f t="shared" si="6"/>
        <v>1.0171704227043924E-19</v>
      </c>
      <c r="BJ13">
        <f t="shared" si="6"/>
        <v>8.4419210360864501E-23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7.5945424929900222E-17</v>
      </c>
      <c r="BZ13">
        <f>$BH$13-$BM$13</f>
        <v>1.9628631754192598E-21</v>
      </c>
      <c r="CA13">
        <f>$BI$13-$BN$13</f>
        <v>1.0171704227043924E-19</v>
      </c>
      <c r="CB13">
        <f>$BJ$13-$BO$13</f>
        <v>8.4419210360864501E-23</v>
      </c>
      <c r="CD13">
        <v>-4.4256889824914056</v>
      </c>
      <c r="CE13">
        <v>6.2166013906552221E-2</v>
      </c>
      <c r="CF13">
        <v>-4.8323644909186934</v>
      </c>
      <c r="CG13">
        <v>4.8301501883187945E-6</v>
      </c>
      <c r="CH13">
        <v>13.28905178645195</v>
      </c>
      <c r="CI13">
        <v>6.7424529915245905E-9</v>
      </c>
      <c r="CJ13">
        <v>2.6032652004770431E-16</v>
      </c>
      <c r="CK13">
        <v>-4.0931696281924044</v>
      </c>
      <c r="CL13">
        <v>2.0059232087870084E-9</v>
      </c>
      <c r="CM13">
        <v>4.6234543759189585E-7</v>
      </c>
      <c r="CO13">
        <f>(1/4)*SUM($BY$13:$CB$13)</f>
        <v>1.9012297313639111E-17</v>
      </c>
      <c r="CR13">
        <v>-1.0695450091988952E-3</v>
      </c>
      <c r="CS13">
        <v>-8.969558999086814E-3</v>
      </c>
      <c r="CT13">
        <v>0.58772647536054945</v>
      </c>
      <c r="CU13">
        <v>0.7126452601522022</v>
      </c>
      <c r="CW13">
        <f>IF($AH$13&gt;0,$CR$13,0)</f>
        <v>-1.0695450091988952E-3</v>
      </c>
      <c r="CX13">
        <f>IF($AI$13&gt;0,$CS$13,0)</f>
        <v>-8.969558999086814E-3</v>
      </c>
      <c r="CY13">
        <f>IF($AJ$13&gt;0,$CT$13,0)</f>
        <v>0.58772647536054945</v>
      </c>
      <c r="CZ13">
        <f>IF($AK$13&gt;0,$CU$13,0)</f>
        <v>0.7126452601522022</v>
      </c>
      <c r="DB13">
        <v>0.33164891600053042</v>
      </c>
      <c r="DC13">
        <v>0.52639996410121936</v>
      </c>
      <c r="DD13">
        <v>-0.33649151751376127</v>
      </c>
      <c r="DE13">
        <v>-5.2266375465030046E-2</v>
      </c>
      <c r="DF13">
        <v>-0.65813413513057373</v>
      </c>
      <c r="DG13">
        <v>0.58561109206841899</v>
      </c>
      <c r="DH13">
        <v>0.85718104008400275</v>
      </c>
      <c r="DI13">
        <v>0.94174523685210421</v>
      </c>
      <c r="DJ13">
        <v>0.77832389284159387</v>
      </c>
      <c r="DK13">
        <v>0.5883995962245282</v>
      </c>
      <c r="DM13">
        <f>(1/4)*SUM($CW$13:$CZ$13)</f>
        <v>0.32258315787611647</v>
      </c>
      <c r="DO13">
        <v>-3.9635943815833404E-3</v>
      </c>
      <c r="DP13">
        <v>0.94703495525366543</v>
      </c>
      <c r="DQ13">
        <v>1.0170828531830995</v>
      </c>
      <c r="DR13">
        <v>0.49624845334404522</v>
      </c>
      <c r="DT13">
        <f>IF($S$13&gt;0,$DO$13,0)</f>
        <v>-3.9635943815833404E-3</v>
      </c>
      <c r="DU13">
        <f>IF($T$13&gt;0,$DP$13,0)</f>
        <v>0.94703495525366543</v>
      </c>
      <c r="DV13">
        <f>IF($U$13&gt;0,$DQ$13,0)</f>
        <v>1.0170828531830995</v>
      </c>
      <c r="DW13">
        <f>IF($V$13&gt;0,$DR$13,0)</f>
        <v>0.49624845334404522</v>
      </c>
      <c r="DY13">
        <v>0.31430824160216597</v>
      </c>
      <c r="DZ13">
        <v>0.34354672033657024</v>
      </c>
      <c r="EA13">
        <v>0.29957239370336652</v>
      </c>
      <c r="EB13">
        <v>0.34725384117515395</v>
      </c>
      <c r="EC13">
        <v>0.4180043774782245</v>
      </c>
      <c r="ED13">
        <v>0.29882507271885089</v>
      </c>
      <c r="EE13">
        <v>0.3092074580963689</v>
      </c>
      <c r="EF13">
        <v>0.30534860333586433</v>
      </c>
      <c r="EG13">
        <v>0.45626899388883657</v>
      </c>
      <c r="EH13">
        <v>0.35566870045775306</v>
      </c>
      <c r="EJ13">
        <f>(1/4)*SUM($DT$13:$DW$13)</f>
        <v>0.6141006668498068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2.728984486155845</v>
      </c>
      <c r="O14">
        <v>3.0126867631828409</v>
      </c>
      <c r="P14">
        <v>2.9930282142330116</v>
      </c>
      <c r="Q14">
        <v>3.2852219259763236</v>
      </c>
      <c r="S14">
        <f t="shared" si="8"/>
        <v>2.7822492302771868</v>
      </c>
      <c r="T14">
        <f t="shared" si="0"/>
        <v>3.0659515073041828</v>
      </c>
      <c r="U14">
        <f t="shared" si="0"/>
        <v>3.0462929583543534</v>
      </c>
      <c r="V14">
        <f t="shared" si="0"/>
        <v>3.3384866700976654</v>
      </c>
      <c r="X14">
        <f t="shared" si="9"/>
        <v>2.7822492302771868</v>
      </c>
      <c r="Y14">
        <f t="shared" si="1"/>
        <v>3.0659515073041828</v>
      </c>
      <c r="Z14">
        <f t="shared" si="1"/>
        <v>3.0462929583543534</v>
      </c>
      <c r="AA14">
        <f t="shared" si="1"/>
        <v>3.3384866700976654</v>
      </c>
      <c r="AC14">
        <v>11.28903971297111</v>
      </c>
      <c r="AD14">
        <v>14.710750812435391</v>
      </c>
      <c r="AE14">
        <v>12.961662570126958</v>
      </c>
      <c r="AF14">
        <v>15.293443375256109</v>
      </c>
      <c r="AH14">
        <f t="shared" si="10"/>
        <v>11.546590721041243</v>
      </c>
      <c r="AI14">
        <f t="shared" si="2"/>
        <v>14.968301820505523</v>
      </c>
      <c r="AJ14">
        <f t="shared" si="2"/>
        <v>13.21921357819709</v>
      </c>
      <c r="AK14">
        <f t="shared" si="2"/>
        <v>15.550994383326241</v>
      </c>
      <c r="AM14">
        <f t="shared" si="11"/>
        <v>11.546590721041243</v>
      </c>
      <c r="AN14">
        <f t="shared" si="3"/>
        <v>14.968301820505523</v>
      </c>
      <c r="AO14">
        <f t="shared" si="3"/>
        <v>13.21921357819709</v>
      </c>
      <c r="AP14">
        <f t="shared" si="3"/>
        <v>15.550994383326241</v>
      </c>
      <c r="AR14">
        <v>54.80345412371927</v>
      </c>
      <c r="AS14">
        <v>69.95305948331594</v>
      </c>
      <c r="AT14">
        <v>64.155671934013796</v>
      </c>
      <c r="AU14">
        <v>74.847005661273215</v>
      </c>
      <c r="AW14">
        <f t="shared" si="12"/>
        <v>55.609715558937161</v>
      </c>
      <c r="AX14">
        <f t="shared" si="4"/>
        <v>70.759320918533831</v>
      </c>
      <c r="AY14">
        <f t="shared" si="4"/>
        <v>64.961933369231687</v>
      </c>
      <c r="AZ14">
        <f t="shared" si="4"/>
        <v>75.653267096491106</v>
      </c>
      <c r="BB14">
        <f t="shared" si="13"/>
        <v>2.5352799782112596E-11</v>
      </c>
      <c r="BC14">
        <f t="shared" si="5"/>
        <v>2.4790571774519987E-14</v>
      </c>
      <c r="BD14">
        <f t="shared" si="5"/>
        <v>4.6026948911584515E-13</v>
      </c>
      <c r="BE14">
        <f t="shared" si="5"/>
        <v>3.0906605415457326E-15</v>
      </c>
      <c r="BG14">
        <f t="shared" si="14"/>
        <v>2.5116027830631132E-11</v>
      </c>
      <c r="BH14">
        <f t="shared" si="6"/>
        <v>2.4731796399381572E-14</v>
      </c>
      <c r="BI14">
        <f t="shared" si="6"/>
        <v>4.5899425741226084E-13</v>
      </c>
      <c r="BJ14">
        <f t="shared" si="6"/>
        <v>3.085302302501309E-15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2.5116027830631132E-11</v>
      </c>
      <c r="BZ14">
        <f>$BH$14-$BM$14</f>
        <v>2.4731796399381572E-14</v>
      </c>
      <c r="CA14">
        <f>$BI$14-$BN$14</f>
        <v>-0.99999999999954103</v>
      </c>
      <c r="CB14">
        <f>$BJ$14-$BO$14</f>
        <v>3.085302302501309E-15</v>
      </c>
      <c r="CD14">
        <v>-3.7420754551252617</v>
      </c>
      <c r="CE14">
        <v>5.1722540691868664E-2</v>
      </c>
      <c r="CF14">
        <v>-3.8877484551703989</v>
      </c>
      <c r="CG14">
        <v>4.0611552655092252E-6</v>
      </c>
      <c r="CH14">
        <v>10.882900306292244</v>
      </c>
      <c r="CI14">
        <v>5.6748061329051378E-9</v>
      </c>
      <c r="CJ14">
        <v>2.1957151290963595E-16</v>
      </c>
      <c r="CK14">
        <v>-3.30480339447515</v>
      </c>
      <c r="CL14">
        <v>1.6890361369971691E-9</v>
      </c>
      <c r="CM14">
        <v>3.8926758954297976E-7</v>
      </c>
      <c r="CO14">
        <f>(1/4)*SUM($BY$14:$CB$14)</f>
        <v>-0.24999999999359929</v>
      </c>
      <c r="CR14">
        <v>1.6251009928883017E-5</v>
      </c>
      <c r="CS14">
        <v>0.65522949969635558</v>
      </c>
      <c r="CT14">
        <v>0.6102021150542899</v>
      </c>
      <c r="CU14">
        <v>0.29209912068777727</v>
      </c>
      <c r="CW14">
        <f>IF($AH$14&gt;0,$CR$14,0)</f>
        <v>1.6251009928883017E-5</v>
      </c>
      <c r="CX14">
        <f>IF($AI$14&gt;0,$CS$14,0)</f>
        <v>0.65522949969635558</v>
      </c>
      <c r="CY14">
        <f>IF($AJ$14&gt;0,$CT$14,0)</f>
        <v>0.6102021150542899</v>
      </c>
      <c r="CZ14">
        <f>IF($AK$14&gt;0,$CU$14,0)</f>
        <v>0.29209912068777727</v>
      </c>
      <c r="DB14">
        <v>0.43729217661936381</v>
      </c>
      <c r="DC14">
        <v>0.73488771070810621</v>
      </c>
      <c r="DD14">
        <v>-0.38026502038805932</v>
      </c>
      <c r="DE14">
        <v>1.0315873318101132E-2</v>
      </c>
      <c r="DF14">
        <v>-0.89575862614210777</v>
      </c>
      <c r="DG14">
        <v>0.73186846897537028</v>
      </c>
      <c r="DH14">
        <v>1.0347669377859952</v>
      </c>
      <c r="DI14">
        <v>1.2107426284025706</v>
      </c>
      <c r="DJ14">
        <v>0.97686755219346622</v>
      </c>
      <c r="DK14">
        <v>0.76531491826118625</v>
      </c>
      <c r="DM14">
        <f>(1/4)*SUM($CW$14:$CZ$14)</f>
        <v>0.38938674661208789</v>
      </c>
      <c r="DO14">
        <v>-1.9346179917813251E-3</v>
      </c>
      <c r="DP14">
        <v>1.3677056464170483</v>
      </c>
      <c r="DQ14">
        <v>0.89830826605235881</v>
      </c>
      <c r="DR14">
        <v>0.55471474802791187</v>
      </c>
      <c r="DT14">
        <f>IF($S$14&gt;0,$DO$14,0)</f>
        <v>-1.9346179917813251E-3</v>
      </c>
      <c r="DU14">
        <f>IF($T$14&gt;0,$DP$14,0)</f>
        <v>1.3677056464170483</v>
      </c>
      <c r="DV14">
        <f>IF($U$14&gt;0,$DQ$14,0)</f>
        <v>0.89830826605235881</v>
      </c>
      <c r="DW14">
        <f>IF($V$14&gt;0,$DR$14,0)</f>
        <v>0.55471474802791187</v>
      </c>
      <c r="DY14">
        <v>0.16811994139821002</v>
      </c>
      <c r="DZ14">
        <v>0.20242004890883467</v>
      </c>
      <c r="EA14">
        <v>0.13748243459067383</v>
      </c>
      <c r="EB14">
        <v>0.26188228679118652</v>
      </c>
      <c r="EC14">
        <v>0.23973331270175927</v>
      </c>
      <c r="ED14">
        <v>0.17423273940673445</v>
      </c>
      <c r="EE14">
        <v>0.1647574521599082</v>
      </c>
      <c r="EF14">
        <v>0.21816100768694952</v>
      </c>
      <c r="EG14">
        <v>0.20998145629996531</v>
      </c>
      <c r="EH14">
        <v>0.28761067372369964</v>
      </c>
      <c r="EJ14">
        <f>(1/4)*SUM($DT$14:$DW$14)</f>
        <v>0.70469851062638433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1.4928270349275581</v>
      </c>
      <c r="O15">
        <v>2.06941793639335</v>
      </c>
      <c r="P15">
        <v>2.1134298842281245</v>
      </c>
      <c r="Q15">
        <v>2.1033959697781084</v>
      </c>
      <c r="S15">
        <f t="shared" si="8"/>
        <v>1.7171712362865346</v>
      </c>
      <c r="T15">
        <f t="shared" si="0"/>
        <v>2.2937621377523265</v>
      </c>
      <c r="U15">
        <f t="shared" si="0"/>
        <v>2.337774085587101</v>
      </c>
      <c r="V15">
        <f t="shared" si="0"/>
        <v>2.3277401711370849</v>
      </c>
      <c r="X15">
        <f t="shared" si="9"/>
        <v>1.7171712362865346</v>
      </c>
      <c r="Y15">
        <f t="shared" si="1"/>
        <v>2.2937621377523265</v>
      </c>
      <c r="Z15">
        <f t="shared" si="1"/>
        <v>2.337774085587101</v>
      </c>
      <c r="AA15">
        <f t="shared" si="1"/>
        <v>2.3277401711370849</v>
      </c>
      <c r="AC15">
        <v>11.800554731154541</v>
      </c>
      <c r="AD15">
        <v>14.648694397862053</v>
      </c>
      <c r="AE15">
        <v>14.13436242828244</v>
      </c>
      <c r="AF15">
        <v>15.902847807906012</v>
      </c>
      <c r="AH15">
        <f t="shared" si="10"/>
        <v>12.005808720457015</v>
      </c>
      <c r="AI15">
        <f t="shared" si="2"/>
        <v>14.853948387164527</v>
      </c>
      <c r="AJ15">
        <f t="shared" si="2"/>
        <v>14.339616417584914</v>
      </c>
      <c r="AK15">
        <f t="shared" si="2"/>
        <v>16.108101797208484</v>
      </c>
      <c r="AM15">
        <f t="shared" si="11"/>
        <v>12.005808720457015</v>
      </c>
      <c r="AN15">
        <f t="shared" si="3"/>
        <v>14.853948387164527</v>
      </c>
      <c r="AO15">
        <f t="shared" si="3"/>
        <v>14.339616417584914</v>
      </c>
      <c r="AP15">
        <f t="shared" si="3"/>
        <v>16.108101797208484</v>
      </c>
      <c r="AR15">
        <v>58.71266543619668</v>
      </c>
      <c r="AS15">
        <v>74.543249980623472</v>
      </c>
      <c r="AT15">
        <v>68.726561822575931</v>
      </c>
      <c r="AU15">
        <v>79.968426232453112</v>
      </c>
      <c r="AW15">
        <f t="shared" si="12"/>
        <v>58.715325268661253</v>
      </c>
      <c r="AX15">
        <f t="shared" si="4"/>
        <v>74.545909813088045</v>
      </c>
      <c r="AY15">
        <f t="shared" si="4"/>
        <v>68.729221655040504</v>
      </c>
      <c r="AZ15">
        <f t="shared" si="4"/>
        <v>79.971086064917685</v>
      </c>
      <c r="BB15">
        <f t="shared" si="13"/>
        <v>5.6594611965522903E-10</v>
      </c>
      <c r="BC15">
        <f t="shared" si="5"/>
        <v>1.0934053780092773E-12</v>
      </c>
      <c r="BD15">
        <f t="shared" si="5"/>
        <v>1.9912450127950677E-11</v>
      </c>
      <c r="BE15">
        <f t="shared" si="5"/>
        <v>2.3187624531586751E-13</v>
      </c>
      <c r="BG15">
        <f t="shared" si="14"/>
        <v>5.6066070075334215E-10</v>
      </c>
      <c r="BH15">
        <f t="shared" si="6"/>
        <v>1.0908130492862702E-12</v>
      </c>
      <c r="BI15">
        <f t="shared" si="6"/>
        <v>1.9857280301795173E-11</v>
      </c>
      <c r="BJ15">
        <f t="shared" si="6"/>
        <v>2.3147424440556876E-13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5.6066070075334215E-10</v>
      </c>
      <c r="BZ15">
        <f>$BH$15-$BM$15</f>
        <v>1.0908130492862702E-12</v>
      </c>
      <c r="CA15">
        <f>$BI$15-$BN$15</f>
        <v>1.9857280301795173E-11</v>
      </c>
      <c r="CB15">
        <f>$BJ$15-$BO$15</f>
        <v>2.3147424440556876E-13</v>
      </c>
      <c r="CD15">
        <v>-3.7134870967899674</v>
      </c>
      <c r="CE15">
        <v>5.3744252223396835E-2</v>
      </c>
      <c r="CF15">
        <v>-4.0270253028739997</v>
      </c>
      <c r="CG15">
        <v>4.2320739579525597E-6</v>
      </c>
      <c r="CH15">
        <v>11.271667606696056</v>
      </c>
      <c r="CI15">
        <v>5.911905564523858E-9</v>
      </c>
      <c r="CJ15">
        <v>2.2831883609325797E-16</v>
      </c>
      <c r="CK15">
        <v>-3.5849041043190941</v>
      </c>
      <c r="CL15">
        <v>1.7589656010931711E-9</v>
      </c>
      <c r="CM15">
        <v>4.0531877937595261E-7</v>
      </c>
      <c r="CO15">
        <f>(1/4)*SUM($BY$15:$CB$15)</f>
        <v>1.4546006708720727E-10</v>
      </c>
      <c r="CR15">
        <v>-6.9527095225844675E-3</v>
      </c>
      <c r="CS15">
        <v>0.24477364496058271</v>
      </c>
      <c r="CT15">
        <v>0.38658504242528025</v>
      </c>
      <c r="CU15">
        <v>0.59868412210028632</v>
      </c>
      <c r="CW15">
        <f>IF($AH$15&gt;0,$CR$15,0)</f>
        <v>-6.9527095225844675E-3</v>
      </c>
      <c r="CX15">
        <f>IF($AI$15&gt;0,$CS$15,0)</f>
        <v>0.24477364496058271</v>
      </c>
      <c r="CY15">
        <f>IF($AJ$15&gt;0,$CT$15,0)</f>
        <v>0.38658504242528025</v>
      </c>
      <c r="CZ15">
        <f>IF($AK$15&gt;0,$CU$15,0)</f>
        <v>0.59868412210028632</v>
      </c>
      <c r="DB15">
        <v>0.31685467155957137</v>
      </c>
      <c r="DC15">
        <v>0.54039893211266232</v>
      </c>
      <c r="DD15">
        <v>-0.28646885098635111</v>
      </c>
      <c r="DE15">
        <v>1.7375534497653611E-2</v>
      </c>
      <c r="DF15">
        <v>-0.64510603509445263</v>
      </c>
      <c r="DG15">
        <v>0.54457485006686313</v>
      </c>
      <c r="DH15">
        <v>0.75260352414697662</v>
      </c>
      <c r="DI15">
        <v>0.90235351810795672</v>
      </c>
      <c r="DJ15">
        <v>0.71171077530399096</v>
      </c>
      <c r="DK15">
        <v>0.58130413551274351</v>
      </c>
      <c r="DM15">
        <f>(1/4)*SUM($CW$15:$CZ$15)</f>
        <v>0.30577252499089119</v>
      </c>
      <c r="DO15">
        <v>-4.5702320597167719E-3</v>
      </c>
      <c r="DP15">
        <v>1.0405413783372517</v>
      </c>
      <c r="DQ15">
        <v>1.3177751258920722</v>
      </c>
      <c r="DR15">
        <v>1.1988888887719664</v>
      </c>
      <c r="DT15">
        <f>IF($S$15&gt;0,$DO$15,0)</f>
        <v>-4.5702320597167719E-3</v>
      </c>
      <c r="DU15">
        <f>IF($T$15&gt;0,$DP$15,0)</f>
        <v>1.0405413783372517</v>
      </c>
      <c r="DV15">
        <f>IF($U$15&gt;0,$DQ$15,0)</f>
        <v>1.3177751258920722</v>
      </c>
      <c r="DW15">
        <f>IF($V$15&gt;0,$DR$15,0)</f>
        <v>1.1988888887719664</v>
      </c>
      <c r="DY15">
        <v>0.27447665689907152</v>
      </c>
      <c r="DZ15">
        <v>0.40998326791664941</v>
      </c>
      <c r="EA15">
        <v>0.27222254688557379</v>
      </c>
      <c r="EB15">
        <v>0.45283603320267041</v>
      </c>
      <c r="EC15">
        <v>0.42984321198309544</v>
      </c>
      <c r="ED15">
        <v>0.25823972501317149</v>
      </c>
      <c r="EE15">
        <v>0.28110063531149243</v>
      </c>
      <c r="EF15">
        <v>0.36273065434356994</v>
      </c>
      <c r="EG15">
        <v>0.43287763262173196</v>
      </c>
      <c r="EH15">
        <v>0.51794836241749775</v>
      </c>
      <c r="EJ15">
        <f>(1/4)*SUM($DT$15:$DW$15)</f>
        <v>0.88815879023539335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2.2054644080950285</v>
      </c>
      <c r="O16">
        <v>2.9936833665645946</v>
      </c>
      <c r="P16">
        <v>2.3321472649690747</v>
      </c>
      <c r="Q16">
        <v>2.8556341163035124</v>
      </c>
      <c r="S16">
        <f t="shared" si="8"/>
        <v>2.8527253403039996</v>
      </c>
      <c r="T16">
        <f t="shared" si="0"/>
        <v>3.6409442987735652</v>
      </c>
      <c r="U16">
        <f t="shared" si="0"/>
        <v>2.9794081971780457</v>
      </c>
      <c r="V16">
        <f t="shared" si="0"/>
        <v>3.5028950485124835</v>
      </c>
      <c r="X16">
        <f t="shared" si="9"/>
        <v>2.8527253403039996</v>
      </c>
      <c r="Y16">
        <f t="shared" si="1"/>
        <v>3.6409442987735652</v>
      </c>
      <c r="Z16">
        <f t="shared" si="1"/>
        <v>2.9794081971780457</v>
      </c>
      <c r="AA16">
        <f t="shared" si="1"/>
        <v>3.5028950485124835</v>
      </c>
      <c r="AC16">
        <v>8.6290815756072892</v>
      </c>
      <c r="AD16">
        <v>11.134394655784151</v>
      </c>
      <c r="AE16">
        <v>9.8143180011960638</v>
      </c>
      <c r="AF16">
        <v>11.817374100959563</v>
      </c>
      <c r="AH16">
        <f t="shared" si="10"/>
        <v>9.1181789608778576</v>
      </c>
      <c r="AI16">
        <f t="shared" si="2"/>
        <v>11.623492041054719</v>
      </c>
      <c r="AJ16">
        <f t="shared" si="2"/>
        <v>10.303415386466632</v>
      </c>
      <c r="AK16">
        <f t="shared" si="2"/>
        <v>12.306471486230132</v>
      </c>
      <c r="AM16">
        <f t="shared" si="11"/>
        <v>9.1181789608778576</v>
      </c>
      <c r="AN16">
        <f t="shared" si="3"/>
        <v>11.623492041054719</v>
      </c>
      <c r="AO16">
        <f t="shared" si="3"/>
        <v>10.303415386466632</v>
      </c>
      <c r="AP16">
        <f t="shared" si="3"/>
        <v>12.306471486230132</v>
      </c>
      <c r="AR16">
        <v>63.53873427976356</v>
      </c>
      <c r="AS16">
        <v>80.430553651386774</v>
      </c>
      <c r="AT16">
        <v>73.58876553129619</v>
      </c>
      <c r="AU16">
        <v>85.990670761143889</v>
      </c>
      <c r="AW16">
        <f t="shared" si="12"/>
        <v>64.148233767373924</v>
      </c>
      <c r="AX16">
        <f t="shared" si="4"/>
        <v>81.040053138997138</v>
      </c>
      <c r="AY16">
        <f t="shared" si="4"/>
        <v>74.198265018906554</v>
      </c>
      <c r="AZ16">
        <f t="shared" si="4"/>
        <v>86.600170248754253</v>
      </c>
      <c r="BB16">
        <f t="shared" si="13"/>
        <v>1.2949627269494574E-7</v>
      </c>
      <c r="BC16">
        <f t="shared" si="5"/>
        <v>7.2302250721596697E-10</v>
      </c>
      <c r="BD16">
        <f t="shared" si="5"/>
        <v>4.7238930367272862E-9</v>
      </c>
      <c r="BE16">
        <f t="shared" si="5"/>
        <v>1.7548133936290849E-10</v>
      </c>
      <c r="BG16">
        <f t="shared" si="14"/>
        <v>1.2828689600049518E-7</v>
      </c>
      <c r="BH16">
        <f t="shared" si="6"/>
        <v>7.2130831040430591E-10</v>
      </c>
      <c r="BI16">
        <f t="shared" si="6"/>
        <v>4.710804925724431E-9</v>
      </c>
      <c r="BJ16">
        <f t="shared" si="6"/>
        <v>1.7517710958694225E-10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1.2828689600049518E-7</v>
      </c>
      <c r="BZ16">
        <f>$BH$16-$BM$16</f>
        <v>7.2130831040430591E-10</v>
      </c>
      <c r="CA16">
        <f>$BI$16-$BN$16</f>
        <v>4.710804925724431E-9</v>
      </c>
      <c r="CB16">
        <f>$BJ$16-$BO$16</f>
        <v>1.7517710958694225E-10</v>
      </c>
      <c r="CD16">
        <v>-2.9058730102627961</v>
      </c>
      <c r="CE16">
        <v>4.0645304126988059E-2</v>
      </c>
      <c r="CF16">
        <v>-3.0766177605451506</v>
      </c>
      <c r="CG16">
        <v>3.2036026598452446E-6</v>
      </c>
      <c r="CH16">
        <v>8.5176957966200835</v>
      </c>
      <c r="CI16">
        <v>4.4782271882329175E-9</v>
      </c>
      <c r="CJ16">
        <v>1.7338896573406059E-16</v>
      </c>
      <c r="CK16">
        <v>-2.5758538465581418</v>
      </c>
      <c r="CL16">
        <v>1.3330825252950724E-9</v>
      </c>
      <c r="CM16">
        <v>3.0720504738292394E-7</v>
      </c>
      <c r="CO16">
        <f>(1/4)*SUM($BY$16:$CB$16)</f>
        <v>3.3473546586552714E-8</v>
      </c>
      <c r="CR16">
        <v>-4.5500855797656536E-4</v>
      </c>
      <c r="CS16">
        <v>0.55607099441500718</v>
      </c>
      <c r="CT16">
        <v>0.48603792431515269</v>
      </c>
      <c r="CU16">
        <v>-3.6835549075503932E-2</v>
      </c>
      <c r="CW16">
        <f>IF($AH$16&gt;0,$CR$16,0)</f>
        <v>-4.5500855797656536E-4</v>
      </c>
      <c r="CX16">
        <f>IF($AI$16&gt;0,$CS$16,0)</f>
        <v>0.55607099441500718</v>
      </c>
      <c r="CY16">
        <f>IF($AJ$16&gt;0,$CT$16,0)</f>
        <v>0.48603792431515269</v>
      </c>
      <c r="CZ16">
        <f>IF($AK$16&gt;0,$CU$16,0)</f>
        <v>-3.6835549075503932E-2</v>
      </c>
      <c r="DB16">
        <v>0.48053026100212376</v>
      </c>
      <c r="DC16">
        <v>0.84488664902912958</v>
      </c>
      <c r="DD16">
        <v>-0.36319634955454277</v>
      </c>
      <c r="DE16">
        <v>8.3125240829900748E-2</v>
      </c>
      <c r="DF16">
        <v>-1.0084903575642814</v>
      </c>
      <c r="DG16">
        <v>0.77060047304216017</v>
      </c>
      <c r="DH16">
        <v>1.0529224621675615</v>
      </c>
      <c r="DI16">
        <v>1.306733554508932</v>
      </c>
      <c r="DJ16">
        <v>1.0300738319267118</v>
      </c>
      <c r="DK16">
        <v>0.83559995394085496</v>
      </c>
      <c r="DM16">
        <f>(1/4)*SUM($CW$16:$CZ$16)</f>
        <v>0.25120459027416986</v>
      </c>
      <c r="DO16">
        <v>-3.5885113522594238E-3</v>
      </c>
      <c r="DP16">
        <v>1.7907488210545828</v>
      </c>
      <c r="DQ16">
        <v>0.8241094058442241</v>
      </c>
      <c r="DR16">
        <v>1.0131048269651297</v>
      </c>
      <c r="DT16">
        <f>IF($S$16&gt;0,$DO$16,0)</f>
        <v>-3.5885113522594238E-3</v>
      </c>
      <c r="DU16">
        <f>IF($T$16&gt;0,$DP$16,0)</f>
        <v>1.7907488210545828</v>
      </c>
      <c r="DV16">
        <f>IF($U$16&gt;0,$DQ$16,0)</f>
        <v>0.8241094058442241</v>
      </c>
      <c r="DW16">
        <f>IF($V$16&gt;0,$DR$16,0)</f>
        <v>1.0131048269651297</v>
      </c>
      <c r="DY16">
        <v>0.37197911531531491</v>
      </c>
      <c r="DZ16">
        <v>0.50268485995341838</v>
      </c>
      <c r="EA16">
        <v>0.36448427510421355</v>
      </c>
      <c r="EB16">
        <v>0.53924258155234228</v>
      </c>
      <c r="EC16">
        <v>0.55137774815914109</v>
      </c>
      <c r="ED16">
        <v>0.35111102987855014</v>
      </c>
      <c r="EE16">
        <v>0.37642522397784001</v>
      </c>
      <c r="EF16">
        <v>0.44398182577050094</v>
      </c>
      <c r="EG16">
        <v>0.57147507369801942</v>
      </c>
      <c r="EH16">
        <v>0.59922919174152534</v>
      </c>
      <c r="EJ16">
        <f>(1/4)*SUM($DT$16:$DW$16)</f>
        <v>0.90609363562791922</v>
      </c>
      <c r="EN16">
        <f>Sheet38!FL16</f>
        <v>0.62619632760046551</v>
      </c>
      <c r="EO16">
        <f>Sheet38!FM16</f>
        <v>0.14006477550569946</v>
      </c>
      <c r="EP16">
        <f>Sheet38!FN16</f>
        <v>0.45539630425681815</v>
      </c>
      <c r="EQ16">
        <f>Sheet38!FO16</f>
        <v>0.15718932506468591</v>
      </c>
      <c r="ER16">
        <f>Sheet38!FP16</f>
        <v>0.43223665180457005</v>
      </c>
      <c r="ES16">
        <f>Sheet38!FQ16</f>
        <v>0.5103731075417155</v>
      </c>
      <c r="ET16">
        <f>Sheet38!FR16</f>
        <v>0.75241664405502351</v>
      </c>
      <c r="EU16">
        <f>Sheet38!FS16</f>
        <v>0.95185115672203036</v>
      </c>
      <c r="EV16">
        <f>Sheet38!FT16</f>
        <v>0.38128873622572623</v>
      </c>
      <c r="EW16">
        <f>Sheet38!FU16</f>
        <v>0.3899635365861473</v>
      </c>
      <c r="EZ16">
        <f t="array" ref="EZ16:FI25">(1/4)*(MMULT($C$7:$F$16,$DT$23:$EC$26))</f>
        <v>0.20273656576082877</v>
      </c>
      <c r="FA16">
        <v>0.29620728346630687</v>
      </c>
      <c r="FB16">
        <v>0.22999913602316363</v>
      </c>
      <c r="FC16">
        <v>0.26408961252291074</v>
      </c>
      <c r="FD16">
        <v>0.30743984763819598</v>
      </c>
      <c r="FE16">
        <v>0.17308107477952325</v>
      </c>
      <c r="FF16">
        <v>0.21017777742826843</v>
      </c>
      <c r="FG16">
        <v>0.21567231157950201</v>
      </c>
      <c r="FH16">
        <v>0.36580108276925399</v>
      </c>
      <c r="FI16">
        <v>0.29491472527690593</v>
      </c>
      <c r="FL16">
        <f>EN16-($EU$10*EZ16)</f>
        <v>0.62600161940270882</v>
      </c>
      <c r="FM16">
        <f t="shared" ref="FM16:FU25" si="17">EO16-($EU$10*FA16)</f>
        <v>0.13978029803065842</v>
      </c>
      <c r="FN16">
        <f t="shared" si="17"/>
        <v>0.45517541308658149</v>
      </c>
      <c r="FO16">
        <f t="shared" si="17"/>
        <v>0.15693569340081892</v>
      </c>
      <c r="FP16">
        <f t="shared" si="17"/>
        <v>0.43194138657489833</v>
      </c>
      <c r="FQ16">
        <f t="shared" si="17"/>
        <v>0.51020688047749729</v>
      </c>
      <c r="FR16">
        <f t="shared" si="17"/>
        <v>0.75221478931758134</v>
      </c>
      <c r="FS16">
        <f t="shared" si="17"/>
        <v>0.95164402503398937</v>
      </c>
      <c r="FT16">
        <f t="shared" si="17"/>
        <v>0.38093742086583465</v>
      </c>
      <c r="FU16">
        <f t="shared" si="17"/>
        <v>0.38968030048399138</v>
      </c>
    </row>
    <row r="17" spans="1:177">
      <c r="A17">
        <v>16</v>
      </c>
      <c r="BQ17">
        <f>SUM(BQ7:BQ16)</f>
        <v>9.3829676573516912E-3</v>
      </c>
      <c r="BR17">
        <f t="shared" ref="BR17:BT17" si="18">SUM(BR7:BR16)</f>
        <v>27.631021115928547</v>
      </c>
      <c r="BS17">
        <f t="shared" si="18"/>
        <v>27.631021115928547</v>
      </c>
      <c r="BT17">
        <f t="shared" si="18"/>
        <v>23.276872046729554</v>
      </c>
      <c r="EN17">
        <f>Sheet38!FL17</f>
        <v>0.24191866892371233</v>
      </c>
      <c r="EO17">
        <f>Sheet38!FM17</f>
        <v>0.91093175811571658</v>
      </c>
      <c r="EP17">
        <f>Sheet38!FN17</f>
        <v>0.61809925037034008</v>
      </c>
      <c r="EQ17">
        <f>Sheet38!FO17</f>
        <v>0.12236928570351874</v>
      </c>
      <c r="ER17">
        <f>Sheet38!FP17</f>
        <v>0.84726115773991262</v>
      </c>
      <c r="ES17">
        <f>Sheet38!FQ17</f>
        <v>0.57020615816568665</v>
      </c>
      <c r="ET17">
        <f>Sheet38!FR17</f>
        <v>3.7918186029851218E-2</v>
      </c>
      <c r="EU17">
        <f>Sheet38!FS17</f>
        <v>0.44353319862598684</v>
      </c>
      <c r="EV17">
        <f>Sheet38!FT17</f>
        <v>0.88422276222750928</v>
      </c>
      <c r="EW17">
        <f>Sheet38!FU17</f>
        <v>0.23272324075382797</v>
      </c>
      <c r="EZ17">
        <v>0.28236919354681511</v>
      </c>
      <c r="FA17">
        <v>0.40356405423222241</v>
      </c>
      <c r="FB17">
        <v>0.26902002900121114</v>
      </c>
      <c r="FC17">
        <v>0.45918150535336871</v>
      </c>
      <c r="FD17">
        <v>0.43359815716972105</v>
      </c>
      <c r="FE17">
        <v>0.27196109385937878</v>
      </c>
      <c r="FF17">
        <v>0.28714029364072052</v>
      </c>
      <c r="FG17">
        <v>0.37149671437952547</v>
      </c>
      <c r="FH17">
        <v>0.42486706227607685</v>
      </c>
      <c r="FI17">
        <v>0.52077648513159291</v>
      </c>
      <c r="FL17">
        <f t="shared" ref="FL17:FL25" si="19">EN17-($EU$10*EZ17)</f>
        <v>0.24164748155022997</v>
      </c>
      <c r="FM17">
        <f t="shared" si="17"/>
        <v>0.91054417519803199</v>
      </c>
      <c r="FN17">
        <f t="shared" si="17"/>
        <v>0.6178408835344873</v>
      </c>
      <c r="FO17">
        <f t="shared" si="17"/>
        <v>0.12192828778577736</v>
      </c>
      <c r="FP17">
        <f t="shared" si="17"/>
        <v>0.84684473006976679</v>
      </c>
      <c r="FQ17">
        <f t="shared" si="17"/>
        <v>0.56994496673114414</v>
      </c>
      <c r="FR17">
        <f t="shared" si="17"/>
        <v>3.7642416491838672E-2</v>
      </c>
      <c r="FS17">
        <f t="shared" si="17"/>
        <v>0.44317641318149675</v>
      </c>
      <c r="FT17">
        <f t="shared" si="17"/>
        <v>0.88381471990089933</v>
      </c>
      <c r="FU17">
        <f t="shared" si="17"/>
        <v>0.2322230870175076</v>
      </c>
    </row>
    <row r="18" spans="1:177">
      <c r="A18">
        <v>17</v>
      </c>
      <c r="EN18">
        <f>Sheet38!FL18</f>
        <v>5.4932275217485095E-2</v>
      </c>
      <c r="EO18">
        <f>Sheet38!FM18</f>
        <v>0.55160584674844448</v>
      </c>
      <c r="EP18">
        <f>Sheet38!FN18</f>
        <v>2.7010410659464849E-2</v>
      </c>
      <c r="EQ18">
        <f>Sheet38!FO18</f>
        <v>9.7328923236459346E-3</v>
      </c>
      <c r="ER18">
        <f>Sheet38!FP18</f>
        <v>0.37231983931284768</v>
      </c>
      <c r="ES18">
        <f>Sheet38!FQ18</f>
        <v>0.79095025640050076</v>
      </c>
      <c r="ET18">
        <f>Sheet38!FR18</f>
        <v>0.49199943379225314</v>
      </c>
      <c r="EU18">
        <f>Sheet38!FS18</f>
        <v>0.8670089428234391</v>
      </c>
      <c r="EV18">
        <f>Sheet38!FT18</f>
        <v>0.72136719897216106</v>
      </c>
      <c r="EW18">
        <f>Sheet38!FU18</f>
        <v>0.66310276794644463</v>
      </c>
      <c r="EZ18">
        <v>0.40116187046792606</v>
      </c>
      <c r="FA18">
        <v>0.39946299280053071</v>
      </c>
      <c r="FB18">
        <v>0.3176742924213562</v>
      </c>
      <c r="FC18">
        <v>0.51761331373320008</v>
      </c>
      <c r="FD18">
        <v>0.52302932722035134</v>
      </c>
      <c r="FE18">
        <v>0.41886865949743768</v>
      </c>
      <c r="FF18">
        <v>0.38340577034886586</v>
      </c>
      <c r="FG18">
        <v>0.45166295833712766</v>
      </c>
      <c r="FH18">
        <v>0.47066753876323264</v>
      </c>
      <c r="FI18">
        <v>0.53640644449146313</v>
      </c>
      <c r="FL18">
        <f t="shared" si="19"/>
        <v>5.4546999357087698E-2</v>
      </c>
      <c r="FM18">
        <f t="shared" si="17"/>
        <v>0.55122220249015885</v>
      </c>
      <c r="FN18">
        <f t="shared" si="17"/>
        <v>2.670531626902338E-2</v>
      </c>
      <c r="FO18">
        <f t="shared" si="17"/>
        <v>9.2357764971365691E-3</v>
      </c>
      <c r="FP18">
        <f t="shared" si="17"/>
        <v>0.37181752194698525</v>
      </c>
      <c r="FQ18">
        <f t="shared" si="17"/>
        <v>0.79054797493991946</v>
      </c>
      <c r="FR18">
        <f t="shared" si="17"/>
        <v>0.49163121089041006</v>
      </c>
      <c r="FS18">
        <f t="shared" si="17"/>
        <v>0.86657516571825211</v>
      </c>
      <c r="FT18">
        <f t="shared" si="17"/>
        <v>0.7209151698679328</v>
      </c>
      <c r="FU18">
        <f t="shared" si="17"/>
        <v>0.66258760319715504</v>
      </c>
    </row>
    <row r="19" spans="1:177">
      <c r="A19">
        <v>18</v>
      </c>
      <c r="BN19" t="s">
        <v>35</v>
      </c>
      <c r="BO19">
        <f>BS21+BS34+BS47</f>
        <v>5.151175501457156E-4</v>
      </c>
      <c r="EN19">
        <f>Sheet38!FL19</f>
        <v>0.99091337781063327</v>
      </c>
      <c r="EO19">
        <f>Sheet38!FM19</f>
        <v>0.96625258701467698</v>
      </c>
      <c r="EP19">
        <f>Sheet38!FN19</f>
        <v>0.88207277120161343</v>
      </c>
      <c r="EQ19">
        <f>Sheet38!FO19</f>
        <v>0.92201242991151366</v>
      </c>
      <c r="ER19">
        <f>Sheet38!FP19</f>
        <v>0.35477332760524199</v>
      </c>
      <c r="ES19">
        <f>Sheet38!FQ19</f>
        <v>0.81124177845830914</v>
      </c>
      <c r="ET19">
        <f>Sheet38!FR19</f>
        <v>0.64996016648768107</v>
      </c>
      <c r="EU19">
        <f>Sheet38!FS19</f>
        <v>0.79099759787010115</v>
      </c>
      <c r="EV19">
        <f>Sheet38!FT19</f>
        <v>0.80774081226605576</v>
      </c>
      <c r="EW19">
        <f>Sheet38!FU19</f>
        <v>0.61236534985672342</v>
      </c>
      <c r="EZ19">
        <v>0.318958944734891</v>
      </c>
      <c r="FA19">
        <v>0.3555089935950595</v>
      </c>
      <c r="FB19">
        <v>0.3176881095517517</v>
      </c>
      <c r="FC19">
        <v>0.33452813665319292</v>
      </c>
      <c r="FD19">
        <v>0.4255654555404853</v>
      </c>
      <c r="FE19">
        <v>0.29526930746693753</v>
      </c>
      <c r="FF19">
        <v>0.31602255433316684</v>
      </c>
      <c r="FG19">
        <v>0.29536027544102206</v>
      </c>
      <c r="FH19">
        <v>0.48642611406656011</v>
      </c>
      <c r="FI19">
        <v>0.34058255560469936</v>
      </c>
      <c r="FL19">
        <f t="shared" si="19"/>
        <v>0.99060704964010993</v>
      </c>
      <c r="FM19">
        <f t="shared" si="17"/>
        <v>0.96591115617722834</v>
      </c>
      <c r="FN19">
        <f t="shared" si="17"/>
        <v>0.88176766354119995</v>
      </c>
      <c r="FO19">
        <f t="shared" si="17"/>
        <v>0.9216911490890719</v>
      </c>
      <c r="FP19">
        <f t="shared" si="17"/>
        <v>0.3543646145417409</v>
      </c>
      <c r="FQ19">
        <f t="shared" si="17"/>
        <v>0.81095820181541789</v>
      </c>
      <c r="FR19">
        <f t="shared" si="17"/>
        <v>0.64965665842649944</v>
      </c>
      <c r="FS19">
        <f t="shared" si="17"/>
        <v>0.79071393386156763</v>
      </c>
      <c r="FT19">
        <f t="shared" si="17"/>
        <v>0.80727364862610629</v>
      </c>
      <c r="FU19">
        <f t="shared" si="17"/>
        <v>0.61203825437032067</v>
      </c>
    </row>
    <row r="20" spans="1:177">
      <c r="A20">
        <v>19</v>
      </c>
      <c r="AV20" t="s">
        <v>67</v>
      </c>
      <c r="AW20">
        <f>MAX(AW7:AW16)</f>
        <v>80.007847505873372</v>
      </c>
      <c r="AX20">
        <f>MAX(AX7:AX16)</f>
        <v>102.08763390293892</v>
      </c>
      <c r="AY20">
        <f>MAX(AY7:AY16)</f>
        <v>93.368897600295938</v>
      </c>
      <c r="AZ20">
        <f>MAX(AZ7:AZ16)</f>
        <v>109.06365865584662</v>
      </c>
      <c r="BB20">
        <f>SUM(BB7:BB16)</f>
        <v>1.0094271257014893</v>
      </c>
      <c r="BC20">
        <f t="shared" ref="BC20:BE20" si="20">SUM(BC7:BC16)</f>
        <v>1.0023765105530258</v>
      </c>
      <c r="BD20">
        <f t="shared" si="20"/>
        <v>1.0027783173383777</v>
      </c>
      <c r="BE20">
        <f t="shared" si="20"/>
        <v>1.0017366982289158</v>
      </c>
      <c r="BG20">
        <f>IF(BG7&lt;0.000000000001,0.000000000001,BG7)</f>
        <v>9.9999999999999998E-13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Sheet38!FL20</f>
        <v>0.62910058174406958</v>
      </c>
      <c r="EO20">
        <f>Sheet38!FM20</f>
        <v>0.28921819191673337</v>
      </c>
      <c r="EP20">
        <f>Sheet38!FN20</f>
        <v>0.77656759082226845</v>
      </c>
      <c r="EQ20">
        <f>Sheet38!FO20</f>
        <v>0.66006030847682784</v>
      </c>
      <c r="ER20">
        <f>Sheet38!FP20</f>
        <v>0.49712945809964193</v>
      </c>
      <c r="ES20">
        <f>Sheet38!FQ20</f>
        <v>0.45613084065105353</v>
      </c>
      <c r="ET20">
        <f>Sheet38!FR20</f>
        <v>0.32705707642416382</v>
      </c>
      <c r="EU20">
        <f>Sheet38!FS20</f>
        <v>0.54389738830204848</v>
      </c>
      <c r="EV20">
        <f>Sheet38!FT20</f>
        <v>0.38429929483228853</v>
      </c>
      <c r="EW20">
        <f>Sheet38!FU20</f>
        <v>0.10025772294776375</v>
      </c>
      <c r="EZ20">
        <v>0.41011603639758576</v>
      </c>
      <c r="FA20">
        <v>0.52599363149865386</v>
      </c>
      <c r="FB20">
        <v>0.38881438668537449</v>
      </c>
      <c r="FC20">
        <v>0.57790562363641718</v>
      </c>
      <c r="FD20">
        <v>0.59335726989718496</v>
      </c>
      <c r="FE20">
        <v>0.39394448009138</v>
      </c>
      <c r="FF20">
        <v>0.41080398241795457</v>
      </c>
      <c r="FG20">
        <v>0.48115189546836645</v>
      </c>
      <c r="FH20">
        <v>0.60432954182997201</v>
      </c>
      <c r="FI20">
        <v>0.63407357239588991</v>
      </c>
      <c r="FL20">
        <f t="shared" si="19"/>
        <v>0.6287067063027133</v>
      </c>
      <c r="FM20">
        <f t="shared" si="17"/>
        <v>0.28871302763304207</v>
      </c>
      <c r="FN20">
        <f t="shared" si="17"/>
        <v>0.77619417348529585</v>
      </c>
      <c r="FO20">
        <f t="shared" si="17"/>
        <v>0.65950528791588747</v>
      </c>
      <c r="FP20">
        <f t="shared" si="17"/>
        <v>0.4965595977776327</v>
      </c>
      <c r="FQ20">
        <f t="shared" si="17"/>
        <v>0.45575249637237375</v>
      </c>
      <c r="FR20">
        <f t="shared" si="17"/>
        <v>0.32666254027944963</v>
      </c>
      <c r="FS20">
        <f t="shared" si="17"/>
        <v>0.5434352900216407</v>
      </c>
      <c r="FT20">
        <f t="shared" si="17"/>
        <v>0.38371889674031501</v>
      </c>
      <c r="FU20">
        <f t="shared" si="17"/>
        <v>9.9648758688834743E-2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9.3376215447750731E-3</v>
      </c>
      <c r="BH21">
        <f t="shared" si="22"/>
        <v>2.3708605140186994E-3</v>
      </c>
      <c r="BI21">
        <f t="shared" si="22"/>
        <v>2.7705320028077259E-3</v>
      </c>
      <c r="BJ21">
        <f t="shared" si="22"/>
        <v>1.7336806765482955E-3</v>
      </c>
      <c r="BL21">
        <v>1.0000000000000001E-5</v>
      </c>
      <c r="BS21">
        <f>SUM(BM23:BV32)</f>
        <v>1.8402668559947214E-4</v>
      </c>
      <c r="EN21">
        <f>Sheet38!FL21</f>
        <v>0.9440916200613434</v>
      </c>
      <c r="EO21">
        <f>Sheet38!FM21</f>
        <v>0.50593169401346738</v>
      </c>
      <c r="EP21">
        <f>Sheet38!FN21</f>
        <v>0.45377376397430347</v>
      </c>
      <c r="EQ21">
        <f>Sheet38!FO21</f>
        <v>0.75183194355400773</v>
      </c>
      <c r="ER21">
        <f>Sheet38!FP21</f>
        <v>0.46110314872758063</v>
      </c>
      <c r="ES21">
        <f>Sheet38!FQ21</f>
        <v>0.95752530747619868</v>
      </c>
      <c r="ET21">
        <f>Sheet38!FR21</f>
        <v>0.35231569683931208</v>
      </c>
      <c r="EU21">
        <f>Sheet38!FS21</f>
        <v>0.86256615160390726</v>
      </c>
      <c r="EV21">
        <f>Sheet38!FT21</f>
        <v>0.13845017440983975</v>
      </c>
      <c r="EW21">
        <f>Sheet38!FU21</f>
        <v>0.98714879195140381</v>
      </c>
      <c r="EZ21">
        <v>0.21901709206683229</v>
      </c>
      <c r="FA21">
        <v>0.30774782521962607</v>
      </c>
      <c r="FB21">
        <v>0.20012889716956989</v>
      </c>
      <c r="FC21">
        <v>0.365730822130025</v>
      </c>
      <c r="FD21">
        <v>0.3348656893072578</v>
      </c>
      <c r="FE21">
        <v>0.2158948655970942</v>
      </c>
      <c r="FF21">
        <v>0.22125774675465365</v>
      </c>
      <c r="FG21">
        <v>0.29617751171566403</v>
      </c>
      <c r="FH21">
        <v>0.31480384445736315</v>
      </c>
      <c r="FI21">
        <v>0.41449103947313515</v>
      </c>
      <c r="FL21">
        <f t="shared" si="19"/>
        <v>0.94388127604612237</v>
      </c>
      <c r="FM21">
        <f t="shared" si="17"/>
        <v>0.5056361330021264</v>
      </c>
      <c r="FN21">
        <f t="shared" si="17"/>
        <v>0.45358156018146184</v>
      </c>
      <c r="FO21">
        <f t="shared" si="17"/>
        <v>0.75148069567243403</v>
      </c>
      <c r="FP21">
        <f t="shared" si="17"/>
        <v>0.46078154371956992</v>
      </c>
      <c r="FQ21">
        <f t="shared" si="17"/>
        <v>0.95731796204727926</v>
      </c>
      <c r="FR21">
        <f t="shared" si="17"/>
        <v>0.35210320089932889</v>
      </c>
      <c r="FS21">
        <f t="shared" si="17"/>
        <v>0.8622817027216555</v>
      </c>
      <c r="FT21">
        <f t="shared" si="17"/>
        <v>0.13814783679762291</v>
      </c>
      <c r="FU21">
        <f t="shared" si="17"/>
        <v>0.98675071475709386</v>
      </c>
    </row>
    <row r="22" spans="1:177">
      <c r="A22">
        <v>21</v>
      </c>
      <c r="BG22">
        <f t="shared" si="22"/>
        <v>4.6494415771574232E-8</v>
      </c>
      <c r="BH22">
        <f t="shared" si="22"/>
        <v>2.96533886955444E-10</v>
      </c>
      <c r="BI22">
        <f t="shared" si="22"/>
        <v>1.523855462055312E-9</v>
      </c>
      <c r="BJ22">
        <f t="shared" si="22"/>
        <v>7.7800594239809042E-11</v>
      </c>
      <c r="EN22">
        <f>Sheet38!FL22</f>
        <v>0.23627317464275979</v>
      </c>
      <c r="EO22">
        <f>Sheet38!FM22</f>
        <v>0.55551647467979626</v>
      </c>
      <c r="EP22">
        <f>Sheet38!FN22</f>
        <v>0.99142232155027132</v>
      </c>
      <c r="EQ22">
        <f>Sheet38!FO22</f>
        <v>0.33576812027602976</v>
      </c>
      <c r="ER22">
        <f>Sheet38!FP22</f>
        <v>3.6767073184584283E-4</v>
      </c>
      <c r="ES22">
        <f>Sheet38!FQ22</f>
        <v>5.7672067835665253E-2</v>
      </c>
      <c r="ET22">
        <f>Sheet38!FR22</f>
        <v>0.63140947631618738</v>
      </c>
      <c r="EU22">
        <f>Sheet38!FS22</f>
        <v>0.73055080149820162</v>
      </c>
      <c r="EV22">
        <f>Sheet38!FT22</f>
        <v>0.20604164865246885</v>
      </c>
      <c r="EW22">
        <f>Sheet38!FU22</f>
        <v>0.60366917905300876</v>
      </c>
      <c r="EZ22">
        <v>0.31430824160216597</v>
      </c>
      <c r="FA22">
        <v>0.34354672033657024</v>
      </c>
      <c r="FB22">
        <v>0.29957239370336652</v>
      </c>
      <c r="FC22">
        <v>0.34725384117515395</v>
      </c>
      <c r="FD22">
        <v>0.4180043774782245</v>
      </c>
      <c r="FE22">
        <v>0.29882507271885089</v>
      </c>
      <c r="FF22">
        <v>0.3092074580963689</v>
      </c>
      <c r="FG22">
        <v>0.30534860333586433</v>
      </c>
      <c r="FH22">
        <v>0.45626899388883657</v>
      </c>
      <c r="FI22">
        <v>0.35566870045775306</v>
      </c>
      <c r="FL22">
        <f t="shared" si="19"/>
        <v>0.23597131300752508</v>
      </c>
      <c r="FM22">
        <f t="shared" si="17"/>
        <v>0.55518653240958504</v>
      </c>
      <c r="FN22">
        <f t="shared" si="17"/>
        <v>0.99113461222335864</v>
      </c>
      <c r="FO22">
        <f t="shared" si="17"/>
        <v>0.33543461768696514</v>
      </c>
      <c r="FP22">
        <f t="shared" si="17"/>
        <v>-3.3780672284243918E-5</v>
      </c>
      <c r="FQ22">
        <f t="shared" si="17"/>
        <v>5.7385076235826067E-2</v>
      </c>
      <c r="FR22">
        <f t="shared" si="17"/>
        <v>0.63111251347343167</v>
      </c>
      <c r="FS22">
        <f t="shared" si="17"/>
        <v>0.73025754469955784</v>
      </c>
      <c r="FT22">
        <f t="shared" si="17"/>
        <v>0.20560344791073801</v>
      </c>
      <c r="FU22">
        <f t="shared" si="17"/>
        <v>0.60332759483308918</v>
      </c>
    </row>
    <row r="23" spans="1:177">
      <c r="A23">
        <v>22</v>
      </c>
      <c r="B23">
        <f t="array" ref="B23:K32">TRANSPOSE(EN16:EW25)</f>
        <v>0.62619632760046551</v>
      </c>
      <c r="C23">
        <v>0.24191866892371233</v>
      </c>
      <c r="D23">
        <v>5.4932275217485095E-2</v>
      </c>
      <c r="E23">
        <v>0.99091337781063327</v>
      </c>
      <c r="F23">
        <v>0.62910058174406958</v>
      </c>
      <c r="G23">
        <v>0.9440916200613434</v>
      </c>
      <c r="H23">
        <v>0.23627317464275979</v>
      </c>
      <c r="I23">
        <v>0.67283669076101171</v>
      </c>
      <c r="J23">
        <v>0.96673496974247286</v>
      </c>
      <c r="K23">
        <v>0.99681255036631577</v>
      </c>
      <c r="M23">
        <f t="array" ref="M23:M32">TRANSPOSE(EN12:EW12)</f>
        <v>0.79175460172837275</v>
      </c>
      <c r="S23">
        <f>EN16</f>
        <v>0.62619632760046551</v>
      </c>
      <c r="T23">
        <f t="shared" ref="T23:AB32" si="23">EO16</f>
        <v>0.14006477550569946</v>
      </c>
      <c r="U23">
        <f t="shared" si="23"/>
        <v>0.45539630425681815</v>
      </c>
      <c r="V23">
        <f t="shared" si="23"/>
        <v>0.15718932506468591</v>
      </c>
      <c r="W23">
        <f t="shared" si="23"/>
        <v>0.43223665180457005</v>
      </c>
      <c r="X23">
        <f t="shared" si="23"/>
        <v>0.5103731075417155</v>
      </c>
      <c r="Y23">
        <f t="shared" si="23"/>
        <v>0.75241664405502351</v>
      </c>
      <c r="Z23">
        <f t="shared" si="23"/>
        <v>0.95185115672203036</v>
      </c>
      <c r="AA23">
        <f t="shared" si="23"/>
        <v>0.38128873622572623</v>
      </c>
      <c r="AB23">
        <f t="shared" si="23"/>
        <v>0.3899635365861473</v>
      </c>
      <c r="BG23">
        <f t="shared" si="22"/>
        <v>1.2861993840519269E-6</v>
      </c>
      <c r="BH23">
        <f t="shared" si="22"/>
        <v>1.4602428993357075E-8</v>
      </c>
      <c r="BI23">
        <f t="shared" si="22"/>
        <v>8.1336547881281924E-8</v>
      </c>
      <c r="BJ23">
        <f t="shared" si="22"/>
        <v>6.4063058372515911E-9</v>
      </c>
      <c r="BM23">
        <f>0.5*$BL$21*B23*B23</f>
        <v>1.9606092035015476E-6</v>
      </c>
      <c r="BN23">
        <f t="shared" ref="BN23:BV32" si="24">0.5*$BL$21*C23*C23</f>
        <v>2.926232118691037E-7</v>
      </c>
      <c r="BO23">
        <f t="shared" si="24"/>
        <v>1.5087774302847637E-8</v>
      </c>
      <c r="BP23">
        <f t="shared" si="24"/>
        <v>4.9095466116203948E-6</v>
      </c>
      <c r="BQ23">
        <f t="shared" si="24"/>
        <v>1.9788377097536339E-6</v>
      </c>
      <c r="BR23">
        <f t="shared" si="24"/>
        <v>4.4565449353502605E-6</v>
      </c>
      <c r="BS23">
        <f t="shared" si="24"/>
        <v>2.7912506527884036E-7</v>
      </c>
      <c r="BT23">
        <f t="shared" si="24"/>
        <v>2.2635460621711468E-6</v>
      </c>
      <c r="BU23">
        <f t="shared" si="24"/>
        <v>4.6728825086149004E-6</v>
      </c>
      <c r="BV23">
        <f t="shared" si="24"/>
        <v>4.9681763028389945E-6</v>
      </c>
      <c r="BY23">
        <f>$BG$7-$BL$7</f>
        <v>3.8359794318931324E-13</v>
      </c>
      <c r="BZ23">
        <f>$BG$8-$BL$8</f>
        <v>9.3376215447750731E-3</v>
      </c>
      <c r="CA23">
        <f>$BG$9-$BL$9</f>
        <v>4.6494415771574232E-8</v>
      </c>
      <c r="CB23">
        <f>$BG$10-$BL$10</f>
        <v>1.2861993840519269E-6</v>
      </c>
      <c r="CC23">
        <f>$BG$11-$BL$11</f>
        <v>-9.3390849735071058E-3</v>
      </c>
      <c r="CD23">
        <f>$BG$12-$BL$12</f>
        <v>1.8618759911453717E-9</v>
      </c>
      <c r="CE23">
        <f>$BG$13-$BL$13</f>
        <v>7.5945424929900222E-17</v>
      </c>
      <c r="CF23">
        <f>$BG$14-$BL$14</f>
        <v>2.5116027830631132E-11</v>
      </c>
      <c r="CG23">
        <f>$BG$15-$BL$15</f>
        <v>5.6066070075334215E-10</v>
      </c>
      <c r="CH23">
        <f>$BG$16-$BL$16</f>
        <v>1.2828689600049518E-7</v>
      </c>
      <c r="CW23">
        <f>IF($AH$7&gt;0,$CR$7,0)</f>
        <v>-1.0740012417338536E-3</v>
      </c>
      <c r="CX23">
        <f>IF($AH$8&gt;0,$CR$8,0)</f>
        <v>-1.4617521279347869E-3</v>
      </c>
      <c r="CY23">
        <f>IF($AH$9&gt;0,$CR$9,0)</f>
        <v>1.9808444301534808E-3</v>
      </c>
      <c r="CZ23">
        <f>IF($AH$10&gt;0,$CR$10,0)</f>
        <v>3.1257457665773091E-3</v>
      </c>
      <c r="DA23">
        <f>IF($AH$11&gt;0,$CR$11,0)</f>
        <v>4.1469365754621818E-3</v>
      </c>
      <c r="DB23">
        <f>IF($AH$12&gt;0,$CR$12,0)</f>
        <v>-1.5747848120976635E-3</v>
      </c>
      <c r="DC23">
        <f>IF($AH$13&gt;0,$CR$13,0)</f>
        <v>-1.0695450091988952E-3</v>
      </c>
      <c r="DD23">
        <f>IF($AH$14&gt;0,$CR$14,0)</f>
        <v>1.6251009928883017E-5</v>
      </c>
      <c r="DE23">
        <f>IF($AH$15&gt;0,$CR$15,0)</f>
        <v>-6.9527095225844675E-3</v>
      </c>
      <c r="DF23">
        <f>IF($AH$16&gt;0,$CR$16,0)</f>
        <v>-4.5500855797656536E-4</v>
      </c>
      <c r="DT23">
        <f>IF($S$7&gt;0,$DO$7,0)</f>
        <v>1.7025506663590603E-3</v>
      </c>
      <c r="DU23">
        <f>IF($S$8&gt;0,$DO$8,0)</f>
        <v>-6.9842872873584778E-3</v>
      </c>
      <c r="DV23">
        <f>IF($S$9&gt;0,$DO$9,0)</f>
        <v>-6.557371033529308E-4</v>
      </c>
      <c r="DW23">
        <f>IF($S$10&gt;0,$DO$10,0)</f>
        <v>-5.2276118596682891E-4</v>
      </c>
      <c r="DX23">
        <f>IF($S$11&gt;0,$DO$11,0)</f>
        <v>-3.7749565776931263E-3</v>
      </c>
      <c r="DY23">
        <f>IF($S$12&gt;0,$DO$12,0)</f>
        <v>1.2289030524612965E-3</v>
      </c>
      <c r="DZ23">
        <f>IF($S$13&gt;0,$DO$13,0)</f>
        <v>-3.9635943815833404E-3</v>
      </c>
      <c r="EA23">
        <f>IF($S$14&gt;0,$DO$14,0)</f>
        <v>-1.9346179917813251E-3</v>
      </c>
      <c r="EB23">
        <f>IF($S$15&gt;0,$DO$15,0)</f>
        <v>-4.5702320597167719E-3</v>
      </c>
      <c r="EC23">
        <f>IF($S$16&gt;0,$DO$16,0)</f>
        <v>-3.5885113522594238E-3</v>
      </c>
      <c r="EN23">
        <f>Sheet38!FL23</f>
        <v>0.67283669076101171</v>
      </c>
      <c r="EO23">
        <f>Sheet38!FM23</f>
        <v>0.21073212315272391</v>
      </c>
      <c r="EP23">
        <f>Sheet38!FN23</f>
        <v>0.69441478288878566</v>
      </c>
      <c r="EQ23">
        <f>Sheet38!FO23</f>
        <v>0.96346582375233125</v>
      </c>
      <c r="ER23">
        <f>Sheet38!FP23</f>
        <v>0.53863257280581978</v>
      </c>
      <c r="ES23">
        <f>Sheet38!FQ23</f>
        <v>0.7784344069176613</v>
      </c>
      <c r="ET23">
        <f>Sheet38!FR23</f>
        <v>0.20321567457095269</v>
      </c>
      <c r="EU23">
        <f>Sheet38!FS23</f>
        <v>0.40077221274731822</v>
      </c>
      <c r="EV23">
        <f>Sheet38!FT23</f>
        <v>0.2735985023569712</v>
      </c>
      <c r="EW23">
        <f>Sheet38!FU23</f>
        <v>0.76957823404820092</v>
      </c>
      <c r="EZ23">
        <v>0.16811994139821002</v>
      </c>
      <c r="FA23">
        <v>0.20242004890883467</v>
      </c>
      <c r="FB23">
        <v>0.13748243459067383</v>
      </c>
      <c r="FC23">
        <v>0.26188228679118652</v>
      </c>
      <c r="FD23">
        <v>0.23973331270175927</v>
      </c>
      <c r="FE23">
        <v>0.17423273940673445</v>
      </c>
      <c r="FF23">
        <v>0.1647574521599082</v>
      </c>
      <c r="FG23">
        <v>0.21816100768694952</v>
      </c>
      <c r="FH23">
        <v>0.20998145629996531</v>
      </c>
      <c r="FI23">
        <v>0.28761067372369964</v>
      </c>
      <c r="FL23">
        <f t="shared" si="19"/>
        <v>0.67267522836929283</v>
      </c>
      <c r="FM23">
        <f t="shared" si="17"/>
        <v>0.21053771893775186</v>
      </c>
      <c r="FN23">
        <f t="shared" si="17"/>
        <v>0.69428274475860474</v>
      </c>
      <c r="FO23">
        <f t="shared" si="17"/>
        <v>0.96321431200409702</v>
      </c>
      <c r="FP23">
        <f t="shared" si="17"/>
        <v>0.538402332932301</v>
      </c>
      <c r="FQ23">
        <f t="shared" si="17"/>
        <v>0.77826707379473503</v>
      </c>
      <c r="FR23">
        <f t="shared" si="17"/>
        <v>0.20305744151389832</v>
      </c>
      <c r="FS23">
        <f t="shared" si="17"/>
        <v>0.4005626909155357</v>
      </c>
      <c r="FT23">
        <f t="shared" si="17"/>
        <v>0.2733968361663407</v>
      </c>
      <c r="FU23">
        <f t="shared" si="17"/>
        <v>0.76930201275715671</v>
      </c>
    </row>
    <row r="24" spans="1:177">
      <c r="A24">
        <v>23</v>
      </c>
      <c r="B24">
        <v>0.14006477550569946</v>
      </c>
      <c r="C24">
        <v>0.91093175811571658</v>
      </c>
      <c r="D24">
        <v>0.55160584674844448</v>
      </c>
      <c r="E24">
        <v>0.96625258701467698</v>
      </c>
      <c r="F24">
        <v>0.28921819191673337</v>
      </c>
      <c r="G24">
        <v>0.50593169401346738</v>
      </c>
      <c r="H24">
        <v>0.55551647467979626</v>
      </c>
      <c r="I24">
        <v>0.21073212315272391</v>
      </c>
      <c r="J24">
        <v>0.26674094276827559</v>
      </c>
      <c r="K24">
        <v>0.58812144214653983</v>
      </c>
      <c r="M24">
        <v>6.4099858647216498E-2</v>
      </c>
      <c r="S24">
        <f t="shared" ref="S24:S32" si="25">EN17</f>
        <v>0.24191866892371233</v>
      </c>
      <c r="T24">
        <f t="shared" si="23"/>
        <v>0.91093175811571658</v>
      </c>
      <c r="U24">
        <f t="shared" si="23"/>
        <v>0.61809925037034008</v>
      </c>
      <c r="V24">
        <f t="shared" si="23"/>
        <v>0.12236928570351874</v>
      </c>
      <c r="W24">
        <f t="shared" si="23"/>
        <v>0.84726115773991262</v>
      </c>
      <c r="X24">
        <f t="shared" si="23"/>
        <v>0.57020615816568665</v>
      </c>
      <c r="Y24">
        <f t="shared" si="23"/>
        <v>3.7918186029851218E-2</v>
      </c>
      <c r="Z24">
        <f t="shared" si="23"/>
        <v>0.44353319862598684</v>
      </c>
      <c r="AA24">
        <f t="shared" si="23"/>
        <v>0.88422276222750928</v>
      </c>
      <c r="AB24">
        <f t="shared" si="23"/>
        <v>0.23272324075382797</v>
      </c>
      <c r="BG24">
        <f t="shared" si="22"/>
        <v>0.99066091502649289</v>
      </c>
      <c r="BH24">
        <f t="shared" si="22"/>
        <v>0.99762912385914282</v>
      </c>
      <c r="BI24">
        <f t="shared" si="22"/>
        <v>0.99722938032231079</v>
      </c>
      <c r="BJ24">
        <f t="shared" si="22"/>
        <v>0.99826631266281218</v>
      </c>
      <c r="BM24">
        <f t="shared" ref="BM24:BM32" si="26">0.5*$BL$21*B24*B24</f>
        <v>9.8090706687309937E-8</v>
      </c>
      <c r="BN24">
        <f t="shared" si="24"/>
        <v>4.1489833397189525E-6</v>
      </c>
      <c r="BO24">
        <f t="shared" si="24"/>
        <v>1.5213450508353421E-6</v>
      </c>
      <c r="BP24">
        <f t="shared" si="24"/>
        <v>4.6682203095627792E-6</v>
      </c>
      <c r="BQ24">
        <f t="shared" si="24"/>
        <v>4.1823581267792215E-7</v>
      </c>
      <c r="BR24">
        <f t="shared" si="24"/>
        <v>1.2798343950366839E-6</v>
      </c>
      <c r="BS24">
        <f t="shared" si="24"/>
        <v>1.5429927682033437E-6</v>
      </c>
      <c r="BT24">
        <f t="shared" si="24"/>
        <v>2.22040138642274E-7</v>
      </c>
      <c r="BU24">
        <f t="shared" si="24"/>
        <v>3.5575365274454239E-7</v>
      </c>
      <c r="BV24">
        <f t="shared" si="24"/>
        <v>1.7294341535626292E-6</v>
      </c>
      <c r="BY24">
        <f>$BH$7-$BM$7</f>
        <v>-0.99999999999999989</v>
      </c>
      <c r="BZ24">
        <f>$BH$8-$BM$8</f>
        <v>2.3708605140186994E-3</v>
      </c>
      <c r="CA24">
        <f>$BH$9-$BM$9</f>
        <v>2.96533886955444E-10</v>
      </c>
      <c r="CB24">
        <f>$BH$10-$BM$10</f>
        <v>1.4602428993357075E-8</v>
      </c>
      <c r="CC24">
        <f>$BH$11-$BM$11</f>
        <v>0.99762912385914282</v>
      </c>
      <c r="CD24">
        <f>$BH$12-$BM$12</f>
        <v>5.4514609744024594E-12</v>
      </c>
      <c r="CE24">
        <f>$BH$13-$BM$13</f>
        <v>1.9628631754192598E-21</v>
      </c>
      <c r="CF24">
        <f>$BH$14-$BM$14</f>
        <v>2.4731796399381572E-14</v>
      </c>
      <c r="CG24">
        <f>$BH$15-$BM$15</f>
        <v>1.0908130492862702E-12</v>
      </c>
      <c r="CH24">
        <f>$BH$16-$BM$16</f>
        <v>7.2130831040430591E-10</v>
      </c>
      <c r="CW24">
        <f>IF($AI$7&gt;0,$CS$7,0)</f>
        <v>0.23185877508474609</v>
      </c>
      <c r="CX24">
        <f>IF($AI$8&gt;0,$CS$8,0)</f>
        <v>0.7014115745900007</v>
      </c>
      <c r="CY24">
        <f>IF($AI$9&gt;0,$CS$9,0)</f>
        <v>9.819392312982192E-2</v>
      </c>
      <c r="CZ24">
        <f>IF($AI$10&gt;0,$CS$10,0)</f>
        <v>0.56916527491769864</v>
      </c>
      <c r="DA24">
        <f>IF($AI$11&gt;0,$CS$11,0)</f>
        <v>-0.61242865510371014</v>
      </c>
      <c r="DB24">
        <f>IF($AI$12&gt;0,$CS$12,0)</f>
        <v>0.25663451955185684</v>
      </c>
      <c r="DC24">
        <f>IF($AI$13&gt;0,$CS$13,0)</f>
        <v>-8.969558999086814E-3</v>
      </c>
      <c r="DD24">
        <f>IF($AI$14&gt;0,$CS$14,0)</f>
        <v>0.65522949969635558</v>
      </c>
      <c r="DE24">
        <f>IF($AI$15&gt;0,$CS$15,0)</f>
        <v>0.24477364496058271</v>
      </c>
      <c r="DF24">
        <f>IF($AI$16&gt;0,$CS$16,0)</f>
        <v>0.55607099441500718</v>
      </c>
      <c r="DT24">
        <f>IF($T$7&gt;0,$DP$7,0)</f>
        <v>0.98621449363283786</v>
      </c>
      <c r="DU24">
        <f>IF($T$8&gt;0,$DP$8,0)</f>
        <v>1.1052137951280594</v>
      </c>
      <c r="DV24">
        <f>IF($T$9&gt;0,$DP$9,0)</f>
        <v>0.69693582290878675</v>
      </c>
      <c r="DW24">
        <f>IF($T$10&gt;0,$DP$10,0)</f>
        <v>1.6355754846369424</v>
      </c>
      <c r="DX24">
        <f>IF($T$11&gt;0,$DP$11,0)</f>
        <v>1.3789822762743522</v>
      </c>
      <c r="DY24">
        <f>IF($T$12&gt;0,$DP$12,0)</f>
        <v>1.0853321953870878</v>
      </c>
      <c r="DZ24">
        <f>IF($T$13&gt;0,$DP$13,0)</f>
        <v>0.94703495525366543</v>
      </c>
      <c r="EA24">
        <f>IF($T$14&gt;0,$DP$14,0)</f>
        <v>1.3677056464170483</v>
      </c>
      <c r="EB24">
        <f>IF($T$15&gt;0,$DP$15,0)</f>
        <v>1.0405413783372517</v>
      </c>
      <c r="EC24">
        <f>IF($T$16&gt;0,$DP$16,0)</f>
        <v>1.7907488210545828</v>
      </c>
      <c r="EN24">
        <f>Sheet38!FL24</f>
        <v>0.96673496974247286</v>
      </c>
      <c r="EO24">
        <f>Sheet38!FM24</f>
        <v>0.26674094276827559</v>
      </c>
      <c r="EP24">
        <f>Sheet38!FN24</f>
        <v>0.89172597520526686</v>
      </c>
      <c r="EQ24">
        <f>Sheet38!FO24</f>
        <v>0.12735823778171593</v>
      </c>
      <c r="ER24">
        <f>Sheet38!FP24</f>
        <v>0.53408243152145685</v>
      </c>
      <c r="ES24">
        <f>Sheet38!FQ24</f>
        <v>0.88660249119751133</v>
      </c>
      <c r="ET24">
        <f>Sheet38!FR24</f>
        <v>0.54398812300423249</v>
      </c>
      <c r="EU24">
        <f>Sheet38!FS24</f>
        <v>0.74354954246936622</v>
      </c>
      <c r="EV24">
        <f>Sheet38!FT24</f>
        <v>0.11979356015216037</v>
      </c>
      <c r="EW24">
        <f>Sheet38!FU24</f>
        <v>0.877900285579717</v>
      </c>
      <c r="EZ24">
        <v>0.27447665689907152</v>
      </c>
      <c r="FA24">
        <v>0.40998326791664941</v>
      </c>
      <c r="FB24">
        <v>0.27222254688557379</v>
      </c>
      <c r="FC24">
        <v>0.45283603320267041</v>
      </c>
      <c r="FD24">
        <v>0.42984321198309544</v>
      </c>
      <c r="FE24">
        <v>0.25823972501317149</v>
      </c>
      <c r="FF24">
        <v>0.28110063531149243</v>
      </c>
      <c r="FG24">
        <v>0.36273065434356994</v>
      </c>
      <c r="FH24">
        <v>0.43287763262173196</v>
      </c>
      <c r="FI24">
        <v>0.51794836241749775</v>
      </c>
      <c r="FL24">
        <f t="shared" si="19"/>
        <v>0.96647136236118703</v>
      </c>
      <c r="FM24">
        <f t="shared" si="17"/>
        <v>0.26634719483776842</v>
      </c>
      <c r="FN24">
        <f t="shared" si="17"/>
        <v>0.89146453267123793</v>
      </c>
      <c r="FO24">
        <f t="shared" si="17"/>
        <v>0.12692333405542808</v>
      </c>
      <c r="FP24">
        <f t="shared" si="17"/>
        <v>0.53366961010066827</v>
      </c>
      <c r="FQ24">
        <f t="shared" si="17"/>
        <v>0.88635447776560872</v>
      </c>
      <c r="FR24">
        <f t="shared" si="17"/>
        <v>0.5437181539540793</v>
      </c>
      <c r="FS24">
        <f t="shared" si="17"/>
        <v>0.74320117594893464</v>
      </c>
      <c r="FT24">
        <f t="shared" si="17"/>
        <v>0.11937782447379046</v>
      </c>
      <c r="FU24">
        <f t="shared" si="17"/>
        <v>0.87740284797245127</v>
      </c>
    </row>
    <row r="25" spans="1:177">
      <c r="A25">
        <v>24</v>
      </c>
      <c r="B25">
        <v>0.45539630425681815</v>
      </c>
      <c r="C25">
        <v>0.61809925037034008</v>
      </c>
      <c r="D25">
        <v>2.7010410659464849E-2</v>
      </c>
      <c r="E25">
        <v>0.88207277120161343</v>
      </c>
      <c r="F25">
        <v>0.77656759082226845</v>
      </c>
      <c r="G25">
        <v>0.45377376397430347</v>
      </c>
      <c r="H25">
        <v>0.99142232155027132</v>
      </c>
      <c r="I25">
        <v>0.69441478288878566</v>
      </c>
      <c r="J25">
        <v>0.89172597520526686</v>
      </c>
      <c r="K25">
        <v>0.72086972116196368</v>
      </c>
      <c r="M25">
        <v>0.13579437477246184</v>
      </c>
      <c r="S25">
        <f t="shared" si="25"/>
        <v>5.4932275217485095E-2</v>
      </c>
      <c r="T25">
        <f t="shared" si="23"/>
        <v>0.55160584674844448</v>
      </c>
      <c r="U25">
        <f t="shared" si="23"/>
        <v>2.7010410659464849E-2</v>
      </c>
      <c r="V25">
        <f t="shared" si="23"/>
        <v>9.7328923236459346E-3</v>
      </c>
      <c r="W25">
        <f t="shared" si="23"/>
        <v>0.37231983931284768</v>
      </c>
      <c r="X25">
        <f t="shared" si="23"/>
        <v>0.79095025640050076</v>
      </c>
      <c r="Y25">
        <f t="shared" si="23"/>
        <v>0.49199943379225314</v>
      </c>
      <c r="Z25">
        <f t="shared" si="23"/>
        <v>0.8670089428234391</v>
      </c>
      <c r="AA25">
        <f t="shared" si="23"/>
        <v>0.72136719897216106</v>
      </c>
      <c r="AB25">
        <f t="shared" si="23"/>
        <v>0.66310276794644463</v>
      </c>
      <c r="BG25">
        <f t="shared" si="22"/>
        <v>1.8618759911453717E-9</v>
      </c>
      <c r="BH25">
        <f t="shared" si="22"/>
        <v>5.4514609744024594E-12</v>
      </c>
      <c r="BI25">
        <f t="shared" si="22"/>
        <v>8.3353434502014227E-11</v>
      </c>
      <c r="BJ25">
        <f t="shared" si="22"/>
        <v>1.1213766603041197E-12</v>
      </c>
      <c r="BM25">
        <f t="shared" si="26"/>
        <v>1.0369289696538424E-6</v>
      </c>
      <c r="BN25">
        <f t="shared" si="24"/>
        <v>1.9102334165418817E-6</v>
      </c>
      <c r="BO25">
        <f t="shared" si="24"/>
        <v>3.6478114199646618E-9</v>
      </c>
      <c r="BP25">
        <f t="shared" si="24"/>
        <v>3.8902618684764696E-6</v>
      </c>
      <c r="BQ25">
        <f t="shared" si="24"/>
        <v>3.0152861155775108E-6</v>
      </c>
      <c r="BR25">
        <f t="shared" si="24"/>
        <v>1.0295531443570343E-6</v>
      </c>
      <c r="BS25">
        <f t="shared" si="24"/>
        <v>4.9145910983406479E-6</v>
      </c>
      <c r="BT25">
        <f t="shared" si="24"/>
        <v>2.4110594534723969E-6</v>
      </c>
      <c r="BU25">
        <f t="shared" si="24"/>
        <v>3.9758760742789209E-6</v>
      </c>
      <c r="BV25">
        <f t="shared" si="24"/>
        <v>2.5982657744406366E-6</v>
      </c>
      <c r="BY25">
        <f>$BI$7-$BN$7</f>
        <v>3.4853007337751565E-15</v>
      </c>
      <c r="BZ25">
        <f>$BI$8-$BN$8</f>
        <v>2.7705320028077259E-3</v>
      </c>
      <c r="CA25">
        <f>$BI$9-$BN$9</f>
        <v>1.523855462055312E-9</v>
      </c>
      <c r="CB25">
        <f>$BI$10-$BN$10</f>
        <v>8.1336547881281924E-8</v>
      </c>
      <c r="CC25">
        <f>$BI$11-$BN$11</f>
        <v>0.99722938032231079</v>
      </c>
      <c r="CD25">
        <f>$BI$12-$BN$12</f>
        <v>8.3353434502014227E-11</v>
      </c>
      <c r="CE25">
        <f>$BI$13-$BN$13</f>
        <v>1.0171704227043924E-19</v>
      </c>
      <c r="CF25">
        <f>$BI$14-$BN$14</f>
        <v>-0.99999999999954103</v>
      </c>
      <c r="CG25">
        <f>$BI$15-$BN$15</f>
        <v>1.9857280301795173E-11</v>
      </c>
      <c r="CH25">
        <f>$BI$16-$BN$16</f>
        <v>4.710804925724431E-9</v>
      </c>
      <c r="CW25">
        <f>IF($AJ$7&gt;0,$CT$7,0)</f>
        <v>5.3336176781662602E-2</v>
      </c>
      <c r="CX25">
        <f>IF($AJ$8&gt;0,$CT$8,0)</f>
        <v>1.0448456957934704E-2</v>
      </c>
      <c r="CY25">
        <f>IF($AJ$9&gt;0,$CT$9,0)</f>
        <v>-0.46877216578312081</v>
      </c>
      <c r="CZ25">
        <f>IF($AJ$10&gt;0,$CT$10,0)</f>
        <v>-0.22168372297073086</v>
      </c>
      <c r="DA25">
        <f>IF($AJ$11&gt;0,$CT$11,0)</f>
        <v>6.6970863489289573E-2</v>
      </c>
      <c r="DB25">
        <f>IF($AJ$12&gt;0,$CT$12,0)</f>
        <v>0.45254551051199893</v>
      </c>
      <c r="DC25">
        <f>IF($AJ$13&gt;0,$CT$13,0)</f>
        <v>0.58772647536054945</v>
      </c>
      <c r="DD25">
        <f>IF($AJ$14&gt;0,$CT$14,0)</f>
        <v>0.6102021150542899</v>
      </c>
      <c r="DE25">
        <f>IF($AJ$15&gt;0,$CT$15,0)</f>
        <v>0.38658504242528025</v>
      </c>
      <c r="DF25">
        <f>IF($AJ$16&gt;0,$CT$16,0)</f>
        <v>0.48603792431515269</v>
      </c>
      <c r="DT25">
        <f>IF($U$7&gt;0,$DQ$7,0)</f>
        <v>1.0776831620747198</v>
      </c>
      <c r="DU25">
        <f>IF($U$8&gt;0,$DQ$8,0)</f>
        <v>0.84901991272258126</v>
      </c>
      <c r="DV25">
        <f>IF($U$9&gt;0,$DQ$9,0)</f>
        <v>0.90726505615703368</v>
      </c>
      <c r="DW25">
        <f>IF($U$10&gt;0,$DQ$10,0)</f>
        <v>0.92682645569454891</v>
      </c>
      <c r="DX25">
        <f>IF($U$11&gt;0,$DQ$11,0)</f>
        <v>1.2576417584676725</v>
      </c>
      <c r="DY25">
        <f>IF($U$12&gt;0,$DQ$12,0)</f>
        <v>1.0857378154200874</v>
      </c>
      <c r="DZ25">
        <f>IF($U$13&gt;0,$DQ$13,0)</f>
        <v>1.0170828531830995</v>
      </c>
      <c r="EA25">
        <f>IF($U$14&gt;0,$DQ$14,0)</f>
        <v>0.89830826605235881</v>
      </c>
      <c r="EB25">
        <f>IF($U$15&gt;0,$DQ$15,0)</f>
        <v>1.3177751258920722</v>
      </c>
      <c r="EC25">
        <f>IF($U$16&gt;0,$DQ$16,0)</f>
        <v>0.8241094058442241</v>
      </c>
      <c r="EN25">
        <f>Sheet38!FL25</f>
        <v>0.99681255036631577</v>
      </c>
      <c r="EO25">
        <f>Sheet38!FM25</f>
        <v>0.58812144214653983</v>
      </c>
      <c r="EP25">
        <f>Sheet38!FN25</f>
        <v>0.72086972116196368</v>
      </c>
      <c r="EQ25">
        <f>Sheet38!FO25</f>
        <v>0.11934941040661823</v>
      </c>
      <c r="ER25">
        <f>Sheet38!FP25</f>
        <v>0.15031303082181716</v>
      </c>
      <c r="ES25">
        <f>Sheet38!FQ25</f>
        <v>0.53356301139464335</v>
      </c>
      <c r="ET25">
        <f>Sheet38!FR25</f>
        <v>0.23425588224529167</v>
      </c>
      <c r="EU25">
        <f>Sheet38!FS25</f>
        <v>0.14389144383656846</v>
      </c>
      <c r="EV25">
        <f>Sheet38!FT25</f>
        <v>0.23900535131747724</v>
      </c>
      <c r="EW25">
        <f>Sheet38!FU25</f>
        <v>0.63091362126455452</v>
      </c>
      <c r="EZ25">
        <v>0.37197911531531491</v>
      </c>
      <c r="FA25">
        <v>0.50268485995341838</v>
      </c>
      <c r="FB25">
        <v>0.36448427510421355</v>
      </c>
      <c r="FC25">
        <v>0.53924258155234228</v>
      </c>
      <c r="FD25">
        <v>0.55137774815914109</v>
      </c>
      <c r="FE25">
        <v>0.35111102987855014</v>
      </c>
      <c r="FF25">
        <v>0.37642522397784001</v>
      </c>
      <c r="FG25">
        <v>0.44398182577050094</v>
      </c>
      <c r="FH25">
        <v>0.57147507369801942</v>
      </c>
      <c r="FI25">
        <v>0.59922919174152534</v>
      </c>
      <c r="FL25">
        <f t="shared" si="19"/>
        <v>0.99645530162396689</v>
      </c>
      <c r="FM25">
        <f t="shared" si="17"/>
        <v>0.58763866360704053</v>
      </c>
      <c r="FN25">
        <f t="shared" si="17"/>
        <v>0.72051967046415355</v>
      </c>
      <c r="FO25">
        <f t="shared" si="17"/>
        <v>0.11883152183129536</v>
      </c>
      <c r="FP25">
        <f t="shared" si="17"/>
        <v>0.14978348763248511</v>
      </c>
      <c r="FQ25">
        <f t="shared" si="17"/>
        <v>0.53322580436154798</v>
      </c>
      <c r="FR25">
        <f t="shared" si="17"/>
        <v>0.23389436346018336</v>
      </c>
      <c r="FS25">
        <f t="shared" si="17"/>
        <v>0.14346504369109847</v>
      </c>
      <c r="FT25">
        <f t="shared" si="17"/>
        <v>0.23845650665669765</v>
      </c>
      <c r="FU25">
        <f t="shared" si="17"/>
        <v>0.63033812154880597</v>
      </c>
    </row>
    <row r="26" spans="1:177">
      <c r="A26">
        <v>25</v>
      </c>
      <c r="B26">
        <v>0.15718932506468591</v>
      </c>
      <c r="C26">
        <v>0.12236928570351874</v>
      </c>
      <c r="D26">
        <v>9.7328923236459346E-3</v>
      </c>
      <c r="E26">
        <v>0.92201242991151366</v>
      </c>
      <c r="F26">
        <v>0.66006030847682784</v>
      </c>
      <c r="G26">
        <v>0.75183194355400773</v>
      </c>
      <c r="H26">
        <v>0.33576812027602976</v>
      </c>
      <c r="I26">
        <v>0.96346582375233125</v>
      </c>
      <c r="J26">
        <v>0.12735823778171593</v>
      </c>
      <c r="K26">
        <v>0.11934941040661823</v>
      </c>
      <c r="M26">
        <v>0.28795352775507382</v>
      </c>
      <c r="S26">
        <f t="shared" si="25"/>
        <v>0.99091337781063327</v>
      </c>
      <c r="T26">
        <f t="shared" si="23"/>
        <v>0.96625258701467698</v>
      </c>
      <c r="U26">
        <f t="shared" si="23"/>
        <v>0.88207277120161343</v>
      </c>
      <c r="V26">
        <f t="shared" si="23"/>
        <v>0.92201242991151366</v>
      </c>
      <c r="W26">
        <f t="shared" si="23"/>
        <v>0.35477332760524199</v>
      </c>
      <c r="X26">
        <f t="shared" si="23"/>
        <v>0.81124177845830914</v>
      </c>
      <c r="Y26">
        <f t="shared" si="23"/>
        <v>0.64996016648768107</v>
      </c>
      <c r="Z26">
        <f t="shared" si="23"/>
        <v>0.79099759787010115</v>
      </c>
      <c r="AA26">
        <f t="shared" si="23"/>
        <v>0.80774081226605576</v>
      </c>
      <c r="AB26">
        <f t="shared" si="23"/>
        <v>0.61236534985672342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1.2354241957145747E-7</v>
      </c>
      <c r="BN26">
        <f t="shared" si="24"/>
        <v>7.4871210417946984E-8</v>
      </c>
      <c r="BO26">
        <f t="shared" si="24"/>
        <v>4.7364596491842989E-10</v>
      </c>
      <c r="BP26">
        <f t="shared" si="24"/>
        <v>4.25053460455667E-6</v>
      </c>
      <c r="BQ26">
        <f t="shared" si="24"/>
        <v>2.178398054132626E-6</v>
      </c>
      <c r="BR26">
        <f t="shared" si="24"/>
        <v>2.8262563567409836E-6</v>
      </c>
      <c r="BS26">
        <f t="shared" si="24"/>
        <v>5.6370115296849201E-7</v>
      </c>
      <c r="BT26">
        <f t="shared" si="24"/>
        <v>4.6413319676937915E-6</v>
      </c>
      <c r="BU26">
        <f t="shared" si="24"/>
        <v>8.110060365432048E-8</v>
      </c>
      <c r="BV26">
        <f t="shared" si="24"/>
        <v>7.1221408822036963E-8</v>
      </c>
      <c r="BY26">
        <f>$BJ$7-$BO$7</f>
        <v>1.2632192822046015E-17</v>
      </c>
      <c r="BZ26">
        <f>$BJ$8-$BO$8</f>
        <v>1.7336806765482955E-3</v>
      </c>
      <c r="CA26">
        <f>$BJ$9-$BO$9</f>
        <v>-0.99999999992219946</v>
      </c>
      <c r="CB26">
        <f>$BJ$10-$BO$10</f>
        <v>6.4063058372515911E-9</v>
      </c>
      <c r="CC26">
        <f>$BJ$11-$BO$11</f>
        <v>0.99826631266281218</v>
      </c>
      <c r="CD26">
        <f>$BJ$12-$BO$12</f>
        <v>1.1213766603041197E-12</v>
      </c>
      <c r="CE26">
        <f>$BJ$13-$BO$13</f>
        <v>8.4419210360864501E-23</v>
      </c>
      <c r="CF26">
        <f>$BJ$14-$BO$14</f>
        <v>3.085302302501309E-15</v>
      </c>
      <c r="CG26">
        <f>$BJ$15-$BO$15</f>
        <v>2.3147424440556876E-13</v>
      </c>
      <c r="CH26">
        <f>$BJ$16-$BO$16</f>
        <v>1.7517710958694225E-10</v>
      </c>
      <c r="CW26">
        <f>IF($AK$7&gt;0,$CU$7,0)</f>
        <v>0.26323647560694813</v>
      </c>
      <c r="CX26">
        <f>IF($AK$8&gt;0,$CU$8,0)</f>
        <v>0.22803591614505919</v>
      </c>
      <c r="CY26">
        <f>IF($AK$9&gt;0,$CU$9,0)</f>
        <v>-0.11969846905573787</v>
      </c>
      <c r="CZ26">
        <f>IF($AK$10&gt;0,$CU$10,0)</f>
        <v>-0.31066551442062795</v>
      </c>
      <c r="DA26">
        <f>IF($AK$11&gt;0,$CU$11,0)</f>
        <v>-0.57538304540786567</v>
      </c>
      <c r="DB26">
        <f>IF($AK$12&gt;0,$CU$12,0)</f>
        <v>0.22957711125337263</v>
      </c>
      <c r="DC26">
        <f>IF($AK$13&gt;0,$CU$13,0)</f>
        <v>0.7126452601522022</v>
      </c>
      <c r="DD26">
        <f>IF($AK$14&gt;0,$CU$14,0)</f>
        <v>0.29209912068777727</v>
      </c>
      <c r="DE26">
        <f>IF($AK$15&gt;0,$CU$15,0)</f>
        <v>0.59868412210028632</v>
      </c>
      <c r="DF26">
        <f>IF($AK$16&gt;0,$CU$16,0)</f>
        <v>-3.6835549075503932E-2</v>
      </c>
      <c r="DT26">
        <f>IF($V$7&gt;0,$DR$7,0)</f>
        <v>0.40736697007382683</v>
      </c>
      <c r="DU26">
        <f>IF($V$8&gt;0,$DR$8,0)</f>
        <v>1.0792149743856414</v>
      </c>
      <c r="DV26">
        <f>IF($V$9&gt;0,$DR$9,0)</f>
        <v>0.69954173147946186</v>
      </c>
      <c r="DW26">
        <f>IF($V$10&gt;0,$DR$10,0)</f>
        <v>0.786715992190677</v>
      </c>
      <c r="DX26">
        <f>IF($V$11&gt;0,$DR$11,0)</f>
        <v>0.8644038923293369</v>
      </c>
      <c r="DY26">
        <f>IF($V$12&gt;0,$DR$12,0)</f>
        <v>0.2222801681064438</v>
      </c>
      <c r="DZ26">
        <f>IF($V$13&gt;0,$DR$13,0)</f>
        <v>0.49624845334404522</v>
      </c>
      <c r="EA26">
        <f>IF($V$14&gt;0,$DR$14,0)</f>
        <v>0.55471474802791187</v>
      </c>
      <c r="EB26">
        <f>IF($V$15&gt;0,$DR$15,0)</f>
        <v>1.1988888887719664</v>
      </c>
      <c r="EC26">
        <f>IF($V$16&gt;0,$DR$16,0)</f>
        <v>1.0131048269651297</v>
      </c>
    </row>
    <row r="27" spans="1:177">
      <c r="A27">
        <v>26</v>
      </c>
      <c r="B27">
        <v>0.43223665180457005</v>
      </c>
      <c r="C27">
        <v>0.84726115773991262</v>
      </c>
      <c r="D27">
        <v>0.37231983931284768</v>
      </c>
      <c r="E27">
        <v>0.35477332760524199</v>
      </c>
      <c r="F27">
        <v>0.49712945809964193</v>
      </c>
      <c r="G27">
        <v>0.46110314872758063</v>
      </c>
      <c r="H27">
        <v>3.6767073184584283E-4</v>
      </c>
      <c r="I27">
        <v>0.53863257280581978</v>
      </c>
      <c r="J27">
        <v>0.53408243152145685</v>
      </c>
      <c r="K27">
        <v>0.15031303082181716</v>
      </c>
      <c r="M27">
        <v>0.80216444104161666</v>
      </c>
      <c r="S27">
        <f t="shared" si="25"/>
        <v>0.62910058174406958</v>
      </c>
      <c r="T27">
        <f t="shared" si="23"/>
        <v>0.28921819191673337</v>
      </c>
      <c r="U27">
        <f t="shared" si="23"/>
        <v>0.77656759082226845</v>
      </c>
      <c r="V27">
        <f t="shared" si="23"/>
        <v>0.66006030847682784</v>
      </c>
      <c r="W27">
        <f t="shared" si="23"/>
        <v>0.49712945809964193</v>
      </c>
      <c r="X27">
        <f t="shared" si="23"/>
        <v>0.45613084065105353</v>
      </c>
      <c r="Y27">
        <f t="shared" si="23"/>
        <v>0.32705707642416382</v>
      </c>
      <c r="Z27">
        <f t="shared" si="23"/>
        <v>0.54389738830204848</v>
      </c>
      <c r="AA27">
        <f t="shared" si="23"/>
        <v>0.38429929483228853</v>
      </c>
      <c r="AB27">
        <f t="shared" si="23"/>
        <v>0.10025772294776375</v>
      </c>
      <c r="BG27">
        <f t="shared" si="22"/>
        <v>2.5116027830631132E-11</v>
      </c>
      <c r="BH27">
        <f t="shared" si="22"/>
        <v>9.9999999999999998E-13</v>
      </c>
      <c r="BI27">
        <f t="shared" si="22"/>
        <v>9.9999999999999998E-13</v>
      </c>
      <c r="BJ27">
        <f t="shared" si="22"/>
        <v>9.9999999999999998E-13</v>
      </c>
      <c r="BM27">
        <f t="shared" si="26"/>
        <v>9.3414261581612576E-7</v>
      </c>
      <c r="BN27">
        <f t="shared" si="24"/>
        <v>3.5892573470738859E-6</v>
      </c>
      <c r="BO27">
        <f t="shared" si="24"/>
        <v>6.9311031372972356E-7</v>
      </c>
      <c r="BP27">
        <f t="shared" si="24"/>
        <v>6.2932056990048192E-7</v>
      </c>
      <c r="BQ27">
        <f t="shared" si="24"/>
        <v>1.2356884905522183E-6</v>
      </c>
      <c r="BR27">
        <f t="shared" si="24"/>
        <v>1.0630805688324467E-6</v>
      </c>
      <c r="BS27">
        <f t="shared" si="24"/>
        <v>6.7590883528028832E-13</v>
      </c>
      <c r="BT27">
        <f t="shared" si="24"/>
        <v>1.4506252424370838E-6</v>
      </c>
      <c r="BU27">
        <f t="shared" si="24"/>
        <v>1.4262202182993582E-6</v>
      </c>
      <c r="BV27">
        <f t="shared" si="24"/>
        <v>1.1297003617420278E-7</v>
      </c>
    </row>
    <row r="28" spans="1:177">
      <c r="A28">
        <v>27</v>
      </c>
      <c r="B28">
        <v>0.5103731075417155</v>
      </c>
      <c r="C28">
        <v>0.57020615816568665</v>
      </c>
      <c r="D28">
        <v>0.79095025640050076</v>
      </c>
      <c r="E28">
        <v>0.81124177845830914</v>
      </c>
      <c r="F28">
        <v>0.45613084065105353</v>
      </c>
      <c r="G28">
        <v>0.95752530747619868</v>
      </c>
      <c r="H28">
        <v>5.7672067835665253E-2</v>
      </c>
      <c r="I28">
        <v>0.7784344069176613</v>
      </c>
      <c r="J28">
        <v>0.88660249119751133</v>
      </c>
      <c r="K28">
        <v>0.53356301139464335</v>
      </c>
      <c r="M28">
        <v>0.87132352869087737</v>
      </c>
      <c r="S28">
        <f t="shared" si="25"/>
        <v>0.9440916200613434</v>
      </c>
      <c r="T28">
        <f t="shared" si="23"/>
        <v>0.50593169401346738</v>
      </c>
      <c r="U28">
        <f t="shared" si="23"/>
        <v>0.45377376397430347</v>
      </c>
      <c r="V28">
        <f t="shared" si="23"/>
        <v>0.75183194355400773</v>
      </c>
      <c r="W28">
        <f t="shared" si="23"/>
        <v>0.46110314872758063</v>
      </c>
      <c r="X28">
        <f t="shared" si="23"/>
        <v>0.95752530747619868</v>
      </c>
      <c r="Y28">
        <f t="shared" si="23"/>
        <v>0.35231569683931208</v>
      </c>
      <c r="Z28">
        <f t="shared" si="23"/>
        <v>0.86256615160390726</v>
      </c>
      <c r="AA28">
        <f t="shared" si="23"/>
        <v>0.13845017440983975</v>
      </c>
      <c r="AB28">
        <f t="shared" si="23"/>
        <v>0.98714879195140381</v>
      </c>
      <c r="BG28">
        <f t="shared" si="22"/>
        <v>5.6066070075334215E-10</v>
      </c>
      <c r="BH28">
        <f t="shared" si="22"/>
        <v>1.0908130492862702E-12</v>
      </c>
      <c r="BI28">
        <f t="shared" si="22"/>
        <v>1.9857280301795173E-11</v>
      </c>
      <c r="BJ28">
        <f t="shared" si="22"/>
        <v>9.9999999999999998E-13</v>
      </c>
      <c r="BM28">
        <f t="shared" si="26"/>
        <v>1.3024035445089376E-6</v>
      </c>
      <c r="BN28">
        <f t="shared" si="24"/>
        <v>1.6256753140503603E-6</v>
      </c>
      <c r="BO28">
        <f t="shared" si="24"/>
        <v>3.1280115405000894E-6</v>
      </c>
      <c r="BP28">
        <f t="shared" si="24"/>
        <v>3.2905661155810018E-6</v>
      </c>
      <c r="BQ28">
        <f t="shared" si="24"/>
        <v>1.0402767189651839E-6</v>
      </c>
      <c r="BR28">
        <f t="shared" si="24"/>
        <v>4.584273572286944E-6</v>
      </c>
      <c r="BS28">
        <f t="shared" si="24"/>
        <v>1.6630337042207876E-8</v>
      </c>
      <c r="BT28">
        <f t="shared" si="24"/>
        <v>3.0298006293662556E-6</v>
      </c>
      <c r="BU28">
        <f t="shared" si="24"/>
        <v>3.9303198869881662E-6</v>
      </c>
      <c r="BV28">
        <f t="shared" si="24"/>
        <v>1.4234474356426016E-6</v>
      </c>
      <c r="EN28" t="s">
        <v>19</v>
      </c>
      <c r="EZ28" t="s">
        <v>25</v>
      </c>
    </row>
    <row r="29" spans="1:177">
      <c r="A29">
        <v>28</v>
      </c>
      <c r="B29">
        <v>0.75241664405502351</v>
      </c>
      <c r="C29">
        <v>3.7918186029851218E-2</v>
      </c>
      <c r="D29">
        <v>0.49199943379225314</v>
      </c>
      <c r="E29">
        <v>0.64996016648768107</v>
      </c>
      <c r="F29">
        <v>0.32705707642416382</v>
      </c>
      <c r="G29">
        <v>0.35231569683931208</v>
      </c>
      <c r="H29">
        <v>0.63140947631618738</v>
      </c>
      <c r="I29">
        <v>0.20321567457095269</v>
      </c>
      <c r="J29">
        <v>0.54398812300423249</v>
      </c>
      <c r="K29">
        <v>0.23425588224529167</v>
      </c>
      <c r="M29">
        <v>0.41057813280268535</v>
      </c>
      <c r="S29">
        <f t="shared" si="25"/>
        <v>0.23627317464275979</v>
      </c>
      <c r="T29">
        <f t="shared" si="23"/>
        <v>0.55551647467979626</v>
      </c>
      <c r="U29">
        <f t="shared" si="23"/>
        <v>0.99142232155027132</v>
      </c>
      <c r="V29">
        <f t="shared" si="23"/>
        <v>0.33576812027602976</v>
      </c>
      <c r="W29">
        <f t="shared" si="23"/>
        <v>3.6767073184584283E-4</v>
      </c>
      <c r="X29">
        <f t="shared" si="23"/>
        <v>5.7672067835665253E-2</v>
      </c>
      <c r="Y29">
        <f t="shared" si="23"/>
        <v>0.63140947631618738</v>
      </c>
      <c r="Z29">
        <f t="shared" si="23"/>
        <v>0.73055080149820162</v>
      </c>
      <c r="AA29">
        <f t="shared" si="23"/>
        <v>0.20604164865246885</v>
      </c>
      <c r="AB29">
        <f t="shared" si="23"/>
        <v>0.60366917905300876</v>
      </c>
      <c r="BG29">
        <f t="shared" si="22"/>
        <v>1.2828689600049518E-7</v>
      </c>
      <c r="BH29">
        <f t="shared" si="22"/>
        <v>7.2130831040430591E-10</v>
      </c>
      <c r="BI29">
        <f t="shared" si="22"/>
        <v>4.710804925724431E-9</v>
      </c>
      <c r="BJ29">
        <f t="shared" si="22"/>
        <v>1.7517710958694225E-10</v>
      </c>
      <c r="BM29">
        <f t="shared" si="26"/>
        <v>2.83065403125512E-6</v>
      </c>
      <c r="BN29">
        <f t="shared" si="24"/>
        <v>7.1889441589720206E-9</v>
      </c>
      <c r="BO29">
        <f t="shared" si="24"/>
        <v>1.2103172142594886E-6</v>
      </c>
      <c r="BP29">
        <f t="shared" si="24"/>
        <v>2.1122410901034706E-6</v>
      </c>
      <c r="BQ29">
        <f t="shared" si="24"/>
        <v>5.348316561956067E-7</v>
      </c>
      <c r="BR29">
        <f t="shared" si="24"/>
        <v>6.2063175119685026E-7</v>
      </c>
      <c r="BS29">
        <f t="shared" si="24"/>
        <v>1.99338963390941E-6</v>
      </c>
      <c r="BT29">
        <f t="shared" si="24"/>
        <v>2.0648305195663677E-7</v>
      </c>
      <c r="BU29">
        <f t="shared" si="24"/>
        <v>1.4796153898483401E-6</v>
      </c>
      <c r="BV29">
        <f t="shared" si="24"/>
        <v>2.7437909183259986E-7</v>
      </c>
    </row>
    <row r="30" spans="1:177">
      <c r="A30">
        <v>29</v>
      </c>
      <c r="B30">
        <v>0.95185115672203036</v>
      </c>
      <c r="C30">
        <v>0.44353319862598684</v>
      </c>
      <c r="D30">
        <v>0.8670089428234391</v>
      </c>
      <c r="E30">
        <v>0.79099759787010115</v>
      </c>
      <c r="F30">
        <v>0.54389738830204848</v>
      </c>
      <c r="G30">
        <v>0.86256615160390726</v>
      </c>
      <c r="H30">
        <v>0.73055080149820162</v>
      </c>
      <c r="I30">
        <v>0.40077221274731822</v>
      </c>
      <c r="J30">
        <v>0.74354954246936622</v>
      </c>
      <c r="K30">
        <v>0.14389144383656846</v>
      </c>
      <c r="M30">
        <v>5.326474412134171E-2</v>
      </c>
      <c r="S30">
        <f t="shared" si="25"/>
        <v>0.67283669076101171</v>
      </c>
      <c r="T30">
        <f t="shared" si="23"/>
        <v>0.21073212315272391</v>
      </c>
      <c r="U30">
        <f t="shared" si="23"/>
        <v>0.69441478288878566</v>
      </c>
      <c r="V30">
        <f t="shared" si="23"/>
        <v>0.96346582375233125</v>
      </c>
      <c r="W30">
        <f t="shared" si="23"/>
        <v>0.53863257280581978</v>
      </c>
      <c r="X30">
        <f t="shared" si="23"/>
        <v>0.7784344069176613</v>
      </c>
      <c r="Y30">
        <f t="shared" si="23"/>
        <v>0.20321567457095269</v>
      </c>
      <c r="Z30">
        <f t="shared" si="23"/>
        <v>0.40077221274731822</v>
      </c>
      <c r="AA30">
        <f t="shared" si="23"/>
        <v>0.2735985023569712</v>
      </c>
      <c r="AB30">
        <f t="shared" si="23"/>
        <v>0.76957823404820092</v>
      </c>
      <c r="BM30">
        <f t="shared" si="26"/>
        <v>4.5301031227653368E-6</v>
      </c>
      <c r="BN30">
        <f t="shared" si="24"/>
        <v>9.8360849141699536E-7</v>
      </c>
      <c r="BO30">
        <f t="shared" si="24"/>
        <v>3.7585225346790878E-6</v>
      </c>
      <c r="BP30">
        <f t="shared" si="24"/>
        <v>3.1283859991813516E-6</v>
      </c>
      <c r="BQ30">
        <f t="shared" si="24"/>
        <v>1.4791218450089465E-6</v>
      </c>
      <c r="BR30">
        <f t="shared" si="24"/>
        <v>3.7201018294638737E-6</v>
      </c>
      <c r="BS30">
        <f t="shared" si="24"/>
        <v>2.6685223678483241E-6</v>
      </c>
      <c r="BT30">
        <f t="shared" si="24"/>
        <v>8.0309183255190856E-7</v>
      </c>
      <c r="BU30">
        <f t="shared" si="24"/>
        <v>2.7643296105320193E-6</v>
      </c>
      <c r="BV30">
        <f t="shared" si="24"/>
        <v>1.0352373804686168E-7</v>
      </c>
      <c r="EN30">
        <f>Sheet38!FL30</f>
        <v>0.33917254444371187</v>
      </c>
      <c r="EO30">
        <f>Sheet38!FM30</f>
        <v>0.40236682371755472</v>
      </c>
      <c r="EP30">
        <f>Sheet38!FN30</f>
        <v>0.39003146446163306</v>
      </c>
      <c r="EQ30">
        <f>Sheet38!FO30</f>
        <v>9.1735288124488362E-2</v>
      </c>
      <c r="ER30">
        <f>Sheet38!FP30</f>
        <v>0.24408548173264316</v>
      </c>
      <c r="ES30">
        <f>Sheet38!FQ30</f>
        <v>0.72176049890065819</v>
      </c>
      <c r="ET30">
        <f>Sheet38!FR30</f>
        <v>0.87263010658712026</v>
      </c>
      <c r="EU30">
        <f>Sheet38!FS30</f>
        <v>0.25755100807013209</v>
      </c>
      <c r="EV30">
        <f>Sheet38!FT30</f>
        <v>0.20525398930247293</v>
      </c>
      <c r="EW30">
        <f>Sheet38!FU30</f>
        <v>0.48909738527056856</v>
      </c>
      <c r="EZ30">
        <f>(1/4)*SUM($CW$7:$CZ$7)</f>
        <v>0.13683935655790574</v>
      </c>
      <c r="FA30">
        <f>(1/4)*SUM($CW$8:$CZ$8)</f>
        <v>0.23460854889126498</v>
      </c>
      <c r="FB30">
        <f>(1/4)*SUM($CW$9:$CZ$9)</f>
        <v>-0.12207396681972082</v>
      </c>
      <c r="FC30">
        <f>(1/4)*SUM($CW$10:$CZ$10)</f>
        <v>9.9854458232292859E-3</v>
      </c>
      <c r="FD30">
        <f>(1/4)*SUM($CW$11:$CZ$11)</f>
        <v>-0.27917347511170598</v>
      </c>
      <c r="FE30">
        <f>(1/4)*SUM($CW$12:$CZ$12)</f>
        <v>0.23429558912628268</v>
      </c>
      <c r="FF30">
        <f>(1/4)*SUM($CW$13:$CZ$13)</f>
        <v>0.32258315787611647</v>
      </c>
      <c r="FG30">
        <f>(1/4)*SUM($CW$14:$CZ$14)</f>
        <v>0.38938674661208789</v>
      </c>
      <c r="FH30">
        <f>(1/4)*SUM($CW$15:$CZ$15)</f>
        <v>0.30577252499089119</v>
      </c>
      <c r="FI30">
        <f>(1/4)*SUM($CW$16:$CZ$16)</f>
        <v>0.25120459027416986</v>
      </c>
      <c r="FL30">
        <f t="shared" ref="FL30:FU30" si="27">EN30-($EU$10*EZ30)</f>
        <v>0.33904112392567365</v>
      </c>
      <c r="FM30">
        <f t="shared" si="27"/>
        <v>0.40214150566719953</v>
      </c>
      <c r="FN30">
        <f t="shared" si="27"/>
        <v>0.39014870429936671</v>
      </c>
      <c r="FO30">
        <f t="shared" si="27"/>
        <v>9.172569810231973E-2</v>
      </c>
      <c r="FP30">
        <f t="shared" si="27"/>
        <v>0.24435359993814043</v>
      </c>
      <c r="FQ30">
        <f t="shared" si="27"/>
        <v>0.7215354814168613</v>
      </c>
      <c r="FR30">
        <f t="shared" si="27"/>
        <v>0.87232029772229602</v>
      </c>
      <c r="FS30">
        <f t="shared" si="27"/>
        <v>0.25717704103868583</v>
      </c>
      <c r="FT30">
        <f t="shared" si="27"/>
        <v>0.20496032536947167</v>
      </c>
      <c r="FU30">
        <f t="shared" si="27"/>
        <v>0.48885612838206927</v>
      </c>
    </row>
    <row r="31" spans="1:177">
      <c r="A31">
        <v>30</v>
      </c>
      <c r="B31">
        <v>0.38128873622572623</v>
      </c>
      <c r="C31">
        <v>0.88422276222750928</v>
      </c>
      <c r="D31">
        <v>0.72136719897216106</v>
      </c>
      <c r="E31">
        <v>0.80774081226605576</v>
      </c>
      <c r="F31">
        <v>0.38429929483228853</v>
      </c>
      <c r="G31">
        <v>0.13845017440983975</v>
      </c>
      <c r="H31">
        <v>0.20604164865246885</v>
      </c>
      <c r="I31">
        <v>0.2735985023569712</v>
      </c>
      <c r="J31">
        <v>0.11979356015216037</v>
      </c>
      <c r="K31">
        <v>0.23900535131747724</v>
      </c>
      <c r="M31">
        <v>0.22434420135897656</v>
      </c>
      <c r="S31">
        <f t="shared" si="25"/>
        <v>0.96673496974247286</v>
      </c>
      <c r="T31">
        <f t="shared" si="23"/>
        <v>0.26674094276827559</v>
      </c>
      <c r="U31">
        <f t="shared" si="23"/>
        <v>0.89172597520526686</v>
      </c>
      <c r="V31">
        <f t="shared" si="23"/>
        <v>0.12735823778171593</v>
      </c>
      <c r="W31">
        <f t="shared" si="23"/>
        <v>0.53408243152145685</v>
      </c>
      <c r="X31">
        <f t="shared" si="23"/>
        <v>0.88660249119751133</v>
      </c>
      <c r="Y31">
        <f t="shared" si="23"/>
        <v>0.54398812300423249</v>
      </c>
      <c r="Z31">
        <f t="shared" si="23"/>
        <v>0.74354954246936622</v>
      </c>
      <c r="AA31">
        <f t="shared" si="23"/>
        <v>0.11979356015216037</v>
      </c>
      <c r="AB31">
        <f t="shared" si="23"/>
        <v>0.877900285579717</v>
      </c>
      <c r="BM31">
        <f t="shared" si="26"/>
        <v>7.2690550186305725E-7</v>
      </c>
      <c r="BN31">
        <f t="shared" si="24"/>
        <v>3.9092494662062325E-6</v>
      </c>
      <c r="BO31">
        <f t="shared" si="24"/>
        <v>2.6018531787647071E-6</v>
      </c>
      <c r="BP31">
        <f t="shared" si="24"/>
        <v>3.2622260990011382E-6</v>
      </c>
      <c r="BQ31">
        <f t="shared" si="24"/>
        <v>7.3842974004297113E-7</v>
      </c>
      <c r="BR31">
        <f t="shared" si="24"/>
        <v>9.5842253970575241E-8</v>
      </c>
      <c r="BS31">
        <f t="shared" si="24"/>
        <v>2.1226580489713712E-7</v>
      </c>
      <c r="BT31">
        <f t="shared" si="24"/>
        <v>3.742807024598879E-7</v>
      </c>
      <c r="BU31">
        <f t="shared" si="24"/>
        <v>7.175248526964634E-8</v>
      </c>
      <c r="BV31">
        <f t="shared" si="24"/>
        <v>2.8561778979195364E-7</v>
      </c>
    </row>
    <row r="32" spans="1:177">
      <c r="A32">
        <v>31</v>
      </c>
      <c r="B32">
        <v>0.3899635365861473</v>
      </c>
      <c r="C32">
        <v>0.23272324075382797</v>
      </c>
      <c r="D32">
        <v>0.66310276794644463</v>
      </c>
      <c r="E32">
        <v>0.61236534985672342</v>
      </c>
      <c r="F32">
        <v>0.10025772294776375</v>
      </c>
      <c r="G32">
        <v>0.98714879195140381</v>
      </c>
      <c r="H32">
        <v>0.60366917905300876</v>
      </c>
      <c r="I32">
        <v>0.76957823404820092</v>
      </c>
      <c r="J32">
        <v>0.877900285579717</v>
      </c>
      <c r="K32">
        <v>0.63091362126455452</v>
      </c>
      <c r="M32">
        <v>0.64726093220897085</v>
      </c>
      <c r="S32">
        <f t="shared" si="25"/>
        <v>0.99681255036631577</v>
      </c>
      <c r="T32">
        <f t="shared" si="23"/>
        <v>0.58812144214653983</v>
      </c>
      <c r="U32">
        <f t="shared" si="23"/>
        <v>0.72086972116196368</v>
      </c>
      <c r="V32">
        <f t="shared" si="23"/>
        <v>0.11934941040661823</v>
      </c>
      <c r="W32">
        <f t="shared" si="23"/>
        <v>0.15031303082181716</v>
      </c>
      <c r="X32">
        <f t="shared" si="23"/>
        <v>0.53356301139464335</v>
      </c>
      <c r="Y32">
        <f t="shared" si="23"/>
        <v>0.23425588224529167</v>
      </c>
      <c r="Z32">
        <f t="shared" si="23"/>
        <v>0.14389144383656846</v>
      </c>
      <c r="AA32">
        <f t="shared" si="23"/>
        <v>0.23900535131747724</v>
      </c>
      <c r="AB32">
        <f t="shared" si="23"/>
        <v>0.63091362126455452</v>
      </c>
      <c r="BG32">
        <f>IF(BG20&gt;(1-0.000000000001),(1-0.000000000001),BG20)</f>
        <v>9.9999999999999998E-13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7.6035779933387728E-7</v>
      </c>
      <c r="BN32">
        <f t="shared" si="24"/>
        <v>2.7080053393482092E-7</v>
      </c>
      <c r="BO32">
        <f t="shared" si="24"/>
        <v>2.1985264042911823E-6</v>
      </c>
      <c r="BP32">
        <f t="shared" si="24"/>
        <v>1.8749566085257366E-6</v>
      </c>
      <c r="BQ32">
        <f t="shared" si="24"/>
        <v>5.0258055053352779E-8</v>
      </c>
      <c r="BR32">
        <f t="shared" si="24"/>
        <v>4.8723136872555805E-6</v>
      </c>
      <c r="BS32">
        <f t="shared" si="24"/>
        <v>1.8220823886926679E-6</v>
      </c>
      <c r="BT32">
        <f t="shared" si="24"/>
        <v>2.9612532916037376E-6</v>
      </c>
      <c r="BU32">
        <f t="shared" si="24"/>
        <v>3.8535445571047434E-6</v>
      </c>
      <c r="BV32">
        <f t="shared" si="24"/>
        <v>1.9902599874857688E-6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9.3376215447750731E-3</v>
      </c>
      <c r="BH33">
        <f t="shared" si="29"/>
        <v>2.3708605140186994E-3</v>
      </c>
      <c r="BI33">
        <f t="shared" si="29"/>
        <v>2.7705320028077259E-3</v>
      </c>
      <c r="BJ33">
        <f t="shared" si="29"/>
        <v>1.7336806765482955E-3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4.6494415771574232E-8</v>
      </c>
      <c r="BH34">
        <f t="shared" si="29"/>
        <v>2.96533886955444E-10</v>
      </c>
      <c r="BI34">
        <f t="shared" si="29"/>
        <v>1.523855462055312E-9</v>
      </c>
      <c r="BJ34">
        <f t="shared" si="29"/>
        <v>7.7800594239809042E-11</v>
      </c>
      <c r="BS34">
        <f>SUM(BM36:BV45)</f>
        <v>1.5915792464007338E-4</v>
      </c>
      <c r="EN34">
        <f>Sheet38!FL34</f>
        <v>9.3076646355997564E-2</v>
      </c>
      <c r="EO34">
        <f>Sheet38!FM34</f>
        <v>0.53136283451906885</v>
      </c>
      <c r="EP34">
        <f>Sheet38!FN34</f>
        <v>6.6487873000142653E-2</v>
      </c>
      <c r="EQ34">
        <f>Sheet38!FO34</f>
        <v>0.68680485246617984</v>
      </c>
      <c r="ER34">
        <f>Sheet38!FP34</f>
        <v>0.73759399583293883</v>
      </c>
      <c r="ES34">
        <f>Sheet38!FQ34</f>
        <v>0.49338934351723013</v>
      </c>
      <c r="ET34">
        <f>Sheet38!FR34</f>
        <v>0.80692072030603468</v>
      </c>
      <c r="EU34">
        <f>Sheet38!FS34</f>
        <v>0.49623158077964441</v>
      </c>
      <c r="EV34">
        <f>Sheet38!FT34</f>
        <v>0.14232058361020847</v>
      </c>
      <c r="EW34">
        <f>Sheet38!FU34</f>
        <v>0.3000595683827656</v>
      </c>
      <c r="EZ34">
        <f t="array" ref="EZ34:FI43">(1/4)*(MMULT($X$7:$AA$16,$CW$23:$DF$26))</f>
        <v>0.5662520182679931</v>
      </c>
      <c r="FA34">
        <v>0.94339245295706697</v>
      </c>
      <c r="FB34">
        <v>-0.42930281166714196</v>
      </c>
      <c r="FC34">
        <v>1.4386995746347941E-2</v>
      </c>
      <c r="FD34">
        <v>-1.185754673696608</v>
      </c>
      <c r="FE34">
        <v>0.8832983931529601</v>
      </c>
      <c r="FF34">
        <v>1.2884729752297965</v>
      </c>
      <c r="FG34">
        <v>1.4711145451296432</v>
      </c>
      <c r="FH34">
        <v>1.2323011998930939</v>
      </c>
      <c r="FI34">
        <v>0.89825802667755694</v>
      </c>
      <c r="FL34">
        <f t="shared" ref="FL34:FU43" si="30">EN34-($EU$10*EZ34)</f>
        <v>9.2532817917652985E-2</v>
      </c>
      <c r="FM34">
        <f t="shared" si="30"/>
        <v>0.53045680040724885</v>
      </c>
      <c r="FN34">
        <f t="shared" si="30"/>
        <v>6.6900175420467778E-2</v>
      </c>
      <c r="FO34">
        <f t="shared" si="30"/>
        <v>0.68679103519546503</v>
      </c>
      <c r="FP34">
        <f t="shared" si="30"/>
        <v>0.73873279462155705</v>
      </c>
      <c r="FQ34">
        <f t="shared" si="30"/>
        <v>0.492541023740446</v>
      </c>
      <c r="FR34">
        <f t="shared" si="30"/>
        <v>0.80568327086062397</v>
      </c>
      <c r="FS34">
        <f t="shared" si="30"/>
        <v>0.4948187223705019</v>
      </c>
      <c r="FT34">
        <f t="shared" si="30"/>
        <v>0.14113708153783114</v>
      </c>
      <c r="FU34">
        <f t="shared" si="30"/>
        <v>0.29919688137394446</v>
      </c>
    </row>
    <row r="35" spans="1:177">
      <c r="A35">
        <v>34</v>
      </c>
      <c r="BG35">
        <f t="shared" si="29"/>
        <v>1.2861993840519269E-6</v>
      </c>
      <c r="BH35">
        <f t="shared" si="29"/>
        <v>1.4602428993357075E-8</v>
      </c>
      <c r="BI35">
        <f t="shared" si="29"/>
        <v>8.1336547881281924E-8</v>
      </c>
      <c r="BJ35">
        <f t="shared" si="29"/>
        <v>6.4063058372515911E-9</v>
      </c>
      <c r="EN35">
        <f>Sheet38!FL35</f>
        <v>0.18908623309465611</v>
      </c>
      <c r="EO35">
        <f>Sheet38!FM35</f>
        <v>0.27329980807079185</v>
      </c>
      <c r="EP35">
        <f>Sheet38!FN35</f>
        <v>0.85041121516367724</v>
      </c>
      <c r="EQ35">
        <f>Sheet38!FO35</f>
        <v>0.1248997196890803</v>
      </c>
      <c r="ER35">
        <f>Sheet38!FP35</f>
        <v>1.9995583372090963E-2</v>
      </c>
      <c r="ES35">
        <f>Sheet38!FQ35</f>
        <v>0.79276864845558492</v>
      </c>
      <c r="ET35">
        <f>Sheet38!FR35</f>
        <v>0.45800100938431859</v>
      </c>
      <c r="EU35">
        <f>Sheet38!FS35</f>
        <v>0.17053691936739937</v>
      </c>
      <c r="EV35">
        <f>Sheet38!FT35</f>
        <v>0.95720521271445791</v>
      </c>
      <c r="EW35">
        <f>Sheet38!FU35</f>
        <v>0.327198782014608</v>
      </c>
      <c r="EZ35">
        <v>0.3584029990410772</v>
      </c>
      <c r="FA35">
        <v>0.60302625185291037</v>
      </c>
      <c r="FB35">
        <v>-0.31746212446083771</v>
      </c>
      <c r="FC35">
        <v>7.8820309210970996E-3</v>
      </c>
      <c r="FD35">
        <v>-0.73220411424659249</v>
      </c>
      <c r="FE35">
        <v>0.60555020473753318</v>
      </c>
      <c r="FF35">
        <v>0.85237283374417949</v>
      </c>
      <c r="FG35">
        <v>1.0004593548851699</v>
      </c>
      <c r="FH35">
        <v>0.80432390238195883</v>
      </c>
      <c r="FI35">
        <v>0.63532735192312451</v>
      </c>
      <c r="FL35">
        <f t="shared" si="30"/>
        <v>0.18874202285437705</v>
      </c>
      <c r="FM35">
        <f t="shared" si="30"/>
        <v>0.27272066165851233</v>
      </c>
      <c r="FN35">
        <f t="shared" si="30"/>
        <v>0.85071610578800938</v>
      </c>
      <c r="FO35">
        <f t="shared" si="30"/>
        <v>0.12489214978658368</v>
      </c>
      <c r="FP35">
        <f t="shared" si="30"/>
        <v>2.0698792203413391E-2</v>
      </c>
      <c r="FQ35">
        <f t="shared" si="30"/>
        <v>0.79218707803895505</v>
      </c>
      <c r="FR35">
        <f t="shared" si="30"/>
        <v>0.4571823905147907</v>
      </c>
      <c r="FS35">
        <f t="shared" si="30"/>
        <v>0.16957607820296766</v>
      </c>
      <c r="FT35">
        <f t="shared" si="30"/>
        <v>0.95643274003861023</v>
      </c>
      <c r="FU35">
        <f t="shared" si="30"/>
        <v>0.32658861362582103</v>
      </c>
    </row>
    <row r="36" spans="1:177">
      <c r="A36">
        <v>35</v>
      </c>
      <c r="B36">
        <f t="array" ref="B36:K45">TRANSPOSE(EN34:EW43)</f>
        <v>9.3076646355997564E-2</v>
      </c>
      <c r="C36">
        <v>0.18908623309465611</v>
      </c>
      <c r="D36">
        <v>0.6298573176010408</v>
      </c>
      <c r="E36">
        <v>0.34760368970099415</v>
      </c>
      <c r="F36">
        <v>0.24744522677033245</v>
      </c>
      <c r="G36">
        <v>0.86808577440823176</v>
      </c>
      <c r="H36">
        <v>0.30103886502997151</v>
      </c>
      <c r="I36">
        <v>0.19320681065646833</v>
      </c>
      <c r="J36">
        <v>0.67982383152681825</v>
      </c>
      <c r="K36">
        <v>0.31423068154908507</v>
      </c>
      <c r="M36">
        <f t="array" ref="M36:M45">TRANSPOSE(EN30:EW30)</f>
        <v>0.33917254444371187</v>
      </c>
      <c r="S36">
        <f>EN34</f>
        <v>9.3076646355997564E-2</v>
      </c>
      <c r="T36">
        <f t="shared" ref="T36:AB45" si="31">EO34</f>
        <v>0.53136283451906885</v>
      </c>
      <c r="U36">
        <f t="shared" si="31"/>
        <v>6.6487873000142653E-2</v>
      </c>
      <c r="V36">
        <f t="shared" si="31"/>
        <v>0.68680485246617984</v>
      </c>
      <c r="W36">
        <f t="shared" si="31"/>
        <v>0.73759399583293883</v>
      </c>
      <c r="X36">
        <f t="shared" si="31"/>
        <v>0.49338934351723013</v>
      </c>
      <c r="Y36">
        <f t="shared" si="31"/>
        <v>0.80692072030603468</v>
      </c>
      <c r="Z36">
        <f t="shared" si="31"/>
        <v>0.49623158077964441</v>
      </c>
      <c r="AA36">
        <f t="shared" si="31"/>
        <v>0.14232058361020847</v>
      </c>
      <c r="AB36">
        <f t="shared" si="31"/>
        <v>0.3000595683827656</v>
      </c>
      <c r="BG36">
        <f t="shared" si="29"/>
        <v>0.99066091502649289</v>
      </c>
      <c r="BH36">
        <f t="shared" si="29"/>
        <v>0.99762912385914282</v>
      </c>
      <c r="BI36">
        <f t="shared" si="29"/>
        <v>0.99722938032231079</v>
      </c>
      <c r="BJ36">
        <f t="shared" si="29"/>
        <v>0.99826631266281218</v>
      </c>
      <c r="BM36">
        <f>0.5*$BL$21*B36*B36</f>
        <v>4.331631048439718E-8</v>
      </c>
      <c r="BN36">
        <f t="shared" ref="BN36:BV45" si="32">0.5*$BL$21*C36*C36</f>
        <v>1.7876801772963313E-7</v>
      </c>
      <c r="BO36">
        <f t="shared" si="32"/>
        <v>1.9836012026778922E-6</v>
      </c>
      <c r="BP36">
        <f t="shared" si="32"/>
        <v>6.0414162546872514E-7</v>
      </c>
      <c r="BQ36">
        <f t="shared" si="32"/>
        <v>3.0614570125710631E-7</v>
      </c>
      <c r="BR36">
        <f t="shared" si="32"/>
        <v>3.7678645586496979E-6</v>
      </c>
      <c r="BS36">
        <f t="shared" si="32"/>
        <v>4.5312199129266708E-7</v>
      </c>
      <c r="BT36">
        <f t="shared" si="32"/>
        <v>1.8664435842022206E-7</v>
      </c>
      <c r="BU36">
        <f t="shared" si="32"/>
        <v>2.3108022095590191E-6</v>
      </c>
      <c r="BV36">
        <f t="shared" si="32"/>
        <v>4.9370460613401259E-7</v>
      </c>
      <c r="EN36">
        <f>Sheet38!FL36</f>
        <v>0.6298573176010408</v>
      </c>
      <c r="EO36">
        <f>Sheet38!FM36</f>
        <v>0.34305610256045388</v>
      </c>
      <c r="EP36">
        <f>Sheet38!FN36</f>
        <v>0.54672718388252817</v>
      </c>
      <c r="EQ36">
        <f>Sheet38!FO36</f>
        <v>0.33073196329337129</v>
      </c>
      <c r="ER36">
        <f>Sheet38!FP36</f>
        <v>0.70784600916176743</v>
      </c>
      <c r="ES36">
        <f>Sheet38!FQ36</f>
        <v>0.311509074676938</v>
      </c>
      <c r="ET36">
        <f>Sheet38!FR36</f>
        <v>0.94877178343259594</v>
      </c>
      <c r="EU36">
        <f>Sheet38!FS36</f>
        <v>0.17749609652263598</v>
      </c>
      <c r="EV36">
        <f>Sheet38!FT36</f>
        <v>0.41029808383420624</v>
      </c>
      <c r="EW36">
        <f>Sheet38!FU36</f>
        <v>0.3842824893403729</v>
      </c>
      <c r="EZ36">
        <v>0.47840104030837105</v>
      </c>
      <c r="FA36">
        <v>0.77629292974486219</v>
      </c>
      <c r="FB36">
        <v>-0.40248747568159104</v>
      </c>
      <c r="FC36">
        <v>-3.0034438820280562E-2</v>
      </c>
      <c r="FD36">
        <v>-0.98467048929412204</v>
      </c>
      <c r="FE36">
        <v>0.77385571468300185</v>
      </c>
      <c r="FF36">
        <v>1.1438571187777486</v>
      </c>
      <c r="FG36">
        <v>1.2684969761673188</v>
      </c>
      <c r="FH36">
        <v>1.070837844750758</v>
      </c>
      <c r="FI36">
        <v>0.77348685347985124</v>
      </c>
      <c r="FL36">
        <f t="shared" si="30"/>
        <v>0.62939786124192865</v>
      </c>
      <c r="FM36">
        <f t="shared" si="30"/>
        <v>0.34231055083072692</v>
      </c>
      <c r="FN36">
        <f t="shared" si="30"/>
        <v>0.54711373285417275</v>
      </c>
      <c r="FO36">
        <f t="shared" si="30"/>
        <v>0.33076080836841426</v>
      </c>
      <c r="FP36">
        <f t="shared" si="30"/>
        <v>0.70879168669968551</v>
      </c>
      <c r="FQ36">
        <f t="shared" si="30"/>
        <v>0.31076586364855646</v>
      </c>
      <c r="FR36">
        <f t="shared" si="30"/>
        <v>0.94767322305572177</v>
      </c>
      <c r="FS36">
        <f t="shared" si="30"/>
        <v>0.1762778320267249</v>
      </c>
      <c r="FT36">
        <f t="shared" si="30"/>
        <v>0.4092696511681076</v>
      </c>
      <c r="FU36">
        <f t="shared" si="30"/>
        <v>0.38353963256629087</v>
      </c>
    </row>
    <row r="37" spans="1:177">
      <c r="A37">
        <v>36</v>
      </c>
      <c r="B37">
        <v>0.53136283451906885</v>
      </c>
      <c r="C37">
        <v>0.27329980807079185</v>
      </c>
      <c r="D37">
        <v>0.34305610256045388</v>
      </c>
      <c r="E37">
        <v>0.76758534130256784</v>
      </c>
      <c r="F37">
        <v>0.9164379974196083</v>
      </c>
      <c r="G37">
        <v>0.11544299475195152</v>
      </c>
      <c r="H37">
        <v>0.96224766389640692</v>
      </c>
      <c r="I37">
        <v>0.85755361800920249</v>
      </c>
      <c r="J37">
        <v>0.27868797403085849</v>
      </c>
      <c r="K37">
        <v>0.91116104259060782</v>
      </c>
      <c r="M37">
        <v>0.40236682371755472</v>
      </c>
      <c r="S37">
        <f t="shared" ref="S37:S45" si="33">EN35</f>
        <v>0.18908623309465611</v>
      </c>
      <c r="T37">
        <f t="shared" si="31"/>
        <v>0.27329980807079185</v>
      </c>
      <c r="U37">
        <f t="shared" si="31"/>
        <v>0.85041121516367724</v>
      </c>
      <c r="V37">
        <f t="shared" si="31"/>
        <v>0.1248997196890803</v>
      </c>
      <c r="W37">
        <f t="shared" si="31"/>
        <v>1.9995583372090963E-2</v>
      </c>
      <c r="X37">
        <f t="shared" si="31"/>
        <v>0.79276864845558492</v>
      </c>
      <c r="Y37">
        <f t="shared" si="31"/>
        <v>0.45800100938431859</v>
      </c>
      <c r="Z37">
        <f t="shared" si="31"/>
        <v>0.17053691936739937</v>
      </c>
      <c r="AA37">
        <f t="shared" si="31"/>
        <v>0.95720521271445791</v>
      </c>
      <c r="AB37">
        <f t="shared" si="31"/>
        <v>0.327198782014608</v>
      </c>
      <c r="BG37">
        <f t="shared" si="29"/>
        <v>1.8618759911453717E-9</v>
      </c>
      <c r="BH37">
        <f t="shared" si="29"/>
        <v>5.4514609744024594E-12</v>
      </c>
      <c r="BI37">
        <f t="shared" si="29"/>
        <v>8.3353434502014227E-11</v>
      </c>
      <c r="BJ37">
        <f t="shared" si="29"/>
        <v>1.1213766603041197E-12</v>
      </c>
      <c r="BM37">
        <f t="shared" ref="BM37:BM45" si="34">0.5*$BL$21*B37*B37</f>
        <v>1.4117323095406969E-6</v>
      </c>
      <c r="BN37">
        <f t="shared" si="32"/>
        <v>3.7346392545765831E-7</v>
      </c>
      <c r="BO37">
        <f t="shared" si="32"/>
        <v>5.8843744751984333E-7</v>
      </c>
      <c r="BP37">
        <f t="shared" si="32"/>
        <v>2.9459362809128982E-6</v>
      </c>
      <c r="BQ37">
        <f t="shared" si="32"/>
        <v>4.19929301557231E-6</v>
      </c>
      <c r="BR37">
        <f t="shared" si="32"/>
        <v>6.6635425186495539E-8</v>
      </c>
      <c r="BS37">
        <f t="shared" si="32"/>
        <v>4.6296028333704627E-6</v>
      </c>
      <c r="BT37">
        <f t="shared" si="32"/>
        <v>3.6769910388033659E-6</v>
      </c>
      <c r="BU37">
        <f t="shared" si="32"/>
        <v>3.8833493434712235E-7</v>
      </c>
      <c r="BV37">
        <f t="shared" si="32"/>
        <v>4.1510722276740173E-6</v>
      </c>
      <c r="EN37">
        <f>Sheet38!FL37</f>
        <v>0.34760368970099415</v>
      </c>
      <c r="EO37">
        <f>Sheet38!FM37</f>
        <v>0.76758534130256784</v>
      </c>
      <c r="EP37">
        <f>Sheet38!FN37</f>
        <v>0.98862482078005054</v>
      </c>
      <c r="EQ37">
        <f>Sheet38!FO37</f>
        <v>0.43076897883373433</v>
      </c>
      <c r="ER37">
        <f>Sheet38!FP37</f>
        <v>0.41117022924662483</v>
      </c>
      <c r="ES37">
        <f>Sheet38!FQ37</f>
        <v>0.87481806391641548</v>
      </c>
      <c r="ET37">
        <f>Sheet38!FR37</f>
        <v>0.57679150430952131</v>
      </c>
      <c r="EU37">
        <f>Sheet38!FS37</f>
        <v>0.80481225852666183</v>
      </c>
      <c r="EV37">
        <f>Sheet38!FT37</f>
        <v>0.28270863752153619</v>
      </c>
      <c r="EW37">
        <f>Sheet38!FU37</f>
        <v>0.19830688614277428</v>
      </c>
      <c r="EZ37">
        <v>0.29998355473718119</v>
      </c>
      <c r="FA37">
        <v>0.50187991102682761</v>
      </c>
      <c r="FB37">
        <v>-0.26719597638769266</v>
      </c>
      <c r="FC37">
        <v>1.6774928216116702E-3</v>
      </c>
      <c r="FD37">
        <v>-0.61216515145020001</v>
      </c>
      <c r="FE37">
        <v>0.50682125821748913</v>
      </c>
      <c r="FF37">
        <v>0.71731237418233396</v>
      </c>
      <c r="FG37">
        <v>0.83547651888412988</v>
      </c>
      <c r="FH37">
        <v>0.67508079500686202</v>
      </c>
      <c r="FI37">
        <v>0.52877373298524677</v>
      </c>
      <c r="FL37">
        <f t="shared" si="30"/>
        <v>0.34731558549502456</v>
      </c>
      <c r="FM37">
        <f t="shared" si="30"/>
        <v>0.76710333583601764</v>
      </c>
      <c r="FN37">
        <f t="shared" si="30"/>
        <v>0.98888143579577326</v>
      </c>
      <c r="FO37">
        <f t="shared" si="30"/>
        <v>0.43076736776962843</v>
      </c>
      <c r="FP37">
        <f t="shared" si="30"/>
        <v>0.41175815265807758</v>
      </c>
      <c r="FQ37">
        <f t="shared" si="30"/>
        <v>0.87433131278002341</v>
      </c>
      <c r="FR37">
        <f t="shared" si="30"/>
        <v>0.57610259750535664</v>
      </c>
      <c r="FS37">
        <f t="shared" si="30"/>
        <v>0.80400986687792553</v>
      </c>
      <c r="FT37">
        <f t="shared" si="30"/>
        <v>0.28206028992601162</v>
      </c>
      <c r="FU37">
        <f t="shared" si="30"/>
        <v>0.19779905184961524</v>
      </c>
    </row>
    <row r="38" spans="1:177">
      <c r="A38">
        <v>37</v>
      </c>
      <c r="B38">
        <v>6.6487873000142653E-2</v>
      </c>
      <c r="C38">
        <v>0.85041121516367724</v>
      </c>
      <c r="D38">
        <v>0.54672718388252817</v>
      </c>
      <c r="E38">
        <v>0.98862482078005054</v>
      </c>
      <c r="F38">
        <v>0.40100113503479268</v>
      </c>
      <c r="G38">
        <v>0.24761764171458109</v>
      </c>
      <c r="H38">
        <v>9.6806489235523874E-2</v>
      </c>
      <c r="I38">
        <v>0.69164664499690165</v>
      </c>
      <c r="J38">
        <v>3.6941447613996398E-2</v>
      </c>
      <c r="K38">
        <v>0.75026656831558458</v>
      </c>
      <c r="M38">
        <v>0.39003146446163306</v>
      </c>
      <c r="S38">
        <f t="shared" si="33"/>
        <v>0.6298573176010408</v>
      </c>
      <c r="T38">
        <f t="shared" si="31"/>
        <v>0.34305610256045388</v>
      </c>
      <c r="U38">
        <f t="shared" si="31"/>
        <v>0.54672718388252817</v>
      </c>
      <c r="V38">
        <f t="shared" si="31"/>
        <v>0.33073196329337129</v>
      </c>
      <c r="W38">
        <f t="shared" si="31"/>
        <v>0.70784600916176743</v>
      </c>
      <c r="X38">
        <f t="shared" si="31"/>
        <v>0.311509074676938</v>
      </c>
      <c r="Y38">
        <f t="shared" si="31"/>
        <v>0.94877178343259594</v>
      </c>
      <c r="Z38">
        <f t="shared" si="31"/>
        <v>0.17749609652263598</v>
      </c>
      <c r="AA38">
        <f t="shared" si="31"/>
        <v>0.41029808383420624</v>
      </c>
      <c r="AB38">
        <f t="shared" si="31"/>
        <v>0.3842824893403729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2.2103186280415494E-8</v>
      </c>
      <c r="BN38">
        <f t="shared" si="32"/>
        <v>3.6159961743808113E-6</v>
      </c>
      <c r="BO38">
        <f t="shared" si="32"/>
        <v>1.494553067980599E-6</v>
      </c>
      <c r="BP38">
        <f t="shared" si="32"/>
        <v>4.8868951813119351E-6</v>
      </c>
      <c r="BQ38">
        <f t="shared" si="32"/>
        <v>8.0400955149596021E-7</v>
      </c>
      <c r="BR38">
        <f t="shared" si="32"/>
        <v>3.0657248244145327E-7</v>
      </c>
      <c r="BS38">
        <f t="shared" si="32"/>
        <v>4.6857481790538005E-8</v>
      </c>
      <c r="BT38">
        <f t="shared" si="32"/>
        <v>2.3918754076773508E-6</v>
      </c>
      <c r="BU38">
        <f t="shared" si="32"/>
        <v>6.8233527590882012E-9</v>
      </c>
      <c r="BV38">
        <f t="shared" si="32"/>
        <v>2.8144996176602191E-6</v>
      </c>
      <c r="EN38">
        <f>Sheet38!FL38</f>
        <v>0.24744522677033245</v>
      </c>
      <c r="EO38">
        <f>Sheet38!FM38</f>
        <v>0.9164379974196083</v>
      </c>
      <c r="EP38">
        <f>Sheet38!FN38</f>
        <v>0.40100113503479268</v>
      </c>
      <c r="EQ38">
        <f>Sheet38!FO38</f>
        <v>0.2636429086441226</v>
      </c>
      <c r="ER38">
        <f>Sheet38!FP38</f>
        <v>0.53851274296281659</v>
      </c>
      <c r="ES38">
        <f>Sheet38!FQ38</f>
        <v>0.87965094219856443</v>
      </c>
      <c r="ET38">
        <f>Sheet38!FR38</f>
        <v>0.73444382361950356</v>
      </c>
      <c r="EU38">
        <f>Sheet38!FS38</f>
        <v>9.984770288335669E-2</v>
      </c>
      <c r="EV38">
        <f>Sheet38!FT38</f>
        <v>0.50568239983130292</v>
      </c>
      <c r="EW38">
        <f>Sheet38!FU38</f>
        <v>0.73878343203714236</v>
      </c>
      <c r="EZ38">
        <v>0.41317105598126141</v>
      </c>
      <c r="FA38">
        <v>0.73771481478092282</v>
      </c>
      <c r="FB38">
        <v>-0.26632476983799253</v>
      </c>
      <c r="FC38">
        <v>9.977529037192992E-2</v>
      </c>
      <c r="FD38">
        <v>-0.88658143468883777</v>
      </c>
      <c r="FE38">
        <v>0.62429313053953939</v>
      </c>
      <c r="FF38">
        <v>0.85255078689077335</v>
      </c>
      <c r="FG38">
        <v>1.0765137677239593</v>
      </c>
      <c r="FH38">
        <v>0.855967808279681</v>
      </c>
      <c r="FI38">
        <v>0.68004198180098052</v>
      </c>
      <c r="FL38">
        <f t="shared" si="30"/>
        <v>0.24704841728816807</v>
      </c>
      <c r="FM38">
        <f t="shared" si="30"/>
        <v>0.91572949611149268</v>
      </c>
      <c r="FN38">
        <f t="shared" si="30"/>
        <v>0.40125691334374508</v>
      </c>
      <c r="FO38">
        <f t="shared" si="30"/>
        <v>0.26354708445524938</v>
      </c>
      <c r="FP38">
        <f t="shared" si="30"/>
        <v>0.53936421577269178</v>
      </c>
      <c r="FQ38">
        <f t="shared" si="30"/>
        <v>0.87905137107599429</v>
      </c>
      <c r="FR38">
        <f t="shared" si="30"/>
        <v>0.73362503384377364</v>
      </c>
      <c r="FS38">
        <f t="shared" si="30"/>
        <v>9.8813819060834598E-2</v>
      </c>
      <c r="FT38">
        <f t="shared" si="30"/>
        <v>0.50486032834823114</v>
      </c>
      <c r="FU38">
        <f t="shared" si="30"/>
        <v>0.73813031971782073</v>
      </c>
    </row>
    <row r="39" spans="1:177">
      <c r="A39">
        <v>38</v>
      </c>
      <c r="B39">
        <v>0.68680485246617984</v>
      </c>
      <c r="C39">
        <v>0.1248997196890803</v>
      </c>
      <c r="D39">
        <v>0.33073196329337129</v>
      </c>
      <c r="E39">
        <v>0.43076897883373433</v>
      </c>
      <c r="F39">
        <v>0.2636429086441226</v>
      </c>
      <c r="G39">
        <v>0.23433487000442846</v>
      </c>
      <c r="H39">
        <v>0.14914665045536332</v>
      </c>
      <c r="I39">
        <v>0.73928283305654419</v>
      </c>
      <c r="J39">
        <v>0.40254137315405669</v>
      </c>
      <c r="K39">
        <v>0.31533417202315223</v>
      </c>
      <c r="M39">
        <v>9.1735288124488362E-2</v>
      </c>
      <c r="S39">
        <f t="shared" si="33"/>
        <v>0.34760368970099415</v>
      </c>
      <c r="T39">
        <f t="shared" si="31"/>
        <v>0.76758534130256784</v>
      </c>
      <c r="U39">
        <f t="shared" si="31"/>
        <v>0.98862482078005054</v>
      </c>
      <c r="V39">
        <f t="shared" si="31"/>
        <v>0.43076897883373433</v>
      </c>
      <c r="W39">
        <f t="shared" si="31"/>
        <v>0.41117022924662483</v>
      </c>
      <c r="X39">
        <f t="shared" si="31"/>
        <v>0.87481806391641548</v>
      </c>
      <c r="Y39">
        <f t="shared" si="31"/>
        <v>0.57679150430952131</v>
      </c>
      <c r="Z39">
        <f t="shared" si="31"/>
        <v>0.80481225852666183</v>
      </c>
      <c r="AA39">
        <f t="shared" si="31"/>
        <v>0.28270863752153619</v>
      </c>
      <c r="AB39">
        <f t="shared" si="31"/>
        <v>0.19830688614277428</v>
      </c>
      <c r="BG39">
        <f t="shared" si="29"/>
        <v>2.5116027830631132E-11</v>
      </c>
      <c r="BH39">
        <f t="shared" si="29"/>
        <v>9.9999999999999998E-13</v>
      </c>
      <c r="BI39">
        <f t="shared" si="29"/>
        <v>9.9999999999999998E-13</v>
      </c>
      <c r="BJ39">
        <f t="shared" si="29"/>
        <v>9.9999999999999998E-13</v>
      </c>
      <c r="BM39">
        <f t="shared" si="34"/>
        <v>2.3585045268554555E-6</v>
      </c>
      <c r="BN39">
        <f t="shared" si="32"/>
        <v>7.7999699892054181E-8</v>
      </c>
      <c r="BO39">
        <f t="shared" si="32"/>
        <v>5.4691815771943952E-7</v>
      </c>
      <c r="BP39">
        <f t="shared" si="32"/>
        <v>9.2780956562729132E-7</v>
      </c>
      <c r="BQ39">
        <f t="shared" si="32"/>
        <v>3.4753791639166593E-7</v>
      </c>
      <c r="BR39">
        <f t="shared" si="32"/>
        <v>2.7456415649996192E-7</v>
      </c>
      <c r="BS39">
        <f t="shared" si="32"/>
        <v>1.1122361671027164E-7</v>
      </c>
      <c r="BT39">
        <f t="shared" si="32"/>
        <v>2.7326955362605512E-6</v>
      </c>
      <c r="BU39">
        <f t="shared" si="32"/>
        <v>8.1019778550376766E-7</v>
      </c>
      <c r="BV39">
        <f t="shared" si="32"/>
        <v>4.971782002276348E-7</v>
      </c>
      <c r="EN39">
        <f>Sheet38!FL39</f>
        <v>0.86808577440823176</v>
      </c>
      <c r="EO39">
        <f>Sheet38!FM39</f>
        <v>0.11544299475195152</v>
      </c>
      <c r="EP39">
        <f>Sheet38!FN39</f>
        <v>0.24761764171458109</v>
      </c>
      <c r="EQ39">
        <f>Sheet38!FO39</f>
        <v>0.23433487000442846</v>
      </c>
      <c r="ER39">
        <f>Sheet38!FP39</f>
        <v>0.74002552028098834</v>
      </c>
      <c r="ES39">
        <f>Sheet38!FQ39</f>
        <v>0.33963173122525714</v>
      </c>
      <c r="ET39">
        <f>Sheet38!FR39</f>
        <v>9.4800941752923543E-2</v>
      </c>
      <c r="EU39">
        <f>Sheet38!FS39</f>
        <v>0.96401731373245159</v>
      </c>
      <c r="EV39">
        <f>Sheet38!FT39</f>
        <v>0.15250600519507035</v>
      </c>
      <c r="EW39">
        <f>Sheet38!FU39</f>
        <v>0.61739583804653797</v>
      </c>
      <c r="EZ39">
        <v>0.56305956468165297</v>
      </c>
      <c r="FA39">
        <v>1.001046473790451</v>
      </c>
      <c r="FB39">
        <v>-0.3968247055447216</v>
      </c>
      <c r="FC39">
        <v>0.12150020802051836</v>
      </c>
      <c r="FD39">
        <v>-1.1940266247958951</v>
      </c>
      <c r="FE39">
        <v>0.88099732155964916</v>
      </c>
      <c r="FF39">
        <v>1.1971756116497858</v>
      </c>
      <c r="FG39">
        <v>1.5071467656809117</v>
      </c>
      <c r="FH39">
        <v>1.1870357845965467</v>
      </c>
      <c r="FI39">
        <v>0.96183576803017801</v>
      </c>
      <c r="FL39">
        <f t="shared" si="30"/>
        <v>0.86754501200231149</v>
      </c>
      <c r="FM39">
        <f t="shared" si="30"/>
        <v>0.11448158971852317</v>
      </c>
      <c r="FN39">
        <f t="shared" si="30"/>
        <v>0.24799875216178624</v>
      </c>
      <c r="FO39">
        <f t="shared" si="30"/>
        <v>0.23421818120464555</v>
      </c>
      <c r="FP39">
        <f t="shared" si="30"/>
        <v>0.74117226345144227</v>
      </c>
      <c r="FQ39">
        <f t="shared" si="30"/>
        <v>0.33878562139763124</v>
      </c>
      <c r="FR39">
        <f t="shared" si="30"/>
        <v>9.365117429549509E-2</v>
      </c>
      <c r="FS39">
        <f t="shared" si="30"/>
        <v>0.96256984997869166</v>
      </c>
      <c r="FT39">
        <f t="shared" si="30"/>
        <v>0.15136597602754381</v>
      </c>
      <c r="FU39">
        <f t="shared" si="30"/>
        <v>0.61647209097492184</v>
      </c>
    </row>
    <row r="40" spans="1:177">
      <c r="A40">
        <v>39</v>
      </c>
      <c r="B40">
        <v>0.73759399583293883</v>
      </c>
      <c r="C40">
        <v>1.9995583372090963E-2</v>
      </c>
      <c r="D40">
        <v>0.70784600916176743</v>
      </c>
      <c r="E40">
        <v>0.41117022924662483</v>
      </c>
      <c r="F40">
        <v>0.53851274296281659</v>
      </c>
      <c r="G40">
        <v>0.74002552028098834</v>
      </c>
      <c r="H40">
        <v>0.99539531926985203</v>
      </c>
      <c r="I40">
        <v>0.93450142282518367</v>
      </c>
      <c r="J40">
        <v>0.28898644325277961</v>
      </c>
      <c r="K40">
        <v>1.2739821543792733E-2</v>
      </c>
      <c r="M40">
        <v>0.24408548173264316</v>
      </c>
      <c r="S40">
        <f t="shared" si="33"/>
        <v>0.24744522677033245</v>
      </c>
      <c r="T40">
        <f t="shared" si="31"/>
        <v>0.9164379974196083</v>
      </c>
      <c r="U40">
        <f t="shared" si="31"/>
        <v>0.40100113503479268</v>
      </c>
      <c r="V40">
        <f t="shared" si="31"/>
        <v>0.2636429086441226</v>
      </c>
      <c r="W40">
        <f t="shared" si="31"/>
        <v>0.53851274296281659</v>
      </c>
      <c r="X40">
        <f t="shared" si="31"/>
        <v>0.87965094219856443</v>
      </c>
      <c r="Y40">
        <f t="shared" si="31"/>
        <v>0.73444382361950356</v>
      </c>
      <c r="Z40">
        <f t="shared" si="31"/>
        <v>9.984770288335669E-2</v>
      </c>
      <c r="AA40">
        <f t="shared" si="31"/>
        <v>0.50568239983130292</v>
      </c>
      <c r="AB40">
        <f t="shared" si="31"/>
        <v>0.73878343203714236</v>
      </c>
      <c r="BG40">
        <f t="shared" si="29"/>
        <v>5.6066070075334215E-10</v>
      </c>
      <c r="BH40">
        <f t="shared" si="29"/>
        <v>1.0908130492862702E-12</v>
      </c>
      <c r="BI40">
        <f t="shared" si="29"/>
        <v>1.9857280301795173E-11</v>
      </c>
      <c r="BJ40">
        <f t="shared" si="29"/>
        <v>9.9999999999999998E-13</v>
      </c>
      <c r="BM40">
        <f t="shared" si="34"/>
        <v>2.7202245134440072E-6</v>
      </c>
      <c r="BN40">
        <f t="shared" si="32"/>
        <v>1.9991167719512032E-9</v>
      </c>
      <c r="BO40">
        <f t="shared" si="32"/>
        <v>2.5052298634312048E-6</v>
      </c>
      <c r="BP40">
        <f t="shared" si="32"/>
        <v>8.4530478709361014E-7</v>
      </c>
      <c r="BQ40">
        <f t="shared" si="32"/>
        <v>1.4499798716666829E-6</v>
      </c>
      <c r="BR40">
        <f t="shared" si="32"/>
        <v>2.7381888533357376E-6</v>
      </c>
      <c r="BS40">
        <f t="shared" si="32"/>
        <v>4.9540592081216534E-6</v>
      </c>
      <c r="BT40">
        <f t="shared" si="32"/>
        <v>4.3664645463114646E-6</v>
      </c>
      <c r="BU40">
        <f t="shared" si="32"/>
        <v>4.1756582191946007E-7</v>
      </c>
      <c r="BV40">
        <f t="shared" si="32"/>
        <v>8.1151526483842733E-10</v>
      </c>
      <c r="EN40">
        <f>Sheet38!FL40</f>
        <v>0.30103886502997151</v>
      </c>
      <c r="EO40">
        <f>Sheet38!FM40</f>
        <v>0.96224766389640692</v>
      </c>
      <c r="EP40">
        <f>Sheet38!FN40</f>
        <v>9.6806489235523874E-2</v>
      </c>
      <c r="EQ40">
        <f>Sheet38!FO40</f>
        <v>0.14914665045536332</v>
      </c>
      <c r="ER40">
        <f>Sheet38!FP40</f>
        <v>0.99539531926985203</v>
      </c>
      <c r="ES40">
        <f>Sheet38!FQ40</f>
        <v>0.10513313890590384</v>
      </c>
      <c r="ET40">
        <f>Sheet38!FR40</f>
        <v>0.316406862879621</v>
      </c>
      <c r="EU40">
        <f>Sheet38!FS40</f>
        <v>0.21482543855349714</v>
      </c>
      <c r="EV40">
        <f>Sheet38!FT40</f>
        <v>0.89846894303824798</v>
      </c>
      <c r="EW40">
        <f>Sheet38!FU40</f>
        <v>0.5982945975562215</v>
      </c>
      <c r="EZ40">
        <v>0.33164891600053042</v>
      </c>
      <c r="FA40">
        <v>0.52639996410121936</v>
      </c>
      <c r="FB40">
        <v>-0.33649151751376127</v>
      </c>
      <c r="FC40">
        <v>-5.2266375465030046E-2</v>
      </c>
      <c r="FD40">
        <v>-0.65813413513057373</v>
      </c>
      <c r="FE40">
        <v>0.58561109206841899</v>
      </c>
      <c r="FF40">
        <v>0.85718104008400275</v>
      </c>
      <c r="FG40">
        <v>0.94174523685210421</v>
      </c>
      <c r="FH40">
        <v>0.77832389284159387</v>
      </c>
      <c r="FI40">
        <v>0.5883995962245282</v>
      </c>
      <c r="FL40">
        <f t="shared" si="30"/>
        <v>0.30072034941104459</v>
      </c>
      <c r="FM40">
        <f t="shared" si="30"/>
        <v>0.96174210937088411</v>
      </c>
      <c r="FN40">
        <f t="shared" si="30"/>
        <v>9.7129655688944092E-2</v>
      </c>
      <c r="FO40">
        <f t="shared" si="30"/>
        <v>0.14919684708235995</v>
      </c>
      <c r="FP40">
        <f t="shared" si="30"/>
        <v>0.99602739129323148</v>
      </c>
      <c r="FQ40">
        <f t="shared" si="30"/>
        <v>0.10457071801308133</v>
      </c>
      <c r="FR40">
        <f t="shared" si="30"/>
        <v>0.31558362620872432</v>
      </c>
      <c r="FS40">
        <f t="shared" si="30"/>
        <v>0.21392098642802437</v>
      </c>
      <c r="FT40">
        <f t="shared" si="30"/>
        <v>0.89772144077156291</v>
      </c>
      <c r="FU40">
        <f t="shared" si="30"/>
        <v>0.59772949858400748</v>
      </c>
    </row>
    <row r="41" spans="1:177">
      <c r="A41">
        <v>40</v>
      </c>
      <c r="B41">
        <v>0.49338934351723013</v>
      </c>
      <c r="C41">
        <v>0.79276864845558492</v>
      </c>
      <c r="D41">
        <v>0.311509074676938</v>
      </c>
      <c r="E41">
        <v>0.87481806391641548</v>
      </c>
      <c r="F41">
        <v>0.87965094219856443</v>
      </c>
      <c r="G41">
        <v>0.33963173122525714</v>
      </c>
      <c r="H41">
        <v>0.10513313890590384</v>
      </c>
      <c r="I41">
        <v>0.84781507419377788</v>
      </c>
      <c r="J41">
        <v>0.54090575941464036</v>
      </c>
      <c r="K41">
        <v>0.57914682744783885</v>
      </c>
      <c r="M41">
        <v>0.72176049890065819</v>
      </c>
      <c r="S41">
        <f t="shared" si="33"/>
        <v>0.86808577440823176</v>
      </c>
      <c r="T41">
        <f t="shared" si="31"/>
        <v>0.11544299475195152</v>
      </c>
      <c r="U41">
        <f t="shared" si="31"/>
        <v>0.24761764171458109</v>
      </c>
      <c r="V41">
        <f t="shared" si="31"/>
        <v>0.23433487000442846</v>
      </c>
      <c r="W41">
        <f t="shared" si="31"/>
        <v>0.74002552028098834</v>
      </c>
      <c r="X41">
        <f t="shared" si="31"/>
        <v>0.33963173122525714</v>
      </c>
      <c r="Y41">
        <f t="shared" si="31"/>
        <v>9.4800941752923543E-2</v>
      </c>
      <c r="Z41">
        <f t="shared" si="31"/>
        <v>0.96401731373245159</v>
      </c>
      <c r="AA41">
        <f t="shared" si="31"/>
        <v>0.15250600519507035</v>
      </c>
      <c r="AB41">
        <f t="shared" si="31"/>
        <v>0.61739583804653797</v>
      </c>
      <c r="BG41">
        <f t="shared" si="29"/>
        <v>1.2828689600049518E-7</v>
      </c>
      <c r="BH41">
        <f t="shared" si="29"/>
        <v>7.2130831040430591E-10</v>
      </c>
      <c r="BI41">
        <f t="shared" si="29"/>
        <v>4.710804925724431E-9</v>
      </c>
      <c r="BJ41">
        <f t="shared" si="29"/>
        <v>1.7517710958694225E-10</v>
      </c>
      <c r="BM41">
        <f t="shared" si="34"/>
        <v>1.2171652214818168E-6</v>
      </c>
      <c r="BN41">
        <f t="shared" si="32"/>
        <v>3.1424106498704743E-6</v>
      </c>
      <c r="BO41">
        <f t="shared" si="32"/>
        <v>4.8518951803041072E-7</v>
      </c>
      <c r="BP41">
        <f t="shared" si="32"/>
        <v>3.8265332247723288E-6</v>
      </c>
      <c r="BQ41">
        <f t="shared" si="32"/>
        <v>3.8689289005541109E-6</v>
      </c>
      <c r="BR41">
        <f t="shared" si="32"/>
        <v>5.7674856427532658E-7</v>
      </c>
      <c r="BS41">
        <f t="shared" si="32"/>
        <v>5.5264884481040362E-8</v>
      </c>
      <c r="BT41">
        <f t="shared" si="32"/>
        <v>3.5939520001510058E-6</v>
      </c>
      <c r="BU41">
        <f t="shared" si="32"/>
        <v>1.4628952028396442E-6</v>
      </c>
      <c r="BV41">
        <f t="shared" si="32"/>
        <v>1.6770552387144844E-6</v>
      </c>
      <c r="EN41">
        <f>Sheet38!FL41</f>
        <v>0.19320681065646833</v>
      </c>
      <c r="EO41">
        <f>Sheet38!FM41</f>
        <v>0.85755361800920249</v>
      </c>
      <c r="EP41">
        <f>Sheet38!FN41</f>
        <v>0.69164664499690165</v>
      </c>
      <c r="EQ41">
        <f>Sheet38!FO41</f>
        <v>0.73928283305654419</v>
      </c>
      <c r="ER41">
        <f>Sheet38!FP41</f>
        <v>0.93450142282518367</v>
      </c>
      <c r="ES41">
        <f>Sheet38!FQ41</f>
        <v>0.84781507419377788</v>
      </c>
      <c r="ET41">
        <f>Sheet38!FR41</f>
        <v>0.39124838782339766</v>
      </c>
      <c r="EU41">
        <f>Sheet38!FS41</f>
        <v>0.50971148258292942</v>
      </c>
      <c r="EV41">
        <f>Sheet38!FT41</f>
        <v>0.89955450022868566</v>
      </c>
      <c r="EW41">
        <f>Sheet38!FU41</f>
        <v>6.6182612775996019E-2</v>
      </c>
      <c r="EZ41">
        <v>0.43729217661936381</v>
      </c>
      <c r="FA41">
        <v>0.73488771070810621</v>
      </c>
      <c r="FB41">
        <v>-0.38026502038805932</v>
      </c>
      <c r="FC41">
        <v>1.0315873318101132E-2</v>
      </c>
      <c r="FD41">
        <v>-0.89575862614210777</v>
      </c>
      <c r="FE41">
        <v>0.73186846897537028</v>
      </c>
      <c r="FF41">
        <v>1.0347669377859952</v>
      </c>
      <c r="FG41">
        <v>1.2107426284025706</v>
      </c>
      <c r="FH41">
        <v>0.97686755219346622</v>
      </c>
      <c r="FI41">
        <v>0.76531491826118625</v>
      </c>
      <c r="FL41">
        <f t="shared" si="30"/>
        <v>0.19278683525004309</v>
      </c>
      <c r="FM41">
        <f t="shared" si="30"/>
        <v>0.85684783185183844</v>
      </c>
      <c r="FN41">
        <f t="shared" si="30"/>
        <v>0.69201185152248235</v>
      </c>
      <c r="FO41">
        <f t="shared" si="30"/>
        <v>0.73927292569180947</v>
      </c>
      <c r="FP41">
        <f t="shared" si="30"/>
        <v>0.93536170940973051</v>
      </c>
      <c r="FQ41">
        <f t="shared" si="30"/>
        <v>0.84711218771617391</v>
      </c>
      <c r="FR41">
        <f t="shared" si="30"/>
        <v>0.39025459765634801</v>
      </c>
      <c r="FS41">
        <f t="shared" si="30"/>
        <v>0.50854868536261155</v>
      </c>
      <c r="FT41">
        <f t="shared" si="30"/>
        <v>0.89861631663155905</v>
      </c>
      <c r="FU41">
        <f t="shared" si="30"/>
        <v>6.5447604328497971E-2</v>
      </c>
    </row>
    <row r="42" spans="1:177">
      <c r="A42">
        <v>41</v>
      </c>
      <c r="B42">
        <v>0.80692072030603468</v>
      </c>
      <c r="C42">
        <v>0.45800100938431859</v>
      </c>
      <c r="D42">
        <v>0.94877178343259594</v>
      </c>
      <c r="E42">
        <v>0.57679150430952131</v>
      </c>
      <c r="F42">
        <v>0.73444382361950356</v>
      </c>
      <c r="G42">
        <v>9.4800941752923543E-2</v>
      </c>
      <c r="H42">
        <v>0.316406862879621</v>
      </c>
      <c r="I42">
        <v>0.39124838782339766</v>
      </c>
      <c r="J42">
        <v>0.97129566149010149</v>
      </c>
      <c r="K42">
        <v>0.42622115993551524</v>
      </c>
      <c r="M42">
        <v>0.87263010658712026</v>
      </c>
      <c r="S42">
        <f t="shared" si="33"/>
        <v>0.30103886502997151</v>
      </c>
      <c r="T42">
        <f t="shared" si="31"/>
        <v>0.96224766389640692</v>
      </c>
      <c r="U42">
        <f t="shared" si="31"/>
        <v>9.6806489235523874E-2</v>
      </c>
      <c r="V42">
        <f t="shared" si="31"/>
        <v>0.14914665045536332</v>
      </c>
      <c r="W42">
        <f t="shared" si="31"/>
        <v>0.99539531926985203</v>
      </c>
      <c r="X42">
        <f t="shared" si="31"/>
        <v>0.10513313890590384</v>
      </c>
      <c r="Y42">
        <f t="shared" si="31"/>
        <v>0.316406862879621</v>
      </c>
      <c r="Z42">
        <f t="shared" si="31"/>
        <v>0.21482543855349714</v>
      </c>
      <c r="AA42">
        <f t="shared" si="31"/>
        <v>0.89846894303824798</v>
      </c>
      <c r="AB42">
        <f t="shared" si="31"/>
        <v>0.5982945975562215</v>
      </c>
      <c r="BM42">
        <f t="shared" si="34"/>
        <v>3.2556052442960492E-6</v>
      </c>
      <c r="BN42">
        <f t="shared" si="32"/>
        <v>1.0488246229852734E-6</v>
      </c>
      <c r="BO42">
        <f t="shared" si="32"/>
        <v>4.5008394851893434E-6</v>
      </c>
      <c r="BP42">
        <f t="shared" si="32"/>
        <v>1.6634421972182028E-6</v>
      </c>
      <c r="BQ42">
        <f t="shared" si="32"/>
        <v>2.6970386502641824E-6</v>
      </c>
      <c r="BR42">
        <f t="shared" si="32"/>
        <v>4.4936092786206018E-8</v>
      </c>
      <c r="BS42">
        <f t="shared" si="32"/>
        <v>5.0056651438661643E-7</v>
      </c>
      <c r="BT42">
        <f t="shared" si="32"/>
        <v>7.6537650487203907E-7</v>
      </c>
      <c r="BU42">
        <f t="shared" si="32"/>
        <v>4.7170763101474701E-6</v>
      </c>
      <c r="BV42">
        <f t="shared" si="32"/>
        <v>9.083223858838803E-7</v>
      </c>
      <c r="EN42">
        <f>Sheet38!FL42</f>
        <v>0.67982383152681825</v>
      </c>
      <c r="EO42">
        <f>Sheet38!FM42</f>
        <v>0.27868797403085849</v>
      </c>
      <c r="EP42">
        <f>Sheet38!FN42</f>
        <v>3.6941447613996398E-2</v>
      </c>
      <c r="EQ42">
        <f>Sheet38!FO42</f>
        <v>0.40254137315405669</v>
      </c>
      <c r="ER42">
        <f>Sheet38!FP42</f>
        <v>0.28898644325277961</v>
      </c>
      <c r="ES42">
        <f>Sheet38!FQ42</f>
        <v>0.54090575941464036</v>
      </c>
      <c r="ET42">
        <f>Sheet38!FR42</f>
        <v>0.97129566149010149</v>
      </c>
      <c r="EU42">
        <f>Sheet38!FS42</f>
        <v>0.35139407284757213</v>
      </c>
      <c r="EV42">
        <f>Sheet38!FT42</f>
        <v>0.57099268653208402</v>
      </c>
      <c r="EW42">
        <f>Sheet38!FU42</f>
        <v>0.23661753678590694</v>
      </c>
      <c r="EZ42">
        <v>0.31685467155957137</v>
      </c>
      <c r="FA42">
        <v>0.54039893211266232</v>
      </c>
      <c r="FB42">
        <v>-0.28646885098635111</v>
      </c>
      <c r="FC42">
        <v>1.7375534497653611E-2</v>
      </c>
      <c r="FD42">
        <v>-0.64510603509445263</v>
      </c>
      <c r="FE42">
        <v>0.54457485006686313</v>
      </c>
      <c r="FF42">
        <v>0.75260352414697662</v>
      </c>
      <c r="FG42">
        <v>0.90235351810795672</v>
      </c>
      <c r="FH42">
        <v>0.71171077530399096</v>
      </c>
      <c r="FI42">
        <v>0.58130413551274351</v>
      </c>
      <c r="FL42">
        <f t="shared" si="30"/>
        <v>0.67951952430025242</v>
      </c>
      <c r="FM42">
        <f t="shared" si="30"/>
        <v>0.27816897489645748</v>
      </c>
      <c r="FN42">
        <f t="shared" si="30"/>
        <v>3.7216572298483692E-2</v>
      </c>
      <c r="FO42">
        <f t="shared" si="30"/>
        <v>0.40252468569072514</v>
      </c>
      <c r="FP42">
        <f t="shared" si="30"/>
        <v>0.28960600308888435</v>
      </c>
      <c r="FQ42">
        <f t="shared" si="30"/>
        <v>0.5403827497286362</v>
      </c>
      <c r="FR42">
        <f t="shared" si="30"/>
        <v>0.97057286106551077</v>
      </c>
      <c r="FS42">
        <f t="shared" si="30"/>
        <v>0.35052745252878126</v>
      </c>
      <c r="FT42">
        <f t="shared" si="30"/>
        <v>0.57030915950348204</v>
      </c>
      <c r="FU42">
        <f t="shared" si="30"/>
        <v>0.2360592522941605</v>
      </c>
    </row>
    <row r="43" spans="1:177">
      <c r="A43">
        <v>42</v>
      </c>
      <c r="B43">
        <v>0.49623158077964441</v>
      </c>
      <c r="C43">
        <v>0.17053691936739937</v>
      </c>
      <c r="D43">
        <v>0.17749609652263598</v>
      </c>
      <c r="E43">
        <v>0.80481225852666183</v>
      </c>
      <c r="F43">
        <v>9.984770288335669E-2</v>
      </c>
      <c r="G43">
        <v>0.96401731373245159</v>
      </c>
      <c r="H43">
        <v>0.21482543855349714</v>
      </c>
      <c r="I43">
        <v>0.50971148258292942</v>
      </c>
      <c r="J43">
        <v>0.35139407284757213</v>
      </c>
      <c r="K43">
        <v>0.7719825215302768</v>
      </c>
      <c r="M43">
        <v>0.25755100807013209</v>
      </c>
      <c r="S43">
        <f t="shared" si="33"/>
        <v>0.19320681065646833</v>
      </c>
      <c r="T43">
        <f t="shared" si="31"/>
        <v>0.85755361800920249</v>
      </c>
      <c r="U43">
        <f t="shared" si="31"/>
        <v>0.69164664499690165</v>
      </c>
      <c r="V43">
        <f t="shared" si="31"/>
        <v>0.73928283305654419</v>
      </c>
      <c r="W43">
        <f t="shared" si="31"/>
        <v>0.93450142282518367</v>
      </c>
      <c r="X43">
        <f t="shared" si="31"/>
        <v>0.84781507419377788</v>
      </c>
      <c r="Y43">
        <f t="shared" si="31"/>
        <v>0.39124838782339766</v>
      </c>
      <c r="Z43">
        <f t="shared" si="31"/>
        <v>0.50971148258292942</v>
      </c>
      <c r="AA43">
        <f t="shared" si="31"/>
        <v>0.89955450022868566</v>
      </c>
      <c r="AB43">
        <f t="shared" si="31"/>
        <v>6.6182612775996019E-2</v>
      </c>
      <c r="BM43">
        <f t="shared" si="34"/>
        <v>1.2312289088153241E-6</v>
      </c>
      <c r="BN43">
        <f t="shared" si="32"/>
        <v>1.4541420433661439E-7</v>
      </c>
      <c r="BO43">
        <f t="shared" si="32"/>
        <v>1.5752432140386454E-7</v>
      </c>
      <c r="BP43">
        <f t="shared" si="32"/>
        <v>3.238613857373932E-6</v>
      </c>
      <c r="BQ43">
        <f t="shared" si="32"/>
        <v>4.9847818855415383E-8</v>
      </c>
      <c r="BR43">
        <f t="shared" si="32"/>
        <v>4.6466469058796597E-6</v>
      </c>
      <c r="BS43">
        <f t="shared" si="32"/>
        <v>2.3074984524851189E-7</v>
      </c>
      <c r="BT43">
        <f t="shared" si="32"/>
        <v>1.29902897738444E-6</v>
      </c>
      <c r="BU43">
        <f t="shared" si="32"/>
        <v>6.173889721620242E-7</v>
      </c>
      <c r="BV43">
        <f t="shared" si="32"/>
        <v>2.9797850677412216E-6</v>
      </c>
      <c r="EN43">
        <f>Sheet38!FL43</f>
        <v>0.31423068154908507</v>
      </c>
      <c r="EO43">
        <f>Sheet38!FM43</f>
        <v>0.91116104259060782</v>
      </c>
      <c r="EP43">
        <f>Sheet38!FN43</f>
        <v>0.75026656831558458</v>
      </c>
      <c r="EQ43">
        <f>Sheet38!FO43</f>
        <v>0.31533417202315223</v>
      </c>
      <c r="ER43">
        <f>Sheet38!FP43</f>
        <v>1.2739821543792733E-2</v>
      </c>
      <c r="ES43">
        <f>Sheet38!FQ43</f>
        <v>0.57914682744783885</v>
      </c>
      <c r="ET43">
        <f>Sheet38!FR43</f>
        <v>0.42622115993551524</v>
      </c>
      <c r="EU43">
        <f>Sheet38!FS43</f>
        <v>0.7719825215302768</v>
      </c>
      <c r="EV43">
        <f>Sheet38!FT43</f>
        <v>0.43522825392221892</v>
      </c>
      <c r="EW43">
        <f>Sheet38!FU43</f>
        <v>0.13718023995424639</v>
      </c>
      <c r="EZ43">
        <v>0.48053026100212376</v>
      </c>
      <c r="FA43">
        <v>0.84488664902912958</v>
      </c>
      <c r="FB43">
        <v>-0.36319634955454277</v>
      </c>
      <c r="FC43">
        <v>8.3125240829900748E-2</v>
      </c>
      <c r="FD43">
        <v>-1.0084903575642814</v>
      </c>
      <c r="FE43">
        <v>0.77060047304216017</v>
      </c>
      <c r="FF43">
        <v>1.0529224621675615</v>
      </c>
      <c r="FG43">
        <v>1.306733554508932</v>
      </c>
      <c r="FH43">
        <v>1.0300738319267118</v>
      </c>
      <c r="FI43">
        <v>0.83559995394085496</v>
      </c>
      <c r="FL43">
        <f t="shared" si="30"/>
        <v>0.31376918028641865</v>
      </c>
      <c r="FM43">
        <f t="shared" si="30"/>
        <v>0.91034961345288024</v>
      </c>
      <c r="FN43">
        <f t="shared" si="30"/>
        <v>0.7506153820896968</v>
      </c>
      <c r="FO43">
        <f t="shared" si="30"/>
        <v>0.31525433854185919</v>
      </c>
      <c r="FP43">
        <f t="shared" si="30"/>
        <v>1.3708375683197469E-2</v>
      </c>
      <c r="FQ43">
        <f t="shared" si="30"/>
        <v>0.57840674275352921</v>
      </c>
      <c r="FR43">
        <f t="shared" si="30"/>
        <v>0.4252099332028495</v>
      </c>
      <c r="FS43">
        <f t="shared" si="30"/>
        <v>0.77072753462452637</v>
      </c>
      <c r="FT43">
        <f t="shared" si="30"/>
        <v>0.43423897101403652</v>
      </c>
      <c r="FU43">
        <f t="shared" si="30"/>
        <v>0.13637772975848159</v>
      </c>
    </row>
    <row r="44" spans="1:177">
      <c r="A44">
        <v>43</v>
      </c>
      <c r="B44">
        <v>0.14232058361020847</v>
      </c>
      <c r="C44">
        <v>0.95720521271445791</v>
      </c>
      <c r="D44">
        <v>0.41029808383420624</v>
      </c>
      <c r="E44">
        <v>0.28270863752153619</v>
      </c>
      <c r="F44">
        <v>0.50568239983130292</v>
      </c>
      <c r="G44">
        <v>0.15250600519507035</v>
      </c>
      <c r="H44">
        <v>0.89846894303824798</v>
      </c>
      <c r="I44">
        <v>0.89955450022868566</v>
      </c>
      <c r="J44">
        <v>0.57099268653208402</v>
      </c>
      <c r="K44">
        <v>0.43522825392221892</v>
      </c>
      <c r="M44">
        <v>0.20525398930247293</v>
      </c>
      <c r="S44">
        <f t="shared" si="33"/>
        <v>0.67982383152681825</v>
      </c>
      <c r="T44">
        <f t="shared" si="31"/>
        <v>0.27868797403085849</v>
      </c>
      <c r="U44">
        <f t="shared" si="31"/>
        <v>3.6941447613996398E-2</v>
      </c>
      <c r="V44">
        <f t="shared" si="31"/>
        <v>0.40254137315405669</v>
      </c>
      <c r="W44">
        <f t="shared" si="31"/>
        <v>0.28898644325277961</v>
      </c>
      <c r="X44">
        <f t="shared" si="31"/>
        <v>0.54090575941464036</v>
      </c>
      <c r="Y44">
        <f t="shared" si="31"/>
        <v>0.97129566149010149</v>
      </c>
      <c r="Z44">
        <f t="shared" si="31"/>
        <v>0.35139407284757213</v>
      </c>
      <c r="AA44">
        <f t="shared" si="31"/>
        <v>0.57099268653208402</v>
      </c>
      <c r="AB44">
        <f t="shared" si="31"/>
        <v>0.23661753678590694</v>
      </c>
      <c r="BM44">
        <f t="shared" si="34"/>
        <v>1.0127574259575171E-7</v>
      </c>
      <c r="BN44">
        <f t="shared" si="32"/>
        <v>4.5812090962386535E-6</v>
      </c>
      <c r="BO44">
        <f t="shared" si="32"/>
        <v>8.4172258799010677E-7</v>
      </c>
      <c r="BP44">
        <f t="shared" si="32"/>
        <v>3.9962086864641674E-7</v>
      </c>
      <c r="BQ44">
        <f t="shared" si="32"/>
        <v>1.2785734474957288E-6</v>
      </c>
      <c r="BR44">
        <f t="shared" si="32"/>
        <v>1.1629040810279413E-7</v>
      </c>
      <c r="BS44">
        <f t="shared" si="32"/>
        <v>4.0362322080213329E-6</v>
      </c>
      <c r="BT44">
        <f t="shared" si="32"/>
        <v>4.0459914944084026E-6</v>
      </c>
      <c r="BU44">
        <f t="shared" si="32"/>
        <v>1.630163240365634E-6</v>
      </c>
      <c r="BV44">
        <f t="shared" si="32"/>
        <v>9.4711816506091738E-7</v>
      </c>
    </row>
    <row r="45" spans="1:177">
      <c r="A45">
        <v>44</v>
      </c>
      <c r="B45">
        <v>0.3000595683827656</v>
      </c>
      <c r="C45">
        <v>0.327198782014608</v>
      </c>
      <c r="D45">
        <v>0.3842824893403729</v>
      </c>
      <c r="E45">
        <v>0.19830688614277428</v>
      </c>
      <c r="F45">
        <v>0.73878343203714236</v>
      </c>
      <c r="G45">
        <v>0.61739583804653797</v>
      </c>
      <c r="H45">
        <v>0.5982945975562215</v>
      </c>
      <c r="I45">
        <v>6.6182612775996019E-2</v>
      </c>
      <c r="J45">
        <v>0.23661753678590694</v>
      </c>
      <c r="K45">
        <v>0.13718023995424639</v>
      </c>
      <c r="M45">
        <v>0.48909738527056856</v>
      </c>
      <c r="S45">
        <f t="shared" si="33"/>
        <v>0.31423068154908507</v>
      </c>
      <c r="T45">
        <f t="shared" si="31"/>
        <v>0.91116104259060782</v>
      </c>
      <c r="U45">
        <f t="shared" si="31"/>
        <v>0.75026656831558458</v>
      </c>
      <c r="V45">
        <f t="shared" si="31"/>
        <v>0.31533417202315223</v>
      </c>
      <c r="W45">
        <f t="shared" si="31"/>
        <v>1.2739821543792733E-2</v>
      </c>
      <c r="X45">
        <f t="shared" si="31"/>
        <v>0.57914682744783885</v>
      </c>
      <c r="Y45">
        <f t="shared" si="31"/>
        <v>0.42622115993551524</v>
      </c>
      <c r="Z45">
        <f t="shared" si="31"/>
        <v>0.7719825215302768</v>
      </c>
      <c r="AA45">
        <f t="shared" si="31"/>
        <v>0.43522825392221892</v>
      </c>
      <c r="AB45">
        <f t="shared" si="31"/>
        <v>0.13718023995424639</v>
      </c>
      <c r="BM45">
        <f t="shared" si="34"/>
        <v>4.5017872289025793E-7</v>
      </c>
      <c r="BN45">
        <f t="shared" si="32"/>
        <v>5.3529521475921489E-7</v>
      </c>
      <c r="BO45">
        <f t="shared" si="32"/>
        <v>7.3836515806816913E-7</v>
      </c>
      <c r="BP45">
        <f t="shared" si="32"/>
        <v>1.9662810545821623E-7</v>
      </c>
      <c r="BQ45">
        <f t="shared" si="32"/>
        <v>2.7290047972628953E-6</v>
      </c>
      <c r="BR45">
        <f t="shared" si="32"/>
        <v>1.9058881041859348E-6</v>
      </c>
      <c r="BS45">
        <f t="shared" si="32"/>
        <v>1.7897821273248052E-6</v>
      </c>
      <c r="BT45">
        <f t="shared" si="32"/>
        <v>2.1900691169287161E-8</v>
      </c>
      <c r="BU45">
        <f t="shared" si="32"/>
        <v>2.7993929357315017E-7</v>
      </c>
      <c r="BV45">
        <f t="shared" si="32"/>
        <v>9.4092091169523089E-8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1.7193293990617011E-4</v>
      </c>
    </row>
    <row r="48" spans="1:177">
      <c r="A48">
        <v>47</v>
      </c>
      <c r="EN48">
        <f>Sheet38!FL48</f>
        <v>0.69641910498046045</v>
      </c>
      <c r="EO48">
        <f>Sheet38!FM48</f>
        <v>0.78451981587766217</v>
      </c>
      <c r="EP48">
        <f>Sheet38!FN48</f>
        <v>0.29464926379030526</v>
      </c>
      <c r="EQ48">
        <f>Sheet38!FO48</f>
        <v>0.46947786231704691</v>
      </c>
      <c r="ER48">
        <f>Sheet38!FP48</f>
        <v>0.26424377721237502</v>
      </c>
      <c r="ES48">
        <f>Sheet38!FQ48</f>
        <v>0.85263655767558655</v>
      </c>
      <c r="ET48">
        <f>Sheet38!FR48</f>
        <v>0.19517575051130454</v>
      </c>
      <c r="EU48">
        <f>Sheet38!FS48</f>
        <v>0.80626143521789406</v>
      </c>
      <c r="EV48">
        <f>Sheet38!FT48</f>
        <v>2.659832464574696E-3</v>
      </c>
      <c r="EW48">
        <f>Sheet38!FU48</f>
        <v>0.60949948761036998</v>
      </c>
      <c r="EZ48">
        <f>(1/4)*SUM($BY$7:$CB$7)</f>
        <v>-0.24999999999990322</v>
      </c>
      <c r="FA48">
        <f>(1/4)*SUM($BY$8:$CB$8)</f>
        <v>4.0531736845374486E-3</v>
      </c>
      <c r="FB48">
        <f>(1/4)*SUM($BY$9:$CB$9)</f>
        <v>-0.24999998790184857</v>
      </c>
      <c r="FC48">
        <f>(1/4)*SUM($BY$10:$CB$10)</f>
        <v>3.4713616669095435E-7</v>
      </c>
      <c r="FD48">
        <f>(1/4)*SUM($BY$11:$CB$11)</f>
        <v>0.7459464329676897</v>
      </c>
      <c r="FE48">
        <f>(1/4)*SUM($BY$12:$CB$12)</f>
        <v>4.8795056582052314E-10</v>
      </c>
      <c r="FF48">
        <f>(1/4)*SUM($BY$13:$CB$13)</f>
        <v>1.9012297313639111E-17</v>
      </c>
      <c r="FG48">
        <f>(1/4)*SUM($BY$14:$CB$14)</f>
        <v>-0.24999999999359929</v>
      </c>
      <c r="FH48">
        <f>(1/4)*SUM($BY$15:$CB$15)</f>
        <v>1.4546006708720727E-10</v>
      </c>
      <c r="FI48">
        <f>(1/4)*SUM($BY$16:$CB$16)</f>
        <v>3.3473546586552714E-8</v>
      </c>
      <c r="FL48">
        <f t="shared" ref="FL48:FU48" si="35">EN48-($EU$10*EZ48)</f>
        <v>0.6966592049804603</v>
      </c>
      <c r="FM48">
        <f t="shared" si="35"/>
        <v>0.78451592320965557</v>
      </c>
      <c r="FN48">
        <f t="shared" si="35"/>
        <v>0.29488936377868619</v>
      </c>
      <c r="FO48">
        <f t="shared" si="35"/>
        <v>0.46947786198365732</v>
      </c>
      <c r="FP48">
        <f t="shared" si="35"/>
        <v>0.26352737025815287</v>
      </c>
      <c r="FQ48">
        <f t="shared" si="35"/>
        <v>0.85263655767511792</v>
      </c>
      <c r="FR48">
        <f t="shared" si="35"/>
        <v>0.19517575051130454</v>
      </c>
      <c r="FS48">
        <f t="shared" si="35"/>
        <v>0.80650153521788792</v>
      </c>
      <c r="FT48">
        <f t="shared" si="35"/>
        <v>2.6598324644349961E-3</v>
      </c>
      <c r="FU48">
        <f t="shared" si="35"/>
        <v>0.60949948757822203</v>
      </c>
    </row>
    <row r="49" spans="1:177">
      <c r="A49">
        <v>48</v>
      </c>
      <c r="B49">
        <f t="array" ref="B49:K58">TRANSPOSE(EN52:EW61)</f>
        <v>0.24318993447845064</v>
      </c>
      <c r="C49">
        <v>0.11464972413177739</v>
      </c>
      <c r="D49">
        <v>0.27086989602586253</v>
      </c>
      <c r="E49">
        <v>7.6200076118992488E-2</v>
      </c>
      <c r="F49">
        <v>0.88473250238945589</v>
      </c>
      <c r="G49">
        <v>0.62183799860227462</v>
      </c>
      <c r="H49">
        <v>0.78097685779907544</v>
      </c>
      <c r="I49">
        <v>0.170869685495703</v>
      </c>
      <c r="J49">
        <v>0.57777206948488002</v>
      </c>
      <c r="K49">
        <v>0.32511078233721696</v>
      </c>
      <c r="M49">
        <f t="array" ref="M49:M58">TRANSPOSE(EN48:EW48)</f>
        <v>0.69641910498046045</v>
      </c>
      <c r="S49">
        <f>EN52</f>
        <v>0.24318993447845064</v>
      </c>
      <c r="T49">
        <f t="shared" ref="T49:AB58" si="36">EO52</f>
        <v>0.36033322365954518</v>
      </c>
      <c r="U49">
        <f t="shared" si="36"/>
        <v>0.2118855038232553</v>
      </c>
      <c r="V49">
        <f t="shared" si="36"/>
        <v>0.27698504216150638</v>
      </c>
      <c r="W49">
        <f t="shared" si="36"/>
        <v>0.47532133341048177</v>
      </c>
      <c r="X49">
        <f t="shared" si="36"/>
        <v>0.58445155886573741</v>
      </c>
      <c r="Y49">
        <f t="shared" si="36"/>
        <v>2.4574650748654614E-2</v>
      </c>
      <c r="Z49">
        <f t="shared" si="36"/>
        <v>0.42166656118191398</v>
      </c>
      <c r="AA49">
        <f t="shared" si="36"/>
        <v>0.35410526197534459</v>
      </c>
      <c r="AB49">
        <f t="shared" si="36"/>
        <v>0.33051925486405181</v>
      </c>
      <c r="BM49">
        <f>0.5*$BL$21*B49*B49</f>
        <v>2.9570672115816557E-7</v>
      </c>
      <c r="BN49">
        <f t="shared" ref="BN49:BV58" si="37">0.5*$BL$21*C49*C49</f>
        <v>6.5722796217463295E-8</v>
      </c>
      <c r="BO49">
        <f t="shared" si="37"/>
        <v>3.668525028653079E-7</v>
      </c>
      <c r="BP49">
        <f t="shared" si="37"/>
        <v>2.9032258002701252E-8</v>
      </c>
      <c r="BQ49">
        <f t="shared" si="37"/>
        <v>3.913758003921543E-6</v>
      </c>
      <c r="BR49">
        <f t="shared" si="37"/>
        <v>1.9334124825284128E-6</v>
      </c>
      <c r="BS49">
        <f t="shared" si="37"/>
        <v>3.0496242620885866E-6</v>
      </c>
      <c r="BT49">
        <f t="shared" si="37"/>
        <v>1.459822471070023E-7</v>
      </c>
      <c r="BU49">
        <f t="shared" si="37"/>
        <v>1.6691028213842053E-6</v>
      </c>
      <c r="BV49">
        <f t="shared" si="37"/>
        <v>5.2848510395958633E-7</v>
      </c>
    </row>
    <row r="50" spans="1:177">
      <c r="A50">
        <v>49</v>
      </c>
      <c r="B50">
        <v>0.36033322365954518</v>
      </c>
      <c r="C50">
        <v>0.65986837774328155</v>
      </c>
      <c r="D50">
        <v>0.58074376011659856</v>
      </c>
      <c r="E50">
        <v>0.97941010211279345</v>
      </c>
      <c r="F50">
        <v>0.71525866246006464</v>
      </c>
      <c r="G50">
        <v>0.71021741844221187</v>
      </c>
      <c r="H50">
        <v>0.6577639823557454</v>
      </c>
      <c r="I50">
        <v>0.82790592535042562</v>
      </c>
      <c r="J50">
        <v>7.9784442212289211E-2</v>
      </c>
      <c r="K50">
        <v>0.83261421911667133</v>
      </c>
      <c r="M50">
        <v>0.78451981587766217</v>
      </c>
      <c r="S50">
        <f t="shared" ref="S50:S58" si="38">EN53</f>
        <v>0.11464972413177739</v>
      </c>
      <c r="T50">
        <f t="shared" si="36"/>
        <v>0.65986837774328155</v>
      </c>
      <c r="U50">
        <f t="shared" si="36"/>
        <v>0.58812514084327072</v>
      </c>
      <c r="V50">
        <f t="shared" si="36"/>
        <v>0.9806922377954389</v>
      </c>
      <c r="W50">
        <f t="shared" si="36"/>
        <v>0.81643248814853497</v>
      </c>
      <c r="X50">
        <f t="shared" si="36"/>
        <v>0.56204501056463385</v>
      </c>
      <c r="Y50">
        <f t="shared" si="36"/>
        <v>0.75153712225129521</v>
      </c>
      <c r="Z50">
        <f t="shared" si="36"/>
        <v>0.80555027771975019</v>
      </c>
      <c r="AA50">
        <f t="shared" si="36"/>
        <v>0.61914122589338438</v>
      </c>
      <c r="AB50">
        <f t="shared" si="36"/>
        <v>0.69336103686349027</v>
      </c>
      <c r="BM50">
        <f t="shared" ref="BM50:BM58" si="39">0.5*$BL$21*B50*B50</f>
        <v>6.4920016036439909E-7</v>
      </c>
      <c r="BN50">
        <f t="shared" si="37"/>
        <v>2.1771313797277507E-6</v>
      </c>
      <c r="BO50">
        <f t="shared" si="37"/>
        <v>1.6863165745718271E-6</v>
      </c>
      <c r="BP50">
        <f t="shared" si="37"/>
        <v>4.7962207406029631E-6</v>
      </c>
      <c r="BQ50">
        <f t="shared" si="37"/>
        <v>2.5579747711208034E-6</v>
      </c>
      <c r="BR50">
        <f t="shared" si="37"/>
        <v>2.5220439072935997E-6</v>
      </c>
      <c r="BS50">
        <f t="shared" si="37"/>
        <v>2.1632672824224469E-6</v>
      </c>
      <c r="BT50">
        <f t="shared" si="37"/>
        <v>3.4271411061517227E-6</v>
      </c>
      <c r="BU50">
        <f t="shared" si="37"/>
        <v>3.1827786095630586E-8</v>
      </c>
      <c r="BV50">
        <f t="shared" si="37"/>
        <v>3.4662321893763225E-6</v>
      </c>
      <c r="EN50" t="s">
        <v>22</v>
      </c>
      <c r="EZ50" t="s">
        <v>27</v>
      </c>
    </row>
    <row r="51" spans="1:177">
      <c r="A51">
        <v>50</v>
      </c>
      <c r="B51">
        <v>0.2118855038232553</v>
      </c>
      <c r="C51">
        <v>0.58812514084327072</v>
      </c>
      <c r="D51">
        <v>0.48862709226537865</v>
      </c>
      <c r="E51">
        <v>0.95581751834150519</v>
      </c>
      <c r="F51">
        <v>0.84740397411541202</v>
      </c>
      <c r="G51">
        <v>0.64900286997918832</v>
      </c>
      <c r="H51">
        <v>5.9435006554959549E-2</v>
      </c>
      <c r="I51">
        <v>0.53399891474640637</v>
      </c>
      <c r="J51">
        <v>0.22433599336605389</v>
      </c>
      <c r="K51">
        <v>0.91804834834483873</v>
      </c>
      <c r="M51">
        <v>0.29464926379030526</v>
      </c>
      <c r="S51">
        <f t="shared" si="38"/>
        <v>0.27086989602586253</v>
      </c>
      <c r="T51">
        <f t="shared" si="36"/>
        <v>0.58074376011659856</v>
      </c>
      <c r="U51">
        <f t="shared" si="36"/>
        <v>0.48862709226537865</v>
      </c>
      <c r="V51">
        <f t="shared" si="36"/>
        <v>3.591872736454909E-2</v>
      </c>
      <c r="W51">
        <f t="shared" si="36"/>
        <v>0.36856076780295527</v>
      </c>
      <c r="X51">
        <f t="shared" si="36"/>
        <v>0.91831321763729368</v>
      </c>
      <c r="Y51">
        <f t="shared" si="36"/>
        <v>0.10657928293794949</v>
      </c>
      <c r="Z51">
        <f t="shared" si="36"/>
        <v>0.83792076583823116</v>
      </c>
      <c r="AA51">
        <f t="shared" si="36"/>
        <v>0.79714616693834828</v>
      </c>
      <c r="AB51">
        <f t="shared" si="36"/>
        <v>0.21995363152598826</v>
      </c>
      <c r="BM51">
        <f t="shared" si="39"/>
        <v>2.244773336521737E-7</v>
      </c>
      <c r="BN51">
        <f t="shared" si="37"/>
        <v>1.7294559064595851E-6</v>
      </c>
      <c r="BO51">
        <f t="shared" si="37"/>
        <v>1.1937821764785944E-6</v>
      </c>
      <c r="BP51">
        <f t="shared" si="37"/>
        <v>4.567935641842569E-6</v>
      </c>
      <c r="BQ51">
        <f t="shared" si="37"/>
        <v>3.5904674767329697E-6</v>
      </c>
      <c r="BR51">
        <f t="shared" si="37"/>
        <v>2.1060236262061163E-6</v>
      </c>
      <c r="BS51">
        <f t="shared" si="37"/>
        <v>1.7662600020940424E-8</v>
      </c>
      <c r="BT51">
        <f t="shared" si="37"/>
        <v>1.425774204751699E-6</v>
      </c>
      <c r="BU51">
        <f t="shared" si="37"/>
        <v>2.5163318959767091E-7</v>
      </c>
      <c r="BV51">
        <f t="shared" si="37"/>
        <v>4.2140638494934319E-6</v>
      </c>
    </row>
    <row r="52" spans="1:177">
      <c r="A52">
        <v>51</v>
      </c>
      <c r="B52">
        <v>0.27698504216150638</v>
      </c>
      <c r="C52">
        <v>0.9806922377954389</v>
      </c>
      <c r="D52">
        <v>3.591872736454909E-2</v>
      </c>
      <c r="E52">
        <v>2.8897389500770091E-2</v>
      </c>
      <c r="F52">
        <v>0.94726556274394913</v>
      </c>
      <c r="G52">
        <v>0.96755541947062407</v>
      </c>
      <c r="H52">
        <v>0.66162199837127955</v>
      </c>
      <c r="I52">
        <v>0.31926159364962842</v>
      </c>
      <c r="J52">
        <v>0.38342584443363792</v>
      </c>
      <c r="K52">
        <v>0.55236747794940066</v>
      </c>
      <c r="M52">
        <v>0.46947786231704691</v>
      </c>
      <c r="S52">
        <f t="shared" si="38"/>
        <v>7.6200076118992488E-2</v>
      </c>
      <c r="T52">
        <f t="shared" si="36"/>
        <v>0.97941010211279345</v>
      </c>
      <c r="U52">
        <f t="shared" si="36"/>
        <v>0.95581751834150519</v>
      </c>
      <c r="V52">
        <f t="shared" si="36"/>
        <v>2.8897389500770091E-2</v>
      </c>
      <c r="W52">
        <f t="shared" si="36"/>
        <v>0.64457150473392522</v>
      </c>
      <c r="X52">
        <f t="shared" si="36"/>
        <v>0.44810837249860419</v>
      </c>
      <c r="Y52">
        <f t="shared" si="36"/>
        <v>0.45109575170941452</v>
      </c>
      <c r="Z52">
        <f t="shared" si="36"/>
        <v>0.86718285647129401</v>
      </c>
      <c r="AA52">
        <f t="shared" si="36"/>
        <v>0.26280074522381541</v>
      </c>
      <c r="AB52">
        <f t="shared" si="36"/>
        <v>8.0590262318307807E-2</v>
      </c>
      <c r="BM52">
        <f t="shared" si="39"/>
        <v>3.8360356790605737E-7</v>
      </c>
      <c r="BN52">
        <f t="shared" si="37"/>
        <v>4.8087863263611284E-6</v>
      </c>
      <c r="BO52">
        <f t="shared" si="37"/>
        <v>6.4507748774440382E-9</v>
      </c>
      <c r="BP52">
        <f t="shared" si="37"/>
        <v>4.1752955997960877E-9</v>
      </c>
      <c r="BQ52">
        <f t="shared" si="37"/>
        <v>4.4865602318030531E-6</v>
      </c>
      <c r="BR52">
        <f t="shared" si="37"/>
        <v>4.6808174487348764E-6</v>
      </c>
      <c r="BS52">
        <f t="shared" si="37"/>
        <v>2.1887183436440276E-6</v>
      </c>
      <c r="BT52">
        <f t="shared" si="37"/>
        <v>5.0963982589850238E-7</v>
      </c>
      <c r="BU52">
        <f t="shared" si="37"/>
        <v>7.3507689089824147E-7</v>
      </c>
      <c r="BV52">
        <f t="shared" si="37"/>
        <v>1.5255491534809082E-6</v>
      </c>
      <c r="EN52">
        <f>Sheet38!FL52</f>
        <v>0.24318993447845064</v>
      </c>
      <c r="EO52">
        <f>Sheet38!FM52</f>
        <v>0.36033322365954518</v>
      </c>
      <c r="EP52">
        <f>Sheet38!FN52</f>
        <v>0.2118855038232553</v>
      </c>
      <c r="EQ52">
        <f>Sheet38!FO52</f>
        <v>0.27698504216150638</v>
      </c>
      <c r="ER52">
        <f>Sheet38!FP52</f>
        <v>0.47532133341048177</v>
      </c>
      <c r="ES52">
        <f>Sheet38!FQ52</f>
        <v>0.58445155886573741</v>
      </c>
      <c r="ET52">
        <f>Sheet38!FR52</f>
        <v>2.4574650748654614E-2</v>
      </c>
      <c r="EU52">
        <f>Sheet38!FS52</f>
        <v>0.42166656118191398</v>
      </c>
      <c r="EV52">
        <f>Sheet38!FT52</f>
        <v>0.35410526197534459</v>
      </c>
      <c r="EW52">
        <f>Sheet38!FU52</f>
        <v>0.33051925486405181</v>
      </c>
      <c r="EZ52">
        <f t="array" ref="EZ52:FI61">(1/4)*(MMULT($AM$7:$AP$16,$BY$23:$CH$26))</f>
        <v>-3.0870092368339699</v>
      </c>
      <c r="FA52">
        <v>4.2888485245592377E-2</v>
      </c>
      <c r="FB52">
        <v>-3.24016448579339</v>
      </c>
      <c r="FC52">
        <v>3.3576536025333111E-6</v>
      </c>
      <c r="FD52">
        <v>9.0613316285235435</v>
      </c>
      <c r="FE52">
        <v>4.6901348077641812E-9</v>
      </c>
      <c r="FF52">
        <v>1.8132163658001486E-16</v>
      </c>
      <c r="FG52">
        <v>-2.7770500765580453</v>
      </c>
      <c r="FH52">
        <v>1.3957216435176659E-9</v>
      </c>
      <c r="FI52">
        <v>3.2167681028153096E-7</v>
      </c>
      <c r="FL52">
        <f t="shared" ref="FL52:FU61" si="40">EN52-($EU$10*EZ52)</f>
        <v>0.24615469814950597</v>
      </c>
      <c r="FM52">
        <f t="shared" si="40"/>
        <v>0.36029203355831529</v>
      </c>
      <c r="FN52">
        <f t="shared" si="40"/>
        <v>0.21499735779541126</v>
      </c>
      <c r="FO52">
        <f t="shared" si="40"/>
        <v>0.27698503893681586</v>
      </c>
      <c r="FP52">
        <f t="shared" si="40"/>
        <v>0.46661883051444775</v>
      </c>
      <c r="FQ52">
        <f t="shared" si="40"/>
        <v>0.58445155886123301</v>
      </c>
      <c r="FR52">
        <f t="shared" si="40"/>
        <v>2.4574650748654614E-2</v>
      </c>
      <c r="FS52">
        <f t="shared" si="40"/>
        <v>0.42433364007544033</v>
      </c>
      <c r="FT52">
        <f t="shared" si="40"/>
        <v>0.35410526197400416</v>
      </c>
      <c r="FU52">
        <f t="shared" si="40"/>
        <v>0.33051925455511338</v>
      </c>
    </row>
    <row r="53" spans="1:177">
      <c r="A53">
        <v>52</v>
      </c>
      <c r="B53">
        <v>0.47532133341048177</v>
      </c>
      <c r="C53">
        <v>0.81643248814853497</v>
      </c>
      <c r="D53">
        <v>0.36856076780295527</v>
      </c>
      <c r="E53">
        <v>0.64457150473392522</v>
      </c>
      <c r="F53">
        <v>0.2712511570093214</v>
      </c>
      <c r="G53">
        <v>0.87887237459029832</v>
      </c>
      <c r="H53">
        <v>0.77227879969739377</v>
      </c>
      <c r="I53">
        <v>0.82609489895381805</v>
      </c>
      <c r="J53">
        <v>0.82431088946359554</v>
      </c>
      <c r="K53">
        <v>0.88129720212494822</v>
      </c>
      <c r="M53">
        <v>0.26424377721237502</v>
      </c>
      <c r="S53">
        <f t="shared" si="38"/>
        <v>0.88473250238945589</v>
      </c>
      <c r="T53">
        <f t="shared" si="36"/>
        <v>0.71525866246006464</v>
      </c>
      <c r="U53">
        <f t="shared" si="36"/>
        <v>0.84740397411541202</v>
      </c>
      <c r="V53">
        <f t="shared" si="36"/>
        <v>0.94726556274394913</v>
      </c>
      <c r="W53">
        <f t="shared" si="36"/>
        <v>0.2712511570093214</v>
      </c>
      <c r="X53">
        <f t="shared" si="36"/>
        <v>0.35222968704311375</v>
      </c>
      <c r="Y53">
        <f t="shared" si="36"/>
        <v>0.28347304169185694</v>
      </c>
      <c r="Z53">
        <f t="shared" si="36"/>
        <v>0.20551048881978798</v>
      </c>
      <c r="AA53">
        <f t="shared" si="36"/>
        <v>0.54905030078776462</v>
      </c>
      <c r="AB53">
        <f t="shared" si="36"/>
        <v>0.78528818938895073</v>
      </c>
      <c r="BM53">
        <f t="shared" si="39"/>
        <v>1.1296518499755919E-6</v>
      </c>
      <c r="BN53">
        <f t="shared" si="37"/>
        <v>3.3328100385220386E-6</v>
      </c>
      <c r="BO53">
        <f t="shared" si="37"/>
        <v>6.7918519781751965E-7</v>
      </c>
      <c r="BP53">
        <f t="shared" si="37"/>
        <v>2.0773621235747832E-6</v>
      </c>
      <c r="BQ53">
        <f t="shared" si="37"/>
        <v>3.6788595089447772E-7</v>
      </c>
      <c r="BR53">
        <f t="shared" si="37"/>
        <v>3.8620832540899484E-6</v>
      </c>
      <c r="BS53">
        <f t="shared" si="37"/>
        <v>2.9820727223102366E-6</v>
      </c>
      <c r="BT53">
        <f t="shared" si="37"/>
        <v>3.4121639103875945E-6</v>
      </c>
      <c r="BU53">
        <f t="shared" si="37"/>
        <v>3.3974422124413204E-6</v>
      </c>
      <c r="BV53">
        <f t="shared" si="37"/>
        <v>3.8834237923663094E-6</v>
      </c>
      <c r="EN53">
        <f>Sheet38!FL53</f>
        <v>0.11464972413177739</v>
      </c>
      <c r="EO53">
        <f>Sheet38!FM53</f>
        <v>0.65986837774328155</v>
      </c>
      <c r="EP53">
        <f>Sheet38!FN53</f>
        <v>0.58812514084327072</v>
      </c>
      <c r="EQ53">
        <f>Sheet38!FO53</f>
        <v>0.9806922377954389</v>
      </c>
      <c r="ER53">
        <f>Sheet38!FP53</f>
        <v>0.81643248814853497</v>
      </c>
      <c r="ES53">
        <f>Sheet38!FQ53</f>
        <v>0.56204501056463385</v>
      </c>
      <c r="ET53">
        <f>Sheet38!FR53</f>
        <v>0.75153712225129521</v>
      </c>
      <c r="EU53">
        <f>Sheet38!FS53</f>
        <v>0.80555027771975019</v>
      </c>
      <c r="EV53">
        <f>Sheet38!FT53</f>
        <v>0.61914122589338438</v>
      </c>
      <c r="EW53">
        <f>Sheet38!FU53</f>
        <v>0.69336103686349027</v>
      </c>
      <c r="EZ53">
        <v>-4.462287918524277</v>
      </c>
      <c r="FA53">
        <v>6.3900372724385451E-2</v>
      </c>
      <c r="FB53">
        <v>-4.7939616033213239</v>
      </c>
      <c r="FC53">
        <v>5.0598888202498833E-6</v>
      </c>
      <c r="FD53">
        <v>13.307710408958828</v>
      </c>
      <c r="FE53">
        <v>7.0739935917800182E-9</v>
      </c>
      <c r="FF53">
        <v>2.7377044776532516E-16</v>
      </c>
      <c r="FG53">
        <v>-4.1153668140812618</v>
      </c>
      <c r="FH53">
        <v>2.1056265068391649E-9</v>
      </c>
      <c r="FI53">
        <v>4.8517520841893168E-7</v>
      </c>
      <c r="FL53">
        <f t="shared" si="40"/>
        <v>0.1189353054487281</v>
      </c>
      <c r="FM53">
        <f t="shared" si="40"/>
        <v>0.65980700782531709</v>
      </c>
      <c r="FN53">
        <f t="shared" si="40"/>
        <v>0.59272926156710048</v>
      </c>
      <c r="FO53">
        <f t="shared" si="40"/>
        <v>0.98069223293592167</v>
      </c>
      <c r="FP53">
        <f t="shared" si="40"/>
        <v>0.80365176307177089</v>
      </c>
      <c r="FQ53">
        <f t="shared" si="40"/>
        <v>0.56204501055783995</v>
      </c>
      <c r="FR53">
        <f t="shared" si="40"/>
        <v>0.75153712225129521</v>
      </c>
      <c r="FS53">
        <f t="shared" si="40"/>
        <v>0.80950267600799386</v>
      </c>
      <c r="FT53">
        <f t="shared" si="40"/>
        <v>0.61914122589136211</v>
      </c>
      <c r="FU53">
        <f t="shared" si="40"/>
        <v>0.693361036397528</v>
      </c>
    </row>
    <row r="54" spans="1:177">
      <c r="A54">
        <v>53</v>
      </c>
      <c r="B54">
        <v>0.58445155886573741</v>
      </c>
      <c r="C54">
        <v>0.56204501056463385</v>
      </c>
      <c r="D54">
        <v>0.91831321763729368</v>
      </c>
      <c r="E54">
        <v>0.44810837249860419</v>
      </c>
      <c r="F54">
        <v>0.35222968704311375</v>
      </c>
      <c r="G54">
        <v>9.5069802167822334E-2</v>
      </c>
      <c r="H54">
        <v>0.53558801283760749</v>
      </c>
      <c r="I54">
        <v>0.47163962581051128</v>
      </c>
      <c r="J54">
        <v>0.76565161061244225</v>
      </c>
      <c r="K54">
        <v>0.38408248668118095</v>
      </c>
      <c r="M54">
        <v>0.85263655767558655</v>
      </c>
      <c r="S54">
        <f t="shared" si="38"/>
        <v>0.62183799860227462</v>
      </c>
      <c r="T54">
        <f t="shared" si="36"/>
        <v>0.71021741844221187</v>
      </c>
      <c r="U54">
        <f t="shared" si="36"/>
        <v>0.64900286997918832</v>
      </c>
      <c r="V54">
        <f t="shared" si="36"/>
        <v>0.96755541947062407</v>
      </c>
      <c r="W54">
        <f t="shared" si="36"/>
        <v>0.87887237459029832</v>
      </c>
      <c r="X54">
        <f t="shared" si="36"/>
        <v>9.5069802167822334E-2</v>
      </c>
      <c r="Y54">
        <f t="shared" si="36"/>
        <v>0.51653787876912682</v>
      </c>
      <c r="Z54">
        <f t="shared" si="36"/>
        <v>0.42585960506596959</v>
      </c>
      <c r="AA54">
        <f t="shared" si="36"/>
        <v>8.8506209962326776E-2</v>
      </c>
      <c r="AB54">
        <f t="shared" si="36"/>
        <v>0.4881666957160028</v>
      </c>
      <c r="BM54">
        <f t="shared" si="39"/>
        <v>1.7079181233029527E-6</v>
      </c>
      <c r="BN54">
        <f t="shared" si="37"/>
        <v>1.5794729695029971E-6</v>
      </c>
      <c r="BO54">
        <f t="shared" si="37"/>
        <v>4.2164958284367978E-6</v>
      </c>
      <c r="BP54">
        <f t="shared" si="37"/>
        <v>1.004005567516739E-6</v>
      </c>
      <c r="BQ54">
        <f t="shared" si="37"/>
        <v>6.203287621724493E-7</v>
      </c>
      <c r="BR54">
        <f t="shared" si="37"/>
        <v>4.5191336421144383E-8</v>
      </c>
      <c r="BS54">
        <f t="shared" si="37"/>
        <v>1.4342725974766862E-6</v>
      </c>
      <c r="BT54">
        <f t="shared" si="37"/>
        <v>1.1122196831733955E-6</v>
      </c>
      <c r="BU54">
        <f t="shared" si="37"/>
        <v>2.9311119441671347E-6</v>
      </c>
      <c r="BV54">
        <f t="shared" si="37"/>
        <v>7.3759678287599778E-7</v>
      </c>
      <c r="EN54">
        <f>Sheet38!FL54</f>
        <v>0.27086989602586253</v>
      </c>
      <c r="EO54">
        <f>Sheet38!FM54</f>
        <v>0.58074376011659856</v>
      </c>
      <c r="EP54">
        <f>Sheet38!FN54</f>
        <v>0.48862709226537865</v>
      </c>
      <c r="EQ54">
        <f>Sheet38!FO54</f>
        <v>3.591872736454909E-2</v>
      </c>
      <c r="ER54">
        <f>Sheet38!FP54</f>
        <v>0.36856076780295527</v>
      </c>
      <c r="ES54">
        <f>Sheet38!FQ54</f>
        <v>0.91831321763729368</v>
      </c>
      <c r="ET54">
        <f>Sheet38!FR54</f>
        <v>0.10657928293794949</v>
      </c>
      <c r="EU54">
        <f>Sheet38!FS54</f>
        <v>0.83792076583823116</v>
      </c>
      <c r="EV54">
        <f>Sheet38!FT54</f>
        <v>0.79714616693834828</v>
      </c>
      <c r="EW54">
        <f>Sheet38!FU54</f>
        <v>0.21995363152598826</v>
      </c>
      <c r="EZ54">
        <v>-3.5134441497344264</v>
      </c>
      <c r="FA54">
        <v>4.851488730258964E-2</v>
      </c>
      <c r="FB54">
        <v>-3.7279405606799205</v>
      </c>
      <c r="FC54">
        <v>3.7477238372595285E-6</v>
      </c>
      <c r="FD54">
        <v>10.431272278379371</v>
      </c>
      <c r="FE54">
        <v>5.2282616951657386E-9</v>
      </c>
      <c r="FF54">
        <v>2.0163376433047368E-16</v>
      </c>
      <c r="FG54">
        <v>-3.2384065682484446</v>
      </c>
      <c r="FH54">
        <v>1.5550606447983473E-9</v>
      </c>
      <c r="FI54">
        <v>3.584736703228468E-7</v>
      </c>
      <c r="FL54">
        <f t="shared" si="40"/>
        <v>0.27424420778726749</v>
      </c>
      <c r="FM54">
        <f t="shared" si="40"/>
        <v>0.58069716641883318</v>
      </c>
      <c r="FN54">
        <f t="shared" si="40"/>
        <v>0.49220740637985566</v>
      </c>
      <c r="FO54">
        <f t="shared" si="40"/>
        <v>3.5918723765235118E-2</v>
      </c>
      <c r="FP54">
        <f t="shared" si="40"/>
        <v>0.35854257390679972</v>
      </c>
      <c r="FQ54">
        <f t="shared" si="40"/>
        <v>0.91831321763227247</v>
      </c>
      <c r="FR54">
        <f t="shared" si="40"/>
        <v>0.10657928293794949</v>
      </c>
      <c r="FS54">
        <f t="shared" si="40"/>
        <v>0.84103093150637698</v>
      </c>
      <c r="FT54">
        <f t="shared" si="40"/>
        <v>0.79714616693685481</v>
      </c>
      <c r="FU54">
        <f t="shared" si="40"/>
        <v>0.21995363118171016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0.78097685779907544</v>
      </c>
      <c r="T55">
        <f t="shared" si="36"/>
        <v>0.6577639823557454</v>
      </c>
      <c r="U55">
        <f t="shared" si="36"/>
        <v>5.9435006554959549E-2</v>
      </c>
      <c r="V55">
        <f t="shared" si="36"/>
        <v>0.66162199837127955</v>
      </c>
      <c r="W55">
        <f t="shared" si="36"/>
        <v>0.77227879969739377</v>
      </c>
      <c r="X55">
        <f t="shared" si="36"/>
        <v>0.53558801283760749</v>
      </c>
      <c r="Y55">
        <f t="shared" si="36"/>
        <v>0.25096598745755117</v>
      </c>
      <c r="Z55">
        <f t="shared" si="36"/>
        <v>0.18423504458135392</v>
      </c>
      <c r="AA55">
        <f t="shared" si="36"/>
        <v>0.4696434158965031</v>
      </c>
      <c r="AB55">
        <f t="shared" si="36"/>
        <v>0.20411088963998356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Sheet38!FL55</f>
        <v>7.6200076118992488E-2</v>
      </c>
      <c r="EO55">
        <f>Sheet38!FM55</f>
        <v>0.97941010211279345</v>
      </c>
      <c r="EP55">
        <f>Sheet38!FN55</f>
        <v>0.95581751834150519</v>
      </c>
      <c r="EQ55">
        <f>Sheet38!FO55</f>
        <v>2.8897389500770091E-2</v>
      </c>
      <c r="ER55">
        <f>Sheet38!FP55</f>
        <v>0.64457150473392522</v>
      </c>
      <c r="ES55">
        <f>Sheet38!FQ55</f>
        <v>0.44810837249860419</v>
      </c>
      <c r="ET55">
        <f>Sheet38!FR55</f>
        <v>0.45109575170941452</v>
      </c>
      <c r="EU55">
        <f>Sheet38!FS55</f>
        <v>0.86718285647129401</v>
      </c>
      <c r="EV55">
        <f>Sheet38!FT55</f>
        <v>0.26280074522381541</v>
      </c>
      <c r="EW55">
        <f>Sheet38!FU55</f>
        <v>8.0590262318307807E-2</v>
      </c>
      <c r="EZ55">
        <v>-2.8742968443944146</v>
      </c>
      <c r="FA55">
        <v>4.0593446543411842E-2</v>
      </c>
      <c r="FB55">
        <v>-3.1237651484487094</v>
      </c>
      <c r="FC55">
        <v>3.1802462619848203E-6</v>
      </c>
      <c r="FD55">
        <v>8.5836280573394852</v>
      </c>
      <c r="FE55">
        <v>4.4427978959382493E-9</v>
      </c>
      <c r="FF55">
        <v>1.717826891572235E-16</v>
      </c>
      <c r="FG55">
        <v>-2.6261630017566571</v>
      </c>
      <c r="FH55">
        <v>1.3221624466641411E-9</v>
      </c>
      <c r="FI55">
        <v>3.047056608865823E-7</v>
      </c>
      <c r="FL55">
        <f t="shared" si="40"/>
        <v>7.8960550808348878E-2</v>
      </c>
      <c r="FM55">
        <f t="shared" si="40"/>
        <v>0.97937111616673311</v>
      </c>
      <c r="FN55">
        <f t="shared" si="40"/>
        <v>0.95881758239007531</v>
      </c>
      <c r="FO55">
        <f t="shared" si="40"/>
        <v>2.889738644646158E-2</v>
      </c>
      <c r="FP55">
        <f t="shared" si="40"/>
        <v>0.63632778834765635</v>
      </c>
      <c r="FQ55">
        <f t="shared" si="40"/>
        <v>0.44810837249433733</v>
      </c>
      <c r="FR55">
        <f t="shared" si="40"/>
        <v>0.45109575170941452</v>
      </c>
      <c r="FS55">
        <f t="shared" si="40"/>
        <v>0.86970502341818112</v>
      </c>
      <c r="FT55">
        <f t="shared" si="40"/>
        <v>0.2628007452225456</v>
      </c>
      <c r="FU55">
        <f t="shared" si="40"/>
        <v>8.0590262025668491E-2</v>
      </c>
    </row>
    <row r="56" spans="1:177">
      <c r="A56">
        <v>55</v>
      </c>
      <c r="B56">
        <v>0.42166656118191398</v>
      </c>
      <c r="C56">
        <v>0.80555027771975019</v>
      </c>
      <c r="D56">
        <v>0.83792076583823116</v>
      </c>
      <c r="E56">
        <v>0.86718285647129401</v>
      </c>
      <c r="F56">
        <v>0.20551048881978798</v>
      </c>
      <c r="G56">
        <v>0.42585960506596959</v>
      </c>
      <c r="H56">
        <v>0.18423504458135392</v>
      </c>
      <c r="I56">
        <v>0.21589775994505442</v>
      </c>
      <c r="J56">
        <v>0.4356630756069706</v>
      </c>
      <c r="K56">
        <v>0.39512437319839455</v>
      </c>
      <c r="M56">
        <v>0.80626143521789406</v>
      </c>
      <c r="S56">
        <f t="shared" si="38"/>
        <v>0.170869685495703</v>
      </c>
      <c r="T56">
        <f t="shared" si="36"/>
        <v>0.82790592535042562</v>
      </c>
      <c r="U56">
        <f t="shared" si="36"/>
        <v>0.53399891474640637</v>
      </c>
      <c r="V56">
        <f t="shared" si="36"/>
        <v>0.31926159364962842</v>
      </c>
      <c r="W56">
        <f t="shared" si="36"/>
        <v>0.82609489895381805</v>
      </c>
      <c r="X56">
        <f t="shared" si="36"/>
        <v>0.47163962581051128</v>
      </c>
      <c r="Y56">
        <f t="shared" si="36"/>
        <v>0.21765632819622915</v>
      </c>
      <c r="Z56">
        <f t="shared" si="36"/>
        <v>0.21589775994505442</v>
      </c>
      <c r="AA56">
        <f t="shared" si="36"/>
        <v>0.62397140324627953</v>
      </c>
      <c r="AB56">
        <f t="shared" si="36"/>
        <v>0.87745788793635104</v>
      </c>
      <c r="BM56">
        <f t="shared" si="39"/>
        <v>8.8901344409490405E-7</v>
      </c>
      <c r="BN56">
        <f t="shared" si="37"/>
        <v>3.2445562496718337E-6</v>
      </c>
      <c r="BO56">
        <f t="shared" si="37"/>
        <v>3.5105560491146392E-6</v>
      </c>
      <c r="BP56">
        <f t="shared" si="37"/>
        <v>3.760030532788565E-6</v>
      </c>
      <c r="BQ56">
        <f t="shared" si="37"/>
        <v>2.1117280507474101E-7</v>
      </c>
      <c r="BR56">
        <f t="shared" si="37"/>
        <v>9.0678201613471808E-7</v>
      </c>
      <c r="BS56">
        <f t="shared" si="37"/>
        <v>1.6971275825946734E-7</v>
      </c>
      <c r="BT56">
        <f t="shared" si="37"/>
        <v>2.3305921374646171E-7</v>
      </c>
      <c r="BU56">
        <f t="shared" si="37"/>
        <v>9.4901157723662501E-7</v>
      </c>
      <c r="BV56">
        <f t="shared" si="37"/>
        <v>7.8061635147712086E-7</v>
      </c>
      <c r="EN56">
        <f>Sheet38!FL56</f>
        <v>0.88473250238945589</v>
      </c>
      <c r="EO56">
        <f>Sheet38!FM56</f>
        <v>0.71525866246006464</v>
      </c>
      <c r="EP56">
        <f>Sheet38!FN56</f>
        <v>0.84740397411541202</v>
      </c>
      <c r="EQ56">
        <f>Sheet38!FO56</f>
        <v>0.94726556274394913</v>
      </c>
      <c r="ER56">
        <f>Sheet38!FP56</f>
        <v>0.2712511570093214</v>
      </c>
      <c r="ES56">
        <f>Sheet38!FQ56</f>
        <v>0.35222968704311375</v>
      </c>
      <c r="ET56">
        <f>Sheet38!FR56</f>
        <v>0.28347304169185694</v>
      </c>
      <c r="EU56">
        <f>Sheet38!FS56</f>
        <v>0.20551048881978798</v>
      </c>
      <c r="EV56">
        <f>Sheet38!FT56</f>
        <v>0.54905030078776462</v>
      </c>
      <c r="EW56">
        <f>Sheet38!FU56</f>
        <v>0.78528818938895073</v>
      </c>
      <c r="EZ56">
        <v>-4.2003811141143723</v>
      </c>
      <c r="FA56">
        <v>6.0925618114770694E-2</v>
      </c>
      <c r="FB56">
        <v>-4.6257646636750929</v>
      </c>
      <c r="FC56">
        <v>4.8357860355434764E-6</v>
      </c>
      <c r="FD56">
        <v>12.664602053196443</v>
      </c>
      <c r="FE56">
        <v>6.7624936561473555E-9</v>
      </c>
      <c r="FF56">
        <v>2.6184220637675218E-16</v>
      </c>
      <c r="FG56">
        <v>-3.8993872019116234</v>
      </c>
      <c r="FH56">
        <v>2.0131199603820263E-9</v>
      </c>
      <c r="FI56">
        <v>4.6382822567758984E-7</v>
      </c>
      <c r="FL56">
        <f t="shared" si="40"/>
        <v>0.88876654841145131</v>
      </c>
      <c r="FM56">
        <f t="shared" si="40"/>
        <v>0.71520014949642718</v>
      </c>
      <c r="FN56">
        <f t="shared" si="40"/>
        <v>0.85184655849840563</v>
      </c>
      <c r="FO56">
        <f t="shared" si="40"/>
        <v>0.94726555809966018</v>
      </c>
      <c r="FP56">
        <f t="shared" si="40"/>
        <v>0.25908807319743155</v>
      </c>
      <c r="FQ56">
        <f t="shared" si="40"/>
        <v>0.35222968703661905</v>
      </c>
      <c r="FR56">
        <f t="shared" si="40"/>
        <v>0.28347304169185694</v>
      </c>
      <c r="FS56">
        <f t="shared" si="40"/>
        <v>0.20925546028850389</v>
      </c>
      <c r="FT56">
        <f t="shared" si="40"/>
        <v>0.54905030078583117</v>
      </c>
      <c r="FU56">
        <f t="shared" si="40"/>
        <v>0.78528818894349006</v>
      </c>
    </row>
    <row r="57" spans="1:177">
      <c r="A57">
        <v>56</v>
      </c>
      <c r="B57">
        <v>0.35410526197534459</v>
      </c>
      <c r="C57">
        <v>0.61914122589338438</v>
      </c>
      <c r="D57">
        <v>0.79714616693834828</v>
      </c>
      <c r="E57">
        <v>0.26280074522381541</v>
      </c>
      <c r="F57">
        <v>0.54905030078776462</v>
      </c>
      <c r="G57">
        <v>8.8506209962326776E-2</v>
      </c>
      <c r="H57">
        <v>0.4696434158965031</v>
      </c>
      <c r="I57">
        <v>0.62397140324627953</v>
      </c>
      <c r="J57">
        <v>0.87028464208734979</v>
      </c>
      <c r="K57">
        <v>0.30175467585323335</v>
      </c>
      <c r="M57">
        <v>2.659832464574696E-3</v>
      </c>
      <c r="S57">
        <f t="shared" si="38"/>
        <v>0.57777206948488002</v>
      </c>
      <c r="T57">
        <f t="shared" si="36"/>
        <v>7.9784442212289211E-2</v>
      </c>
      <c r="U57">
        <f t="shared" si="36"/>
        <v>0.22433599336605389</v>
      </c>
      <c r="V57">
        <f t="shared" si="36"/>
        <v>0.38342584443363792</v>
      </c>
      <c r="W57">
        <f t="shared" si="36"/>
        <v>0.82431088946359554</v>
      </c>
      <c r="X57">
        <f t="shared" si="36"/>
        <v>0.76565161061244225</v>
      </c>
      <c r="Y57">
        <f t="shared" si="36"/>
        <v>0.18729908954158336</v>
      </c>
      <c r="Z57">
        <f t="shared" si="36"/>
        <v>0.4356630756069706</v>
      </c>
      <c r="AA57">
        <f t="shared" si="36"/>
        <v>0.87028464208734979</v>
      </c>
      <c r="AB57">
        <f t="shared" si="36"/>
        <v>0.75982087471107929</v>
      </c>
      <c r="BM57">
        <f t="shared" si="39"/>
        <v>6.2695268279313717E-7</v>
      </c>
      <c r="BN57">
        <f t="shared" si="37"/>
        <v>1.9166792880038142E-6</v>
      </c>
      <c r="BO57">
        <f t="shared" si="37"/>
        <v>3.1772100573225055E-6</v>
      </c>
      <c r="BP57">
        <f t="shared" si="37"/>
        <v>3.4532115845096372E-7</v>
      </c>
      <c r="BQ57">
        <f t="shared" si="37"/>
        <v>1.5072811639756743E-6</v>
      </c>
      <c r="BR57">
        <f t="shared" si="37"/>
        <v>3.916674600947736E-8</v>
      </c>
      <c r="BS57">
        <f t="shared" si="37"/>
        <v>1.102824690474679E-6</v>
      </c>
      <c r="BT57">
        <f t="shared" si="37"/>
        <v>1.946701560345656E-6</v>
      </c>
      <c r="BU57">
        <f t="shared" si="37"/>
        <v>3.7869767912655331E-6</v>
      </c>
      <c r="BV57">
        <f t="shared" si="37"/>
        <v>4.5527942199644972E-7</v>
      </c>
      <c r="EN57">
        <f>Sheet38!FL57</f>
        <v>0.62183799860227462</v>
      </c>
      <c r="EO57">
        <f>Sheet38!FM57</f>
        <v>0.71021741844221187</v>
      </c>
      <c r="EP57">
        <f>Sheet38!FN57</f>
        <v>0.64900286997918832</v>
      </c>
      <c r="EQ57">
        <f>Sheet38!FO57</f>
        <v>0.96755541947062407</v>
      </c>
      <c r="ER57">
        <f>Sheet38!FP57</f>
        <v>0.87887237459029832</v>
      </c>
      <c r="ES57">
        <f>Sheet38!FQ57</f>
        <v>9.5069802167822334E-2</v>
      </c>
      <c r="ET57">
        <f>Sheet38!FR57</f>
        <v>0.51653787876912682</v>
      </c>
      <c r="EU57">
        <f>Sheet38!FS57</f>
        <v>0.42585960506596959</v>
      </c>
      <c r="EV57">
        <f>Sheet38!FT57</f>
        <v>8.8506209962326776E-2</v>
      </c>
      <c r="EW57">
        <f>Sheet38!FU57</f>
        <v>0.4881666957160028</v>
      </c>
      <c r="EZ57">
        <v>-4.4684790327574762</v>
      </c>
      <c r="FA57">
        <v>6.1625821248476917E-2</v>
      </c>
      <c r="FB57">
        <v>-4.6981378172490951</v>
      </c>
      <c r="FC57">
        <v>4.7945829077025399E-6</v>
      </c>
      <c r="FD57">
        <v>13.12823518556918</v>
      </c>
      <c r="FE57">
        <v>6.6937939317875648E-9</v>
      </c>
      <c r="FF57">
        <v>2.5856904144927194E-16</v>
      </c>
      <c r="FG57">
        <v>-4.0232494191459853</v>
      </c>
      <c r="FH57">
        <v>1.9916279197519739E-9</v>
      </c>
      <c r="FI57">
        <v>4.5906656930845455E-7</v>
      </c>
      <c r="FL57">
        <f t="shared" si="40"/>
        <v>0.62612952586533488</v>
      </c>
      <c r="FM57">
        <f t="shared" si="40"/>
        <v>0.7101582330034848</v>
      </c>
      <c r="FN57">
        <f t="shared" si="40"/>
        <v>0.65351496153887434</v>
      </c>
      <c r="FO57">
        <f t="shared" si="40"/>
        <v>0.96755541486590668</v>
      </c>
      <c r="FP57">
        <f t="shared" si="40"/>
        <v>0.86626401751807769</v>
      </c>
      <c r="FQ57">
        <f t="shared" si="40"/>
        <v>9.5069802161393616E-2</v>
      </c>
      <c r="FR57">
        <f t="shared" si="40"/>
        <v>0.51653787876912682</v>
      </c>
      <c r="FS57">
        <f t="shared" si="40"/>
        <v>0.4297235338081174</v>
      </c>
      <c r="FT57">
        <f t="shared" si="40"/>
        <v>8.8506209960414015E-2</v>
      </c>
      <c r="FU57">
        <f t="shared" si="40"/>
        <v>0.48816669527511525</v>
      </c>
    </row>
    <row r="58" spans="1:177">
      <c r="A58">
        <v>57</v>
      </c>
      <c r="B58">
        <v>0.33051925486405181</v>
      </c>
      <c r="C58">
        <v>0.69336103686349027</v>
      </c>
      <c r="D58">
        <v>0.21995363152598826</v>
      </c>
      <c r="E58">
        <v>8.0590262318307807E-2</v>
      </c>
      <c r="F58">
        <v>0.78528818938895073</v>
      </c>
      <c r="G58">
        <v>0.4881666957160028</v>
      </c>
      <c r="H58">
        <v>0.20411088963998356</v>
      </c>
      <c r="I58">
        <v>0.87745788793635104</v>
      </c>
      <c r="J58">
        <v>0.75982087471107929</v>
      </c>
      <c r="K58">
        <v>0.86053603087903108</v>
      </c>
      <c r="M58">
        <v>0.60949948761036998</v>
      </c>
      <c r="S58">
        <f t="shared" si="38"/>
        <v>0.32511078233721696</v>
      </c>
      <c r="T58">
        <f t="shared" si="36"/>
        <v>0.83261421911667133</v>
      </c>
      <c r="U58">
        <f t="shared" si="36"/>
        <v>0.91804834834483873</v>
      </c>
      <c r="V58">
        <f t="shared" si="36"/>
        <v>0.55236747794940066</v>
      </c>
      <c r="W58">
        <f t="shared" si="36"/>
        <v>0.88129720212494822</v>
      </c>
      <c r="X58">
        <f t="shared" si="36"/>
        <v>0.38408248668118095</v>
      </c>
      <c r="Y58">
        <f t="shared" si="36"/>
        <v>0.8030999860316419</v>
      </c>
      <c r="Z58">
        <f t="shared" si="36"/>
        <v>0.39512437319839455</v>
      </c>
      <c r="AA58">
        <f t="shared" si="36"/>
        <v>0.30175467585323335</v>
      </c>
      <c r="AB58">
        <f t="shared" si="36"/>
        <v>0.86053603087903108</v>
      </c>
      <c r="BM58">
        <f t="shared" si="39"/>
        <v>5.462148891794403E-7</v>
      </c>
      <c r="BN58">
        <f t="shared" si="37"/>
        <v>2.4037476372020719E-6</v>
      </c>
      <c r="BO58">
        <f t="shared" si="37"/>
        <v>2.4189800010735112E-7</v>
      </c>
      <c r="BP58">
        <f t="shared" si="37"/>
        <v>3.2473951902668319E-8</v>
      </c>
      <c r="BQ58">
        <f t="shared" si="37"/>
        <v>3.083387701968883E-6</v>
      </c>
      <c r="BR58">
        <f t="shared" si="37"/>
        <v>1.1915336140314026E-6</v>
      </c>
      <c r="BS58">
        <f t="shared" si="37"/>
        <v>2.0830627634812777E-7</v>
      </c>
      <c r="BT58">
        <f t="shared" si="37"/>
        <v>3.84966172550861E-6</v>
      </c>
      <c r="BU58">
        <f t="shared" si="37"/>
        <v>2.8866388082335484E-6</v>
      </c>
      <c r="BV58">
        <f t="shared" si="37"/>
        <v>3.7026113022051836E-6</v>
      </c>
      <c r="EN58">
        <f>Sheet38!FL58</f>
        <v>0.78097685779907544</v>
      </c>
      <c r="EO58">
        <f>Sheet38!FM58</f>
        <v>0.6577639823557454</v>
      </c>
      <c r="EP58">
        <f>Sheet38!FN58</f>
        <v>5.9435006554959549E-2</v>
      </c>
      <c r="EQ58">
        <f>Sheet38!FO58</f>
        <v>0.66162199837127955</v>
      </c>
      <c r="ER58">
        <f>Sheet38!FP58</f>
        <v>0.77227879969739377</v>
      </c>
      <c r="ES58">
        <f>Sheet38!FQ58</f>
        <v>0.53558801283760749</v>
      </c>
      <c r="ET58">
        <f>Sheet38!FR58</f>
        <v>0.25096598745755117</v>
      </c>
      <c r="EU58">
        <f>Sheet38!FS58</f>
        <v>0.18423504458135392</v>
      </c>
      <c r="EV58">
        <f>Sheet38!FT58</f>
        <v>0.4696434158965031</v>
      </c>
      <c r="EW58">
        <f>Sheet38!FU58</f>
        <v>0.20411088963998356</v>
      </c>
      <c r="EZ58">
        <v>-4.4256889824914056</v>
      </c>
      <c r="FA58">
        <v>6.2166013906552221E-2</v>
      </c>
      <c r="FB58">
        <v>-4.8323644909186934</v>
      </c>
      <c r="FC58">
        <v>4.8301501883187945E-6</v>
      </c>
      <c r="FD58">
        <v>13.28905178645195</v>
      </c>
      <c r="FE58">
        <v>6.7424529915245905E-9</v>
      </c>
      <c r="FF58">
        <v>2.6032652004770431E-16</v>
      </c>
      <c r="FG58">
        <v>-4.0931696281924044</v>
      </c>
      <c r="FH58">
        <v>2.0059232087870084E-9</v>
      </c>
      <c r="FI58">
        <v>4.6234543759189585E-7</v>
      </c>
      <c r="FL58">
        <f t="shared" si="40"/>
        <v>0.78522728949786014</v>
      </c>
      <c r="FM58">
        <f t="shared" si="40"/>
        <v>0.65770427811598953</v>
      </c>
      <c r="FN58">
        <f t="shared" si="40"/>
        <v>6.4076009412037865E-2</v>
      </c>
      <c r="FO58">
        <f t="shared" si="40"/>
        <v>0.66162199373240327</v>
      </c>
      <c r="FP58">
        <f t="shared" si="40"/>
        <v>0.75951599436168526</v>
      </c>
      <c r="FQ58">
        <f t="shared" si="40"/>
        <v>0.535588012831132</v>
      </c>
      <c r="FR58">
        <f t="shared" si="40"/>
        <v>0.25096598745755117</v>
      </c>
      <c r="FS58">
        <f t="shared" si="40"/>
        <v>0.1881661246922699</v>
      </c>
      <c r="FT58">
        <f t="shared" si="40"/>
        <v>0.46964341589457659</v>
      </c>
      <c r="FU58">
        <f t="shared" si="40"/>
        <v>0.204110889195947</v>
      </c>
    </row>
    <row r="59" spans="1:177">
      <c r="EN59">
        <f>Sheet38!FL59</f>
        <v>0.170869685495703</v>
      </c>
      <c r="EO59">
        <f>Sheet38!FM59</f>
        <v>0.82790592535042562</v>
      </c>
      <c r="EP59">
        <f>Sheet38!FN59</f>
        <v>0.53399891474640637</v>
      </c>
      <c r="EQ59">
        <f>Sheet38!FO59</f>
        <v>0.31926159364962842</v>
      </c>
      <c r="ER59">
        <f>Sheet38!FP59</f>
        <v>0.82609489895381805</v>
      </c>
      <c r="ES59">
        <f>Sheet38!FQ59</f>
        <v>0.47163962581051128</v>
      </c>
      <c r="ET59">
        <f>Sheet38!FR59</f>
        <v>0.21765632819622915</v>
      </c>
      <c r="EU59">
        <f>Sheet38!FS59</f>
        <v>0.21589775994505442</v>
      </c>
      <c r="EV59">
        <f>Sheet38!FT59</f>
        <v>0.62397140324627953</v>
      </c>
      <c r="EW59">
        <f>Sheet38!FU59</f>
        <v>0.87745788793635104</v>
      </c>
      <c r="EZ59">
        <v>-3.7420754551252617</v>
      </c>
      <c r="FA59">
        <v>5.1722540691868664E-2</v>
      </c>
      <c r="FB59">
        <v>-3.8877484551703989</v>
      </c>
      <c r="FC59">
        <v>4.0611552655092252E-6</v>
      </c>
      <c r="FD59">
        <v>10.882900306292244</v>
      </c>
      <c r="FE59">
        <v>5.6748061329051378E-9</v>
      </c>
      <c r="FF59">
        <v>2.1957151290963595E-16</v>
      </c>
      <c r="FG59">
        <v>-3.30480339447515</v>
      </c>
      <c r="FH59">
        <v>1.6890361369971691E-9</v>
      </c>
      <c r="FI59">
        <v>3.8926758954297976E-7</v>
      </c>
      <c r="FL59">
        <f t="shared" si="40"/>
        <v>0.1744635747628053</v>
      </c>
      <c r="FM59">
        <f t="shared" si="40"/>
        <v>0.82785625102234517</v>
      </c>
      <c r="FN59">
        <f t="shared" si="40"/>
        <v>0.537732708362752</v>
      </c>
      <c r="FO59">
        <f t="shared" si="40"/>
        <v>0.31926158974929492</v>
      </c>
      <c r="FP59">
        <f t="shared" si="40"/>
        <v>0.81564296149965498</v>
      </c>
      <c r="FQ59">
        <f t="shared" si="40"/>
        <v>0.47163962580506119</v>
      </c>
      <c r="FR59">
        <f t="shared" si="40"/>
        <v>0.21765632819622915</v>
      </c>
      <c r="FS59">
        <f t="shared" si="40"/>
        <v>0.21907169312510835</v>
      </c>
      <c r="FT59">
        <f t="shared" si="40"/>
        <v>0.62397140324465739</v>
      </c>
      <c r="FU59">
        <f t="shared" si="40"/>
        <v>0.87745788756249843</v>
      </c>
    </row>
    <row r="60" spans="1:177">
      <c r="EN60">
        <f>Sheet38!FL60</f>
        <v>0.57777206948488002</v>
      </c>
      <c r="EO60">
        <f>Sheet38!FM60</f>
        <v>7.9784442212289211E-2</v>
      </c>
      <c r="EP60">
        <f>Sheet38!FN60</f>
        <v>0.22433599336605389</v>
      </c>
      <c r="EQ60">
        <f>Sheet38!FO60</f>
        <v>0.38342584443363792</v>
      </c>
      <c r="ER60">
        <f>Sheet38!FP60</f>
        <v>0.82431088946359554</v>
      </c>
      <c r="ES60">
        <f>Sheet38!FQ60</f>
        <v>0.76565161061244225</v>
      </c>
      <c r="ET60">
        <f>Sheet38!FR60</f>
        <v>0.18729908954158336</v>
      </c>
      <c r="EU60">
        <f>Sheet38!FS60</f>
        <v>0.4356630756069706</v>
      </c>
      <c r="EV60">
        <f>Sheet38!FT60</f>
        <v>0.87028464208734979</v>
      </c>
      <c r="EW60">
        <f>Sheet38!FU60</f>
        <v>0.75982087471107929</v>
      </c>
      <c r="EZ60">
        <v>-3.7134870967899674</v>
      </c>
      <c r="FA60">
        <v>5.3744252223396835E-2</v>
      </c>
      <c r="FB60">
        <v>-4.0270253028739997</v>
      </c>
      <c r="FC60">
        <v>4.2320739579525597E-6</v>
      </c>
      <c r="FD60">
        <v>11.271667606696056</v>
      </c>
      <c r="FE60">
        <v>5.911905564523858E-9</v>
      </c>
      <c r="FF60">
        <v>2.2831883609325797E-16</v>
      </c>
      <c r="FG60">
        <v>-3.5849041043190941</v>
      </c>
      <c r="FH60">
        <v>1.7589656010931711E-9</v>
      </c>
      <c r="FI60">
        <v>4.0531877937595261E-7</v>
      </c>
      <c r="FL60">
        <f t="shared" si="40"/>
        <v>0.58133850249263708</v>
      </c>
      <c r="FM60">
        <f t="shared" si="40"/>
        <v>7.9732826232453854E-2</v>
      </c>
      <c r="FN60">
        <f t="shared" si="40"/>
        <v>0.22820354846693408</v>
      </c>
      <c r="FO60">
        <f t="shared" si="40"/>
        <v>0.38342584036915411</v>
      </c>
      <c r="FP60">
        <f t="shared" si="40"/>
        <v>0.81348557989412462</v>
      </c>
      <c r="FQ60">
        <f t="shared" si="40"/>
        <v>0.76565161060676445</v>
      </c>
      <c r="FR60">
        <f t="shared" si="40"/>
        <v>0.18729908954158336</v>
      </c>
      <c r="FS60">
        <f t="shared" si="40"/>
        <v>0.43910601750875866</v>
      </c>
      <c r="FT60">
        <f t="shared" si="40"/>
        <v>0.87028464208566048</v>
      </c>
      <c r="FU60">
        <f t="shared" si="40"/>
        <v>0.75982087432181111</v>
      </c>
    </row>
    <row r="61" spans="1:177">
      <c r="EN61">
        <f>Sheet38!FL61</f>
        <v>0.32511078233721696</v>
      </c>
      <c r="EO61">
        <f>Sheet38!FM61</f>
        <v>0.83261421911667133</v>
      </c>
      <c r="EP61">
        <f>Sheet38!FN61</f>
        <v>0.91804834834483873</v>
      </c>
      <c r="EQ61">
        <f>Sheet38!FO61</f>
        <v>0.55236747794940066</v>
      </c>
      <c r="ER61">
        <f>Sheet38!FP61</f>
        <v>0.88129720212494822</v>
      </c>
      <c r="ES61">
        <f>Sheet38!FQ61</f>
        <v>0.38408248668118095</v>
      </c>
      <c r="ET61">
        <f>Sheet38!FR61</f>
        <v>0.8030999860316419</v>
      </c>
      <c r="EU61">
        <f>Sheet38!FS61</f>
        <v>0.39512437319839455</v>
      </c>
      <c r="EV61">
        <f>Sheet38!FT61</f>
        <v>0.30175467585323335</v>
      </c>
      <c r="EW61">
        <f>Sheet38!FU61</f>
        <v>0.86053603087903108</v>
      </c>
      <c r="EZ61">
        <v>-2.9058730102627961</v>
      </c>
      <c r="FA61">
        <v>4.0645304126988059E-2</v>
      </c>
      <c r="FB61">
        <v>-3.0766177605451506</v>
      </c>
      <c r="FC61">
        <v>3.2036026598452446E-6</v>
      </c>
      <c r="FD61">
        <v>8.5176957966200835</v>
      </c>
      <c r="FE61">
        <v>4.4782271882329175E-9</v>
      </c>
      <c r="FF61">
        <v>1.7338896573406059E-16</v>
      </c>
      <c r="FG61">
        <v>-2.5758538465581418</v>
      </c>
      <c r="FH61">
        <v>1.3330825252950724E-9</v>
      </c>
      <c r="FI61">
        <v>3.0720504738292394E-7</v>
      </c>
      <c r="FL61">
        <f t="shared" si="40"/>
        <v>0.32790158277627335</v>
      </c>
      <c r="FM61">
        <f t="shared" si="40"/>
        <v>0.83257518336658776</v>
      </c>
      <c r="FN61">
        <f t="shared" si="40"/>
        <v>0.9210031320420663</v>
      </c>
      <c r="FO61">
        <f t="shared" si="40"/>
        <v>0.55236747487266069</v>
      </c>
      <c r="FP61">
        <f t="shared" si="40"/>
        <v>0.87311680708187434</v>
      </c>
      <c r="FQ61">
        <f t="shared" si="40"/>
        <v>0.38408248667688005</v>
      </c>
      <c r="FR61">
        <f t="shared" si="40"/>
        <v>0.8030999860316419</v>
      </c>
      <c r="FS61">
        <f t="shared" si="40"/>
        <v>0.397598223232629</v>
      </c>
      <c r="FT61">
        <f t="shared" si="40"/>
        <v>0.30175467585195304</v>
      </c>
      <c r="FU61">
        <f t="shared" si="40"/>
        <v>0.86053603058399131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U61"/>
  <sheetViews>
    <sheetView topLeftCell="EE46" workbookViewId="0">
      <selection activeCell="EX59" sqref="EX59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18.706773374841944</v>
      </c>
      <c r="EN2" t="s">
        <v>10</v>
      </c>
    </row>
    <row r="3" spans="1:177">
      <c r="A3">
        <v>2</v>
      </c>
      <c r="C3" t="s">
        <v>83</v>
      </c>
      <c r="E3" t="s">
        <v>89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18.706773374841944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2.1961571155063764</v>
      </c>
      <c r="O7">
        <v>3.0662061695597993</v>
      </c>
      <c r="P7">
        <v>2.530928869323533</v>
      </c>
      <c r="Q7">
        <v>3.7504227360425348</v>
      </c>
      <c r="S7">
        <f>N7+$M23</f>
        <v>2.9873179578156841</v>
      </c>
      <c r="T7">
        <f t="shared" ref="T7:V16" si="0">O7+$M23</f>
        <v>3.857367011869107</v>
      </c>
      <c r="U7">
        <f t="shared" si="0"/>
        <v>3.3220897116328407</v>
      </c>
      <c r="V7">
        <f t="shared" si="0"/>
        <v>4.5415835783518421</v>
      </c>
      <c r="X7">
        <f xml:space="preserve"> IF(S7&gt;0,S7,0)</f>
        <v>2.9873179578156841</v>
      </c>
      <c r="Y7">
        <f t="shared" ref="Y7:AA16" si="1" xml:space="preserve"> IF(T7&gt;0,T7,0)</f>
        <v>3.857367011869107</v>
      </c>
      <c r="Z7">
        <f t="shared" si="1"/>
        <v>3.3220897116328407</v>
      </c>
      <c r="AA7">
        <f t="shared" si="1"/>
        <v>4.5415835783518421</v>
      </c>
      <c r="AC7">
        <f t="array" ref="AC7:AF16">MMULT(B36:K45,X7:AA16)</f>
        <v>9.17799503063919</v>
      </c>
      <c r="AD7">
        <v>11.986231814277245</v>
      </c>
      <c r="AE7">
        <v>10.748627045209224</v>
      </c>
      <c r="AF7">
        <v>12.5977237402484</v>
      </c>
      <c r="AH7">
        <f>AC7+$M36</f>
        <v>9.5170361545648632</v>
      </c>
      <c r="AI7">
        <f t="shared" ref="AI7:AK16" si="2">AD7+$M36</f>
        <v>12.325272938202918</v>
      </c>
      <c r="AJ7">
        <f t="shared" si="2"/>
        <v>11.087668169134897</v>
      </c>
      <c r="AK7">
        <f t="shared" si="2"/>
        <v>12.936764864174073</v>
      </c>
      <c r="AM7">
        <f xml:space="preserve"> IF(AH7&gt;0,AH7,0)</f>
        <v>9.5170361545648632</v>
      </c>
      <c r="AN7">
        <f t="shared" ref="AN7:AP16" si="3" xml:space="preserve"> IF(AI7&gt;0,AI7,0)</f>
        <v>12.325272938202918</v>
      </c>
      <c r="AO7">
        <f t="shared" si="3"/>
        <v>11.087668169134897</v>
      </c>
      <c r="AP7">
        <f t="shared" si="3"/>
        <v>12.936764864174073</v>
      </c>
      <c r="AR7">
        <f t="array" ref="AR7:AU16">MMULT(B49:K58,AM7:AP16)</f>
        <v>51.085899066947675</v>
      </c>
      <c r="AS7">
        <v>64.907362656213095</v>
      </c>
      <c r="AT7">
        <v>59.800237980072019</v>
      </c>
      <c r="AU7">
        <v>69.945206044967023</v>
      </c>
      <c r="AW7">
        <f>AR7+$M49</f>
        <v>51.782558271928139</v>
      </c>
      <c r="AX7">
        <f t="shared" ref="AX7:AZ16" si="4">AS7+$M49</f>
        <v>65.604021861193559</v>
      </c>
      <c r="AY7">
        <f t="shared" si="4"/>
        <v>60.496897185052482</v>
      </c>
      <c r="AZ7">
        <f t="shared" si="4"/>
        <v>70.641865249947486</v>
      </c>
      <c r="BB7">
        <f>EXP(AW7-AW$20)</f>
        <v>2.3575610930927666E-12</v>
      </c>
      <c r="BC7">
        <f t="shared" ref="BC7:BE16" si="5">EXP(AX7-AX$20)</f>
        <v>9.1005869153438976E-16</v>
      </c>
      <c r="BD7">
        <f t="shared" si="5"/>
        <v>2.8764836764760986E-14</v>
      </c>
      <c r="BE7">
        <f t="shared" si="5"/>
        <v>1.4882769138740349E-16</v>
      </c>
      <c r="BG7">
        <f>BB7/BB$20</f>
        <v>2.2770484964536948E-12</v>
      </c>
      <c r="BH7">
        <f t="shared" ref="BH7:BJ16" si="6">BC7/BC$20</f>
        <v>8.9855052291906015E-16</v>
      </c>
      <c r="BI7">
        <f t="shared" si="6"/>
        <v>2.8395638291479624E-14</v>
      </c>
      <c r="BJ7">
        <f t="shared" si="6"/>
        <v>1.4727297973757399E-16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2.2770484964536948E-12</v>
      </c>
      <c r="BZ7">
        <f>$BH$7-$BM$7</f>
        <v>-0.99999999999999911</v>
      </c>
      <c r="CA7">
        <f>$BI$7-$BN$7</f>
        <v>2.8395638291479624E-14</v>
      </c>
      <c r="CB7">
        <f>$BJ$7-$BO$7</f>
        <v>1.4727297973757399E-16</v>
      </c>
      <c r="CD7">
        <f t="array" ref="CD7:CM16">(1/4)*(MMULT($AM$7:$AP$16,$BY$23:$CH$26))</f>
        <v>-3.0813182345452299</v>
      </c>
      <c r="CE7">
        <v>0.1895670525907272</v>
      </c>
      <c r="CF7">
        <v>-3.2341905001442219</v>
      </c>
      <c r="CG7">
        <v>1.2823947826024199E-5</v>
      </c>
      <c r="CH7">
        <v>8.8978446708473147</v>
      </c>
      <c r="CI7">
        <v>1.788147188851734E-8</v>
      </c>
      <c r="CJ7">
        <v>6.9543175271056485E-16</v>
      </c>
      <c r="CK7">
        <v>-2.77191704193454</v>
      </c>
      <c r="CL7">
        <v>5.3129445460029424E-9</v>
      </c>
      <c r="CM7">
        <v>1.2060437069532091E-6</v>
      </c>
      <c r="CO7">
        <f>(1/4)*SUM($BY$7:$CB$7)</f>
        <v>-0.24999999999942338</v>
      </c>
      <c r="CR7">
        <f t="array" ref="CR7:CU16">MMULT(S49:AB58,BY7:CB16)</f>
        <v>-3.6315971833923112E-3</v>
      </c>
      <c r="CS7">
        <v>0.21911956717001288</v>
      </c>
      <c r="CT7">
        <v>4.092044494330354E-2</v>
      </c>
      <c r="CU7">
        <v>0.25051073840099936</v>
      </c>
      <c r="CW7">
        <f>IF($AH$7&gt;0,$CR$7,0)</f>
        <v>-3.6315971833923112E-3</v>
      </c>
      <c r="CX7">
        <f>IF($AI$7&gt;0,$CS$7,0)</f>
        <v>0.21911956717001288</v>
      </c>
      <c r="CY7">
        <f>IF($AJ$7&gt;0,$CT$7,0)</f>
        <v>4.092044494330354E-2</v>
      </c>
      <c r="CZ7">
        <f>IF($AK$7&gt;0,$CU$7,0)</f>
        <v>0.25051073840099936</v>
      </c>
      <c r="DB7">
        <f t="array" ref="DB7:DK16">(1/4)*(MMULT($X$7:$AA$16,$CW$23:$DF$26))</f>
        <v>0.52700817485987594</v>
      </c>
      <c r="DC7">
        <v>0.88626084775517455</v>
      </c>
      <c r="DD7">
        <v>-0.45781165644823552</v>
      </c>
      <c r="DE7">
        <v>-1.8322044129939763E-3</v>
      </c>
      <c r="DF7">
        <v>-1.2113856266449923</v>
      </c>
      <c r="DG7">
        <v>0.82628302217568927</v>
      </c>
      <c r="DH7">
        <v>1.2331927156575335</v>
      </c>
      <c r="DI7">
        <v>1.4300534264807769</v>
      </c>
      <c r="DJ7">
        <v>1.1551414655821222</v>
      </c>
      <c r="DK7">
        <v>0.86389020168355679</v>
      </c>
      <c r="DM7">
        <f>(1/4)*SUM($CW$7:$CZ$7)</f>
        <v>0.12672978833273085</v>
      </c>
      <c r="DO7">
        <f t="array" ref="DO7:DR16">MMULT(S36:AB45,CW7:CZ16)</f>
        <v>7.943847378856405E-3</v>
      </c>
      <c r="DP7">
        <v>0.92054525818993505</v>
      </c>
      <c r="DQ7">
        <v>1.0136969337274881</v>
      </c>
      <c r="DR7">
        <v>0.34016870690488882</v>
      </c>
      <c r="DT7">
        <f>IF($S$7&gt;0,$DO$7,0)</f>
        <v>7.943847378856405E-3</v>
      </c>
      <c r="DU7">
        <f>IF($T$7&gt;0,$DP$7,0)</f>
        <v>0.92054525818993505</v>
      </c>
      <c r="DV7">
        <f>IF($U$7&gt;0,$DQ$7,0)</f>
        <v>1.0136969337274881</v>
      </c>
      <c r="DW7">
        <f>IF($V$7&gt;0,$DR$7,0)</f>
        <v>0.34016870690488882</v>
      </c>
      <c r="DY7">
        <f t="array" ref="DY7:EH16">(1/4)*(MMULT($C$7:$F$16,$DT$23:$EC$26))</f>
        <v>0.18411535375681343</v>
      </c>
      <c r="DZ7">
        <v>0.27275901238603267</v>
      </c>
      <c r="EA7">
        <v>0.20839438557645501</v>
      </c>
      <c r="EB7">
        <v>0.23873440186504705</v>
      </c>
      <c r="EC7">
        <v>0.28080764156627197</v>
      </c>
      <c r="ED7">
        <v>0.15566791816233272</v>
      </c>
      <c r="EE7">
        <v>0.18664545082428946</v>
      </c>
      <c r="EF7">
        <v>0.18689411035197084</v>
      </c>
      <c r="EG7">
        <v>0.34335040224331792</v>
      </c>
      <c r="EH7">
        <v>0.27154762265562982</v>
      </c>
      <c r="EJ7">
        <f>(1/4)*SUM($DT$7:$DW$7)</f>
        <v>0.57058868655029205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1.5688218297214878</v>
      </c>
      <c r="O8">
        <v>2.4557022501564916</v>
      </c>
      <c r="P8">
        <v>2.48507158257484</v>
      </c>
      <c r="Q8">
        <v>2.6486490520360815</v>
      </c>
      <c r="S8">
        <f t="shared" ref="S8:S16" si="8">N8+$M24</f>
        <v>1.6321950342674769</v>
      </c>
      <c r="T8">
        <f t="shared" si="0"/>
        <v>2.519075454702481</v>
      </c>
      <c r="U8">
        <f t="shared" si="0"/>
        <v>2.5484447871208293</v>
      </c>
      <c r="V8">
        <f t="shared" si="0"/>
        <v>2.7120222565820709</v>
      </c>
      <c r="X8">
        <f t="shared" ref="X8:X16" si="9" xml:space="preserve"> IF(S8&gt;0,S8,0)</f>
        <v>1.6321950342674769</v>
      </c>
      <c r="Y8">
        <f t="shared" si="1"/>
        <v>2.519075454702481</v>
      </c>
      <c r="Z8">
        <f t="shared" si="1"/>
        <v>2.5484447871208293</v>
      </c>
      <c r="AA8">
        <f t="shared" si="1"/>
        <v>2.7120222565820709</v>
      </c>
      <c r="AC8">
        <v>13.964962914594446</v>
      </c>
      <c r="AD8">
        <v>17.408842168989121</v>
      </c>
      <c r="AE8">
        <v>16.02539455962232</v>
      </c>
      <c r="AF8">
        <v>18.733927588711055</v>
      </c>
      <c r="AH8">
        <f t="shared" ref="AH8:AH16" si="10">AC8+$M37</f>
        <v>14.367104420261645</v>
      </c>
      <c r="AI8">
        <f t="shared" si="2"/>
        <v>17.81098367465632</v>
      </c>
      <c r="AJ8">
        <f t="shared" si="2"/>
        <v>16.427536065289519</v>
      </c>
      <c r="AK8">
        <f t="shared" si="2"/>
        <v>19.136069094378254</v>
      </c>
      <c r="AM8">
        <f t="shared" ref="AM8:AM16" si="11" xml:space="preserve"> IF(AH8&gt;0,AH8,0)</f>
        <v>14.367104420261645</v>
      </c>
      <c r="AN8">
        <f t="shared" si="3"/>
        <v>17.81098367465632</v>
      </c>
      <c r="AO8">
        <f t="shared" si="3"/>
        <v>16.427536065289519</v>
      </c>
      <c r="AP8">
        <f t="shared" si="3"/>
        <v>19.136069094378254</v>
      </c>
      <c r="AR8">
        <v>74.429051570334067</v>
      </c>
      <c r="AS8">
        <v>95.094795833978708</v>
      </c>
      <c r="AT8">
        <v>86.54931480522734</v>
      </c>
      <c r="AU8">
        <v>101.75009004828225</v>
      </c>
      <c r="AW8">
        <f t="shared" ref="AW8:AW16" si="12">AR8+$M50</f>
        <v>75.213567493543721</v>
      </c>
      <c r="AX8">
        <f t="shared" si="4"/>
        <v>95.879311757188361</v>
      </c>
      <c r="AY8">
        <f t="shared" si="4"/>
        <v>87.333830728436993</v>
      </c>
      <c r="AZ8">
        <f t="shared" si="4"/>
        <v>102.5346059714919</v>
      </c>
      <c r="BB8">
        <f t="shared" ref="BB8:BB16" si="13">EXP(AW8-AW$20)</f>
        <v>3.5352567983433468E-2</v>
      </c>
      <c r="BC8">
        <f t="shared" si="5"/>
        <v>1.2807393158687902E-2</v>
      </c>
      <c r="BD8">
        <f t="shared" si="5"/>
        <v>1.3001518040215281E-2</v>
      </c>
      <c r="BE8">
        <f t="shared" si="5"/>
        <v>1.0556623995331927E-2</v>
      </c>
      <c r="BG8">
        <f t="shared" ref="BG8:BG16" si="14">BB8/BB$20</f>
        <v>3.4145249515825239E-2</v>
      </c>
      <c r="BH8">
        <f t="shared" si="6"/>
        <v>1.2645436966890539E-2</v>
      </c>
      <c r="BI8">
        <f t="shared" si="6"/>
        <v>1.2834642745561495E-2</v>
      </c>
      <c r="BJ8">
        <f t="shared" si="6"/>
        <v>1.0446345416423584E-2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3.4145249515825239E-2</v>
      </c>
      <c r="BZ8">
        <f>$BH$8-$BM$8</f>
        <v>1.2645436966890539E-2</v>
      </c>
      <c r="CA8">
        <f>$BI$8-$BN$8</f>
        <v>1.2834642745561495E-2</v>
      </c>
      <c r="CB8">
        <f>$BJ$8-$BO$8</f>
        <v>1.0446345416423584E-2</v>
      </c>
      <c r="CD8">
        <v>-4.452745918655781</v>
      </c>
      <c r="CE8">
        <v>0.28163489522154345</v>
      </c>
      <c r="CF8">
        <v>-4.7840161945320654</v>
      </c>
      <c r="CG8">
        <v>1.9309714862213899E-5</v>
      </c>
      <c r="CH8">
        <v>13.061990071010907</v>
      </c>
      <c r="CI8">
        <v>2.6956563911125651E-8</v>
      </c>
      <c r="CJ8">
        <v>1.0497964263692636E-15</v>
      </c>
      <c r="CK8">
        <v>-4.1068840157955693</v>
      </c>
      <c r="CL8">
        <v>8.0117871185559218E-9</v>
      </c>
      <c r="CM8">
        <v>1.8180677508893824E-6</v>
      </c>
      <c r="CO8">
        <f>(1/4)*SUM($BY$8:$CB$8)</f>
        <v>1.7517918661175216E-2</v>
      </c>
      <c r="CR8">
        <v>-4.9108815527529152E-3</v>
      </c>
      <c r="CS8">
        <v>0.68289749086552165</v>
      </c>
      <c r="CT8">
        <v>-7.6970461719081881E-3</v>
      </c>
      <c r="CU8">
        <v>0.20941985618195108</v>
      </c>
      <c r="CW8">
        <f>IF($AH$8&gt;0,$CR$8,0)</f>
        <v>-4.9108815527529152E-3</v>
      </c>
      <c r="CX8">
        <f>IF($AI$8&gt;0,$CS$8,0)</f>
        <v>0.68289749086552165</v>
      </c>
      <c r="CY8">
        <f>IF($AJ$8&gt;0,$CT$8,0)</f>
        <v>-7.6970461719081881E-3</v>
      </c>
      <c r="CZ8">
        <f>IF($AK$8&gt;0,$CU$8,0)</f>
        <v>0.20941985618195108</v>
      </c>
      <c r="DB8">
        <v>0.33243136026814107</v>
      </c>
      <c r="DC8">
        <v>0.56514765114390209</v>
      </c>
      <c r="DD8">
        <v>-0.33668202713299455</v>
      </c>
      <c r="DE8">
        <v>-3.5797952617238615E-3</v>
      </c>
      <c r="DF8">
        <v>-0.74974729778112681</v>
      </c>
      <c r="DG8">
        <v>0.56779889088222935</v>
      </c>
      <c r="DH8">
        <v>0.81555002026132506</v>
      </c>
      <c r="DI8">
        <v>0.97275439639112571</v>
      </c>
      <c r="DJ8">
        <v>0.75428020940076312</v>
      </c>
      <c r="DK8">
        <v>0.61234348232533264</v>
      </c>
      <c r="DM8">
        <f>(1/4)*SUM($CW$8:$CZ$8)</f>
        <v>0.21992735483070291</v>
      </c>
      <c r="DO8">
        <v>-2.3947206647925164E-2</v>
      </c>
      <c r="DP8">
        <v>1.0350709660948678</v>
      </c>
      <c r="DQ8">
        <v>0.78037419030110444</v>
      </c>
      <c r="DR8">
        <v>1.0091835844326111</v>
      </c>
      <c r="DT8">
        <f>IF($S$8&gt;0,$DO$8,0)</f>
        <v>-2.3947206647925164E-2</v>
      </c>
      <c r="DU8">
        <f>IF($T$8&gt;0,$DP$8,0)</f>
        <v>1.0350709660948678</v>
      </c>
      <c r="DV8">
        <f>IF($U$8&gt;0,$DQ$8,0)</f>
        <v>0.78037419030110444</v>
      </c>
      <c r="DW8">
        <f>IF($V$8&gt;0,$DR$8,0)</f>
        <v>1.0091835844326111</v>
      </c>
      <c r="DY8">
        <v>0.25753386529790773</v>
      </c>
      <c r="DZ8">
        <v>0.37710963402734143</v>
      </c>
      <c r="EA8">
        <v>0.24162157989340743</v>
      </c>
      <c r="EB8">
        <v>0.42687349250485329</v>
      </c>
      <c r="EC8">
        <v>0.40132778479407871</v>
      </c>
      <c r="ED8">
        <v>0.24886167188889075</v>
      </c>
      <c r="EE8">
        <v>0.25903441262496207</v>
      </c>
      <c r="EF8">
        <v>0.33555335298972322</v>
      </c>
      <c r="EG8">
        <v>0.39842344393088414</v>
      </c>
      <c r="EH8">
        <v>0.49259251868469961</v>
      </c>
      <c r="EJ8">
        <f>(1/4)*SUM($DT$8:$DW$8)</f>
        <v>0.70017038354516448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2.2382893780570252</v>
      </c>
      <c r="O9">
        <v>2.9784345187752805</v>
      </c>
      <c r="P9">
        <v>2.9623317088082635</v>
      </c>
      <c r="Q9">
        <v>3.7696852486725758</v>
      </c>
      <c r="S9">
        <f t="shared" si="8"/>
        <v>2.3735307816711737</v>
      </c>
      <c r="T9">
        <f t="shared" si="0"/>
        <v>3.113675922389429</v>
      </c>
      <c r="U9">
        <f t="shared" si="0"/>
        <v>3.097573112422412</v>
      </c>
      <c r="V9">
        <f t="shared" si="0"/>
        <v>3.9049266522867243</v>
      </c>
      <c r="X9">
        <f t="shared" si="9"/>
        <v>2.3735307816711737</v>
      </c>
      <c r="Y9">
        <f t="shared" si="1"/>
        <v>3.113675922389429</v>
      </c>
      <c r="Z9">
        <f t="shared" si="1"/>
        <v>3.097573112422412</v>
      </c>
      <c r="AA9">
        <f t="shared" si="1"/>
        <v>3.9049266522867243</v>
      </c>
      <c r="AC9">
        <v>10.210343196796309</v>
      </c>
      <c r="AD9">
        <v>13.661296278921659</v>
      </c>
      <c r="AE9">
        <v>12.561813279013643</v>
      </c>
      <c r="AF9">
        <v>14.51998532737492</v>
      </c>
      <c r="AH9">
        <f t="shared" si="10"/>
        <v>10.600491901095676</v>
      </c>
      <c r="AI9">
        <f t="shared" si="2"/>
        <v>14.051444983221026</v>
      </c>
      <c r="AJ9">
        <f t="shared" si="2"/>
        <v>12.95196198331301</v>
      </c>
      <c r="AK9">
        <f t="shared" si="2"/>
        <v>14.910134031674287</v>
      </c>
      <c r="AM9">
        <f t="shared" si="11"/>
        <v>10.600491901095676</v>
      </c>
      <c r="AN9">
        <f t="shared" si="3"/>
        <v>14.051444983221026</v>
      </c>
      <c r="AO9">
        <f t="shared" si="3"/>
        <v>12.95196198331301</v>
      </c>
      <c r="AP9">
        <f t="shared" si="3"/>
        <v>14.910134031674287</v>
      </c>
      <c r="AR9">
        <v>63.210771680978667</v>
      </c>
      <c r="AS9">
        <v>80.330122935764678</v>
      </c>
      <c r="AT9">
        <v>73.211677379171334</v>
      </c>
      <c r="AU9">
        <v>86.005655649536621</v>
      </c>
      <c r="AW9">
        <f t="shared" si="12"/>
        <v>63.505661044757353</v>
      </c>
      <c r="AX9">
        <f t="shared" si="4"/>
        <v>80.625012299543357</v>
      </c>
      <c r="AY9">
        <f t="shared" si="4"/>
        <v>73.506566742950014</v>
      </c>
      <c r="AZ9">
        <f t="shared" si="4"/>
        <v>86.3005450133153</v>
      </c>
      <c r="BB9">
        <f t="shared" si="13"/>
        <v>2.9089871361133278E-7</v>
      </c>
      <c r="BC9">
        <f t="shared" si="5"/>
        <v>3.0381041773961997E-9</v>
      </c>
      <c r="BD9">
        <f t="shared" si="5"/>
        <v>1.2849600166963411E-8</v>
      </c>
      <c r="BE9">
        <f t="shared" si="5"/>
        <v>9.4007382416132387E-10</v>
      </c>
      <c r="BG9">
        <f t="shared" si="14"/>
        <v>2.8096428991371005E-7</v>
      </c>
      <c r="BH9">
        <f t="shared" si="6"/>
        <v>2.9996857594747533E-9</v>
      </c>
      <c r="BI9">
        <f t="shared" si="6"/>
        <v>1.2684674747684459E-8</v>
      </c>
      <c r="BJ9">
        <f t="shared" si="6"/>
        <v>9.3025344925327711E-10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20.795564040830939</v>
      </c>
      <c r="BY9">
        <f>$BG$9-$BL$9</f>
        <v>2.8096428991371005E-7</v>
      </c>
      <c r="BZ9">
        <f>$BH$9-$BM$9</f>
        <v>2.9996857594747533E-9</v>
      </c>
      <c r="CA9">
        <f>$BI$9-$BN$9</f>
        <v>1.2684674747684459E-8</v>
      </c>
      <c r="CB9">
        <f>$BJ$9-$BO$9</f>
        <v>-0.99999999906974657</v>
      </c>
      <c r="CD9">
        <v>-3.5128612457991268</v>
      </c>
      <c r="CE9">
        <v>0.21540832949810171</v>
      </c>
      <c r="CF9">
        <v>-3.7275327082507652</v>
      </c>
      <c r="CG9">
        <v>1.4353090646484606E-5</v>
      </c>
      <c r="CH9">
        <v>10.262960393864217</v>
      </c>
      <c r="CI9">
        <v>1.9980508600544488E-8</v>
      </c>
      <c r="CJ9">
        <v>7.7467836348688757E-16</v>
      </c>
      <c r="CK9">
        <v>-3.2379904954387597</v>
      </c>
      <c r="CL9">
        <v>5.9327894824042206E-9</v>
      </c>
      <c r="CM9">
        <v>1.3471223871306214E-6</v>
      </c>
      <c r="CO9">
        <f>(1/4)*SUM($BY$9:$CB$9)</f>
        <v>-0.24999992560527404</v>
      </c>
      <c r="CR9">
        <v>7.5839568241281982E-3</v>
      </c>
      <c r="CS9">
        <v>8.7107582201182004E-2</v>
      </c>
      <c r="CT9">
        <v>-0.47963720785867364</v>
      </c>
      <c r="CU9">
        <v>-0.13134414162743407</v>
      </c>
      <c r="CW9">
        <f>IF($AH$9&gt;0,$CR$9,0)</f>
        <v>7.5839568241281982E-3</v>
      </c>
      <c r="CX9">
        <f>IF($AI$9&gt;0,$CS$9,0)</f>
        <v>8.7107582201182004E-2</v>
      </c>
      <c r="CY9">
        <f>IF($AJ$9&gt;0,$CT$9,0)</f>
        <v>-0.47963720785867364</v>
      </c>
      <c r="CZ9">
        <f>IF($AK$9&gt;0,$CU$9,0)</f>
        <v>-0.13134414162743407</v>
      </c>
      <c r="DB9">
        <v>0.44465693544776969</v>
      </c>
      <c r="DC9">
        <v>0.72714809022332649</v>
      </c>
      <c r="DD9">
        <v>-0.42734375542919112</v>
      </c>
      <c r="DE9">
        <v>-4.4452250088182765E-2</v>
      </c>
      <c r="DF9">
        <v>-1.0073148687413425</v>
      </c>
      <c r="DG9">
        <v>0.72482876803343077</v>
      </c>
      <c r="DH9">
        <v>1.0962300597440959</v>
      </c>
      <c r="DI9">
        <v>1.233003750313435</v>
      </c>
      <c r="DJ9">
        <v>1.0051290131298258</v>
      </c>
      <c r="DK9">
        <v>0.74385820808045622</v>
      </c>
      <c r="DM9">
        <f>(1/4)*SUM($CW$9:$CZ$9)</f>
        <v>-0.1290724526151994</v>
      </c>
      <c r="DO9">
        <v>-5.6782503047155832E-4</v>
      </c>
      <c r="DP9">
        <v>0.62450885445649607</v>
      </c>
      <c r="DQ9">
        <v>0.83643111870643017</v>
      </c>
      <c r="DR9">
        <v>0.62578515577691485</v>
      </c>
      <c r="DT9">
        <f>IF($S$9&gt;0,$DO$9,0)</f>
        <v>-5.6782503047155832E-4</v>
      </c>
      <c r="DU9">
        <f>IF($T$9&gt;0,$DP$9,0)</f>
        <v>0.62450885445649607</v>
      </c>
      <c r="DV9">
        <f>IF($U$9&gt;0,$DQ$9,0)</f>
        <v>0.83643111870643017</v>
      </c>
      <c r="DW9">
        <f>IF($V$9&gt;0,$DR$9,0)</f>
        <v>0.62578515577691485</v>
      </c>
      <c r="DY9">
        <v>0.37613068192335364</v>
      </c>
      <c r="DZ9">
        <v>0.3681477025199773</v>
      </c>
      <c r="EA9">
        <v>0.28871643364157207</v>
      </c>
      <c r="EB9">
        <v>0.48358038904468909</v>
      </c>
      <c r="EC9">
        <v>0.48734946255281225</v>
      </c>
      <c r="ED9">
        <v>0.39538767634582433</v>
      </c>
      <c r="EE9">
        <v>0.35196030995089195</v>
      </c>
      <c r="EF9">
        <v>0.41308804660785275</v>
      </c>
      <c r="EG9">
        <v>0.44064415552062569</v>
      </c>
      <c r="EH9">
        <v>0.50507321874706945</v>
      </c>
      <c r="EJ9">
        <f>(1/4)*SUM($DT$9:$DW$9)</f>
        <v>0.52153932597734243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1.0070162098302198</v>
      </c>
      <c r="O10">
        <v>1.7978345367278101</v>
      </c>
      <c r="P10">
        <v>1.8480100059328344</v>
      </c>
      <c r="Q10">
        <v>2.0012919565226102</v>
      </c>
      <c r="S10">
        <f t="shared" si="8"/>
        <v>1.2941657398846558</v>
      </c>
      <c r="T10">
        <f t="shared" si="0"/>
        <v>2.0849840667822459</v>
      </c>
      <c r="U10">
        <f t="shared" si="0"/>
        <v>2.1351595359872704</v>
      </c>
      <c r="V10">
        <f t="shared" si="0"/>
        <v>2.2884414865770459</v>
      </c>
      <c r="X10">
        <f t="shared" si="9"/>
        <v>1.2941657398846558</v>
      </c>
      <c r="Y10">
        <f t="shared" si="1"/>
        <v>2.0849840667822459</v>
      </c>
      <c r="Z10">
        <f t="shared" si="1"/>
        <v>2.1351595359872704</v>
      </c>
      <c r="AA10">
        <f t="shared" si="1"/>
        <v>2.2884414865770459</v>
      </c>
      <c r="AC10">
        <v>8.9334326751973663</v>
      </c>
      <c r="AD10">
        <v>11.394979231908151</v>
      </c>
      <c r="AE10">
        <v>10.403712805347565</v>
      </c>
      <c r="AF10">
        <v>12.392815133743159</v>
      </c>
      <c r="AH10">
        <f t="shared" si="10"/>
        <v>9.0251583732996856</v>
      </c>
      <c r="AI10">
        <f t="shared" si="2"/>
        <v>11.48670493001047</v>
      </c>
      <c r="AJ10">
        <f t="shared" si="2"/>
        <v>10.495438503449884</v>
      </c>
      <c r="AK10">
        <f t="shared" si="2"/>
        <v>12.484540831845479</v>
      </c>
      <c r="AM10">
        <f t="shared" si="11"/>
        <v>9.0251583732996856</v>
      </c>
      <c r="AN10">
        <f t="shared" si="3"/>
        <v>11.48670493001047</v>
      </c>
      <c r="AO10">
        <f t="shared" si="3"/>
        <v>10.495438503449884</v>
      </c>
      <c r="AP10">
        <f t="shared" si="3"/>
        <v>12.484540831845479</v>
      </c>
      <c r="AR10">
        <v>65.871265478080787</v>
      </c>
      <c r="AS10">
        <v>83.434561931505783</v>
      </c>
      <c r="AT10">
        <v>76.448127235162573</v>
      </c>
      <c r="AU10">
        <v>89.579694278978238</v>
      </c>
      <c r="AW10">
        <f t="shared" si="12"/>
        <v>66.340743340064449</v>
      </c>
      <c r="AX10">
        <f t="shared" si="4"/>
        <v>83.904039793489446</v>
      </c>
      <c r="AY10">
        <f t="shared" si="4"/>
        <v>76.917605097146236</v>
      </c>
      <c r="AZ10">
        <f t="shared" si="4"/>
        <v>90.0491721409619</v>
      </c>
      <c r="BB10">
        <f t="shared" si="13"/>
        <v>4.9545292574012034E-6</v>
      </c>
      <c r="BC10">
        <f t="shared" si="5"/>
        <v>8.0661484119501055E-8</v>
      </c>
      <c r="BD10">
        <f t="shared" si="5"/>
        <v>3.8930030950356525E-7</v>
      </c>
      <c r="BE10">
        <f t="shared" si="5"/>
        <v>3.991811604972735E-8</v>
      </c>
      <c r="BG10">
        <f t="shared" si="14"/>
        <v>4.7853281211904236E-6</v>
      </c>
      <c r="BH10">
        <f t="shared" si="6"/>
        <v>7.9641477422521026E-8</v>
      </c>
      <c r="BI10">
        <f t="shared" si="6"/>
        <v>3.8430361575932137E-7</v>
      </c>
      <c r="BJ10">
        <f t="shared" si="6"/>
        <v>3.950111596403624E-8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4.7853281211904236E-6</v>
      </c>
      <c r="BZ10">
        <f>$BH$10-$BM$10</f>
        <v>7.9641477422521026E-8</v>
      </c>
      <c r="CA10">
        <f>$BI$10-$BN$10</f>
        <v>3.8430361575932137E-7</v>
      </c>
      <c r="CB10">
        <f>$BJ$10-$BO$10</f>
        <v>3.950111596403624E-8</v>
      </c>
      <c r="CD10">
        <v>-2.8716762324974021</v>
      </c>
      <c r="CE10">
        <v>0.17963592931764183</v>
      </c>
      <c r="CF10">
        <v>-3.1211345292241872</v>
      </c>
      <c r="CG10">
        <v>1.2157437643575665E-5</v>
      </c>
      <c r="CH10">
        <v>8.437021135039938</v>
      </c>
      <c r="CI10">
        <v>1.6954236147711882E-8</v>
      </c>
      <c r="CJ10">
        <v>6.5948618799317029E-16</v>
      </c>
      <c r="CK10">
        <v>-2.6238596255313609</v>
      </c>
      <c r="CL10">
        <v>5.0376682852277068E-9</v>
      </c>
      <c r="CM10">
        <v>1.1434658224090797E-6</v>
      </c>
      <c r="CO10">
        <f>(1/4)*SUM($BY$10:$CB$10)</f>
        <v>1.3221935825840754E-6</v>
      </c>
      <c r="CR10">
        <v>1.1710218038746761E-2</v>
      </c>
      <c r="CS10">
        <v>0.56170512073075485</v>
      </c>
      <c r="CT10">
        <v>-0.2289746382590703</v>
      </c>
      <c r="CU10">
        <v>-0.3189062692388297</v>
      </c>
      <c r="CW10">
        <f>IF($AH$10&gt;0,$CR$10,0)</f>
        <v>1.1710218038746761E-2</v>
      </c>
      <c r="CX10">
        <f>IF($AI$10&gt;0,$CS$10,0)</f>
        <v>0.56170512073075485</v>
      </c>
      <c r="CY10">
        <f>IF($AJ$10&gt;0,$CT$10,0)</f>
        <v>-0.2289746382590703</v>
      </c>
      <c r="CZ10">
        <f>IF($AK$10&gt;0,$CU$10,0)</f>
        <v>-0.3189062692388297</v>
      </c>
      <c r="DB10">
        <v>0.27820294061033102</v>
      </c>
      <c r="DC10">
        <v>0.47007138962721851</v>
      </c>
      <c r="DD10">
        <v>-0.2833106307032216</v>
      </c>
      <c r="DE10">
        <v>-8.0986323219474077E-3</v>
      </c>
      <c r="DF10">
        <v>-0.62684310558732592</v>
      </c>
      <c r="DG10">
        <v>0.4751501215899514</v>
      </c>
      <c r="DH10">
        <v>0.68634513592909907</v>
      </c>
      <c r="DI10">
        <v>0.81202242027866955</v>
      </c>
      <c r="DJ10">
        <v>0.63333613786116483</v>
      </c>
      <c r="DK10">
        <v>0.50938627717529406</v>
      </c>
      <c r="DM10">
        <f>(1/4)*SUM($CW$10:$CZ$10)</f>
        <v>6.3836078179003997E-3</v>
      </c>
      <c r="DO10">
        <v>2.5812277711753998E-4</v>
      </c>
      <c r="DP10">
        <v>1.5500793529589825</v>
      </c>
      <c r="DQ10">
        <v>0.8433013714556451</v>
      </c>
      <c r="DR10">
        <v>0.69981527468087656</v>
      </c>
      <c r="DT10">
        <f>IF($S$10&gt;0,$DO$10,0)</f>
        <v>2.5812277711753998E-4</v>
      </c>
      <c r="DU10">
        <f>IF($T$10&gt;0,$DP$10,0)</f>
        <v>1.5500793529589825</v>
      </c>
      <c r="DV10">
        <f>IF($U$10&gt;0,$DQ$10,0)</f>
        <v>0.8433013714556451</v>
      </c>
      <c r="DW10">
        <f>IF($V$10&gt;0,$DR$10,0)</f>
        <v>0.69981527468087656</v>
      </c>
      <c r="DY10">
        <v>0.29460397346404715</v>
      </c>
      <c r="DZ10">
        <v>0.32767143587533332</v>
      </c>
      <c r="EA10">
        <v>0.29023936393514466</v>
      </c>
      <c r="EB10">
        <v>0.30222832218261053</v>
      </c>
      <c r="EC10">
        <v>0.39266990601296042</v>
      </c>
      <c r="ED10">
        <v>0.27261172610648549</v>
      </c>
      <c r="EE10">
        <v>0.2871288184145106</v>
      </c>
      <c r="EF10">
        <v>0.25911599262550267</v>
      </c>
      <c r="EG10">
        <v>0.45911809687428329</v>
      </c>
      <c r="EH10">
        <v>0.3117981393878328</v>
      </c>
      <c r="EJ10">
        <f>(1/4)*SUM($DT$10:$DW$10)</f>
        <v>0.77336353046815542</v>
      </c>
      <c r="EN10" t="s">
        <v>17</v>
      </c>
      <c r="EU10">
        <f>0.98*Sheet39!EU10</f>
        <v>9.4119199999999988E-4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1.4088308496004036</v>
      </c>
      <c r="O11">
        <v>2.3883875709657296</v>
      </c>
      <c r="P11">
        <v>1.371781351775367</v>
      </c>
      <c r="Q11">
        <v>2.2298920710705552</v>
      </c>
      <c r="S11">
        <f t="shared" si="8"/>
        <v>2.2101556002038047</v>
      </c>
      <c r="T11">
        <f t="shared" si="0"/>
        <v>3.1897123215691305</v>
      </c>
      <c r="U11">
        <f t="shared" si="0"/>
        <v>2.1731061023787683</v>
      </c>
      <c r="V11">
        <f t="shared" si="0"/>
        <v>3.0312168216739561</v>
      </c>
      <c r="X11">
        <f t="shared" si="9"/>
        <v>2.2101556002038047</v>
      </c>
      <c r="Y11">
        <f t="shared" si="1"/>
        <v>3.1897123215691305</v>
      </c>
      <c r="Z11">
        <f t="shared" si="1"/>
        <v>2.1731061023787683</v>
      </c>
      <c r="AA11">
        <f t="shared" si="1"/>
        <v>3.0312168216739561</v>
      </c>
      <c r="AC11">
        <v>13.536404867452285</v>
      </c>
      <c r="AD11">
        <v>16.571657954397772</v>
      </c>
      <c r="AE11">
        <v>15.365810516399678</v>
      </c>
      <c r="AF11">
        <v>18.274820343531267</v>
      </c>
      <c r="AH11">
        <f t="shared" si="10"/>
        <v>13.780758467390426</v>
      </c>
      <c r="AI11">
        <f t="shared" si="2"/>
        <v>16.816011554335912</v>
      </c>
      <c r="AJ11">
        <f t="shared" si="2"/>
        <v>15.610164116337819</v>
      </c>
      <c r="AK11">
        <f t="shared" si="2"/>
        <v>18.519173943469408</v>
      </c>
      <c r="AM11">
        <f t="shared" si="11"/>
        <v>13.780758467390426</v>
      </c>
      <c r="AN11">
        <f t="shared" si="3"/>
        <v>16.816011554335912</v>
      </c>
      <c r="AO11">
        <f t="shared" si="3"/>
        <v>15.610164116337819</v>
      </c>
      <c r="AP11">
        <f t="shared" si="3"/>
        <v>18.519173943469408</v>
      </c>
      <c r="AR11">
        <v>78.292424368053474</v>
      </c>
      <c r="AS11">
        <v>99.973517071205478</v>
      </c>
      <c r="AT11">
        <v>91.412992514192553</v>
      </c>
      <c r="AU11">
        <v>106.82208035046364</v>
      </c>
      <c r="AW11">
        <f t="shared" si="12"/>
        <v>78.55595173831162</v>
      </c>
      <c r="AX11">
        <f t="shared" si="4"/>
        <v>100.23704444146364</v>
      </c>
      <c r="AY11">
        <f t="shared" si="4"/>
        <v>91.676519884450698</v>
      </c>
      <c r="AZ11">
        <f t="shared" si="4"/>
        <v>107.08560772072178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0.9658492003134258</v>
      </c>
      <c r="BH11">
        <f t="shared" si="6"/>
        <v>0.98735447645038521</v>
      </c>
      <c r="BI11">
        <f t="shared" si="6"/>
        <v>0.98716493765284785</v>
      </c>
      <c r="BJ11">
        <f t="shared" si="6"/>
        <v>0.98955361307202883</v>
      </c>
      <c r="BL11">
        <v>1</v>
      </c>
      <c r="BM11">
        <v>0</v>
      </c>
      <c r="BN11">
        <v>0</v>
      </c>
      <c r="BO11">
        <v>0</v>
      </c>
      <c r="BQ11">
        <f t="shared" si="15"/>
        <v>3.4747564291635599E-2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-3.4150799686574196E-2</v>
      </c>
      <c r="BZ11">
        <f>$BH$11-$BM$11</f>
        <v>0.98735447645038521</v>
      </c>
      <c r="CA11">
        <f>$BI$11-$BN$11</f>
        <v>0.98716493765284785</v>
      </c>
      <c r="CB11">
        <f>$BJ$11-$BO$11</f>
        <v>0.98955361307202883</v>
      </c>
      <c r="CD11">
        <v>-4.2040028885760172</v>
      </c>
      <c r="CE11">
        <v>0.26925045450107937</v>
      </c>
      <c r="CF11">
        <v>-4.6297924514720652</v>
      </c>
      <c r="CG11">
        <v>1.8503818394970531E-5</v>
      </c>
      <c r="CH11">
        <v>12.46706563394773</v>
      </c>
      <c r="CI11">
        <v>2.5840037284992166E-8</v>
      </c>
      <c r="CJ11">
        <v>1.0069334111748442E-15</v>
      </c>
      <c r="CK11">
        <v>-3.9025410285792881</v>
      </c>
      <c r="CL11">
        <v>7.6809696140662589E-9</v>
      </c>
      <c r="CM11">
        <v>1.7428391586075613E-6</v>
      </c>
      <c r="CO11">
        <f>(1/4)*SUM($BY$11:$CB$11)</f>
        <v>0.73248055687217195</v>
      </c>
      <c r="CR11">
        <v>1.5577771355135397E-2</v>
      </c>
      <c r="CS11">
        <v>-0.62391068005834427</v>
      </c>
      <c r="CT11">
        <v>5.5686932150071443E-2</v>
      </c>
      <c r="CU11">
        <v>-0.58799375270316823</v>
      </c>
      <c r="CW11">
        <f>IF($AH$11&gt;0,$CR$11,0)</f>
        <v>1.5577771355135397E-2</v>
      </c>
      <c r="CX11">
        <f>IF($AI$11&gt;0,$CS$11,0)</f>
        <v>-0.62391068005834427</v>
      </c>
      <c r="CY11">
        <f>IF($AJ$11&gt;0,$CT$11,0)</f>
        <v>5.5686932150071443E-2</v>
      </c>
      <c r="CZ11">
        <f>IF($AK$11&gt;0,$CU$11,0)</f>
        <v>-0.58799375270316823</v>
      </c>
      <c r="DB11">
        <v>0.38479470532898663</v>
      </c>
      <c r="DC11">
        <v>0.6963658053653623</v>
      </c>
      <c r="DD11">
        <v>-0.28645631548981132</v>
      </c>
      <c r="DE11">
        <v>8.8324729279131875E-2</v>
      </c>
      <c r="DF11">
        <v>-0.90424730682409915</v>
      </c>
      <c r="DG11">
        <v>0.58303087555041544</v>
      </c>
      <c r="DH11">
        <v>0.812441479798236</v>
      </c>
      <c r="DI11">
        <v>1.0465331030389762</v>
      </c>
      <c r="DJ11">
        <v>0.79987271513055758</v>
      </c>
      <c r="DK11">
        <v>0.65504128953152319</v>
      </c>
      <c r="DM11">
        <f>(1/4)*SUM($CW$11:$CZ$11)</f>
        <v>-0.28515993231407644</v>
      </c>
      <c r="DO11">
        <v>-1.173118809337596E-2</v>
      </c>
      <c r="DP11">
        <v>1.2934555291051451</v>
      </c>
      <c r="DQ11">
        <v>1.1743015727625874</v>
      </c>
      <c r="DR11">
        <v>0.7781945577149898</v>
      </c>
      <c r="DT11">
        <f>IF($S$11&gt;0,$DO$11,0)</f>
        <v>-1.173118809337596E-2</v>
      </c>
      <c r="DU11">
        <f>IF($T$11&gt;0,$DP$11,0)</f>
        <v>1.2934555291051451</v>
      </c>
      <c r="DV11">
        <f>IF($U$11&gt;0,$DQ$11,0)</f>
        <v>1.1743015727625874</v>
      </c>
      <c r="DW11">
        <f>IF($V$11&gt;0,$DR$11,0)</f>
        <v>0.7781945577149898</v>
      </c>
      <c r="DY11">
        <v>0.37681819914631248</v>
      </c>
      <c r="DZ11">
        <v>0.48878046939972247</v>
      </c>
      <c r="EA11">
        <v>0.35156349562240968</v>
      </c>
      <c r="EB11">
        <v>0.53403275703504449</v>
      </c>
      <c r="EC11">
        <v>0.54892105044848005</v>
      </c>
      <c r="ED11">
        <v>0.36293080136140193</v>
      </c>
      <c r="EE11">
        <v>0.37192780238019618</v>
      </c>
      <c r="EF11">
        <v>0.43206692538887947</v>
      </c>
      <c r="EG11">
        <v>0.56760974506342166</v>
      </c>
      <c r="EH11">
        <v>0.59520778562202503</v>
      </c>
      <c r="EJ11">
        <f>(1/4)*SUM($DT$11:$DW$11)</f>
        <v>0.80855511787233658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2.350605273539712</v>
      </c>
      <c r="O12">
        <v>3.4655173508515027</v>
      </c>
      <c r="P12">
        <v>2.3923601389450417</v>
      </c>
      <c r="Q12">
        <v>3.2135775743917692</v>
      </c>
      <c r="S12">
        <f t="shared" si="8"/>
        <v>3.2213538637930093</v>
      </c>
      <c r="T12">
        <f t="shared" si="0"/>
        <v>4.3362659411048003</v>
      </c>
      <c r="U12">
        <f t="shared" si="0"/>
        <v>3.2631087291983389</v>
      </c>
      <c r="V12">
        <f t="shared" si="0"/>
        <v>4.0843261646450664</v>
      </c>
      <c r="X12">
        <f t="shared" si="9"/>
        <v>3.2213538637930093</v>
      </c>
      <c r="Y12">
        <f t="shared" si="1"/>
        <v>4.3362659411048003</v>
      </c>
      <c r="Z12">
        <f t="shared" si="1"/>
        <v>3.2631087291983389</v>
      </c>
      <c r="AA12">
        <f t="shared" si="1"/>
        <v>4.0843261646450664</v>
      </c>
      <c r="AC12">
        <v>12.84641410134771</v>
      </c>
      <c r="AD12">
        <v>17.11563547599885</v>
      </c>
      <c r="AE12">
        <v>15.338556079086239</v>
      </c>
      <c r="AF12">
        <v>18.032550958689963</v>
      </c>
      <c r="AH12">
        <f t="shared" si="10"/>
        <v>13.567949582764571</v>
      </c>
      <c r="AI12">
        <f t="shared" si="2"/>
        <v>17.837170957415712</v>
      </c>
      <c r="AJ12">
        <f t="shared" si="2"/>
        <v>16.0600915605031</v>
      </c>
      <c r="AK12">
        <f t="shared" si="2"/>
        <v>18.754086440106825</v>
      </c>
      <c r="AM12">
        <f t="shared" si="11"/>
        <v>13.567949582764571</v>
      </c>
      <c r="AN12">
        <f t="shared" si="3"/>
        <v>17.837170957415712</v>
      </c>
      <c r="AO12">
        <f t="shared" si="3"/>
        <v>16.0600915605031</v>
      </c>
      <c r="AP12">
        <f t="shared" si="3"/>
        <v>18.754086440106825</v>
      </c>
      <c r="AR12">
        <v>58.961039101723287</v>
      </c>
      <c r="AS12">
        <v>75.171861516723098</v>
      </c>
      <c r="AT12">
        <v>69.194367770454278</v>
      </c>
      <c r="AU12">
        <v>80.560376658689108</v>
      </c>
      <c r="AW12">
        <f t="shared" si="12"/>
        <v>59.813675659398406</v>
      </c>
      <c r="AX12">
        <f t="shared" si="4"/>
        <v>76.02449807439821</v>
      </c>
      <c r="AY12">
        <f t="shared" si="4"/>
        <v>70.04700432812939</v>
      </c>
      <c r="AZ12">
        <f t="shared" si="4"/>
        <v>81.41301321636422</v>
      </c>
      <c r="BB12">
        <f t="shared" si="13"/>
        <v>7.2499150969550926E-9</v>
      </c>
      <c r="BC12">
        <f t="shared" si="5"/>
        <v>3.0522824526170541E-11</v>
      </c>
      <c r="BD12">
        <f t="shared" si="5"/>
        <v>4.040366370461489E-10</v>
      </c>
      <c r="BE12">
        <f t="shared" si="5"/>
        <v>7.0881658488653272E-12</v>
      </c>
      <c r="BG12">
        <f t="shared" si="14"/>
        <v>7.0023246987343091E-9</v>
      </c>
      <c r="BH12">
        <f t="shared" si="6"/>
        <v>3.0136847429824095E-11</v>
      </c>
      <c r="BI12">
        <f t="shared" si="6"/>
        <v>3.988508016191279E-10</v>
      </c>
      <c r="BJ12">
        <f t="shared" si="6"/>
        <v>7.0141201257984487E-12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7.0023246987343091E-9</v>
      </c>
      <c r="BZ12">
        <f>$BH$12-$BM$12</f>
        <v>3.0136847429824095E-11</v>
      </c>
      <c r="CA12">
        <f>$BI$12-$BN$12</f>
        <v>3.988508016191279E-10</v>
      </c>
      <c r="CB12">
        <f>$BJ$12-$BO$12</f>
        <v>7.0141201257984487E-12</v>
      </c>
      <c r="CD12">
        <v>-4.4592927393460862</v>
      </c>
      <c r="CE12">
        <v>0.27271926187354256</v>
      </c>
      <c r="CF12">
        <v>-4.6885205883321266</v>
      </c>
      <c r="CG12">
        <v>1.8315106983195293E-5</v>
      </c>
      <c r="CH12">
        <v>12.890096886088148</v>
      </c>
      <c r="CI12">
        <v>2.552046709560533E-8</v>
      </c>
      <c r="CJ12">
        <v>9.9147363991782559E-16</v>
      </c>
      <c r="CK12">
        <v>-4.0150228896277191</v>
      </c>
      <c r="CL12">
        <v>7.5809274755761543E-9</v>
      </c>
      <c r="CM12">
        <v>1.7211358603336435E-6</v>
      </c>
      <c r="CO12">
        <f>(1/4)*SUM($BY$12:$CB$12)</f>
        <v>1.8595816169772648E-9</v>
      </c>
      <c r="CR12">
        <v>-5.3300325833322967E-3</v>
      </c>
      <c r="CS12">
        <v>0.23816047171874324</v>
      </c>
      <c r="CT12">
        <v>0.43453694921812897</v>
      </c>
      <c r="CU12">
        <v>0.21111832442412312</v>
      </c>
      <c r="CW12">
        <f>IF($AH$12&gt;0,$CR$12,0)</f>
        <v>-5.3300325833322967E-3</v>
      </c>
      <c r="CX12">
        <f>IF($AI$12&gt;0,$CS$12,0)</f>
        <v>0.23816047171874324</v>
      </c>
      <c r="CY12">
        <f>IF($AJ$12&gt;0,$CT$12,0)</f>
        <v>0.43453694921812897</v>
      </c>
      <c r="CZ12">
        <f>IF($AK$12&gt;0,$CU$12,0)</f>
        <v>0.21111832442412312</v>
      </c>
      <c r="DB12">
        <v>0.5237893702508557</v>
      </c>
      <c r="DC12">
        <v>0.94390703577226276</v>
      </c>
      <c r="DD12">
        <v>-0.42485210587612887</v>
      </c>
      <c r="DE12">
        <v>0.10593479492605179</v>
      </c>
      <c r="DF12">
        <v>-1.21877671817415</v>
      </c>
      <c r="DG12">
        <v>0.82394365735233566</v>
      </c>
      <c r="DH12">
        <v>1.1419742251797551</v>
      </c>
      <c r="DI12">
        <v>1.4662785887033229</v>
      </c>
      <c r="DJ12">
        <v>1.1089469368632896</v>
      </c>
      <c r="DK12">
        <v>0.92754202791202744</v>
      </c>
      <c r="DM12">
        <f>(1/4)*SUM($CW$12:$CZ$12)</f>
        <v>0.21962142819441577</v>
      </c>
      <c r="DO12">
        <v>6.0772589758918121E-3</v>
      </c>
      <c r="DP12">
        <v>1.0240281617074725</v>
      </c>
      <c r="DQ12">
        <v>1.0263715125706407</v>
      </c>
      <c r="DR12">
        <v>0.16006629354101393</v>
      </c>
      <c r="DT12">
        <f>IF($S$12&gt;0,$DO$12,0)</f>
        <v>6.0772589758918121E-3</v>
      </c>
      <c r="DU12">
        <f>IF($T$12&gt;0,$DP$12,0)</f>
        <v>1.0240281617074725</v>
      </c>
      <c r="DV12">
        <f>IF($U$12&gt;0,$DQ$12,0)</f>
        <v>1.0263715125706407</v>
      </c>
      <c r="DW12">
        <f>IF($V$12&gt;0,$DR$12,0)</f>
        <v>0.16006629354101393</v>
      </c>
      <c r="DY12">
        <v>0.20030390305105045</v>
      </c>
      <c r="DZ12">
        <v>0.28775690368203816</v>
      </c>
      <c r="EA12">
        <v>0.1794718407789988</v>
      </c>
      <c r="EB12">
        <v>0.34137011608101653</v>
      </c>
      <c r="EC12">
        <v>0.31050692910901956</v>
      </c>
      <c r="ED12">
        <v>0.19847693949024645</v>
      </c>
      <c r="EE12">
        <v>0.20004927068291928</v>
      </c>
      <c r="EF12">
        <v>0.26906954627119539</v>
      </c>
      <c r="EG12">
        <v>0.29483747779096409</v>
      </c>
      <c r="EH12">
        <v>0.39321205719579821</v>
      </c>
      <c r="EJ12">
        <f>(1/4)*SUM($DT$12:$DW$12)</f>
        <v>0.55413580669875462</v>
      </c>
      <c r="EN12">
        <f>Sheet39!FL12</f>
        <v>0.79116084230930761</v>
      </c>
      <c r="EO12">
        <f>Sheet39!FM12</f>
        <v>6.3373204545989256E-2</v>
      </c>
      <c r="EP12">
        <f>Sheet39!FN12</f>
        <v>0.13524140361414844</v>
      </c>
      <c r="EQ12">
        <f>Sheet39!FO12</f>
        <v>0.287149530054436</v>
      </c>
      <c r="ER12">
        <f>Sheet39!FP12</f>
        <v>0.80132475060340114</v>
      </c>
      <c r="ES12">
        <f>Sheet39!FQ12</f>
        <v>0.87074859025329732</v>
      </c>
      <c r="ET12">
        <f>Sheet39!FR12</f>
        <v>0.40998835052224281</v>
      </c>
      <c r="EU12">
        <f>Sheet39!FS12</f>
        <v>5.2587951671736133E-2</v>
      </c>
      <c r="EV12">
        <f>Sheet39!FT12</f>
        <v>0.2234912136568345</v>
      </c>
      <c r="EW12">
        <f>Sheet39!FU12</f>
        <v>0.6463907198813138</v>
      </c>
      <c r="EZ12">
        <f>(1/4)*SUM($DT$7:$DW$7)</f>
        <v>0.57058868655029205</v>
      </c>
      <c r="FA12">
        <f>(1/4)*SUM($DT$8:$DW$8)</f>
        <v>0.70017038354516448</v>
      </c>
      <c r="FB12">
        <f>(1/4)*SUM($DT$9:$DW$9)</f>
        <v>0.52153932597734243</v>
      </c>
      <c r="FC12">
        <f>(1/4)*SUM($DT$10:$DW$10)</f>
        <v>0.77336353046815542</v>
      </c>
      <c r="FD12">
        <f>(1/4)*SUM($DT$11:$DW$11)</f>
        <v>0.80855511787233658</v>
      </c>
      <c r="FE12">
        <f>(1/4)*SUM($DT$12:$DW$12)</f>
        <v>0.55413580669875462</v>
      </c>
      <c r="FF12">
        <f>(1/4)*SUM($DT$13:$DW$13)</f>
        <v>0.55632326223648476</v>
      </c>
      <c r="FG12">
        <f>(1/4)*SUM($DT$14:$DW$14)</f>
        <v>0.63284990502688943</v>
      </c>
      <c r="FH12">
        <f>(1/4)*SUM($DT$15:$DW$15)</f>
        <v>0.83329532142836582</v>
      </c>
      <c r="FI12">
        <f>(1/4)*SUM($DT$16:$DW$16)</f>
        <v>0.84847315647132027</v>
      </c>
      <c r="FL12">
        <f>EN12-($EU$10*EZ12)</f>
        <v>0.79062380880223593</v>
      </c>
      <c r="FM12">
        <f t="shared" ref="FM12:FU12" si="16">EO12-($EU$10*FA12)</f>
        <v>6.2714209782359615E-2</v>
      </c>
      <c r="FN12">
        <f t="shared" si="16"/>
        <v>0.13475053497285316</v>
      </c>
      <c r="FO12">
        <f t="shared" si="16"/>
        <v>0.28642164648646762</v>
      </c>
      <c r="FP12">
        <f t="shared" si="16"/>
        <v>0.80056374499490068</v>
      </c>
      <c r="FQ12">
        <f t="shared" si="16"/>
        <v>0.87022704206511892</v>
      </c>
      <c r="FR12">
        <f t="shared" si="16"/>
        <v>0.40946474351841194</v>
      </c>
      <c r="FS12">
        <f t="shared" si="16"/>
        <v>5.1992318403924064E-2</v>
      </c>
      <c r="FT12">
        <f t="shared" si="16"/>
        <v>0.2227069227666687</v>
      </c>
      <c r="FU12">
        <f t="shared" si="16"/>
        <v>0.64559214373422824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1.9640845368668369</v>
      </c>
      <c r="O13">
        <v>1.6898076865251781</v>
      </c>
      <c r="P13">
        <v>2.2297337110485231</v>
      </c>
      <c r="Q13">
        <v>2.2505209917837377</v>
      </c>
      <c r="S13">
        <f t="shared" si="8"/>
        <v>2.3740728873890795</v>
      </c>
      <c r="T13">
        <f t="shared" si="0"/>
        <v>2.0997960370474207</v>
      </c>
      <c r="U13">
        <f t="shared" si="0"/>
        <v>2.6397220615707662</v>
      </c>
      <c r="V13">
        <f t="shared" si="0"/>
        <v>2.6605093423059802</v>
      </c>
      <c r="X13">
        <f t="shared" si="9"/>
        <v>2.3740728873890795</v>
      </c>
      <c r="Y13">
        <f t="shared" si="1"/>
        <v>2.0997960370474207</v>
      </c>
      <c r="Z13">
        <f t="shared" si="1"/>
        <v>2.6397220615707662</v>
      </c>
      <c r="AA13">
        <f t="shared" si="1"/>
        <v>2.6605093423059802</v>
      </c>
      <c r="AC13">
        <v>12.781515163028546</v>
      </c>
      <c r="AD13">
        <v>16.785843907477183</v>
      </c>
      <c r="AE13">
        <v>15.459999946939767</v>
      </c>
      <c r="AF13">
        <v>18.409925912047068</v>
      </c>
      <c r="AH13">
        <f t="shared" si="10"/>
        <v>13.653835460750843</v>
      </c>
      <c r="AI13">
        <f t="shared" si="2"/>
        <v>17.65816420519948</v>
      </c>
      <c r="AJ13">
        <f t="shared" si="2"/>
        <v>16.332320244662064</v>
      </c>
      <c r="AK13">
        <f t="shared" si="2"/>
        <v>19.282246209769365</v>
      </c>
      <c r="AM13">
        <f t="shared" si="11"/>
        <v>13.653835460750843</v>
      </c>
      <c r="AN13">
        <f t="shared" si="3"/>
        <v>17.65816420519948</v>
      </c>
      <c r="AO13">
        <f t="shared" si="3"/>
        <v>16.332320244662064</v>
      </c>
      <c r="AP13">
        <f t="shared" si="3"/>
        <v>19.282246209769365</v>
      </c>
      <c r="AR13">
        <v>42.624694481701631</v>
      </c>
      <c r="AS13">
        <v>54.111489228379128</v>
      </c>
      <c r="AT13">
        <v>49.351679417550734</v>
      </c>
      <c r="AU13">
        <v>57.935910083469054</v>
      </c>
      <c r="AW13">
        <f t="shared" si="12"/>
        <v>42.819870232212935</v>
      </c>
      <c r="AX13">
        <f t="shared" si="4"/>
        <v>54.306664978890431</v>
      </c>
      <c r="AY13">
        <f t="shared" si="4"/>
        <v>49.546855168062038</v>
      </c>
      <c r="AZ13">
        <f t="shared" si="4"/>
        <v>58.131085833980357</v>
      </c>
      <c r="BB13">
        <f t="shared" si="13"/>
        <v>3.0200699150754662E-16</v>
      </c>
      <c r="BC13">
        <f t="shared" si="5"/>
        <v>1.1289888366614564E-20</v>
      </c>
      <c r="BD13">
        <f t="shared" si="5"/>
        <v>5.0503222366956456E-19</v>
      </c>
      <c r="BE13">
        <f t="shared" si="5"/>
        <v>5.4868271679874479E-22</v>
      </c>
      <c r="BG13">
        <f t="shared" si="14"/>
        <v>2.916932112366275E-16</v>
      </c>
      <c r="BH13">
        <f t="shared" si="6"/>
        <v>1.1147121817402017E-20</v>
      </c>
      <c r="BI13">
        <f t="shared" si="6"/>
        <v>4.9855010359144476E-19</v>
      </c>
      <c r="BJ13">
        <f t="shared" si="6"/>
        <v>5.4295096483837469E-22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2.916932112366275E-16</v>
      </c>
      <c r="BZ13">
        <f>$BH$13-$BM$13</f>
        <v>1.1147121817402017E-20</v>
      </c>
      <c r="CA13">
        <f>$BI$13-$BN$13</f>
        <v>4.9855010359144476E-19</v>
      </c>
      <c r="CB13">
        <f>$BJ$13-$BO$13</f>
        <v>5.4295096483837469E-22</v>
      </c>
      <c r="CD13">
        <v>-4.4145410512919767</v>
      </c>
      <c r="CE13">
        <v>0.27513933023033182</v>
      </c>
      <c r="CF13">
        <v>-4.8205605238631728</v>
      </c>
      <c r="CG13">
        <v>1.8445661261412896E-5</v>
      </c>
      <c r="CH13">
        <v>13.043022093798999</v>
      </c>
      <c r="CI13">
        <v>2.5697539423226793E-8</v>
      </c>
      <c r="CJ13">
        <v>9.9777022455361674E-16</v>
      </c>
      <c r="CK13">
        <v>-4.0830800606641695</v>
      </c>
      <c r="CL13">
        <v>7.632682420878923E-9</v>
      </c>
      <c r="CM13">
        <v>1.7327985031573973E-6</v>
      </c>
      <c r="CO13">
        <f>(1/4)*SUM($BY$13:$CB$13)</f>
        <v>7.3050862853250302E-17</v>
      </c>
      <c r="CR13">
        <v>-3.4773161710075946E-3</v>
      </c>
      <c r="CS13">
        <v>-2.6998760836546738E-2</v>
      </c>
      <c r="CT13">
        <v>0.57004309381954887</v>
      </c>
      <c r="CU13">
        <v>0.6943764194832216</v>
      </c>
      <c r="CW13">
        <f>IF($AH$13&gt;0,$CR$13,0)</f>
        <v>-3.4773161710075946E-3</v>
      </c>
      <c r="CX13">
        <f>IF($AI$13&gt;0,$CS$13,0)</f>
        <v>-2.6998760836546738E-2</v>
      </c>
      <c r="CY13">
        <f>IF($AJ$13&gt;0,$CT$13,0)</f>
        <v>0.57004309381954887</v>
      </c>
      <c r="CZ13">
        <f>IF($AK$13&gt;0,$CU$13,0)</f>
        <v>0.6943764194832216</v>
      </c>
      <c r="DB13">
        <v>0.30649737088052187</v>
      </c>
      <c r="DC13">
        <v>0.48978301888225517</v>
      </c>
      <c r="DD13">
        <v>-0.35365955320339393</v>
      </c>
      <c r="DE13">
        <v>-6.1403853782905221E-2</v>
      </c>
      <c r="DF13">
        <v>-0.67261681444612309</v>
      </c>
      <c r="DG13">
        <v>0.54904339368312172</v>
      </c>
      <c r="DH13">
        <v>0.82180074721534091</v>
      </c>
      <c r="DI13">
        <v>0.91564306529906114</v>
      </c>
      <c r="DJ13">
        <v>0.72716147296348743</v>
      </c>
      <c r="DK13">
        <v>0.56645209074039482</v>
      </c>
      <c r="DM13">
        <f>(1/4)*SUM($CW$13:$CZ$13)</f>
        <v>0.30848585907380405</v>
      </c>
      <c r="DO13">
        <v>-1.2703552674653368E-2</v>
      </c>
      <c r="DP13">
        <v>0.87273575091838917</v>
      </c>
      <c r="DQ13">
        <v>0.94416271239722771</v>
      </c>
      <c r="DR13">
        <v>0.42109813830497561</v>
      </c>
      <c r="DT13">
        <f>IF($S$13&gt;0,$DO$13,0)</f>
        <v>-1.2703552674653368E-2</v>
      </c>
      <c r="DU13">
        <f>IF($T$13&gt;0,$DP$13,0)</f>
        <v>0.87273575091838917</v>
      </c>
      <c r="DV13">
        <f>IF($U$13&gt;0,$DQ$13,0)</f>
        <v>0.94416271239722771</v>
      </c>
      <c r="DW13">
        <f>IF($V$13&gt;0,$DR$13,0)</f>
        <v>0.42109813830497561</v>
      </c>
      <c r="DY13">
        <v>0.29118117498850032</v>
      </c>
      <c r="DZ13">
        <v>0.31670766132683714</v>
      </c>
      <c r="EA13">
        <v>0.27339650509576918</v>
      </c>
      <c r="EB13">
        <v>0.31645764527454517</v>
      </c>
      <c r="EC13">
        <v>0.38648632257791543</v>
      </c>
      <c r="ED13">
        <v>0.27727877433923653</v>
      </c>
      <c r="EE13">
        <v>0.28151004539024621</v>
      </c>
      <c r="EF13">
        <v>0.27073429158597762</v>
      </c>
      <c r="EG13">
        <v>0.43004480556432834</v>
      </c>
      <c r="EH13">
        <v>0.32807235022058412</v>
      </c>
      <c r="EJ13">
        <f>(1/4)*SUM($DT$13:$DW$13)</f>
        <v>0.55632326223648476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2.7277325294741712</v>
      </c>
      <c r="O14">
        <v>3.0108471060895829</v>
      </c>
      <c r="P14">
        <v>2.9915333565687559</v>
      </c>
      <c r="Q14">
        <v>3.2834169785296399</v>
      </c>
      <c r="S14">
        <f t="shared" si="8"/>
        <v>2.7803204811459072</v>
      </c>
      <c r="T14">
        <f t="shared" si="0"/>
        <v>3.063435057761319</v>
      </c>
      <c r="U14">
        <f t="shared" si="0"/>
        <v>3.0441213082404919</v>
      </c>
      <c r="V14">
        <f t="shared" si="0"/>
        <v>3.3360049302013759</v>
      </c>
      <c r="X14">
        <f t="shared" si="9"/>
        <v>2.7803204811459072</v>
      </c>
      <c r="Y14">
        <f t="shared" si="1"/>
        <v>3.063435057761319</v>
      </c>
      <c r="Z14">
        <f t="shared" si="1"/>
        <v>3.0441213082404919</v>
      </c>
      <c r="AA14">
        <f t="shared" si="1"/>
        <v>3.3360049302013759</v>
      </c>
      <c r="AC14">
        <v>11.252662526431267</v>
      </c>
      <c r="AD14">
        <v>14.663930986825262</v>
      </c>
      <c r="AE14">
        <v>12.919842614330715</v>
      </c>
      <c r="AF14">
        <v>15.244139787116996</v>
      </c>
      <c r="AH14">
        <f t="shared" si="10"/>
        <v>11.509839567469953</v>
      </c>
      <c r="AI14">
        <f t="shared" si="2"/>
        <v>14.921108027863948</v>
      </c>
      <c r="AJ14">
        <f t="shared" si="2"/>
        <v>13.177019655369401</v>
      </c>
      <c r="AK14">
        <f t="shared" si="2"/>
        <v>15.501316828155682</v>
      </c>
      <c r="AM14">
        <f t="shared" si="11"/>
        <v>11.509839567469953</v>
      </c>
      <c r="AN14">
        <f t="shared" si="3"/>
        <v>14.921108027863948</v>
      </c>
      <c r="AO14">
        <f t="shared" si="3"/>
        <v>13.177019655369401</v>
      </c>
      <c r="AP14">
        <f t="shared" si="3"/>
        <v>15.501316828155682</v>
      </c>
      <c r="AR14">
        <v>55.111033402674408</v>
      </c>
      <c r="AS14">
        <v>70.344208991132263</v>
      </c>
      <c r="AT14">
        <v>64.517175714342201</v>
      </c>
      <c r="AU14">
        <v>75.270030729865837</v>
      </c>
      <c r="AW14">
        <f t="shared" si="12"/>
        <v>55.917534937892299</v>
      </c>
      <c r="AX14">
        <f t="shared" si="4"/>
        <v>71.150710526350153</v>
      </c>
      <c r="AY14">
        <f t="shared" si="4"/>
        <v>65.323677249560092</v>
      </c>
      <c r="AZ14">
        <f t="shared" si="4"/>
        <v>76.076532265083728</v>
      </c>
      <c r="BB14">
        <f t="shared" si="13"/>
        <v>1.4731959103028328E-10</v>
      </c>
      <c r="BC14">
        <f t="shared" si="5"/>
        <v>2.3332736787470303E-13</v>
      </c>
      <c r="BD14">
        <f t="shared" si="5"/>
        <v>3.5900943411901058E-12</v>
      </c>
      <c r="BE14">
        <f t="shared" si="5"/>
        <v>3.4113764002004745E-14</v>
      </c>
      <c r="BG14">
        <f t="shared" si="14"/>
        <v>1.4228850918710005E-10</v>
      </c>
      <c r="BH14">
        <f t="shared" si="6"/>
        <v>2.3037682114947385E-13</v>
      </c>
      <c r="BI14">
        <f t="shared" si="6"/>
        <v>3.5440152564887724E-12</v>
      </c>
      <c r="BJ14">
        <f t="shared" si="6"/>
        <v>3.3757398423670309E-14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26.365760778316659</v>
      </c>
      <c r="BT14">
        <f t="shared" si="7"/>
        <v>0</v>
      </c>
      <c r="BY14">
        <f>$BG$14-$BL$14</f>
        <v>1.4228850918710005E-10</v>
      </c>
      <c r="BZ14">
        <f>$BH$14-$BM$14</f>
        <v>2.3037682114947385E-13</v>
      </c>
      <c r="CA14">
        <f>$BI$14-$BN$14</f>
        <v>-0.99999999999645595</v>
      </c>
      <c r="CB14">
        <f>$BJ$14-$BO$14</f>
        <v>3.3757398423670309E-14</v>
      </c>
      <c r="CD14">
        <v>-3.7302770069593376</v>
      </c>
      <c r="CE14">
        <v>0.22818618117128489</v>
      </c>
      <c r="CF14">
        <v>-3.8753283419941957</v>
      </c>
      <c r="CG14">
        <v>1.5485748413209666E-5</v>
      </c>
      <c r="CH14">
        <v>10.67165711015919</v>
      </c>
      <c r="CI14">
        <v>2.1602425497179942E-8</v>
      </c>
      <c r="CJ14">
        <v>8.4102155315792067E-16</v>
      </c>
      <c r="CK14">
        <v>-3.2942549134202554</v>
      </c>
      <c r="CL14">
        <v>6.4198798670027342E-9</v>
      </c>
      <c r="CM14">
        <v>1.4572725950829303E-6</v>
      </c>
      <c r="CO14">
        <f>(1/4)*SUM($BY$14:$CB$14)</f>
        <v>-0.24999999996347583</v>
      </c>
      <c r="CR14">
        <v>4.1459882607718584E-4</v>
      </c>
      <c r="CS14">
        <v>0.6413337889832107</v>
      </c>
      <c r="CT14">
        <v>0.59672782850545325</v>
      </c>
      <c r="CU14">
        <v>0.2780378175753172</v>
      </c>
      <c r="CW14">
        <f>IF($AH$14&gt;0,$CR$14,0)</f>
        <v>4.1459882607718584E-4</v>
      </c>
      <c r="CX14">
        <f>IF($AI$14&gt;0,$CS$14,0)</f>
        <v>0.6413337889832107</v>
      </c>
      <c r="CY14">
        <f>IF($AJ$14&gt;0,$CT$14,0)</f>
        <v>0.59672782850545325</v>
      </c>
      <c r="CZ14">
        <f>IF($AK$14&gt;0,$CU$14,0)</f>
        <v>0.2780378175753172</v>
      </c>
      <c r="DB14">
        <v>0.40535835416263988</v>
      </c>
      <c r="DC14">
        <v>0.68838830506392845</v>
      </c>
      <c r="DD14">
        <v>-0.40257607427289338</v>
      </c>
      <c r="DE14">
        <v>-1.8985359503743138E-3</v>
      </c>
      <c r="DF14">
        <v>-0.91500773366248733</v>
      </c>
      <c r="DG14">
        <v>0.68546122428675216</v>
      </c>
      <c r="DH14">
        <v>0.98983662087264146</v>
      </c>
      <c r="DI14">
        <v>1.1774711396732216</v>
      </c>
      <c r="DJ14">
        <v>0.91274988427263937</v>
      </c>
      <c r="DK14">
        <v>0.73739944459468376</v>
      </c>
      <c r="DM14">
        <f>(1/4)*SUM($CW$14:$CZ$14)</f>
        <v>0.37912850847251456</v>
      </c>
      <c r="DO14">
        <v>-4.7000534472672155E-3</v>
      </c>
      <c r="DP14">
        <v>1.2726176840439756</v>
      </c>
      <c r="DQ14">
        <v>0.80526864152900302</v>
      </c>
      <c r="DR14">
        <v>0.45821334798184638</v>
      </c>
      <c r="DT14">
        <f>IF($S$14&gt;0,$DO$14,0)</f>
        <v>-4.7000534472672155E-3</v>
      </c>
      <c r="DU14">
        <f>IF($T$14&gt;0,$DP$14,0)</f>
        <v>1.2726176840439756</v>
      </c>
      <c r="DV14">
        <f>IF($U$14&gt;0,$DQ$14,0)</f>
        <v>0.80526864152900302</v>
      </c>
      <c r="DW14">
        <f>IF($V$14&gt;0,$DR$14,0)</f>
        <v>0.45821334798184638</v>
      </c>
      <c r="DY14">
        <v>0.15577606013796994</v>
      </c>
      <c r="DZ14">
        <v>0.18877937575842055</v>
      </c>
      <c r="EA14">
        <v>0.12372754244100961</v>
      </c>
      <c r="EB14">
        <v>0.24566835700701142</v>
      </c>
      <c r="EC14">
        <v>0.22335579381090706</v>
      </c>
      <c r="ED14">
        <v>0.16271615725587682</v>
      </c>
      <c r="EE14">
        <v>0.15046803056270391</v>
      </c>
      <c r="EF14">
        <v>0.20005113978319569</v>
      </c>
      <c r="EG14">
        <v>0.19648264691109912</v>
      </c>
      <c r="EH14">
        <v>0.27328395155634566</v>
      </c>
      <c r="EJ14">
        <f>(1/4)*SUM($DT$14:$DW$14)</f>
        <v>0.63284990502688943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1.4912260411232392</v>
      </c>
      <c r="O15">
        <v>2.0672724159103422</v>
      </c>
      <c r="P15">
        <v>2.1114191924736652</v>
      </c>
      <c r="Q15">
        <v>2.1010438219513095</v>
      </c>
      <c r="S15">
        <f t="shared" si="8"/>
        <v>1.7147172547800738</v>
      </c>
      <c r="T15">
        <f t="shared" si="0"/>
        <v>2.2907636295671767</v>
      </c>
      <c r="U15">
        <f t="shared" si="0"/>
        <v>2.3349104061304997</v>
      </c>
      <c r="V15">
        <f t="shared" si="0"/>
        <v>2.324535035608144</v>
      </c>
      <c r="X15">
        <f t="shared" si="9"/>
        <v>1.7147172547800738</v>
      </c>
      <c r="Y15">
        <f t="shared" si="1"/>
        <v>2.2907636295671767</v>
      </c>
      <c r="Z15">
        <f t="shared" si="1"/>
        <v>2.3349104061304997</v>
      </c>
      <c r="AA15">
        <f t="shared" si="1"/>
        <v>2.324535035608144</v>
      </c>
      <c r="AC15">
        <v>11.767877554479464</v>
      </c>
      <c r="AD15">
        <v>14.606818568491125</v>
      </c>
      <c r="AE15">
        <v>14.096751248082967</v>
      </c>
      <c r="AF15">
        <v>15.858629007647902</v>
      </c>
      <c r="AH15">
        <f t="shared" si="10"/>
        <v>11.972837879848935</v>
      </c>
      <c r="AI15">
        <f t="shared" si="2"/>
        <v>14.811778893860597</v>
      </c>
      <c r="AJ15">
        <f t="shared" si="2"/>
        <v>14.301711573452438</v>
      </c>
      <c r="AK15">
        <f t="shared" si="2"/>
        <v>16.063589333017376</v>
      </c>
      <c r="AM15">
        <f t="shared" si="11"/>
        <v>11.972837879848935</v>
      </c>
      <c r="AN15">
        <f t="shared" si="3"/>
        <v>14.811778893860597</v>
      </c>
      <c r="AO15">
        <f t="shared" si="3"/>
        <v>14.301711573452438</v>
      </c>
      <c r="AP15">
        <f t="shared" si="3"/>
        <v>16.063589333017376</v>
      </c>
      <c r="AR15">
        <v>58.612553759696659</v>
      </c>
      <c r="AS15">
        <v>74.415162173464807</v>
      </c>
      <c r="AT15">
        <v>68.611805283820274</v>
      </c>
      <c r="AU15">
        <v>79.834903956366347</v>
      </c>
      <c r="AW15">
        <f t="shared" si="12"/>
        <v>58.615213592161098</v>
      </c>
      <c r="AX15">
        <f t="shared" si="4"/>
        <v>74.417822005929239</v>
      </c>
      <c r="AY15">
        <f t="shared" si="4"/>
        <v>68.614465116284705</v>
      </c>
      <c r="AZ15">
        <f t="shared" si="4"/>
        <v>79.837563788830778</v>
      </c>
      <c r="BB15">
        <f t="shared" si="13"/>
        <v>2.1869933276946293E-9</v>
      </c>
      <c r="BC15">
        <f t="shared" si="5"/>
        <v>6.1214480645714792E-12</v>
      </c>
      <c r="BD15">
        <f t="shared" si="5"/>
        <v>9.644436829564701E-11</v>
      </c>
      <c r="BE15">
        <f t="shared" si="5"/>
        <v>1.4666445667792793E-12</v>
      </c>
      <c r="BG15">
        <f t="shared" si="14"/>
        <v>2.1123057566446558E-9</v>
      </c>
      <c r="BH15">
        <f t="shared" si="6"/>
        <v>6.0440391489131966E-12</v>
      </c>
      <c r="BI15">
        <f t="shared" si="6"/>
        <v>9.5206498815540677E-11</v>
      </c>
      <c r="BJ15">
        <f t="shared" si="6"/>
        <v>1.4513234301488963E-12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2.1123057566446558E-9</v>
      </c>
      <c r="BZ15">
        <f>$BH$15-$BM$15</f>
        <v>6.0440391489131966E-12</v>
      </c>
      <c r="CA15">
        <f>$BI$15-$BN$15</f>
        <v>9.5206498815540677E-11</v>
      </c>
      <c r="CB15">
        <f>$BJ$15-$BO$15</f>
        <v>1.4513234301488963E-12</v>
      </c>
      <c r="CD15">
        <v>-3.702944723458228</v>
      </c>
      <c r="CE15">
        <v>0.23687002867135021</v>
      </c>
      <c r="CF15">
        <v>-4.0158964320727586</v>
      </c>
      <c r="CG15">
        <v>1.6151079731381174E-5</v>
      </c>
      <c r="CH15">
        <v>11.057381321015221</v>
      </c>
      <c r="CI15">
        <v>2.2525249947881711E-8</v>
      </c>
      <c r="CJ15">
        <v>8.7492486975503496E-16</v>
      </c>
      <c r="CK15">
        <v>-3.5754278929235501</v>
      </c>
      <c r="CL15">
        <v>6.6911866745067618E-9</v>
      </c>
      <c r="CM15">
        <v>1.518471796744796E-6</v>
      </c>
      <c r="CO15">
        <f>(1/4)*SUM($BY$15:$CB$15)</f>
        <v>5.5375190450981461E-10</v>
      </c>
      <c r="CR15">
        <v>-2.5056419016084339E-2</v>
      </c>
      <c r="CS15">
        <v>0.22286841698876769</v>
      </c>
      <c r="CT15">
        <v>0.36496193402908611</v>
      </c>
      <c r="CU15">
        <v>0.57761697912211152</v>
      </c>
      <c r="CW15">
        <f>IF($AH$15&gt;0,$CR$15,0)</f>
        <v>-2.5056419016084339E-2</v>
      </c>
      <c r="CX15">
        <f>IF($AI$15&gt;0,$CS$15,0)</f>
        <v>0.22286841698876769</v>
      </c>
      <c r="CY15">
        <f>IF($AJ$15&gt;0,$CT$15,0)</f>
        <v>0.36496193402908611</v>
      </c>
      <c r="CZ15">
        <f>IF($AK$15&gt;0,$CU$15,0)</f>
        <v>0.57761697912211152</v>
      </c>
      <c r="DB15">
        <v>0.29339763339439828</v>
      </c>
      <c r="DC15">
        <v>0.50619196027661062</v>
      </c>
      <c r="DD15">
        <v>-0.30316918598490067</v>
      </c>
      <c r="DE15">
        <v>7.7173281270288829E-3</v>
      </c>
      <c r="DF15">
        <v>-0.65982712553926226</v>
      </c>
      <c r="DG15">
        <v>0.51044665853376248</v>
      </c>
      <c r="DH15">
        <v>0.71932286832111969</v>
      </c>
      <c r="DI15">
        <v>0.87736742563975634</v>
      </c>
      <c r="DJ15">
        <v>0.66560462813117827</v>
      </c>
      <c r="DK15">
        <v>0.56054713919433419</v>
      </c>
      <c r="DM15">
        <f>(1/4)*SUM($CW$15:$CZ$15)</f>
        <v>0.28509772778097026</v>
      </c>
      <c r="DO15">
        <v>-1.5053442034920858E-2</v>
      </c>
      <c r="DP15">
        <v>0.97049528088363068</v>
      </c>
      <c r="DQ15">
        <v>1.2492969838176475</v>
      </c>
      <c r="DR15">
        <v>1.1284424630471064</v>
      </c>
      <c r="DT15">
        <f>IF($S$15&gt;0,$DO$15,0)</f>
        <v>-1.5053442034920858E-2</v>
      </c>
      <c r="DU15">
        <f>IF($T$15&gt;0,$DP$15,0)</f>
        <v>0.97049528088363068</v>
      </c>
      <c r="DV15">
        <f>IF($U$15&gt;0,$DQ$15,0)</f>
        <v>1.2492969838176475</v>
      </c>
      <c r="DW15">
        <f>IF($V$15&gt;0,$DR$15,0)</f>
        <v>1.1284424630471064</v>
      </c>
      <c r="DY15">
        <v>0.25040000261303774</v>
      </c>
      <c r="DZ15">
        <v>0.37975901823787395</v>
      </c>
      <c r="EA15">
        <v>0.24434108077722916</v>
      </c>
      <c r="EB15">
        <v>0.42009383355680746</v>
      </c>
      <c r="EC15">
        <v>0.39544497358496278</v>
      </c>
      <c r="ED15">
        <v>0.23566764157538184</v>
      </c>
      <c r="EE15">
        <v>0.25078509033104796</v>
      </c>
      <c r="EF15">
        <v>0.32559766204738877</v>
      </c>
      <c r="EG15">
        <v>0.40392004617755606</v>
      </c>
      <c r="EH15">
        <v>0.48775677187812666</v>
      </c>
      <c r="EJ15">
        <f>(1/4)*SUM($DT$15:$DW$15)</f>
        <v>0.83329532142836582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2.2038483380077167</v>
      </c>
      <c r="O16">
        <v>2.9912378089525777</v>
      </c>
      <c r="P16">
        <v>2.3302816040897629</v>
      </c>
      <c r="Q16">
        <v>2.8532314701125228</v>
      </c>
      <c r="S16">
        <f t="shared" si="8"/>
        <v>2.8502390578890306</v>
      </c>
      <c r="T16">
        <f t="shared" si="0"/>
        <v>3.6376285288338917</v>
      </c>
      <c r="U16">
        <f t="shared" si="0"/>
        <v>2.9766723239710768</v>
      </c>
      <c r="V16">
        <f t="shared" si="0"/>
        <v>3.4996221899938367</v>
      </c>
      <c r="X16">
        <f t="shared" si="9"/>
        <v>2.8502390578890306</v>
      </c>
      <c r="Y16">
        <f t="shared" si="1"/>
        <v>3.6376285288338917</v>
      </c>
      <c r="Z16">
        <f t="shared" si="1"/>
        <v>2.9766723239710768</v>
      </c>
      <c r="AA16">
        <f t="shared" si="1"/>
        <v>3.4996221899938367</v>
      </c>
      <c r="AC16">
        <v>8.6049407385993248</v>
      </c>
      <c r="AD16">
        <v>11.103501826779615</v>
      </c>
      <c r="AE16">
        <v>9.7864766895380324</v>
      </c>
      <c r="AF16">
        <v>11.784792031960054</v>
      </c>
      <c r="AH16">
        <f t="shared" si="10"/>
        <v>9.0937968669813944</v>
      </c>
      <c r="AI16">
        <f t="shared" si="2"/>
        <v>11.592357955161685</v>
      </c>
      <c r="AJ16">
        <f t="shared" si="2"/>
        <v>10.275332817920102</v>
      </c>
      <c r="AK16">
        <f t="shared" si="2"/>
        <v>12.273648160342123</v>
      </c>
      <c r="AM16">
        <f t="shared" si="11"/>
        <v>9.0937968669813944</v>
      </c>
      <c r="AN16">
        <f t="shared" si="3"/>
        <v>11.592357955161685</v>
      </c>
      <c r="AO16">
        <f t="shared" si="3"/>
        <v>10.275332817920102</v>
      </c>
      <c r="AP16">
        <f t="shared" si="3"/>
        <v>12.273648160342123</v>
      </c>
      <c r="AR16">
        <v>63.420446653646771</v>
      </c>
      <c r="AS16">
        <v>80.279301106219748</v>
      </c>
      <c r="AT16">
        <v>73.452959135906738</v>
      </c>
      <c r="AU16">
        <v>85.832570183349901</v>
      </c>
      <c r="AW16">
        <f t="shared" si="12"/>
        <v>64.029946141224997</v>
      </c>
      <c r="AX16">
        <f t="shared" si="4"/>
        <v>80.888800593797967</v>
      </c>
      <c r="AY16">
        <f t="shared" si="4"/>
        <v>74.062458623484957</v>
      </c>
      <c r="AZ16">
        <f t="shared" si="4"/>
        <v>86.44206967092812</v>
      </c>
      <c r="BB16">
        <f t="shared" si="13"/>
        <v>4.9140087458108754E-7</v>
      </c>
      <c r="BC16">
        <f t="shared" si="5"/>
        <v>3.9551636931691894E-9</v>
      </c>
      <c r="BD16">
        <f t="shared" si="5"/>
        <v>2.2403217254501626E-8</v>
      </c>
      <c r="BE16">
        <f t="shared" si="5"/>
        <v>1.0829922231499312E-9</v>
      </c>
      <c r="BG16">
        <f t="shared" si="14"/>
        <v>4.7461914174746148E-7</v>
      </c>
      <c r="BH16">
        <f t="shared" si="6"/>
        <v>3.9051485775446374E-9</v>
      </c>
      <c r="BI16">
        <f t="shared" si="6"/>
        <v>2.2115670564263301E-8</v>
      </c>
      <c r="BJ16">
        <f t="shared" si="6"/>
        <v>1.0716788673469233E-9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4.7461914174746148E-7</v>
      </c>
      <c r="BZ16">
        <f>$BH$16-$BM$16</f>
        <v>3.9051485775446374E-9</v>
      </c>
      <c r="CA16">
        <f>$BI$16-$BN$16</f>
        <v>2.2115670564263301E-8</v>
      </c>
      <c r="CB16">
        <f>$BJ$16-$BO$16</f>
        <v>1.0716788673469233E-9</v>
      </c>
      <c r="CD16">
        <v>-2.8980894887851685</v>
      </c>
      <c r="CE16">
        <v>0.17929884722531816</v>
      </c>
      <c r="CF16">
        <v>-3.0684113571949139</v>
      </c>
      <c r="CG16">
        <v>1.2218426186164949E-5</v>
      </c>
      <c r="CH16">
        <v>8.3560218119138039</v>
      </c>
      <c r="CI16">
        <v>1.7052872275973075E-8</v>
      </c>
      <c r="CJ16">
        <v>6.6446436602989583E-16</v>
      </c>
      <c r="CK16">
        <v>-2.5688332041466646</v>
      </c>
      <c r="CL16">
        <v>5.0687589080245625E-9</v>
      </c>
      <c r="CM16">
        <v>1.1504398073273565E-6</v>
      </c>
      <c r="CO16">
        <f>(1/4)*SUM($BY$16:$CB$16)</f>
        <v>1.254279099391541E-7</v>
      </c>
      <c r="CR16">
        <v>-1.3858359652352643E-3</v>
      </c>
      <c r="CS16">
        <v>0.54470253228963572</v>
      </c>
      <c r="CT16">
        <v>0.47499812340544689</v>
      </c>
      <c r="CU16">
        <v>-4.8309849408432672E-2</v>
      </c>
      <c r="CW16">
        <f>IF($AH$16&gt;0,$CR$16,0)</f>
        <v>-1.3858359652352643E-3</v>
      </c>
      <c r="CX16">
        <f>IF($AI$16&gt;0,$CS$16,0)</f>
        <v>0.54470253228963572</v>
      </c>
      <c r="CY16">
        <f>IF($AJ$16&gt;0,$CT$16,0)</f>
        <v>0.47499812340544689</v>
      </c>
      <c r="CZ16">
        <f>IF($AK$16&gt;0,$CU$16,0)</f>
        <v>-4.8309849408432672E-2</v>
      </c>
      <c r="DB16">
        <v>0.44630609087898521</v>
      </c>
      <c r="DC16">
        <v>0.79502725000865193</v>
      </c>
      <c r="DD16">
        <v>-0.38722413967462521</v>
      </c>
      <c r="DE16">
        <v>6.9754391959822803E-2</v>
      </c>
      <c r="DF16">
        <v>-1.0292872879182247</v>
      </c>
      <c r="DG16">
        <v>0.72086398566630283</v>
      </c>
      <c r="DH16">
        <v>1.0046909954115073</v>
      </c>
      <c r="DI16">
        <v>1.2708515802943705</v>
      </c>
      <c r="DJ16">
        <v>0.9617772533660498</v>
      </c>
      <c r="DK16">
        <v>0.80558076357077057</v>
      </c>
      <c r="DM16">
        <f>(1/4)*SUM($CW$16:$CZ$16)</f>
        <v>0.24250124258035366</v>
      </c>
      <c r="DO16">
        <v>-1.1323668965912501E-2</v>
      </c>
      <c r="DP16">
        <v>1.7159704374805564</v>
      </c>
      <c r="DQ16">
        <v>0.75128915043413169</v>
      </c>
      <c r="DR16">
        <v>0.93795670693650501</v>
      </c>
      <c r="DT16">
        <f>IF($S$16&gt;0,$DO$16,0)</f>
        <v>-1.1323668965912501E-2</v>
      </c>
      <c r="DU16">
        <f>IF($T$16&gt;0,$DP$16,0)</f>
        <v>1.7159704374805564</v>
      </c>
      <c r="DV16">
        <f>IF($U$16&gt;0,$DQ$16,0)</f>
        <v>0.75128915043413169</v>
      </c>
      <c r="DW16">
        <f>IF($V$16&gt;0,$DR$16,0)</f>
        <v>0.93795670693650501</v>
      </c>
      <c r="DY16">
        <v>0.34024048558892395</v>
      </c>
      <c r="DZ16">
        <v>0.46772396139605987</v>
      </c>
      <c r="EA16">
        <v>0.3291242248135493</v>
      </c>
      <c r="EB16">
        <v>0.49758612438068928</v>
      </c>
      <c r="EC16">
        <v>0.50936830953113321</v>
      </c>
      <c r="ED16">
        <v>0.32157413248630246</v>
      </c>
      <c r="EE16">
        <v>0.33970966674445174</v>
      </c>
      <c r="EF16">
        <v>0.39745288842885385</v>
      </c>
      <c r="EG16">
        <v>0.53684378924282938</v>
      </c>
      <c r="EH16">
        <v>0.56250570843538827</v>
      </c>
      <c r="EJ16">
        <f>(1/4)*SUM($DT$16:$DW$16)</f>
        <v>0.84847315647132027</v>
      </c>
      <c r="EN16">
        <f>Sheet39!FL16</f>
        <v>0.62600161940270882</v>
      </c>
      <c r="EO16">
        <f>Sheet39!FM16</f>
        <v>0.13978029803065842</v>
      </c>
      <c r="EP16">
        <f>Sheet39!FN16</f>
        <v>0.45517541308658149</v>
      </c>
      <c r="EQ16">
        <f>Sheet39!FO16</f>
        <v>0.15693569340081892</v>
      </c>
      <c r="ER16">
        <f>Sheet39!FP16</f>
        <v>0.43194138657489833</v>
      </c>
      <c r="ES16">
        <f>Sheet39!FQ16</f>
        <v>0.51020688047749729</v>
      </c>
      <c r="ET16">
        <f>Sheet39!FR16</f>
        <v>0.75221478931758134</v>
      </c>
      <c r="EU16">
        <f>Sheet39!FS16</f>
        <v>0.95164402503398937</v>
      </c>
      <c r="EV16">
        <f>Sheet39!FT16</f>
        <v>0.38093742086583465</v>
      </c>
      <c r="EW16">
        <f>Sheet39!FU16</f>
        <v>0.38968030048399138</v>
      </c>
      <c r="EZ16">
        <f t="array" ref="EZ16:FI25">(1/4)*(MMULT($C$7:$F$16,$DT$23:$EC$26))</f>
        <v>0.18411535375681343</v>
      </c>
      <c r="FA16">
        <v>0.27275901238603267</v>
      </c>
      <c r="FB16">
        <v>0.20839438557645501</v>
      </c>
      <c r="FC16">
        <v>0.23873440186504705</v>
      </c>
      <c r="FD16">
        <v>0.28080764156627197</v>
      </c>
      <c r="FE16">
        <v>0.15566791816233272</v>
      </c>
      <c r="FF16">
        <v>0.18664545082428946</v>
      </c>
      <c r="FG16">
        <v>0.18689411035197084</v>
      </c>
      <c r="FH16">
        <v>0.34335040224331792</v>
      </c>
      <c r="FI16">
        <v>0.27154762265562982</v>
      </c>
      <c r="FL16">
        <f>EN16-($EU$10*EZ16)</f>
        <v>0.62582833150467576</v>
      </c>
      <c r="FM16">
        <f t="shared" ref="FM16:FU25" si="17">EO16-($EU$10*FA16)</f>
        <v>0.13952357943027277</v>
      </c>
      <c r="FN16">
        <f t="shared" si="17"/>
        <v>0.454979273958032</v>
      </c>
      <c r="FO16">
        <f t="shared" si="17"/>
        <v>0.15671099849165876</v>
      </c>
      <c r="FP16">
        <f t="shared" si="17"/>
        <v>0.4316770926691173</v>
      </c>
      <c r="FQ16">
        <f t="shared" si="17"/>
        <v>0.5100603670782663</v>
      </c>
      <c r="FR16">
        <f t="shared" si="17"/>
        <v>0.75203912011242913</v>
      </c>
      <c r="FS16">
        <f t="shared" si="17"/>
        <v>0.95146812179247897</v>
      </c>
      <c r="FT16">
        <f t="shared" si="17"/>
        <v>0.38061426221404648</v>
      </c>
      <c r="FU16">
        <f t="shared" si="17"/>
        <v>0.38942472203392886</v>
      </c>
    </row>
    <row r="17" spans="1:177">
      <c r="A17">
        <v>16</v>
      </c>
      <c r="BQ17">
        <f>SUM(BQ7:BQ16)</f>
        <v>3.4747564291635599E-2</v>
      </c>
      <c r="BR17">
        <f t="shared" ref="BR17:BT17" si="18">SUM(BR7:BR16)</f>
        <v>27.631021115928547</v>
      </c>
      <c r="BS17">
        <f t="shared" si="18"/>
        <v>26.365760778316659</v>
      </c>
      <c r="BT17">
        <f t="shared" si="18"/>
        <v>20.795564040830939</v>
      </c>
      <c r="EN17">
        <f>Sheet39!FL17</f>
        <v>0.24164748155022997</v>
      </c>
      <c r="EO17">
        <f>Sheet39!FM17</f>
        <v>0.91054417519803199</v>
      </c>
      <c r="EP17">
        <f>Sheet39!FN17</f>
        <v>0.6178408835344873</v>
      </c>
      <c r="EQ17">
        <f>Sheet39!FO17</f>
        <v>0.12192828778577736</v>
      </c>
      <c r="ER17">
        <f>Sheet39!FP17</f>
        <v>0.84684473006976679</v>
      </c>
      <c r="ES17">
        <f>Sheet39!FQ17</f>
        <v>0.56994496673114414</v>
      </c>
      <c r="ET17">
        <f>Sheet39!FR17</f>
        <v>3.7642416491838672E-2</v>
      </c>
      <c r="EU17">
        <f>Sheet39!FS17</f>
        <v>0.44317641318149675</v>
      </c>
      <c r="EV17">
        <f>Sheet39!FT17</f>
        <v>0.88381471990089933</v>
      </c>
      <c r="EW17">
        <f>Sheet39!FU17</f>
        <v>0.2322230870175076</v>
      </c>
      <c r="EZ17">
        <v>0.25753386529790773</v>
      </c>
      <c r="FA17">
        <v>0.37710963402734143</v>
      </c>
      <c r="FB17">
        <v>0.24162157989340743</v>
      </c>
      <c r="FC17">
        <v>0.42687349250485329</v>
      </c>
      <c r="FD17">
        <v>0.40132778479407871</v>
      </c>
      <c r="FE17">
        <v>0.24886167188889075</v>
      </c>
      <c r="FF17">
        <v>0.25903441262496207</v>
      </c>
      <c r="FG17">
        <v>0.33555335298972322</v>
      </c>
      <c r="FH17">
        <v>0.39842344393088414</v>
      </c>
      <c r="FI17">
        <v>0.49259251868469961</v>
      </c>
      <c r="FL17">
        <f t="shared" ref="FL17:FL25" si="19">EN17-($EU$10*EZ17)</f>
        <v>0.2414050927364825</v>
      </c>
      <c r="FM17">
        <f t="shared" si="17"/>
        <v>0.91018924262736256</v>
      </c>
      <c r="FN17">
        <f t="shared" si="17"/>
        <v>0.61761347123646426</v>
      </c>
      <c r="FO17">
        <f t="shared" si="17"/>
        <v>0.12152651786961972</v>
      </c>
      <c r="FP17">
        <f t="shared" si="17"/>
        <v>0.8464670035693409</v>
      </c>
      <c r="FQ17">
        <f t="shared" si="17"/>
        <v>0.56971074011645573</v>
      </c>
      <c r="FR17">
        <f t="shared" si="17"/>
        <v>3.7398615374951358E-2</v>
      </c>
      <c r="FS17">
        <f t="shared" si="17"/>
        <v>0.44286059305008962</v>
      </c>
      <c r="FT17">
        <f t="shared" si="17"/>
        <v>0.8834397269428591</v>
      </c>
      <c r="FU17">
        <f t="shared" si="17"/>
        <v>0.2317594628796617</v>
      </c>
    </row>
    <row r="18" spans="1:177">
      <c r="A18">
        <v>17</v>
      </c>
      <c r="EN18">
        <f>Sheet39!FL18</f>
        <v>5.4546999357087698E-2</v>
      </c>
      <c r="EO18">
        <f>Sheet39!FM18</f>
        <v>0.55122220249015885</v>
      </c>
      <c r="EP18">
        <f>Sheet39!FN18</f>
        <v>2.670531626902338E-2</v>
      </c>
      <c r="EQ18">
        <f>Sheet39!FO18</f>
        <v>9.2357764971365691E-3</v>
      </c>
      <c r="ER18">
        <f>Sheet39!FP18</f>
        <v>0.37181752194698525</v>
      </c>
      <c r="ES18">
        <f>Sheet39!FQ18</f>
        <v>0.79054797493991946</v>
      </c>
      <c r="ET18">
        <f>Sheet39!FR18</f>
        <v>0.49163121089041006</v>
      </c>
      <c r="EU18">
        <f>Sheet39!FS18</f>
        <v>0.86657516571825211</v>
      </c>
      <c r="EV18">
        <f>Sheet39!FT18</f>
        <v>0.7209151698679328</v>
      </c>
      <c r="EW18">
        <f>Sheet39!FU18</f>
        <v>0.66258760319715504</v>
      </c>
      <c r="EZ18">
        <v>0.37613068192335364</v>
      </c>
      <c r="FA18">
        <v>0.3681477025199773</v>
      </c>
      <c r="FB18">
        <v>0.28871643364157207</v>
      </c>
      <c r="FC18">
        <v>0.48358038904468909</v>
      </c>
      <c r="FD18">
        <v>0.48734946255281225</v>
      </c>
      <c r="FE18">
        <v>0.39538767634582433</v>
      </c>
      <c r="FF18">
        <v>0.35196030995089195</v>
      </c>
      <c r="FG18">
        <v>0.41308804660785275</v>
      </c>
      <c r="FH18">
        <v>0.44064415552062569</v>
      </c>
      <c r="FI18">
        <v>0.50507321874706945</v>
      </c>
      <c r="FL18">
        <f t="shared" si="19"/>
        <v>5.4192988168306894E-2</v>
      </c>
      <c r="FM18">
        <f t="shared" si="17"/>
        <v>0.55087570481772863</v>
      </c>
      <c r="FN18">
        <f t="shared" si="17"/>
        <v>2.6433578671411401E-2</v>
      </c>
      <c r="FO18">
        <f t="shared" si="17"/>
        <v>8.7806345036108204E-3</v>
      </c>
      <c r="FP18">
        <f t="shared" si="17"/>
        <v>0.37135883253162627</v>
      </c>
      <c r="FQ18">
        <f t="shared" si="17"/>
        <v>0.79017583922204415</v>
      </c>
      <c r="FR18">
        <f t="shared" si="17"/>
        <v>0.49129994866236676</v>
      </c>
      <c r="FS18">
        <f t="shared" si="17"/>
        <v>0.86618637055348913</v>
      </c>
      <c r="FT18">
        <f t="shared" si="17"/>
        <v>0.72050043911391004</v>
      </c>
      <c r="FU18">
        <f t="shared" si="17"/>
        <v>0.66211223232425609</v>
      </c>
    </row>
    <row r="19" spans="1:177">
      <c r="A19">
        <v>18</v>
      </c>
      <c r="BN19" t="s">
        <v>35</v>
      </c>
      <c r="BO19">
        <f>BS21+BS34+BS47</f>
        <v>5.1452580168099985E-4</v>
      </c>
      <c r="EN19">
        <f>Sheet39!FL19</f>
        <v>0.99060704964010993</v>
      </c>
      <c r="EO19">
        <f>Sheet39!FM19</f>
        <v>0.96591115617722834</v>
      </c>
      <c r="EP19">
        <f>Sheet39!FN19</f>
        <v>0.88176766354119995</v>
      </c>
      <c r="EQ19">
        <f>Sheet39!FO19</f>
        <v>0.9216911490890719</v>
      </c>
      <c r="ER19">
        <f>Sheet39!FP19</f>
        <v>0.3543646145417409</v>
      </c>
      <c r="ES19">
        <f>Sheet39!FQ19</f>
        <v>0.81095820181541789</v>
      </c>
      <c r="ET19">
        <f>Sheet39!FR19</f>
        <v>0.64965665842649944</v>
      </c>
      <c r="EU19">
        <f>Sheet39!FS19</f>
        <v>0.79071393386156763</v>
      </c>
      <c r="EV19">
        <f>Sheet39!FT19</f>
        <v>0.80727364862610629</v>
      </c>
      <c r="EW19">
        <f>Sheet39!FU19</f>
        <v>0.61203825437032067</v>
      </c>
      <c r="EZ19">
        <v>0.29460397346404715</v>
      </c>
      <c r="FA19">
        <v>0.32767143587533332</v>
      </c>
      <c r="FB19">
        <v>0.29023936393514466</v>
      </c>
      <c r="FC19">
        <v>0.30222832218261053</v>
      </c>
      <c r="FD19">
        <v>0.39266990601296042</v>
      </c>
      <c r="FE19">
        <v>0.27261172610648549</v>
      </c>
      <c r="FF19">
        <v>0.2871288184145106</v>
      </c>
      <c r="FG19">
        <v>0.25911599262550267</v>
      </c>
      <c r="FH19">
        <v>0.45911809687428329</v>
      </c>
      <c r="FI19">
        <v>0.3117981393878328</v>
      </c>
      <c r="FL19">
        <f t="shared" si="19"/>
        <v>0.99032977073711737</v>
      </c>
      <c r="FM19">
        <f t="shared" si="17"/>
        <v>0.96560275444315391</v>
      </c>
      <c r="FN19">
        <f t="shared" si="17"/>
        <v>0.8814944925737791</v>
      </c>
      <c r="FO19">
        <f t="shared" si="17"/>
        <v>0.92140669421006016</v>
      </c>
      <c r="FP19">
        <f t="shared" si="17"/>
        <v>0.35399503676756072</v>
      </c>
      <c r="FQ19">
        <f t="shared" si="17"/>
        <v>0.81070162183970029</v>
      </c>
      <c r="FR19">
        <f t="shared" si="17"/>
        <v>0.64938641507963824</v>
      </c>
      <c r="FS19">
        <f t="shared" si="17"/>
        <v>0.79047005596223641</v>
      </c>
      <c r="FT19">
        <f t="shared" si="17"/>
        <v>0.80684153034627304</v>
      </c>
      <c r="FU19">
        <f t="shared" si="17"/>
        <v>0.61174479245591395</v>
      </c>
    </row>
    <row r="20" spans="1:177">
      <c r="A20">
        <v>19</v>
      </c>
      <c r="AV20" t="s">
        <v>67</v>
      </c>
      <c r="AW20">
        <f>MAX(AW7:AW16)</f>
        <v>78.55595173831162</v>
      </c>
      <c r="AX20">
        <f>MAX(AX7:AX16)</f>
        <v>100.23704444146364</v>
      </c>
      <c r="AY20">
        <f>MAX(AY7:AY16)</f>
        <v>91.676519884450698</v>
      </c>
      <c r="AZ20">
        <f>MAX(AZ7:AZ16)</f>
        <v>107.08560772072178</v>
      </c>
      <c r="BB20">
        <f>SUM(BB7:BB16)</f>
        <v>1.0353583143988647</v>
      </c>
      <c r="BC20">
        <f t="shared" ref="BC20:BE20" si="20">SUM(BC7:BC16)</f>
        <v>1.0128074808503187</v>
      </c>
      <c r="BD20">
        <f t="shared" si="20"/>
        <v>1.013001943097442</v>
      </c>
      <c r="BE20">
        <f t="shared" si="20"/>
        <v>1.0105566659451031</v>
      </c>
      <c r="BG20">
        <f>IF(BG7&lt;0.000000000001,0.000000000001,BG7)</f>
        <v>2.2770484964536948E-12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Sheet39!FL20</f>
        <v>0.6287067063027133</v>
      </c>
      <c r="EO20">
        <f>Sheet39!FM20</f>
        <v>0.28871302763304207</v>
      </c>
      <c r="EP20">
        <f>Sheet39!FN20</f>
        <v>0.77619417348529585</v>
      </c>
      <c r="EQ20">
        <f>Sheet39!FO20</f>
        <v>0.65950528791588747</v>
      </c>
      <c r="ER20">
        <f>Sheet39!FP20</f>
        <v>0.4965595977776327</v>
      </c>
      <c r="ES20">
        <f>Sheet39!FQ20</f>
        <v>0.45575249637237375</v>
      </c>
      <c r="ET20">
        <f>Sheet39!FR20</f>
        <v>0.32666254027944963</v>
      </c>
      <c r="EU20">
        <f>Sheet39!FS20</f>
        <v>0.5434352900216407</v>
      </c>
      <c r="EV20">
        <f>Sheet39!FT20</f>
        <v>0.38371889674031501</v>
      </c>
      <c r="EW20">
        <f>Sheet39!FU20</f>
        <v>9.9648758688834743E-2</v>
      </c>
      <c r="EZ20">
        <v>0.37681819914631248</v>
      </c>
      <c r="FA20">
        <v>0.48878046939972247</v>
      </c>
      <c r="FB20">
        <v>0.35156349562240968</v>
      </c>
      <c r="FC20">
        <v>0.53403275703504449</v>
      </c>
      <c r="FD20">
        <v>0.54892105044848005</v>
      </c>
      <c r="FE20">
        <v>0.36293080136140193</v>
      </c>
      <c r="FF20">
        <v>0.37192780238019618</v>
      </c>
      <c r="FG20">
        <v>0.43206692538887947</v>
      </c>
      <c r="FH20">
        <v>0.56760974506342166</v>
      </c>
      <c r="FI20">
        <v>0.59520778562202503</v>
      </c>
      <c r="FL20">
        <f t="shared" si="19"/>
        <v>0.62835204802822242</v>
      </c>
      <c r="FM20">
        <f t="shared" si="17"/>
        <v>0.28825299136548682</v>
      </c>
      <c r="FN20">
        <f t="shared" si="17"/>
        <v>0.77586328473572397</v>
      </c>
      <c r="FO20">
        <f t="shared" si="17"/>
        <v>0.65900266055722811</v>
      </c>
      <c r="FP20">
        <f t="shared" si="17"/>
        <v>0.49604295767631901</v>
      </c>
      <c r="FQ20">
        <f t="shared" si="17"/>
        <v>0.45541090880557883</v>
      </c>
      <c r="FR20">
        <f t="shared" si="17"/>
        <v>0.32631248480727182</v>
      </c>
      <c r="FS20">
        <f t="shared" si="17"/>
        <v>0.54302863208800012</v>
      </c>
      <c r="FT20">
        <f t="shared" si="17"/>
        <v>0.38318466698913928</v>
      </c>
      <c r="FU20">
        <f t="shared" si="17"/>
        <v>9.9088553882669572E-2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3.4145249515825239E-2</v>
      </c>
      <c r="BH21">
        <f t="shared" si="22"/>
        <v>1.2645436966890539E-2</v>
      </c>
      <c r="BI21">
        <f t="shared" si="22"/>
        <v>1.2834642745561495E-2</v>
      </c>
      <c r="BJ21">
        <f t="shared" si="22"/>
        <v>1.0446345416423584E-2</v>
      </c>
      <c r="BL21">
        <v>1.0000000000000001E-5</v>
      </c>
      <c r="BS21">
        <f>SUM(BM23:BV32)</f>
        <v>1.8384942298867304E-4</v>
      </c>
      <c r="EN21">
        <f>Sheet39!FL21</f>
        <v>0.94388127604612237</v>
      </c>
      <c r="EO21">
        <f>Sheet39!FM21</f>
        <v>0.5056361330021264</v>
      </c>
      <c r="EP21">
        <f>Sheet39!FN21</f>
        <v>0.45358156018146184</v>
      </c>
      <c r="EQ21">
        <f>Sheet39!FO21</f>
        <v>0.75148069567243403</v>
      </c>
      <c r="ER21">
        <f>Sheet39!FP21</f>
        <v>0.46078154371956992</v>
      </c>
      <c r="ES21">
        <f>Sheet39!FQ21</f>
        <v>0.95731796204727926</v>
      </c>
      <c r="ET21">
        <f>Sheet39!FR21</f>
        <v>0.35210320089932889</v>
      </c>
      <c r="EU21">
        <f>Sheet39!FS21</f>
        <v>0.8622817027216555</v>
      </c>
      <c r="EV21">
        <f>Sheet39!FT21</f>
        <v>0.13814783679762291</v>
      </c>
      <c r="EW21">
        <f>Sheet39!FU21</f>
        <v>0.98675071475709386</v>
      </c>
      <c r="EZ21">
        <v>0.20030390305105045</v>
      </c>
      <c r="FA21">
        <v>0.28775690368203816</v>
      </c>
      <c r="FB21">
        <v>0.1794718407789988</v>
      </c>
      <c r="FC21">
        <v>0.34137011608101653</v>
      </c>
      <c r="FD21">
        <v>0.31050692910901956</v>
      </c>
      <c r="FE21">
        <v>0.19847693949024645</v>
      </c>
      <c r="FF21">
        <v>0.20004927068291928</v>
      </c>
      <c r="FG21">
        <v>0.26906954627119539</v>
      </c>
      <c r="FH21">
        <v>0.29483747779096409</v>
      </c>
      <c r="FI21">
        <v>0.39321205719579821</v>
      </c>
      <c r="FL21">
        <f t="shared" si="19"/>
        <v>0.94369275161500199</v>
      </c>
      <c r="FM21">
        <f t="shared" si="17"/>
        <v>0.50536529850643608</v>
      </c>
      <c r="FN21">
        <f t="shared" si="17"/>
        <v>0.45341264272069537</v>
      </c>
      <c r="FO21">
        <f t="shared" si="17"/>
        <v>0.75115940085013955</v>
      </c>
      <c r="FP21">
        <f t="shared" si="17"/>
        <v>0.46048929708194797</v>
      </c>
      <c r="FQ21">
        <f t="shared" si="17"/>
        <v>0.95713115713964658</v>
      </c>
      <c r="FR21">
        <f t="shared" si="17"/>
        <v>0.35191491612615627</v>
      </c>
      <c r="FS21">
        <f t="shared" si="17"/>
        <v>0.86202845661726146</v>
      </c>
      <c r="FT21">
        <f t="shared" si="17"/>
        <v>0.13787033812222588</v>
      </c>
      <c r="FU21">
        <f t="shared" si="17"/>
        <v>0.98638062671455762</v>
      </c>
    </row>
    <row r="22" spans="1:177">
      <c r="A22">
        <v>21</v>
      </c>
      <c r="BG22">
        <f t="shared" si="22"/>
        <v>2.8096428991371005E-7</v>
      </c>
      <c r="BH22">
        <f t="shared" si="22"/>
        <v>2.9996857594747533E-9</v>
      </c>
      <c r="BI22">
        <f t="shared" si="22"/>
        <v>1.2684674747684459E-8</v>
      </c>
      <c r="BJ22">
        <f t="shared" si="22"/>
        <v>9.3025344925327711E-10</v>
      </c>
      <c r="EN22">
        <f>Sheet39!FL22</f>
        <v>0.23597131300752508</v>
      </c>
      <c r="EO22">
        <f>Sheet39!FM22</f>
        <v>0.55518653240958504</v>
      </c>
      <c r="EP22">
        <f>Sheet39!FN22</f>
        <v>0.99113461222335864</v>
      </c>
      <c r="EQ22">
        <f>Sheet39!FO22</f>
        <v>0.33543461768696514</v>
      </c>
      <c r="ER22">
        <f>Sheet39!FP22</f>
        <v>-3.3780672284243918E-5</v>
      </c>
      <c r="ES22">
        <f>Sheet39!FQ22</f>
        <v>5.7385076235826067E-2</v>
      </c>
      <c r="ET22">
        <f>Sheet39!FR22</f>
        <v>0.63111251347343167</v>
      </c>
      <c r="EU22">
        <f>Sheet39!FS22</f>
        <v>0.73025754469955784</v>
      </c>
      <c r="EV22">
        <f>Sheet39!FT22</f>
        <v>0.20560344791073801</v>
      </c>
      <c r="EW22">
        <f>Sheet39!FU22</f>
        <v>0.60332759483308918</v>
      </c>
      <c r="EZ22">
        <v>0.29118117498850032</v>
      </c>
      <c r="FA22">
        <v>0.31670766132683714</v>
      </c>
      <c r="FB22">
        <v>0.27339650509576918</v>
      </c>
      <c r="FC22">
        <v>0.31645764527454517</v>
      </c>
      <c r="FD22">
        <v>0.38648632257791543</v>
      </c>
      <c r="FE22">
        <v>0.27727877433923653</v>
      </c>
      <c r="FF22">
        <v>0.28151004539024621</v>
      </c>
      <c r="FG22">
        <v>0.27073429158597762</v>
      </c>
      <c r="FH22">
        <v>0.43004480556432834</v>
      </c>
      <c r="FI22">
        <v>0.32807235022058412</v>
      </c>
      <c r="FL22">
        <f t="shared" si="19"/>
        <v>0.23569725561507529</v>
      </c>
      <c r="FM22">
        <f t="shared" si="17"/>
        <v>0.55488844969240547</v>
      </c>
      <c r="FN22">
        <f t="shared" si="17"/>
        <v>0.99087729361993448</v>
      </c>
      <c r="FO22">
        <f t="shared" si="17"/>
        <v>0.3351367702828939</v>
      </c>
      <c r="FP22">
        <f t="shared" si="17"/>
        <v>-3.9753850720399724E-4</v>
      </c>
      <c r="FQ22">
        <f t="shared" si="17"/>
        <v>5.712410367164817E-2</v>
      </c>
      <c r="FR22">
        <f t="shared" si="17"/>
        <v>0.63084755847079077</v>
      </c>
      <c r="FS22">
        <f t="shared" si="17"/>
        <v>0.73000273175019148</v>
      </c>
      <c r="FT22">
        <f t="shared" si="17"/>
        <v>0.20519869318009931</v>
      </c>
      <c r="FU22">
        <f t="shared" si="17"/>
        <v>0.6030188157616404</v>
      </c>
    </row>
    <row r="23" spans="1:177">
      <c r="A23">
        <v>22</v>
      </c>
      <c r="B23">
        <f t="array" ref="B23:K32">TRANSPOSE(EN16:EW25)</f>
        <v>0.62600161940270882</v>
      </c>
      <c r="C23">
        <v>0.24164748155022997</v>
      </c>
      <c r="D23">
        <v>5.4546999357087698E-2</v>
      </c>
      <c r="E23">
        <v>0.99060704964010993</v>
      </c>
      <c r="F23">
        <v>0.6287067063027133</v>
      </c>
      <c r="G23">
        <v>0.94388127604612237</v>
      </c>
      <c r="H23">
        <v>0.23597131300752508</v>
      </c>
      <c r="I23">
        <v>0.67267522836929283</v>
      </c>
      <c r="J23">
        <v>0.96647136236118703</v>
      </c>
      <c r="K23">
        <v>0.99645530162396689</v>
      </c>
      <c r="M23">
        <f t="array" ref="M23:M32">TRANSPOSE(EN12:EW12)</f>
        <v>0.79116084230930761</v>
      </c>
      <c r="S23">
        <f>EN16</f>
        <v>0.62600161940270882</v>
      </c>
      <c r="T23">
        <f t="shared" ref="T23:AB32" si="23">EO16</f>
        <v>0.13978029803065842</v>
      </c>
      <c r="U23">
        <f t="shared" si="23"/>
        <v>0.45517541308658149</v>
      </c>
      <c r="V23">
        <f t="shared" si="23"/>
        <v>0.15693569340081892</v>
      </c>
      <c r="W23">
        <f t="shared" si="23"/>
        <v>0.43194138657489833</v>
      </c>
      <c r="X23">
        <f t="shared" si="23"/>
        <v>0.51020688047749729</v>
      </c>
      <c r="Y23">
        <f t="shared" si="23"/>
        <v>0.75221478931758134</v>
      </c>
      <c r="Z23">
        <f t="shared" si="23"/>
        <v>0.95164402503398937</v>
      </c>
      <c r="AA23">
        <f t="shared" si="23"/>
        <v>0.38093742086583465</v>
      </c>
      <c r="AB23">
        <f t="shared" si="23"/>
        <v>0.38968030048399138</v>
      </c>
      <c r="BG23">
        <f t="shared" si="22"/>
        <v>4.7853281211904236E-6</v>
      </c>
      <c r="BH23">
        <f t="shared" si="22"/>
        <v>7.9641477422521026E-8</v>
      </c>
      <c r="BI23">
        <f t="shared" si="22"/>
        <v>3.8430361575932137E-7</v>
      </c>
      <c r="BJ23">
        <f t="shared" si="22"/>
        <v>3.950111596403624E-8</v>
      </c>
      <c r="BM23">
        <f>0.5*$BL$21*B23*B23</f>
        <v>1.9593901374740695E-6</v>
      </c>
      <c r="BN23">
        <f t="shared" ref="BN23:BV32" si="24">0.5*$BL$21*C23*C23</f>
        <v>2.9196752669784367E-7</v>
      </c>
      <c r="BO23">
        <f t="shared" si="24"/>
        <v>1.487687569431063E-8</v>
      </c>
      <c r="BP23">
        <f t="shared" si="24"/>
        <v>4.9065116339834168E-6</v>
      </c>
      <c r="BQ23">
        <f t="shared" si="24"/>
        <v>1.9763606127500313E-6</v>
      </c>
      <c r="BR23">
        <f t="shared" si="24"/>
        <v>4.4545593163522817E-6</v>
      </c>
      <c r="BS23">
        <f t="shared" si="24"/>
        <v>2.7841230281247686E-7</v>
      </c>
      <c r="BT23">
        <f t="shared" si="24"/>
        <v>2.2624598143084018E-6</v>
      </c>
      <c r="BU23">
        <f t="shared" si="24"/>
        <v>4.670334471321445E-6</v>
      </c>
      <c r="BV23">
        <f t="shared" si="24"/>
        <v>4.9646158406725541E-6</v>
      </c>
      <c r="BY23">
        <f>$BG$7-$BL$7</f>
        <v>2.2770484964536948E-12</v>
      </c>
      <c r="BZ23">
        <f>$BG$8-$BL$8</f>
        <v>3.4145249515825239E-2</v>
      </c>
      <c r="CA23">
        <f>$BG$9-$BL$9</f>
        <v>2.8096428991371005E-7</v>
      </c>
      <c r="CB23">
        <f>$BG$10-$BL$10</f>
        <v>4.7853281211904236E-6</v>
      </c>
      <c r="CC23">
        <f>$BG$11-$BL$11</f>
        <v>-3.4150799686574196E-2</v>
      </c>
      <c r="CD23">
        <f>$BG$12-$BL$12</f>
        <v>7.0023246987343091E-9</v>
      </c>
      <c r="CE23">
        <f>$BG$13-$BL$13</f>
        <v>2.916932112366275E-16</v>
      </c>
      <c r="CF23">
        <f>$BG$14-$BL$14</f>
        <v>1.4228850918710005E-10</v>
      </c>
      <c r="CG23">
        <f>$BG$15-$BL$15</f>
        <v>2.1123057566446558E-9</v>
      </c>
      <c r="CH23">
        <f>$BG$16-$BL$16</f>
        <v>4.7461914174746148E-7</v>
      </c>
      <c r="CW23">
        <f>IF($AH$7&gt;0,$CR$7,0)</f>
        <v>-3.6315971833923112E-3</v>
      </c>
      <c r="CX23">
        <f>IF($AH$8&gt;0,$CR$8,0)</f>
        <v>-4.9108815527529152E-3</v>
      </c>
      <c r="CY23">
        <f>IF($AH$9&gt;0,$CR$9,0)</f>
        <v>7.5839568241281982E-3</v>
      </c>
      <c r="CZ23">
        <f>IF($AH$10&gt;0,$CR$10,0)</f>
        <v>1.1710218038746761E-2</v>
      </c>
      <c r="DA23">
        <f>IF($AH$11&gt;0,$CR$11,0)</f>
        <v>1.5577771355135397E-2</v>
      </c>
      <c r="DB23">
        <f>IF($AH$12&gt;0,$CR$12,0)</f>
        <v>-5.3300325833322967E-3</v>
      </c>
      <c r="DC23">
        <f>IF($AH$13&gt;0,$CR$13,0)</f>
        <v>-3.4773161710075946E-3</v>
      </c>
      <c r="DD23">
        <f>IF($AH$14&gt;0,$CR$14,0)</f>
        <v>4.1459882607718584E-4</v>
      </c>
      <c r="DE23">
        <f>IF($AH$15&gt;0,$CR$15,0)</f>
        <v>-2.5056419016084339E-2</v>
      </c>
      <c r="DF23">
        <f>IF($AH$16&gt;0,$CR$16,0)</f>
        <v>-1.3858359652352643E-3</v>
      </c>
      <c r="DT23">
        <f>IF($S$7&gt;0,$DO$7,0)</f>
        <v>7.943847378856405E-3</v>
      </c>
      <c r="DU23">
        <f>IF($S$8&gt;0,$DO$8,0)</f>
        <v>-2.3947206647925164E-2</v>
      </c>
      <c r="DV23">
        <f>IF($S$9&gt;0,$DO$9,0)</f>
        <v>-5.6782503047155832E-4</v>
      </c>
      <c r="DW23">
        <f>IF($S$10&gt;0,$DO$10,0)</f>
        <v>2.5812277711753998E-4</v>
      </c>
      <c r="DX23">
        <f>IF($S$11&gt;0,$DO$11,0)</f>
        <v>-1.173118809337596E-2</v>
      </c>
      <c r="DY23">
        <f>IF($S$12&gt;0,$DO$12,0)</f>
        <v>6.0772589758918121E-3</v>
      </c>
      <c r="DZ23">
        <f>IF($S$13&gt;0,$DO$13,0)</f>
        <v>-1.2703552674653368E-2</v>
      </c>
      <c r="EA23">
        <f>IF($S$14&gt;0,$DO$14,0)</f>
        <v>-4.7000534472672155E-3</v>
      </c>
      <c r="EB23">
        <f>IF($S$15&gt;0,$DO$15,0)</f>
        <v>-1.5053442034920858E-2</v>
      </c>
      <c r="EC23">
        <f>IF($S$16&gt;0,$DO$16,0)</f>
        <v>-1.1323668965912501E-2</v>
      </c>
      <c r="EN23">
        <f>Sheet39!FL23</f>
        <v>0.67267522836929283</v>
      </c>
      <c r="EO23">
        <f>Sheet39!FM23</f>
        <v>0.21053771893775186</v>
      </c>
      <c r="EP23">
        <f>Sheet39!FN23</f>
        <v>0.69428274475860474</v>
      </c>
      <c r="EQ23">
        <f>Sheet39!FO23</f>
        <v>0.96321431200409702</v>
      </c>
      <c r="ER23">
        <f>Sheet39!FP23</f>
        <v>0.538402332932301</v>
      </c>
      <c r="ES23">
        <f>Sheet39!FQ23</f>
        <v>0.77826707379473503</v>
      </c>
      <c r="ET23">
        <f>Sheet39!FR23</f>
        <v>0.20305744151389832</v>
      </c>
      <c r="EU23">
        <f>Sheet39!FS23</f>
        <v>0.4005626909155357</v>
      </c>
      <c r="EV23">
        <f>Sheet39!FT23</f>
        <v>0.2733968361663407</v>
      </c>
      <c r="EW23">
        <f>Sheet39!FU23</f>
        <v>0.76930201275715671</v>
      </c>
      <c r="EZ23">
        <v>0.15577606013796994</v>
      </c>
      <c r="FA23">
        <v>0.18877937575842055</v>
      </c>
      <c r="FB23">
        <v>0.12372754244100961</v>
      </c>
      <c r="FC23">
        <v>0.24566835700701142</v>
      </c>
      <c r="FD23">
        <v>0.22335579381090706</v>
      </c>
      <c r="FE23">
        <v>0.16271615725587682</v>
      </c>
      <c r="FF23">
        <v>0.15046803056270391</v>
      </c>
      <c r="FG23">
        <v>0.20005113978319569</v>
      </c>
      <c r="FH23">
        <v>0.19648264691109912</v>
      </c>
      <c r="FI23">
        <v>0.27328395155634566</v>
      </c>
      <c r="FL23">
        <f t="shared" si="19"/>
        <v>0.67252861318769941</v>
      </c>
      <c r="FM23">
        <f t="shared" si="17"/>
        <v>0.21036004129952304</v>
      </c>
      <c r="FN23">
        <f t="shared" si="17"/>
        <v>0.69416629338547964</v>
      </c>
      <c r="FO23">
        <f t="shared" si="17"/>
        <v>0.96298309091182888</v>
      </c>
      <c r="FP23">
        <f t="shared" si="17"/>
        <v>0.53819211224601249</v>
      </c>
      <c r="FQ23">
        <f t="shared" si="17"/>
        <v>0.77811392664925505</v>
      </c>
      <c r="FR23">
        <f t="shared" si="17"/>
        <v>0.20291582220727694</v>
      </c>
      <c r="FS23">
        <f t="shared" si="17"/>
        <v>0.40037440438318089</v>
      </c>
      <c r="FT23">
        <f t="shared" si="17"/>
        <v>0.27321190827092917</v>
      </c>
      <c r="FU23">
        <f t="shared" si="17"/>
        <v>0.76904480008822351</v>
      </c>
    </row>
    <row r="24" spans="1:177">
      <c r="A24">
        <v>23</v>
      </c>
      <c r="B24">
        <v>0.13978029803065842</v>
      </c>
      <c r="C24">
        <v>0.91054417519803199</v>
      </c>
      <c r="D24">
        <v>0.55122220249015885</v>
      </c>
      <c r="E24">
        <v>0.96591115617722834</v>
      </c>
      <c r="F24">
        <v>0.28871302763304207</v>
      </c>
      <c r="G24">
        <v>0.5056361330021264</v>
      </c>
      <c r="H24">
        <v>0.55518653240958504</v>
      </c>
      <c r="I24">
        <v>0.21053771893775186</v>
      </c>
      <c r="J24">
        <v>0.26634719483776842</v>
      </c>
      <c r="K24">
        <v>0.58763866360704053</v>
      </c>
      <c r="M24">
        <v>6.3373204545989256E-2</v>
      </c>
      <c r="S24">
        <f t="shared" ref="S24:S32" si="25">EN17</f>
        <v>0.24164748155022997</v>
      </c>
      <c r="T24">
        <f t="shared" si="23"/>
        <v>0.91054417519803199</v>
      </c>
      <c r="U24">
        <f t="shared" si="23"/>
        <v>0.6178408835344873</v>
      </c>
      <c r="V24">
        <f t="shared" si="23"/>
        <v>0.12192828778577736</v>
      </c>
      <c r="W24">
        <f t="shared" si="23"/>
        <v>0.84684473006976679</v>
      </c>
      <c r="X24">
        <f t="shared" si="23"/>
        <v>0.56994496673114414</v>
      </c>
      <c r="Y24">
        <f t="shared" si="23"/>
        <v>3.7642416491838672E-2</v>
      </c>
      <c r="Z24">
        <f t="shared" si="23"/>
        <v>0.44317641318149675</v>
      </c>
      <c r="AA24">
        <f t="shared" si="23"/>
        <v>0.88381471990089933</v>
      </c>
      <c r="AB24">
        <f t="shared" si="23"/>
        <v>0.2322230870175076</v>
      </c>
      <c r="BG24">
        <f t="shared" si="22"/>
        <v>0.9658492003134258</v>
      </c>
      <c r="BH24">
        <f t="shared" si="22"/>
        <v>0.98735447645038521</v>
      </c>
      <c r="BI24">
        <f t="shared" si="22"/>
        <v>0.98716493765284785</v>
      </c>
      <c r="BJ24">
        <f t="shared" si="22"/>
        <v>0.98955361307202883</v>
      </c>
      <c r="BM24">
        <f t="shared" ref="BM24:BM32" si="26">0.5*$BL$21*B24*B24</f>
        <v>9.7692658587698448E-8</v>
      </c>
      <c r="BN24">
        <f t="shared" si="24"/>
        <v>4.1454534749353225E-6</v>
      </c>
      <c r="BO24">
        <f t="shared" si="24"/>
        <v>1.5192295825905085E-6</v>
      </c>
      <c r="BP24">
        <f t="shared" si="24"/>
        <v>4.6649218081381497E-6</v>
      </c>
      <c r="BQ24">
        <f t="shared" si="24"/>
        <v>4.1677606162518862E-7</v>
      </c>
      <c r="BR24">
        <f t="shared" si="24"/>
        <v>1.2783394949867203E-6</v>
      </c>
      <c r="BS24">
        <f t="shared" si="24"/>
        <v>1.5411604288448963E-6</v>
      </c>
      <c r="BT24">
        <f t="shared" si="24"/>
        <v>2.21630655477559E-7</v>
      </c>
      <c r="BU24">
        <f t="shared" si="24"/>
        <v>3.5470414098974085E-7</v>
      </c>
      <c r="BV24">
        <f t="shared" si="24"/>
        <v>1.7265959948293429E-6</v>
      </c>
      <c r="BY24">
        <f>$BH$7-$BM$7</f>
        <v>-0.99999999999999911</v>
      </c>
      <c r="BZ24">
        <f>$BH$8-$BM$8</f>
        <v>1.2645436966890539E-2</v>
      </c>
      <c r="CA24">
        <f>$BH$9-$BM$9</f>
        <v>2.9996857594747533E-9</v>
      </c>
      <c r="CB24">
        <f>$BH$10-$BM$10</f>
        <v>7.9641477422521026E-8</v>
      </c>
      <c r="CC24">
        <f>$BH$11-$BM$11</f>
        <v>0.98735447645038521</v>
      </c>
      <c r="CD24">
        <f>$BH$12-$BM$12</f>
        <v>3.0136847429824095E-11</v>
      </c>
      <c r="CE24">
        <f>$BH$13-$BM$13</f>
        <v>1.1147121817402017E-20</v>
      </c>
      <c r="CF24">
        <f>$BH$14-$BM$14</f>
        <v>2.3037682114947385E-13</v>
      </c>
      <c r="CG24">
        <f>$BH$15-$BM$15</f>
        <v>6.0440391489131966E-12</v>
      </c>
      <c r="CH24">
        <f>$BH$16-$BM$16</f>
        <v>3.9051485775446374E-9</v>
      </c>
      <c r="CW24">
        <f>IF($AI$7&gt;0,$CS$7,0)</f>
        <v>0.21911956717001288</v>
      </c>
      <c r="CX24">
        <f>IF($AI$8&gt;0,$CS$8,0)</f>
        <v>0.68289749086552165</v>
      </c>
      <c r="CY24">
        <f>IF($AI$9&gt;0,$CS$9,0)</f>
        <v>8.7107582201182004E-2</v>
      </c>
      <c r="CZ24">
        <f>IF($AI$10&gt;0,$CS$10,0)</f>
        <v>0.56170512073075485</v>
      </c>
      <c r="DA24">
        <f>IF($AI$11&gt;0,$CS$11,0)</f>
        <v>-0.62391068005834427</v>
      </c>
      <c r="DB24">
        <f>IF($AI$12&gt;0,$CS$12,0)</f>
        <v>0.23816047171874324</v>
      </c>
      <c r="DC24">
        <f>IF($AI$13&gt;0,$CS$13,0)</f>
        <v>-2.6998760836546738E-2</v>
      </c>
      <c r="DD24">
        <f>IF($AI$14&gt;0,$CS$14,0)</f>
        <v>0.6413337889832107</v>
      </c>
      <c r="DE24">
        <f>IF($AI$15&gt;0,$CS$15,0)</f>
        <v>0.22286841698876769</v>
      </c>
      <c r="DF24">
        <f>IF($AI$16&gt;0,$CS$16,0)</f>
        <v>0.54470253228963572</v>
      </c>
      <c r="DT24">
        <f>IF($T$7&gt;0,$DP$7,0)</f>
        <v>0.92054525818993505</v>
      </c>
      <c r="DU24">
        <f>IF($T$8&gt;0,$DP$8,0)</f>
        <v>1.0350709660948678</v>
      </c>
      <c r="DV24">
        <f>IF($T$9&gt;0,$DP$9,0)</f>
        <v>0.62450885445649607</v>
      </c>
      <c r="DW24">
        <f>IF($T$10&gt;0,$DP$10,0)</f>
        <v>1.5500793529589825</v>
      </c>
      <c r="DX24">
        <f>IF($T$11&gt;0,$DP$11,0)</f>
        <v>1.2934555291051451</v>
      </c>
      <c r="DY24">
        <f>IF($T$12&gt;0,$DP$12,0)</f>
        <v>1.0240281617074725</v>
      </c>
      <c r="DZ24">
        <f>IF($T$13&gt;0,$DP$13,0)</f>
        <v>0.87273575091838917</v>
      </c>
      <c r="EA24">
        <f>IF($T$14&gt;0,$DP$14,0)</f>
        <v>1.2726176840439756</v>
      </c>
      <c r="EB24">
        <f>IF($T$15&gt;0,$DP$15,0)</f>
        <v>0.97049528088363068</v>
      </c>
      <c r="EC24">
        <f>IF($T$16&gt;0,$DP$16,0)</f>
        <v>1.7159704374805564</v>
      </c>
      <c r="EN24">
        <f>Sheet39!FL24</f>
        <v>0.96647136236118703</v>
      </c>
      <c r="EO24">
        <f>Sheet39!FM24</f>
        <v>0.26634719483776842</v>
      </c>
      <c r="EP24">
        <f>Sheet39!FN24</f>
        <v>0.89146453267123793</v>
      </c>
      <c r="EQ24">
        <f>Sheet39!FO24</f>
        <v>0.12692333405542808</v>
      </c>
      <c r="ER24">
        <f>Sheet39!FP24</f>
        <v>0.53366961010066827</v>
      </c>
      <c r="ES24">
        <f>Sheet39!FQ24</f>
        <v>0.88635447776560872</v>
      </c>
      <c r="ET24">
        <f>Sheet39!FR24</f>
        <v>0.5437181539540793</v>
      </c>
      <c r="EU24">
        <f>Sheet39!FS24</f>
        <v>0.74320117594893464</v>
      </c>
      <c r="EV24">
        <f>Sheet39!FT24</f>
        <v>0.11937782447379046</v>
      </c>
      <c r="EW24">
        <f>Sheet39!FU24</f>
        <v>0.87740284797245127</v>
      </c>
      <c r="EZ24">
        <v>0.25040000261303774</v>
      </c>
      <c r="FA24">
        <v>0.37975901823787395</v>
      </c>
      <c r="FB24">
        <v>0.24434108077722916</v>
      </c>
      <c r="FC24">
        <v>0.42009383355680746</v>
      </c>
      <c r="FD24">
        <v>0.39544497358496278</v>
      </c>
      <c r="FE24">
        <v>0.23566764157538184</v>
      </c>
      <c r="FF24">
        <v>0.25078509033104796</v>
      </c>
      <c r="FG24">
        <v>0.32559766204738877</v>
      </c>
      <c r="FH24">
        <v>0.40392004617755606</v>
      </c>
      <c r="FI24">
        <v>0.48775677187812666</v>
      </c>
      <c r="FL24">
        <f t="shared" si="19"/>
        <v>0.96623568788192771</v>
      </c>
      <c r="FM24">
        <f t="shared" si="17"/>
        <v>0.26598976868787511</v>
      </c>
      <c r="FN24">
        <f t="shared" si="17"/>
        <v>0.89123456080073904</v>
      </c>
      <c r="FO24">
        <f t="shared" si="17"/>
        <v>0.12652794510003507</v>
      </c>
      <c r="FP24">
        <f t="shared" si="17"/>
        <v>0.53329742045508988</v>
      </c>
      <c r="FQ24">
        <f t="shared" si="17"/>
        <v>0.88613266926669909</v>
      </c>
      <c r="FR24">
        <f t="shared" si="17"/>
        <v>0.54348211703334048</v>
      </c>
      <c r="FS24">
        <f t="shared" si="17"/>
        <v>0.74289472603419693</v>
      </c>
      <c r="FT24">
        <f t="shared" si="17"/>
        <v>0.11899765815768851</v>
      </c>
      <c r="FU24">
        <f t="shared" si="17"/>
        <v>0.87694377520081379</v>
      </c>
    </row>
    <row r="25" spans="1:177">
      <c r="A25">
        <v>24</v>
      </c>
      <c r="B25">
        <v>0.45517541308658149</v>
      </c>
      <c r="C25">
        <v>0.6178408835344873</v>
      </c>
      <c r="D25">
        <v>2.670531626902338E-2</v>
      </c>
      <c r="E25">
        <v>0.88176766354119995</v>
      </c>
      <c r="F25">
        <v>0.77619417348529585</v>
      </c>
      <c r="G25">
        <v>0.45358156018146184</v>
      </c>
      <c r="H25">
        <v>0.99113461222335864</v>
      </c>
      <c r="I25">
        <v>0.69428274475860474</v>
      </c>
      <c r="J25">
        <v>0.89146453267123793</v>
      </c>
      <c r="K25">
        <v>0.72051967046415355</v>
      </c>
      <c r="M25">
        <v>0.13524140361414844</v>
      </c>
      <c r="S25">
        <f t="shared" si="25"/>
        <v>5.4546999357087698E-2</v>
      </c>
      <c r="T25">
        <f t="shared" si="23"/>
        <v>0.55122220249015885</v>
      </c>
      <c r="U25">
        <f t="shared" si="23"/>
        <v>2.670531626902338E-2</v>
      </c>
      <c r="V25">
        <f t="shared" si="23"/>
        <v>9.2357764971365691E-3</v>
      </c>
      <c r="W25">
        <f t="shared" si="23"/>
        <v>0.37181752194698525</v>
      </c>
      <c r="X25">
        <f t="shared" si="23"/>
        <v>0.79054797493991946</v>
      </c>
      <c r="Y25">
        <f t="shared" si="23"/>
        <v>0.49163121089041006</v>
      </c>
      <c r="Z25">
        <f t="shared" si="23"/>
        <v>0.86657516571825211</v>
      </c>
      <c r="AA25">
        <f t="shared" si="23"/>
        <v>0.7209151698679328</v>
      </c>
      <c r="AB25">
        <f t="shared" si="23"/>
        <v>0.66258760319715504</v>
      </c>
      <c r="BG25">
        <f t="shared" si="22"/>
        <v>7.0023246987343091E-9</v>
      </c>
      <c r="BH25">
        <f t="shared" si="22"/>
        <v>3.0136847429824095E-11</v>
      </c>
      <c r="BI25">
        <f t="shared" si="22"/>
        <v>3.988508016191279E-10</v>
      </c>
      <c r="BJ25">
        <f t="shared" si="22"/>
        <v>7.0141201257984487E-12</v>
      </c>
      <c r="BM25">
        <f t="shared" si="26"/>
        <v>1.0359232833927005E-6</v>
      </c>
      <c r="BN25">
        <f t="shared" si="24"/>
        <v>1.9086367868333797E-6</v>
      </c>
      <c r="BO25">
        <f t="shared" si="24"/>
        <v>3.5658695851428246E-9</v>
      </c>
      <c r="BP25">
        <f t="shared" si="24"/>
        <v>3.8875710623345341E-6</v>
      </c>
      <c r="BQ25">
        <f t="shared" si="24"/>
        <v>3.012386974762608E-6</v>
      </c>
      <c r="BR25">
        <f t="shared" si="24"/>
        <v>1.0286811586832456E-6</v>
      </c>
      <c r="BS25">
        <f t="shared" si="24"/>
        <v>4.9117390977357377E-6</v>
      </c>
      <c r="BT25">
        <f t="shared" si="24"/>
        <v>2.4101426483477097E-6</v>
      </c>
      <c r="BU25">
        <f t="shared" si="24"/>
        <v>3.9735450650537439E-6</v>
      </c>
      <c r="BV25">
        <f t="shared" si="24"/>
        <v>2.5957429776288622E-6</v>
      </c>
      <c r="BY25">
        <f>$BI$7-$BN$7</f>
        <v>2.8395638291479624E-14</v>
      </c>
      <c r="BZ25">
        <f>$BI$8-$BN$8</f>
        <v>1.2834642745561495E-2</v>
      </c>
      <c r="CA25">
        <f>$BI$9-$BN$9</f>
        <v>1.2684674747684459E-8</v>
      </c>
      <c r="CB25">
        <f>$BI$10-$BN$10</f>
        <v>3.8430361575932137E-7</v>
      </c>
      <c r="CC25">
        <f>$BI$11-$BN$11</f>
        <v>0.98716493765284785</v>
      </c>
      <c r="CD25">
        <f>$BI$12-$BN$12</f>
        <v>3.988508016191279E-10</v>
      </c>
      <c r="CE25">
        <f>$BI$13-$BN$13</f>
        <v>4.9855010359144476E-19</v>
      </c>
      <c r="CF25">
        <f>$BI$14-$BN$14</f>
        <v>-0.99999999999645595</v>
      </c>
      <c r="CG25">
        <f>$BI$15-$BN$15</f>
        <v>9.5206498815540677E-11</v>
      </c>
      <c r="CH25">
        <f>$BI$16-$BN$16</f>
        <v>2.2115670564263301E-8</v>
      </c>
      <c r="CW25">
        <f>IF($AJ$7&gt;0,$CT$7,0)</f>
        <v>4.092044494330354E-2</v>
      </c>
      <c r="CX25">
        <f>IF($AJ$8&gt;0,$CT$8,0)</f>
        <v>-7.6970461719081881E-3</v>
      </c>
      <c r="CY25">
        <f>IF($AJ$9&gt;0,$CT$9,0)</f>
        <v>-0.47963720785867364</v>
      </c>
      <c r="CZ25">
        <f>IF($AJ$10&gt;0,$CT$10,0)</f>
        <v>-0.2289746382590703</v>
      </c>
      <c r="DA25">
        <f>IF($AJ$11&gt;0,$CT$11,0)</f>
        <v>5.5686932150071443E-2</v>
      </c>
      <c r="DB25">
        <f>IF($AJ$12&gt;0,$CT$12,0)</f>
        <v>0.43453694921812897</v>
      </c>
      <c r="DC25">
        <f>IF($AJ$13&gt;0,$CT$13,0)</f>
        <v>0.57004309381954887</v>
      </c>
      <c r="DD25">
        <f>IF($AJ$14&gt;0,$CT$14,0)</f>
        <v>0.59672782850545325</v>
      </c>
      <c r="DE25">
        <f>IF($AJ$15&gt;0,$CT$15,0)</f>
        <v>0.36496193402908611</v>
      </c>
      <c r="DF25">
        <f>IF($AJ$16&gt;0,$CT$16,0)</f>
        <v>0.47499812340544689</v>
      </c>
      <c r="DT25">
        <f>IF($U$7&gt;0,$DQ$7,0)</f>
        <v>1.0136969337274881</v>
      </c>
      <c r="DU25">
        <f>IF($U$8&gt;0,$DQ$8,0)</f>
        <v>0.78037419030110444</v>
      </c>
      <c r="DV25">
        <f>IF($U$9&gt;0,$DQ$9,0)</f>
        <v>0.83643111870643017</v>
      </c>
      <c r="DW25">
        <f>IF($U$10&gt;0,$DQ$10,0)</f>
        <v>0.8433013714556451</v>
      </c>
      <c r="DX25">
        <f>IF($U$11&gt;0,$DQ$11,0)</f>
        <v>1.1743015727625874</v>
      </c>
      <c r="DY25">
        <f>IF($U$12&gt;0,$DQ$12,0)</f>
        <v>1.0263715125706407</v>
      </c>
      <c r="DZ25">
        <f>IF($U$13&gt;0,$DQ$13,0)</f>
        <v>0.94416271239722771</v>
      </c>
      <c r="EA25">
        <f>IF($U$14&gt;0,$DQ$14,0)</f>
        <v>0.80526864152900302</v>
      </c>
      <c r="EB25">
        <f>IF($U$15&gt;0,$DQ$15,0)</f>
        <v>1.2492969838176475</v>
      </c>
      <c r="EC25">
        <f>IF($U$16&gt;0,$DQ$16,0)</f>
        <v>0.75128915043413169</v>
      </c>
      <c r="EN25">
        <f>Sheet39!FL25</f>
        <v>0.99645530162396689</v>
      </c>
      <c r="EO25">
        <f>Sheet39!FM25</f>
        <v>0.58763866360704053</v>
      </c>
      <c r="EP25">
        <f>Sheet39!FN25</f>
        <v>0.72051967046415355</v>
      </c>
      <c r="EQ25">
        <f>Sheet39!FO25</f>
        <v>0.11883152183129536</v>
      </c>
      <c r="ER25">
        <f>Sheet39!FP25</f>
        <v>0.14978348763248511</v>
      </c>
      <c r="ES25">
        <f>Sheet39!FQ25</f>
        <v>0.53322580436154798</v>
      </c>
      <c r="ET25">
        <f>Sheet39!FR25</f>
        <v>0.23389436346018336</v>
      </c>
      <c r="EU25">
        <f>Sheet39!FS25</f>
        <v>0.14346504369109847</v>
      </c>
      <c r="EV25">
        <f>Sheet39!FT25</f>
        <v>0.23845650665669765</v>
      </c>
      <c r="EW25">
        <f>Sheet39!FU25</f>
        <v>0.63033812154880597</v>
      </c>
      <c r="EZ25">
        <v>0.34024048558892395</v>
      </c>
      <c r="FA25">
        <v>0.46772396139605987</v>
      </c>
      <c r="FB25">
        <v>0.3291242248135493</v>
      </c>
      <c r="FC25">
        <v>0.49758612438068928</v>
      </c>
      <c r="FD25">
        <v>0.50936830953113321</v>
      </c>
      <c r="FE25">
        <v>0.32157413248630246</v>
      </c>
      <c r="FF25">
        <v>0.33970966674445174</v>
      </c>
      <c r="FG25">
        <v>0.39745288842885385</v>
      </c>
      <c r="FH25">
        <v>0.53684378924282938</v>
      </c>
      <c r="FI25">
        <v>0.56250570843538827</v>
      </c>
      <c r="FL25">
        <f t="shared" si="19"/>
        <v>0.99613507000085444</v>
      </c>
      <c r="FM25">
        <f t="shared" si="17"/>
        <v>0.58719844555636624</v>
      </c>
      <c r="FN25">
        <f t="shared" si="17"/>
        <v>0.72020990137675278</v>
      </c>
      <c r="FO25">
        <f t="shared" si="17"/>
        <v>0.11836319775171725</v>
      </c>
      <c r="FP25">
        <f t="shared" si="17"/>
        <v>0.14930407425450087</v>
      </c>
      <c r="FQ25">
        <f t="shared" si="17"/>
        <v>0.53292314136064489</v>
      </c>
      <c r="FR25">
        <f t="shared" si="17"/>
        <v>0.23357463143952081</v>
      </c>
      <c r="FS25">
        <f t="shared" si="17"/>
        <v>0.14309096421213235</v>
      </c>
      <c r="FT25">
        <f t="shared" si="17"/>
        <v>0.23795123357701262</v>
      </c>
      <c r="FU25">
        <f t="shared" si="17"/>
        <v>0.62980869567607223</v>
      </c>
    </row>
    <row r="26" spans="1:177">
      <c r="A26">
        <v>25</v>
      </c>
      <c r="B26">
        <v>0.15693569340081892</v>
      </c>
      <c r="C26">
        <v>0.12192828778577736</v>
      </c>
      <c r="D26">
        <v>9.2357764971365691E-3</v>
      </c>
      <c r="E26">
        <v>0.9216911490890719</v>
      </c>
      <c r="F26">
        <v>0.65950528791588747</v>
      </c>
      <c r="G26">
        <v>0.75148069567243403</v>
      </c>
      <c r="H26">
        <v>0.33543461768696514</v>
      </c>
      <c r="I26">
        <v>0.96321431200409702</v>
      </c>
      <c r="J26">
        <v>0.12692333405542808</v>
      </c>
      <c r="K26">
        <v>0.11883152183129536</v>
      </c>
      <c r="M26">
        <v>0.287149530054436</v>
      </c>
      <c r="S26">
        <f t="shared" si="25"/>
        <v>0.99060704964010993</v>
      </c>
      <c r="T26">
        <f t="shared" si="23"/>
        <v>0.96591115617722834</v>
      </c>
      <c r="U26">
        <f t="shared" si="23"/>
        <v>0.88176766354119995</v>
      </c>
      <c r="V26">
        <f t="shared" si="23"/>
        <v>0.9216911490890719</v>
      </c>
      <c r="W26">
        <f t="shared" si="23"/>
        <v>0.3543646145417409</v>
      </c>
      <c r="X26">
        <f t="shared" si="23"/>
        <v>0.81095820181541789</v>
      </c>
      <c r="Y26">
        <f t="shared" si="23"/>
        <v>0.64965665842649944</v>
      </c>
      <c r="Z26">
        <f t="shared" si="23"/>
        <v>0.79071393386156763</v>
      </c>
      <c r="AA26">
        <f t="shared" si="23"/>
        <v>0.80727364862610629</v>
      </c>
      <c r="AB26">
        <f t="shared" si="23"/>
        <v>0.61203825437032067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1.2314405931597922E-7</v>
      </c>
      <c r="BN26">
        <f t="shared" si="24"/>
        <v>7.433253681185672E-8</v>
      </c>
      <c r="BO26">
        <f t="shared" si="24"/>
        <v>4.2649783752530124E-10</v>
      </c>
      <c r="BP26">
        <f t="shared" si="24"/>
        <v>4.247572871545669E-6</v>
      </c>
      <c r="BQ26">
        <f t="shared" si="24"/>
        <v>2.1747361239450884E-6</v>
      </c>
      <c r="BR26">
        <f t="shared" si="24"/>
        <v>2.8236161798416275E-6</v>
      </c>
      <c r="BS26">
        <f t="shared" si="24"/>
        <v>5.6258191371400235E-7</v>
      </c>
      <c r="BT26">
        <f t="shared" si="24"/>
        <v>4.6389090542476299E-6</v>
      </c>
      <c r="BU26">
        <f t="shared" si="24"/>
        <v>8.0547663638728947E-8</v>
      </c>
      <c r="BV26">
        <f t="shared" si="24"/>
        <v>7.0604652903708144E-8</v>
      </c>
      <c r="BY26">
        <f>$BJ$7-$BO$7</f>
        <v>1.4727297973757399E-16</v>
      </c>
      <c r="BZ26">
        <f>$BJ$8-$BO$8</f>
        <v>1.0446345416423584E-2</v>
      </c>
      <c r="CA26">
        <f>$BJ$9-$BO$9</f>
        <v>-0.99999999906974657</v>
      </c>
      <c r="CB26">
        <f>$BJ$10-$BO$10</f>
        <v>3.950111596403624E-8</v>
      </c>
      <c r="CC26">
        <f>$BJ$11-$BO$11</f>
        <v>0.98955361307202883</v>
      </c>
      <c r="CD26">
        <f>$BJ$12-$BO$12</f>
        <v>7.0141201257984487E-12</v>
      </c>
      <c r="CE26">
        <f>$BJ$13-$BO$13</f>
        <v>5.4295096483837469E-22</v>
      </c>
      <c r="CF26">
        <f>$BJ$14-$BO$14</f>
        <v>3.3757398423670309E-14</v>
      </c>
      <c r="CG26">
        <f>$BJ$15-$BO$15</f>
        <v>1.4513234301488963E-12</v>
      </c>
      <c r="CH26">
        <f>$BJ$16-$BO$16</f>
        <v>1.0716788673469233E-9</v>
      </c>
      <c r="CW26">
        <f>IF($AK$7&gt;0,$CU$7,0)</f>
        <v>0.25051073840099936</v>
      </c>
      <c r="CX26">
        <f>IF($AK$8&gt;0,$CU$8,0)</f>
        <v>0.20941985618195108</v>
      </c>
      <c r="CY26">
        <f>IF($AK$9&gt;0,$CU$9,0)</f>
        <v>-0.13134414162743407</v>
      </c>
      <c r="CZ26">
        <f>IF($AK$10&gt;0,$CU$10,0)</f>
        <v>-0.3189062692388297</v>
      </c>
      <c r="DA26">
        <f>IF($AK$11&gt;0,$CU$11,0)</f>
        <v>-0.58799375270316823</v>
      </c>
      <c r="DB26">
        <f>IF($AK$12&gt;0,$CU$12,0)</f>
        <v>0.21111832442412312</v>
      </c>
      <c r="DC26">
        <f>IF($AK$13&gt;0,$CU$13,0)</f>
        <v>0.6943764194832216</v>
      </c>
      <c r="DD26">
        <f>IF($AK$14&gt;0,$CU$14,0)</f>
        <v>0.2780378175753172</v>
      </c>
      <c r="DE26">
        <f>IF($AK$15&gt;0,$CU$15,0)</f>
        <v>0.57761697912211152</v>
      </c>
      <c r="DF26">
        <f>IF($AK$16&gt;0,$CU$16,0)</f>
        <v>-4.8309849408432672E-2</v>
      </c>
      <c r="DT26">
        <f>IF($V$7&gt;0,$DR$7,0)</f>
        <v>0.34016870690488882</v>
      </c>
      <c r="DU26">
        <f>IF($V$8&gt;0,$DR$8,0)</f>
        <v>1.0091835844326111</v>
      </c>
      <c r="DV26">
        <f>IF($V$9&gt;0,$DR$9,0)</f>
        <v>0.62578515577691485</v>
      </c>
      <c r="DW26">
        <f>IF($V$10&gt;0,$DR$10,0)</f>
        <v>0.69981527468087656</v>
      </c>
      <c r="DX26">
        <f>IF($V$11&gt;0,$DR$11,0)</f>
        <v>0.7781945577149898</v>
      </c>
      <c r="DY26">
        <f>IF($V$12&gt;0,$DR$12,0)</f>
        <v>0.16006629354101393</v>
      </c>
      <c r="DZ26">
        <f>IF($V$13&gt;0,$DR$13,0)</f>
        <v>0.42109813830497561</v>
      </c>
      <c r="EA26">
        <f>IF($V$14&gt;0,$DR$14,0)</f>
        <v>0.45821334798184638</v>
      </c>
      <c r="EB26">
        <f>IF($V$15&gt;0,$DR$15,0)</f>
        <v>1.1284424630471064</v>
      </c>
      <c r="EC26">
        <f>IF($V$16&gt;0,$DR$16,0)</f>
        <v>0.93795670693650501</v>
      </c>
    </row>
    <row r="27" spans="1:177">
      <c r="A27">
        <v>26</v>
      </c>
      <c r="B27">
        <v>0.43194138657489833</v>
      </c>
      <c r="C27">
        <v>0.84684473006976679</v>
      </c>
      <c r="D27">
        <v>0.37181752194698525</v>
      </c>
      <c r="E27">
        <v>0.3543646145417409</v>
      </c>
      <c r="F27">
        <v>0.4965595977776327</v>
      </c>
      <c r="G27">
        <v>0.46078154371956992</v>
      </c>
      <c r="H27">
        <v>-3.3780672284243918E-5</v>
      </c>
      <c r="I27">
        <v>0.538402332932301</v>
      </c>
      <c r="J27">
        <v>0.53366961010066827</v>
      </c>
      <c r="K27">
        <v>0.14978348763248511</v>
      </c>
      <c r="M27">
        <v>0.80132475060340114</v>
      </c>
      <c r="S27">
        <f t="shared" si="25"/>
        <v>0.6287067063027133</v>
      </c>
      <c r="T27">
        <f t="shared" si="23"/>
        <v>0.28871302763304207</v>
      </c>
      <c r="U27">
        <f t="shared" si="23"/>
        <v>0.77619417348529585</v>
      </c>
      <c r="V27">
        <f t="shared" si="23"/>
        <v>0.65950528791588747</v>
      </c>
      <c r="W27">
        <f t="shared" si="23"/>
        <v>0.4965595977776327</v>
      </c>
      <c r="X27">
        <f t="shared" si="23"/>
        <v>0.45575249637237375</v>
      </c>
      <c r="Y27">
        <f t="shared" si="23"/>
        <v>0.32666254027944963</v>
      </c>
      <c r="Z27">
        <f t="shared" si="23"/>
        <v>0.5434352900216407</v>
      </c>
      <c r="AA27">
        <f t="shared" si="23"/>
        <v>0.38371889674031501</v>
      </c>
      <c r="AB27">
        <f t="shared" si="23"/>
        <v>9.9648758688834743E-2</v>
      </c>
      <c r="BG27">
        <f t="shared" si="22"/>
        <v>1.4228850918710005E-10</v>
      </c>
      <c r="BH27">
        <f t="shared" si="22"/>
        <v>9.9999999999999998E-13</v>
      </c>
      <c r="BI27">
        <f t="shared" si="22"/>
        <v>3.5440152564887724E-12</v>
      </c>
      <c r="BJ27">
        <f t="shared" si="22"/>
        <v>9.9999999999999998E-13</v>
      </c>
      <c r="BM27">
        <f t="shared" si="26"/>
        <v>9.3286680718122902E-7</v>
      </c>
      <c r="BN27">
        <f t="shared" si="24"/>
        <v>3.5857299842346812E-6</v>
      </c>
      <c r="BO27">
        <f t="shared" si="24"/>
        <v>6.9124134813398431E-7</v>
      </c>
      <c r="BP27">
        <f t="shared" si="24"/>
        <v>6.2787140019658308E-7</v>
      </c>
      <c r="BQ27">
        <f t="shared" si="24"/>
        <v>1.232857170725422E-6</v>
      </c>
      <c r="BR27">
        <f t="shared" si="24"/>
        <v>1.0615981551629498E-6</v>
      </c>
      <c r="BS27">
        <f t="shared" si="24"/>
        <v>5.7056690998774264E-15</v>
      </c>
      <c r="BT27">
        <f t="shared" si="24"/>
        <v>1.4493853605347216E-6</v>
      </c>
      <c r="BU27">
        <f t="shared" si="24"/>
        <v>1.4240162637249965E-6</v>
      </c>
      <c r="BV27">
        <f t="shared" si="24"/>
        <v>1.1217546583675411E-7</v>
      </c>
    </row>
    <row r="28" spans="1:177">
      <c r="A28">
        <v>27</v>
      </c>
      <c r="B28">
        <v>0.51020688047749729</v>
      </c>
      <c r="C28">
        <v>0.56994496673114414</v>
      </c>
      <c r="D28">
        <v>0.79054797493991946</v>
      </c>
      <c r="E28">
        <v>0.81095820181541789</v>
      </c>
      <c r="F28">
        <v>0.45575249637237375</v>
      </c>
      <c r="G28">
        <v>0.95731796204727926</v>
      </c>
      <c r="H28">
        <v>5.7385076235826067E-2</v>
      </c>
      <c r="I28">
        <v>0.77826707379473503</v>
      </c>
      <c r="J28">
        <v>0.88635447776560872</v>
      </c>
      <c r="K28">
        <v>0.53322580436154798</v>
      </c>
      <c r="M28">
        <v>0.87074859025329732</v>
      </c>
      <c r="S28">
        <f t="shared" si="25"/>
        <v>0.94388127604612237</v>
      </c>
      <c r="T28">
        <f t="shared" si="23"/>
        <v>0.5056361330021264</v>
      </c>
      <c r="U28">
        <f t="shared" si="23"/>
        <v>0.45358156018146184</v>
      </c>
      <c r="V28">
        <f t="shared" si="23"/>
        <v>0.75148069567243403</v>
      </c>
      <c r="W28">
        <f t="shared" si="23"/>
        <v>0.46078154371956992</v>
      </c>
      <c r="X28">
        <f t="shared" si="23"/>
        <v>0.95731796204727926</v>
      </c>
      <c r="Y28">
        <f t="shared" si="23"/>
        <v>0.35210320089932889</v>
      </c>
      <c r="Z28">
        <f t="shared" si="23"/>
        <v>0.8622817027216555</v>
      </c>
      <c r="AA28">
        <f t="shared" si="23"/>
        <v>0.13814783679762291</v>
      </c>
      <c r="AB28">
        <f t="shared" si="23"/>
        <v>0.98675071475709386</v>
      </c>
      <c r="BG28">
        <f t="shared" si="22"/>
        <v>2.1123057566446558E-9</v>
      </c>
      <c r="BH28">
        <f t="shared" si="22"/>
        <v>6.0440391489131966E-12</v>
      </c>
      <c r="BI28">
        <f t="shared" si="22"/>
        <v>9.5206498815540677E-11</v>
      </c>
      <c r="BJ28">
        <f t="shared" si="22"/>
        <v>1.4513234301488963E-12</v>
      </c>
      <c r="BM28">
        <f t="shared" si="26"/>
        <v>1.3015553044328961E-6</v>
      </c>
      <c r="BN28">
        <f t="shared" si="24"/>
        <v>1.6241863255108251E-6</v>
      </c>
      <c r="BO28">
        <f t="shared" si="24"/>
        <v>3.1248305034080377E-6</v>
      </c>
      <c r="BP28">
        <f t="shared" si="24"/>
        <v>3.2882660254584805E-6</v>
      </c>
      <c r="BQ28">
        <f t="shared" si="24"/>
        <v>1.0385516897482529E-6</v>
      </c>
      <c r="BR28">
        <f t="shared" si="24"/>
        <v>4.5822884022917802E-6</v>
      </c>
      <c r="BS28">
        <f t="shared" si="24"/>
        <v>1.646523487295785E-8</v>
      </c>
      <c r="BT28">
        <f t="shared" si="24"/>
        <v>3.0284981907650976E-6</v>
      </c>
      <c r="BU28">
        <f t="shared" si="24"/>
        <v>3.9281213012757251E-6</v>
      </c>
      <c r="BV28">
        <f t="shared" si="24"/>
        <v>1.4216487921850994E-6</v>
      </c>
      <c r="EN28" t="s">
        <v>19</v>
      </c>
      <c r="EZ28" t="s">
        <v>25</v>
      </c>
    </row>
    <row r="29" spans="1:177">
      <c r="A29">
        <v>28</v>
      </c>
      <c r="B29">
        <v>0.75221478931758134</v>
      </c>
      <c r="C29">
        <v>3.7642416491838672E-2</v>
      </c>
      <c r="D29">
        <v>0.49163121089041006</v>
      </c>
      <c r="E29">
        <v>0.64965665842649944</v>
      </c>
      <c r="F29">
        <v>0.32666254027944963</v>
      </c>
      <c r="G29">
        <v>0.35210320089932889</v>
      </c>
      <c r="H29">
        <v>0.63111251347343167</v>
      </c>
      <c r="I29">
        <v>0.20305744151389832</v>
      </c>
      <c r="J29">
        <v>0.5437181539540793</v>
      </c>
      <c r="K29">
        <v>0.23389436346018336</v>
      </c>
      <c r="M29">
        <v>0.40998835052224281</v>
      </c>
      <c r="S29">
        <f t="shared" si="25"/>
        <v>0.23597131300752508</v>
      </c>
      <c r="T29">
        <f t="shared" si="23"/>
        <v>0.55518653240958504</v>
      </c>
      <c r="U29">
        <f t="shared" si="23"/>
        <v>0.99113461222335864</v>
      </c>
      <c r="V29">
        <f t="shared" si="23"/>
        <v>0.33543461768696514</v>
      </c>
      <c r="W29">
        <f t="shared" si="23"/>
        <v>-3.3780672284243918E-5</v>
      </c>
      <c r="X29">
        <f t="shared" si="23"/>
        <v>5.7385076235826067E-2</v>
      </c>
      <c r="Y29">
        <f t="shared" si="23"/>
        <v>0.63111251347343167</v>
      </c>
      <c r="Z29">
        <f t="shared" si="23"/>
        <v>0.73025754469955784</v>
      </c>
      <c r="AA29">
        <f t="shared" si="23"/>
        <v>0.20560344791073801</v>
      </c>
      <c r="AB29">
        <f t="shared" si="23"/>
        <v>0.60332759483308918</v>
      </c>
      <c r="BG29">
        <f t="shared" si="22"/>
        <v>4.7461914174746148E-7</v>
      </c>
      <c r="BH29">
        <f t="shared" si="22"/>
        <v>3.9051485775446374E-9</v>
      </c>
      <c r="BI29">
        <f t="shared" si="22"/>
        <v>2.2115670564263301E-8</v>
      </c>
      <c r="BJ29">
        <f t="shared" si="22"/>
        <v>1.0716788673469233E-9</v>
      </c>
      <c r="BM29">
        <f t="shared" si="26"/>
        <v>2.8291354463404668E-6</v>
      </c>
      <c r="BN29">
        <f t="shared" si="24"/>
        <v>7.0847575967252407E-9</v>
      </c>
      <c r="BO29">
        <f t="shared" si="24"/>
        <v>1.2085062376078544E-6</v>
      </c>
      <c r="BP29">
        <f t="shared" si="24"/>
        <v>2.110268869189427E-6</v>
      </c>
      <c r="BQ29">
        <f t="shared" si="24"/>
        <v>5.3354207610911533E-7</v>
      </c>
      <c r="BR29">
        <f t="shared" si="24"/>
        <v>6.198833204177659E-7</v>
      </c>
      <c r="BS29">
        <f t="shared" si="24"/>
        <v>1.9915150233137625E-6</v>
      </c>
      <c r="BT29">
        <f t="shared" si="24"/>
        <v>2.061616227708512E-7</v>
      </c>
      <c r="BU29">
        <f t="shared" si="24"/>
        <v>1.4781471546961595E-6</v>
      </c>
      <c r="BV29">
        <f t="shared" si="24"/>
        <v>2.7353286629222177E-7</v>
      </c>
    </row>
    <row r="30" spans="1:177">
      <c r="A30">
        <v>29</v>
      </c>
      <c r="B30">
        <v>0.95164402503398937</v>
      </c>
      <c r="C30">
        <v>0.44317641318149675</v>
      </c>
      <c r="D30">
        <v>0.86657516571825211</v>
      </c>
      <c r="E30">
        <v>0.79071393386156763</v>
      </c>
      <c r="F30">
        <v>0.5434352900216407</v>
      </c>
      <c r="G30">
        <v>0.8622817027216555</v>
      </c>
      <c r="H30">
        <v>0.73025754469955784</v>
      </c>
      <c r="I30">
        <v>0.4005626909155357</v>
      </c>
      <c r="J30">
        <v>0.74320117594893464</v>
      </c>
      <c r="K30">
        <v>0.14346504369109847</v>
      </c>
      <c r="M30">
        <v>5.2587951671736133E-2</v>
      </c>
      <c r="S30">
        <f t="shared" si="25"/>
        <v>0.67267522836929283</v>
      </c>
      <c r="T30">
        <f t="shared" si="23"/>
        <v>0.21053771893775186</v>
      </c>
      <c r="U30">
        <f t="shared" si="23"/>
        <v>0.69428274475860474</v>
      </c>
      <c r="V30">
        <f t="shared" si="23"/>
        <v>0.96321431200409702</v>
      </c>
      <c r="W30">
        <f t="shared" si="23"/>
        <v>0.538402332932301</v>
      </c>
      <c r="X30">
        <f t="shared" si="23"/>
        <v>0.77826707379473503</v>
      </c>
      <c r="Y30">
        <f t="shared" si="23"/>
        <v>0.20305744151389832</v>
      </c>
      <c r="Z30">
        <f t="shared" si="23"/>
        <v>0.4005626909155357</v>
      </c>
      <c r="AA30">
        <f t="shared" si="23"/>
        <v>0.2733968361663407</v>
      </c>
      <c r="AB30">
        <f t="shared" si="23"/>
        <v>0.76930201275715671</v>
      </c>
      <c r="BM30">
        <f t="shared" si="26"/>
        <v>4.5281317519144614E-6</v>
      </c>
      <c r="BN30">
        <f t="shared" si="24"/>
        <v>9.8202666600208374E-7</v>
      </c>
      <c r="BO30">
        <f t="shared" si="24"/>
        <v>3.7547625891980809E-6</v>
      </c>
      <c r="BP30">
        <f t="shared" si="24"/>
        <v>3.1261426260141779E-6</v>
      </c>
      <c r="BQ30">
        <f t="shared" si="24"/>
        <v>1.4766095722045239E-6</v>
      </c>
      <c r="BR30">
        <f t="shared" si="24"/>
        <v>3.7176486742427875E-6</v>
      </c>
      <c r="BS30">
        <f t="shared" si="24"/>
        <v>2.6663804079531337E-6</v>
      </c>
      <c r="BT30">
        <f t="shared" si="24"/>
        <v>8.0225234676747502E-7</v>
      </c>
      <c r="BU30">
        <f t="shared" si="24"/>
        <v>2.7617399396593968E-6</v>
      </c>
      <c r="BV30">
        <f t="shared" si="24"/>
        <v>1.0291109380644397E-7</v>
      </c>
      <c r="EN30">
        <f>Sheet39!FL30</f>
        <v>0.33904112392567365</v>
      </c>
      <c r="EO30">
        <f>Sheet39!FM30</f>
        <v>0.40214150566719953</v>
      </c>
      <c r="EP30">
        <f>Sheet39!FN30</f>
        <v>0.39014870429936671</v>
      </c>
      <c r="EQ30">
        <f>Sheet39!FO30</f>
        <v>9.172569810231973E-2</v>
      </c>
      <c r="ER30">
        <f>Sheet39!FP30</f>
        <v>0.24435359993814043</v>
      </c>
      <c r="ES30">
        <f>Sheet39!FQ30</f>
        <v>0.7215354814168613</v>
      </c>
      <c r="ET30">
        <f>Sheet39!FR30</f>
        <v>0.87232029772229602</v>
      </c>
      <c r="EU30">
        <f>Sheet39!FS30</f>
        <v>0.25717704103868583</v>
      </c>
      <c r="EV30">
        <f>Sheet39!FT30</f>
        <v>0.20496032536947167</v>
      </c>
      <c r="EW30">
        <f>Sheet39!FU30</f>
        <v>0.48885612838206927</v>
      </c>
      <c r="EZ30">
        <f>(1/4)*SUM($CW$7:$CZ$7)</f>
        <v>0.12672978833273085</v>
      </c>
      <c r="FA30">
        <f>(1/4)*SUM($CW$8:$CZ$8)</f>
        <v>0.21992735483070291</v>
      </c>
      <c r="FB30">
        <f>(1/4)*SUM($CW$9:$CZ$9)</f>
        <v>-0.1290724526151994</v>
      </c>
      <c r="FC30">
        <f>(1/4)*SUM($CW$10:$CZ$10)</f>
        <v>6.3836078179003997E-3</v>
      </c>
      <c r="FD30">
        <f>(1/4)*SUM($CW$11:$CZ$11)</f>
        <v>-0.28515993231407644</v>
      </c>
      <c r="FE30">
        <f>(1/4)*SUM($CW$12:$CZ$12)</f>
        <v>0.21962142819441577</v>
      </c>
      <c r="FF30">
        <f>(1/4)*SUM($CW$13:$CZ$13)</f>
        <v>0.30848585907380405</v>
      </c>
      <c r="FG30">
        <f>(1/4)*SUM($CW$14:$CZ$14)</f>
        <v>0.37912850847251456</v>
      </c>
      <c r="FH30">
        <f>(1/4)*SUM($CW$15:$CZ$15)</f>
        <v>0.28509772778097026</v>
      </c>
      <c r="FI30">
        <f>(1/4)*SUM($CW$16:$CZ$16)</f>
        <v>0.24250124258035366</v>
      </c>
      <c r="FL30">
        <f t="shared" ref="FL30:FU30" si="27">EN30-($EU$10*EZ30)</f>
        <v>0.33892184686273319</v>
      </c>
      <c r="FM30">
        <f t="shared" si="27"/>
        <v>0.40193451180025169</v>
      </c>
      <c r="FN30">
        <f t="shared" si="27"/>
        <v>0.39027018625918852</v>
      </c>
      <c r="FO30">
        <f t="shared" si="27"/>
        <v>9.171968990171038E-2</v>
      </c>
      <c r="FP30">
        <f t="shared" si="27"/>
        <v>0.24462199018515499</v>
      </c>
      <c r="FQ30">
        <f t="shared" si="27"/>
        <v>0.72132877548561614</v>
      </c>
      <c r="FR30">
        <f t="shared" si="27"/>
        <v>0.87202995329962263</v>
      </c>
      <c r="FS30">
        <f t="shared" si="27"/>
        <v>0.25682020831953956</v>
      </c>
      <c r="FT30">
        <f t="shared" si="27"/>
        <v>0.20469199366886603</v>
      </c>
      <c r="FU30">
        <f t="shared" si="27"/>
        <v>0.48862788815256258</v>
      </c>
    </row>
    <row r="31" spans="1:177">
      <c r="A31">
        <v>30</v>
      </c>
      <c r="B31">
        <v>0.38093742086583465</v>
      </c>
      <c r="C31">
        <v>0.88381471990089933</v>
      </c>
      <c r="D31">
        <v>0.7209151698679328</v>
      </c>
      <c r="E31">
        <v>0.80727364862610629</v>
      </c>
      <c r="F31">
        <v>0.38371889674031501</v>
      </c>
      <c r="G31">
        <v>0.13814783679762291</v>
      </c>
      <c r="H31">
        <v>0.20560344791073801</v>
      </c>
      <c r="I31">
        <v>0.2733968361663407</v>
      </c>
      <c r="J31">
        <v>0.11937782447379046</v>
      </c>
      <c r="K31">
        <v>0.23845650665669765</v>
      </c>
      <c r="M31">
        <v>0.2234912136568345</v>
      </c>
      <c r="S31">
        <f t="shared" si="25"/>
        <v>0.96647136236118703</v>
      </c>
      <c r="T31">
        <f t="shared" si="23"/>
        <v>0.26634719483776842</v>
      </c>
      <c r="U31">
        <f t="shared" si="23"/>
        <v>0.89146453267123793</v>
      </c>
      <c r="V31">
        <f t="shared" si="23"/>
        <v>0.12692333405542808</v>
      </c>
      <c r="W31">
        <f t="shared" si="23"/>
        <v>0.53366961010066827</v>
      </c>
      <c r="X31">
        <f t="shared" si="23"/>
        <v>0.88635447776560872</v>
      </c>
      <c r="Y31">
        <f t="shared" si="23"/>
        <v>0.5437181539540793</v>
      </c>
      <c r="Z31">
        <f t="shared" si="23"/>
        <v>0.74320117594893464</v>
      </c>
      <c r="AA31">
        <f t="shared" si="23"/>
        <v>0.11937782447379046</v>
      </c>
      <c r="AB31">
        <f t="shared" si="23"/>
        <v>0.87740284797245127</v>
      </c>
      <c r="BM31">
        <f t="shared" si="26"/>
        <v>7.2556659307957031E-7</v>
      </c>
      <c r="BN31">
        <f t="shared" si="24"/>
        <v>3.9056422955675266E-6</v>
      </c>
      <c r="BO31">
        <f t="shared" si="24"/>
        <v>2.5985934107285521E-6</v>
      </c>
      <c r="BP31">
        <f t="shared" si="24"/>
        <v>3.2584537188305313E-6</v>
      </c>
      <c r="BQ31">
        <f t="shared" si="24"/>
        <v>7.3620095857802272E-7</v>
      </c>
      <c r="BR31">
        <f t="shared" si="24"/>
        <v>9.5424124059313278E-8</v>
      </c>
      <c r="BS31">
        <f t="shared" si="24"/>
        <v>2.1136388896391781E-7</v>
      </c>
      <c r="BT31">
        <f t="shared" si="24"/>
        <v>3.737291501288247E-7</v>
      </c>
      <c r="BU31">
        <f t="shared" si="24"/>
        <v>7.1255324880475617E-8</v>
      </c>
      <c r="BV31">
        <f t="shared" si="24"/>
        <v>2.843075278345785E-7</v>
      </c>
    </row>
    <row r="32" spans="1:177">
      <c r="A32">
        <v>31</v>
      </c>
      <c r="B32">
        <v>0.38968030048399138</v>
      </c>
      <c r="C32">
        <v>0.2322230870175076</v>
      </c>
      <c r="D32">
        <v>0.66258760319715504</v>
      </c>
      <c r="E32">
        <v>0.61203825437032067</v>
      </c>
      <c r="F32">
        <v>9.9648758688834743E-2</v>
      </c>
      <c r="G32">
        <v>0.98675071475709386</v>
      </c>
      <c r="H32">
        <v>0.60332759483308918</v>
      </c>
      <c r="I32">
        <v>0.76930201275715671</v>
      </c>
      <c r="J32">
        <v>0.87740284797245127</v>
      </c>
      <c r="K32">
        <v>0.63033812154880597</v>
      </c>
      <c r="M32">
        <v>0.6463907198813138</v>
      </c>
      <c r="S32">
        <f t="shared" si="25"/>
        <v>0.99645530162396689</v>
      </c>
      <c r="T32">
        <f t="shared" si="23"/>
        <v>0.58763866360704053</v>
      </c>
      <c r="U32">
        <f t="shared" si="23"/>
        <v>0.72051967046415355</v>
      </c>
      <c r="V32">
        <f t="shared" si="23"/>
        <v>0.11883152183129536</v>
      </c>
      <c r="W32">
        <f t="shared" si="23"/>
        <v>0.14978348763248511</v>
      </c>
      <c r="X32">
        <f t="shared" si="23"/>
        <v>0.53322580436154798</v>
      </c>
      <c r="Y32">
        <f t="shared" si="23"/>
        <v>0.23389436346018336</v>
      </c>
      <c r="Z32">
        <f t="shared" si="23"/>
        <v>0.14346504369109847</v>
      </c>
      <c r="AA32">
        <f t="shared" si="23"/>
        <v>0.23845650665669765</v>
      </c>
      <c r="AB32">
        <f t="shared" si="23"/>
        <v>0.63033812154880597</v>
      </c>
      <c r="BG32">
        <f>IF(BG20&gt;(1-0.000000000001),(1-0.000000000001),BG20)</f>
        <v>2.2770484964536948E-12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7.5925368292646917E-7</v>
      </c>
      <c r="BN32">
        <f t="shared" si="24"/>
        <v>2.6963781071970454E-7</v>
      </c>
      <c r="BO32">
        <f t="shared" si="24"/>
        <v>2.195111659552753E-6</v>
      </c>
      <c r="BP32">
        <f t="shared" si="24"/>
        <v>1.872954124063347E-6</v>
      </c>
      <c r="BQ32">
        <f t="shared" si="24"/>
        <v>4.9649375541128097E-8</v>
      </c>
      <c r="BR32">
        <f t="shared" si="24"/>
        <v>4.8683848653681784E-6</v>
      </c>
      <c r="BS32">
        <f t="shared" si="24"/>
        <v>1.8200209334354014E-6</v>
      </c>
      <c r="BT32">
        <f t="shared" si="24"/>
        <v>2.959127934161063E-6</v>
      </c>
      <c r="BU32">
        <f t="shared" si="24"/>
        <v>3.8491787881508422E-6</v>
      </c>
      <c r="BV32">
        <f t="shared" si="24"/>
        <v>1.9866307373883868E-6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3.4145249515825239E-2</v>
      </c>
      <c r="BH33">
        <f t="shared" si="29"/>
        <v>1.2645436966890539E-2</v>
      </c>
      <c r="BI33">
        <f t="shared" si="29"/>
        <v>1.2834642745561495E-2</v>
      </c>
      <c r="BJ33">
        <f t="shared" si="29"/>
        <v>1.0446345416423584E-2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2.8096428991371005E-7</v>
      </c>
      <c r="BH34">
        <f t="shared" si="29"/>
        <v>2.9996857594747533E-9</v>
      </c>
      <c r="BI34">
        <f t="shared" si="29"/>
        <v>1.2684674747684459E-8</v>
      </c>
      <c r="BJ34">
        <f t="shared" si="29"/>
        <v>9.3025344925327711E-10</v>
      </c>
      <c r="BS34">
        <f>SUM(BM36:BV45)</f>
        <v>1.5895056585353196E-4</v>
      </c>
      <c r="EN34">
        <f>Sheet39!FL34</f>
        <v>9.2532817917652985E-2</v>
      </c>
      <c r="EO34">
        <f>Sheet39!FM34</f>
        <v>0.53045680040724885</v>
      </c>
      <c r="EP34">
        <f>Sheet39!FN34</f>
        <v>6.6900175420467778E-2</v>
      </c>
      <c r="EQ34">
        <f>Sheet39!FO34</f>
        <v>0.68679103519546503</v>
      </c>
      <c r="ER34">
        <f>Sheet39!FP34</f>
        <v>0.73873279462155705</v>
      </c>
      <c r="ES34">
        <f>Sheet39!FQ34</f>
        <v>0.492541023740446</v>
      </c>
      <c r="ET34">
        <f>Sheet39!FR34</f>
        <v>0.80568327086062397</v>
      </c>
      <c r="EU34">
        <f>Sheet39!FS34</f>
        <v>0.4948187223705019</v>
      </c>
      <c r="EV34">
        <f>Sheet39!FT34</f>
        <v>0.14113708153783114</v>
      </c>
      <c r="EW34">
        <f>Sheet39!FU34</f>
        <v>0.29919688137394446</v>
      </c>
      <c r="EZ34">
        <f t="array" ref="EZ34:FI43">(1/4)*(MMULT($X$7:$AA$16,$CW$23:$DF$26))</f>
        <v>0.52700817485987594</v>
      </c>
      <c r="FA34">
        <v>0.88626084775517455</v>
      </c>
      <c r="FB34">
        <v>-0.45781165644823552</v>
      </c>
      <c r="FC34">
        <v>-1.8322044129939763E-3</v>
      </c>
      <c r="FD34">
        <v>-1.2113856266449923</v>
      </c>
      <c r="FE34">
        <v>0.82628302217568927</v>
      </c>
      <c r="FF34">
        <v>1.2331927156575335</v>
      </c>
      <c r="FG34">
        <v>1.4300534264807769</v>
      </c>
      <c r="FH34">
        <v>1.1551414655821222</v>
      </c>
      <c r="FI34">
        <v>0.86389020168355679</v>
      </c>
      <c r="FL34">
        <f t="shared" ref="FL34:FU43" si="30">EN34-($EU$10*EZ34)</f>
        <v>9.2036802039540275E-2</v>
      </c>
      <c r="FM34">
        <f t="shared" si="30"/>
        <v>0.52962265878742842</v>
      </c>
      <c r="FN34">
        <f t="shared" si="30"/>
        <v>6.7331064089023604E-2</v>
      </c>
      <c r="FO34">
        <f t="shared" si="30"/>
        <v>0.68679275965160091</v>
      </c>
      <c r="FP34">
        <f t="shared" si="30"/>
        <v>0.73987294108227031</v>
      </c>
      <c r="FQ34">
        <f t="shared" si="30"/>
        <v>0.49176333277023843</v>
      </c>
      <c r="FR34">
        <f t="shared" si="30"/>
        <v>0.80452259974218887</v>
      </c>
      <c r="FS34">
        <f t="shared" si="30"/>
        <v>0.49347276752592562</v>
      </c>
      <c r="FT34">
        <f t="shared" si="30"/>
        <v>0.14004987163155697</v>
      </c>
      <c r="FU34">
        <f t="shared" si="30"/>
        <v>0.29838379482724153</v>
      </c>
    </row>
    <row r="35" spans="1:177">
      <c r="A35">
        <v>34</v>
      </c>
      <c r="BG35">
        <f t="shared" si="29"/>
        <v>4.7853281211904236E-6</v>
      </c>
      <c r="BH35">
        <f t="shared" si="29"/>
        <v>7.9641477422521026E-8</v>
      </c>
      <c r="BI35">
        <f t="shared" si="29"/>
        <v>3.8430361575932137E-7</v>
      </c>
      <c r="BJ35">
        <f t="shared" si="29"/>
        <v>3.950111596403624E-8</v>
      </c>
      <c r="EN35">
        <f>Sheet39!FL35</f>
        <v>0.18874202285437705</v>
      </c>
      <c r="EO35">
        <f>Sheet39!FM35</f>
        <v>0.27272066165851233</v>
      </c>
      <c r="EP35">
        <f>Sheet39!FN35</f>
        <v>0.85071610578800938</v>
      </c>
      <c r="EQ35">
        <f>Sheet39!FO35</f>
        <v>0.12489214978658368</v>
      </c>
      <c r="ER35">
        <f>Sheet39!FP35</f>
        <v>2.0698792203413391E-2</v>
      </c>
      <c r="ES35">
        <f>Sheet39!FQ35</f>
        <v>0.79218707803895505</v>
      </c>
      <c r="ET35">
        <f>Sheet39!FR35</f>
        <v>0.4571823905147907</v>
      </c>
      <c r="EU35">
        <f>Sheet39!FS35</f>
        <v>0.16957607820296766</v>
      </c>
      <c r="EV35">
        <f>Sheet39!FT35</f>
        <v>0.95643274003861023</v>
      </c>
      <c r="EW35">
        <f>Sheet39!FU35</f>
        <v>0.32658861362582103</v>
      </c>
      <c r="EZ35">
        <v>0.33243136026814107</v>
      </c>
      <c r="FA35">
        <v>0.56514765114390209</v>
      </c>
      <c r="FB35">
        <v>-0.33668202713299455</v>
      </c>
      <c r="FC35">
        <v>-3.5797952617238615E-3</v>
      </c>
      <c r="FD35">
        <v>-0.74974729778112681</v>
      </c>
      <c r="FE35">
        <v>0.56779889088222935</v>
      </c>
      <c r="FF35">
        <v>0.81555002026132506</v>
      </c>
      <c r="FG35">
        <v>0.97275439639112571</v>
      </c>
      <c r="FH35">
        <v>0.75428020940076312</v>
      </c>
      <c r="FI35">
        <v>0.61234348232533264</v>
      </c>
      <c r="FL35">
        <f t="shared" si="30"/>
        <v>0.18842914111754355</v>
      </c>
      <c r="FM35">
        <f t="shared" si="30"/>
        <v>0.2721887492104369</v>
      </c>
      <c r="FN35">
        <f t="shared" si="30"/>
        <v>0.85103298821849072</v>
      </c>
      <c r="FO35">
        <f t="shared" si="30"/>
        <v>0.12489551906124566</v>
      </c>
      <c r="FP35">
        <f t="shared" si="30"/>
        <v>2.1404448362106605E-2</v>
      </c>
      <c r="FQ35">
        <f t="shared" si="30"/>
        <v>0.79165267026524777</v>
      </c>
      <c r="FR35">
        <f t="shared" si="30"/>
        <v>0.45641480136012091</v>
      </c>
      <c r="FS35">
        <f t="shared" si="30"/>
        <v>0.16866052954711949</v>
      </c>
      <c r="FT35">
        <f t="shared" si="30"/>
        <v>0.95572281753976396</v>
      </c>
      <c r="FU35">
        <f t="shared" si="30"/>
        <v>0.3260122808390043</v>
      </c>
    </row>
    <row r="36" spans="1:177">
      <c r="A36">
        <v>35</v>
      </c>
      <c r="B36">
        <f t="array" ref="B36:K45">TRANSPOSE(EN34:EW43)</f>
        <v>9.2532817917652985E-2</v>
      </c>
      <c r="C36">
        <v>0.18874202285437705</v>
      </c>
      <c r="D36">
        <v>0.62939786124192865</v>
      </c>
      <c r="E36">
        <v>0.34731558549502456</v>
      </c>
      <c r="F36">
        <v>0.24704841728816807</v>
      </c>
      <c r="G36">
        <v>0.86754501200231149</v>
      </c>
      <c r="H36">
        <v>0.30072034941104459</v>
      </c>
      <c r="I36">
        <v>0.19278683525004309</v>
      </c>
      <c r="J36">
        <v>0.67951952430025242</v>
      </c>
      <c r="K36">
        <v>0.31376918028641865</v>
      </c>
      <c r="M36">
        <f t="array" ref="M36:M45">TRANSPOSE(EN30:EW30)</f>
        <v>0.33904112392567365</v>
      </c>
      <c r="S36">
        <f>EN34</f>
        <v>9.2532817917652985E-2</v>
      </c>
      <c r="T36">
        <f t="shared" ref="T36:AB45" si="31">EO34</f>
        <v>0.53045680040724885</v>
      </c>
      <c r="U36">
        <f t="shared" si="31"/>
        <v>6.6900175420467778E-2</v>
      </c>
      <c r="V36">
        <f t="shared" si="31"/>
        <v>0.68679103519546503</v>
      </c>
      <c r="W36">
        <f t="shared" si="31"/>
        <v>0.73873279462155705</v>
      </c>
      <c r="X36">
        <f t="shared" si="31"/>
        <v>0.492541023740446</v>
      </c>
      <c r="Y36">
        <f t="shared" si="31"/>
        <v>0.80568327086062397</v>
      </c>
      <c r="Z36">
        <f t="shared" si="31"/>
        <v>0.4948187223705019</v>
      </c>
      <c r="AA36">
        <f t="shared" si="31"/>
        <v>0.14113708153783114</v>
      </c>
      <c r="AB36">
        <f t="shared" si="31"/>
        <v>0.29919688137394446</v>
      </c>
      <c r="BG36">
        <f t="shared" si="29"/>
        <v>0.9658492003134258</v>
      </c>
      <c r="BH36">
        <f t="shared" si="29"/>
        <v>0.98735447645038521</v>
      </c>
      <c r="BI36">
        <f t="shared" si="29"/>
        <v>0.98716493765284785</v>
      </c>
      <c r="BJ36">
        <f t="shared" si="29"/>
        <v>0.98955361307202883</v>
      </c>
      <c r="BM36">
        <f>0.5*$BL$21*B36*B36</f>
        <v>4.2811611958907608E-8</v>
      </c>
      <c r="BN36">
        <f t="shared" ref="BN36:BV45" si="32">0.5*$BL$21*C36*C36</f>
        <v>1.7811775595581095E-7</v>
      </c>
      <c r="BO36">
        <f t="shared" si="32"/>
        <v>1.9807083386795706E-6</v>
      </c>
      <c r="BP36">
        <f t="shared" si="32"/>
        <v>6.0314057963875858E-7</v>
      </c>
      <c r="BQ36">
        <f t="shared" si="32"/>
        <v>3.0516460242294412E-7</v>
      </c>
      <c r="BR36">
        <f t="shared" si="32"/>
        <v>3.763171739250454E-6</v>
      </c>
      <c r="BS36">
        <f t="shared" si="32"/>
        <v>4.521636427495038E-7</v>
      </c>
      <c r="BT36">
        <f t="shared" si="32"/>
        <v>1.8583381922863629E-7</v>
      </c>
      <c r="BU36">
        <f t="shared" si="32"/>
        <v>2.3087339195262069E-6</v>
      </c>
      <c r="BV36">
        <f t="shared" si="32"/>
        <v>4.9225549248805546E-7</v>
      </c>
      <c r="EN36">
        <f>Sheet39!FL36</f>
        <v>0.62939786124192865</v>
      </c>
      <c r="EO36">
        <f>Sheet39!FM36</f>
        <v>0.34231055083072692</v>
      </c>
      <c r="EP36">
        <f>Sheet39!FN36</f>
        <v>0.54711373285417275</v>
      </c>
      <c r="EQ36">
        <f>Sheet39!FO36</f>
        <v>0.33076080836841426</v>
      </c>
      <c r="ER36">
        <f>Sheet39!FP36</f>
        <v>0.70879168669968551</v>
      </c>
      <c r="ES36">
        <f>Sheet39!FQ36</f>
        <v>0.31076586364855646</v>
      </c>
      <c r="ET36">
        <f>Sheet39!FR36</f>
        <v>0.94767322305572177</v>
      </c>
      <c r="EU36">
        <f>Sheet39!FS36</f>
        <v>0.1762778320267249</v>
      </c>
      <c r="EV36">
        <f>Sheet39!FT36</f>
        <v>0.4092696511681076</v>
      </c>
      <c r="EW36">
        <f>Sheet39!FU36</f>
        <v>0.38353963256629087</v>
      </c>
      <c r="EZ36">
        <v>0.44465693544776969</v>
      </c>
      <c r="FA36">
        <v>0.72714809022332649</v>
      </c>
      <c r="FB36">
        <v>-0.42734375542919112</v>
      </c>
      <c r="FC36">
        <v>-4.4452250088182765E-2</v>
      </c>
      <c r="FD36">
        <v>-1.0073148687413425</v>
      </c>
      <c r="FE36">
        <v>0.72482876803343077</v>
      </c>
      <c r="FF36">
        <v>1.0962300597440959</v>
      </c>
      <c r="FG36">
        <v>1.233003750313435</v>
      </c>
      <c r="FH36">
        <v>1.0051290131298258</v>
      </c>
      <c r="FI36">
        <v>0.74385820808045622</v>
      </c>
      <c r="FL36">
        <f t="shared" si="30"/>
        <v>0.62897935369154068</v>
      </c>
      <c r="FM36">
        <f t="shared" si="30"/>
        <v>0.34162616486539343</v>
      </c>
      <c r="FN36">
        <f t="shared" si="30"/>
        <v>0.54751594537803261</v>
      </c>
      <c r="FO36">
        <f t="shared" si="30"/>
        <v>0.33080264647057928</v>
      </c>
      <c r="FP36">
        <f t="shared" si="30"/>
        <v>0.70973976339562594</v>
      </c>
      <c r="FQ36">
        <f t="shared" si="30"/>
        <v>0.31008366061071352</v>
      </c>
      <c r="FR36">
        <f t="shared" si="30"/>
        <v>0.94664146009333106</v>
      </c>
      <c r="FS36">
        <f t="shared" si="30"/>
        <v>0.17511733876095989</v>
      </c>
      <c r="FT36">
        <f t="shared" si="30"/>
        <v>0.40832363178198189</v>
      </c>
      <c r="FU36">
        <f t="shared" si="30"/>
        <v>0.38283951917171122</v>
      </c>
    </row>
    <row r="37" spans="1:177">
      <c r="A37">
        <v>36</v>
      </c>
      <c r="B37">
        <v>0.53045680040724885</v>
      </c>
      <c r="C37">
        <v>0.27272066165851233</v>
      </c>
      <c r="D37">
        <v>0.34231055083072692</v>
      </c>
      <c r="E37">
        <v>0.76710333583601764</v>
      </c>
      <c r="F37">
        <v>0.91572949611149268</v>
      </c>
      <c r="G37">
        <v>0.11448158971852317</v>
      </c>
      <c r="H37">
        <v>0.96174210937088411</v>
      </c>
      <c r="I37">
        <v>0.85684783185183844</v>
      </c>
      <c r="J37">
        <v>0.27816897489645748</v>
      </c>
      <c r="K37">
        <v>0.91034961345288024</v>
      </c>
      <c r="M37">
        <v>0.40214150566719953</v>
      </c>
      <c r="S37">
        <f t="shared" ref="S37:S45" si="33">EN35</f>
        <v>0.18874202285437705</v>
      </c>
      <c r="T37">
        <f t="shared" si="31"/>
        <v>0.27272066165851233</v>
      </c>
      <c r="U37">
        <f t="shared" si="31"/>
        <v>0.85071610578800938</v>
      </c>
      <c r="V37">
        <f t="shared" si="31"/>
        <v>0.12489214978658368</v>
      </c>
      <c r="W37">
        <f t="shared" si="31"/>
        <v>2.0698792203413391E-2</v>
      </c>
      <c r="X37">
        <f t="shared" si="31"/>
        <v>0.79218707803895505</v>
      </c>
      <c r="Y37">
        <f t="shared" si="31"/>
        <v>0.4571823905147907</v>
      </c>
      <c r="Z37">
        <f t="shared" si="31"/>
        <v>0.16957607820296766</v>
      </c>
      <c r="AA37">
        <f t="shared" si="31"/>
        <v>0.95643274003861023</v>
      </c>
      <c r="AB37">
        <f t="shared" si="31"/>
        <v>0.32658861362582103</v>
      </c>
      <c r="BG37">
        <f t="shared" si="29"/>
        <v>7.0023246987343091E-9</v>
      </c>
      <c r="BH37">
        <f t="shared" si="29"/>
        <v>3.0136847429824095E-11</v>
      </c>
      <c r="BI37">
        <f t="shared" si="29"/>
        <v>3.988508016191279E-10</v>
      </c>
      <c r="BJ37">
        <f t="shared" si="29"/>
        <v>7.0141201257984487E-12</v>
      </c>
      <c r="BM37">
        <f t="shared" ref="BM37:BM45" si="34">0.5*$BL$21*B37*B37</f>
        <v>1.4069220854914792E-6</v>
      </c>
      <c r="BN37">
        <f t="shared" si="32"/>
        <v>3.7188279647728379E-7</v>
      </c>
      <c r="BO37">
        <f t="shared" si="32"/>
        <v>5.8588256605017849E-7</v>
      </c>
      <c r="BP37">
        <f t="shared" si="32"/>
        <v>2.9422376392537307E-6</v>
      </c>
      <c r="BQ37">
        <f t="shared" si="32"/>
        <v>4.1928025502430418E-6</v>
      </c>
      <c r="BR37">
        <f t="shared" si="32"/>
        <v>6.5530171922401347E-8</v>
      </c>
      <c r="BS37">
        <f t="shared" si="32"/>
        <v>4.6247394246857882E-6</v>
      </c>
      <c r="BT37">
        <f t="shared" si="32"/>
        <v>3.6709410347459826E-6</v>
      </c>
      <c r="BU37">
        <f t="shared" si="32"/>
        <v>3.8688989297472996E-7</v>
      </c>
      <c r="BV37">
        <f t="shared" si="32"/>
        <v>4.1436820935690426E-6</v>
      </c>
      <c r="EN37">
        <f>Sheet39!FL37</f>
        <v>0.34731558549502456</v>
      </c>
      <c r="EO37">
        <f>Sheet39!FM37</f>
        <v>0.76710333583601764</v>
      </c>
      <c r="EP37">
        <f>Sheet39!FN37</f>
        <v>0.98888143579577326</v>
      </c>
      <c r="EQ37">
        <f>Sheet39!FO37</f>
        <v>0.43076736776962843</v>
      </c>
      <c r="ER37">
        <f>Sheet39!FP37</f>
        <v>0.41175815265807758</v>
      </c>
      <c r="ES37">
        <f>Sheet39!FQ37</f>
        <v>0.87433131278002341</v>
      </c>
      <c r="ET37">
        <f>Sheet39!FR37</f>
        <v>0.57610259750535664</v>
      </c>
      <c r="EU37">
        <f>Sheet39!FS37</f>
        <v>0.80400986687792553</v>
      </c>
      <c r="EV37">
        <f>Sheet39!FT37</f>
        <v>0.28206028992601162</v>
      </c>
      <c r="EW37">
        <f>Sheet39!FU37</f>
        <v>0.19779905184961524</v>
      </c>
      <c r="EZ37">
        <v>0.27820294061033102</v>
      </c>
      <c r="FA37">
        <v>0.47007138962721851</v>
      </c>
      <c r="FB37">
        <v>-0.2833106307032216</v>
      </c>
      <c r="FC37">
        <v>-8.0986323219474077E-3</v>
      </c>
      <c r="FD37">
        <v>-0.62684310558732592</v>
      </c>
      <c r="FE37">
        <v>0.4751501215899514</v>
      </c>
      <c r="FF37">
        <v>0.68634513592909907</v>
      </c>
      <c r="FG37">
        <v>0.81202242027866955</v>
      </c>
      <c r="FH37">
        <v>0.63333613786116483</v>
      </c>
      <c r="FI37">
        <v>0.50938627717529406</v>
      </c>
      <c r="FL37">
        <f t="shared" si="30"/>
        <v>0.34705374311294562</v>
      </c>
      <c r="FM37">
        <f t="shared" si="30"/>
        <v>0.7666609084046716</v>
      </c>
      <c r="FN37">
        <f t="shared" si="30"/>
        <v>0.98914808549490607</v>
      </c>
      <c r="FO37">
        <f t="shared" si="30"/>
        <v>0.4307749901375808</v>
      </c>
      <c r="FP37">
        <f t="shared" si="30"/>
        <v>0.4123481323743115</v>
      </c>
      <c r="FQ37">
        <f t="shared" si="30"/>
        <v>0.87388410528678395</v>
      </c>
      <c r="FR37">
        <f t="shared" si="30"/>
        <v>0.57545661495418121</v>
      </c>
      <c r="FS37">
        <f t="shared" si="30"/>
        <v>0.80324559787213856</v>
      </c>
      <c r="FT37">
        <f t="shared" si="30"/>
        <v>0.28146419901974579</v>
      </c>
      <c r="FU37">
        <f t="shared" si="30"/>
        <v>0.19731962156062807</v>
      </c>
    </row>
    <row r="38" spans="1:177">
      <c r="A38">
        <v>37</v>
      </c>
      <c r="B38">
        <v>6.6900175420467778E-2</v>
      </c>
      <c r="C38">
        <v>0.85071610578800938</v>
      </c>
      <c r="D38">
        <v>0.54711373285417275</v>
      </c>
      <c r="E38">
        <v>0.98888143579577326</v>
      </c>
      <c r="F38">
        <v>0.40125691334374508</v>
      </c>
      <c r="G38">
        <v>0.24799875216178624</v>
      </c>
      <c r="H38">
        <v>9.7129655688944092E-2</v>
      </c>
      <c r="I38">
        <v>0.69201185152248235</v>
      </c>
      <c r="J38">
        <v>3.7216572298483692E-2</v>
      </c>
      <c r="K38">
        <v>0.7506153820896968</v>
      </c>
      <c r="M38">
        <v>0.39014870429936671</v>
      </c>
      <c r="S38">
        <f t="shared" si="33"/>
        <v>0.62939786124192865</v>
      </c>
      <c r="T38">
        <f t="shared" si="31"/>
        <v>0.34231055083072692</v>
      </c>
      <c r="U38">
        <f t="shared" si="31"/>
        <v>0.54711373285417275</v>
      </c>
      <c r="V38">
        <f t="shared" si="31"/>
        <v>0.33076080836841426</v>
      </c>
      <c r="W38">
        <f t="shared" si="31"/>
        <v>0.70879168669968551</v>
      </c>
      <c r="X38">
        <f t="shared" si="31"/>
        <v>0.31076586364855646</v>
      </c>
      <c r="Y38">
        <f t="shared" si="31"/>
        <v>0.94767322305572177</v>
      </c>
      <c r="Z38">
        <f t="shared" si="31"/>
        <v>0.1762778320267249</v>
      </c>
      <c r="AA38">
        <f t="shared" si="31"/>
        <v>0.4092696511681076</v>
      </c>
      <c r="AB38">
        <f t="shared" si="31"/>
        <v>0.38353963256629087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2.2378167356446807E-8</v>
      </c>
      <c r="BN38">
        <f t="shared" si="32"/>
        <v>3.618589463235578E-6</v>
      </c>
      <c r="BO38">
        <f t="shared" si="32"/>
        <v>1.4966671833881358E-6</v>
      </c>
      <c r="BP38">
        <f t="shared" si="32"/>
        <v>4.8894324703075504E-6</v>
      </c>
      <c r="BQ38">
        <f t="shared" si="32"/>
        <v>8.0503555253074875E-7</v>
      </c>
      <c r="BR38">
        <f t="shared" si="32"/>
        <v>3.075169053690154E-7</v>
      </c>
      <c r="BS38">
        <f t="shared" si="32"/>
        <v>4.7170850071264155E-8</v>
      </c>
      <c r="BT38">
        <f t="shared" si="32"/>
        <v>2.3944020132378709E-6</v>
      </c>
      <c r="BU38">
        <f t="shared" si="32"/>
        <v>6.9253662682413195E-9</v>
      </c>
      <c r="BV38">
        <f t="shared" si="32"/>
        <v>2.817117259148308E-6</v>
      </c>
      <c r="EN38">
        <f>Sheet39!FL38</f>
        <v>0.24704841728816807</v>
      </c>
      <c r="EO38">
        <f>Sheet39!FM38</f>
        <v>0.91572949611149268</v>
      </c>
      <c r="EP38">
        <f>Sheet39!FN38</f>
        <v>0.40125691334374508</v>
      </c>
      <c r="EQ38">
        <f>Sheet39!FO38</f>
        <v>0.26354708445524938</v>
      </c>
      <c r="ER38">
        <f>Sheet39!FP38</f>
        <v>0.53936421577269178</v>
      </c>
      <c r="ES38">
        <f>Sheet39!FQ38</f>
        <v>0.87905137107599429</v>
      </c>
      <c r="ET38">
        <f>Sheet39!FR38</f>
        <v>0.73362503384377364</v>
      </c>
      <c r="EU38">
        <f>Sheet39!FS38</f>
        <v>9.8813819060834598E-2</v>
      </c>
      <c r="EV38">
        <f>Sheet39!FT38</f>
        <v>0.50486032834823114</v>
      </c>
      <c r="EW38">
        <f>Sheet39!FU38</f>
        <v>0.73813031971782073</v>
      </c>
      <c r="EZ38">
        <v>0.38479470532898663</v>
      </c>
      <c r="FA38">
        <v>0.6963658053653623</v>
      </c>
      <c r="FB38">
        <v>-0.28645631548981132</v>
      </c>
      <c r="FC38">
        <v>8.8324729279131875E-2</v>
      </c>
      <c r="FD38">
        <v>-0.90424730682409915</v>
      </c>
      <c r="FE38">
        <v>0.58303087555041544</v>
      </c>
      <c r="FF38">
        <v>0.812441479798236</v>
      </c>
      <c r="FG38">
        <v>1.0465331030389762</v>
      </c>
      <c r="FH38">
        <v>0.79987271513055758</v>
      </c>
      <c r="FI38">
        <v>0.65504128953152319</v>
      </c>
      <c r="FL38">
        <f t="shared" si="30"/>
        <v>0.24668625158987006</v>
      </c>
      <c r="FM38">
        <f t="shared" si="30"/>
        <v>0.91507408218640929</v>
      </c>
      <c r="FN38">
        <f t="shared" si="30"/>
        <v>0.40152652373623354</v>
      </c>
      <c r="FO38">
        <f t="shared" si="30"/>
        <v>0.26346395392664967</v>
      </c>
      <c r="FP38">
        <f t="shared" si="30"/>
        <v>0.54021528610389613</v>
      </c>
      <c r="FQ38">
        <f t="shared" si="30"/>
        <v>0.87850262708017324</v>
      </c>
      <c r="FR38">
        <f t="shared" si="30"/>
        <v>0.73286037042251939</v>
      </c>
      <c r="FS38">
        <f t="shared" si="30"/>
        <v>9.7828830476519135E-2</v>
      </c>
      <c r="FT38">
        <f t="shared" si="30"/>
        <v>0.50410749454773196</v>
      </c>
      <c r="FU38">
        <f t="shared" si="30"/>
        <v>0.73751380009644396</v>
      </c>
    </row>
    <row r="39" spans="1:177">
      <c r="A39">
        <v>38</v>
      </c>
      <c r="B39">
        <v>0.68679103519546503</v>
      </c>
      <c r="C39">
        <v>0.12489214978658368</v>
      </c>
      <c r="D39">
        <v>0.33076080836841426</v>
      </c>
      <c r="E39">
        <v>0.43076736776962843</v>
      </c>
      <c r="F39">
        <v>0.26354708445524938</v>
      </c>
      <c r="G39">
        <v>0.23421818120464555</v>
      </c>
      <c r="H39">
        <v>0.14919684708235995</v>
      </c>
      <c r="I39">
        <v>0.73927292569180947</v>
      </c>
      <c r="J39">
        <v>0.40252468569072514</v>
      </c>
      <c r="K39">
        <v>0.31525433854185919</v>
      </c>
      <c r="M39">
        <v>9.172569810231973E-2</v>
      </c>
      <c r="S39">
        <f t="shared" si="33"/>
        <v>0.34731558549502456</v>
      </c>
      <c r="T39">
        <f t="shared" si="31"/>
        <v>0.76710333583601764</v>
      </c>
      <c r="U39">
        <f t="shared" si="31"/>
        <v>0.98888143579577326</v>
      </c>
      <c r="V39">
        <f t="shared" si="31"/>
        <v>0.43076736776962843</v>
      </c>
      <c r="W39">
        <f t="shared" si="31"/>
        <v>0.41175815265807758</v>
      </c>
      <c r="X39">
        <f t="shared" si="31"/>
        <v>0.87433131278002341</v>
      </c>
      <c r="Y39">
        <f t="shared" si="31"/>
        <v>0.57610259750535664</v>
      </c>
      <c r="Z39">
        <f t="shared" si="31"/>
        <v>0.80400986687792553</v>
      </c>
      <c r="AA39">
        <f t="shared" si="31"/>
        <v>0.28206028992601162</v>
      </c>
      <c r="AB39">
        <f t="shared" si="31"/>
        <v>0.19779905184961524</v>
      </c>
      <c r="BG39">
        <f t="shared" si="29"/>
        <v>1.4228850918710005E-10</v>
      </c>
      <c r="BH39">
        <f t="shared" si="29"/>
        <v>9.9999999999999998E-13</v>
      </c>
      <c r="BI39">
        <f t="shared" si="29"/>
        <v>3.5440152564887724E-12</v>
      </c>
      <c r="BJ39">
        <f t="shared" si="29"/>
        <v>9.9999999999999998E-13</v>
      </c>
      <c r="BM39">
        <f t="shared" si="34"/>
        <v>2.3584096301242925E-6</v>
      </c>
      <c r="BN39">
        <f t="shared" si="32"/>
        <v>7.7990245391572268E-8</v>
      </c>
      <c r="BO39">
        <f t="shared" si="32"/>
        <v>5.4701356176263435E-7</v>
      </c>
      <c r="BP39">
        <f t="shared" si="32"/>
        <v>9.2780262567587155E-7</v>
      </c>
      <c r="BQ39">
        <f t="shared" si="32"/>
        <v>3.4728532862431175E-7</v>
      </c>
      <c r="BR39">
        <f t="shared" si="32"/>
        <v>2.7429078203406092E-7</v>
      </c>
      <c r="BS39">
        <f t="shared" si="32"/>
        <v>1.112984958965855E-7</v>
      </c>
      <c r="BT39">
        <f t="shared" si="32"/>
        <v>2.7326222933046385E-6</v>
      </c>
      <c r="BU39">
        <f t="shared" si="32"/>
        <v>8.1013061295208532E-7</v>
      </c>
      <c r="BV39">
        <f t="shared" si="32"/>
        <v>4.9692648984732593E-7</v>
      </c>
      <c r="EN39">
        <f>Sheet39!FL39</f>
        <v>0.86754501200231149</v>
      </c>
      <c r="EO39">
        <f>Sheet39!FM39</f>
        <v>0.11448158971852317</v>
      </c>
      <c r="EP39">
        <f>Sheet39!FN39</f>
        <v>0.24799875216178624</v>
      </c>
      <c r="EQ39">
        <f>Sheet39!FO39</f>
        <v>0.23421818120464555</v>
      </c>
      <c r="ER39">
        <f>Sheet39!FP39</f>
        <v>0.74117226345144227</v>
      </c>
      <c r="ES39">
        <f>Sheet39!FQ39</f>
        <v>0.33878562139763124</v>
      </c>
      <c r="ET39">
        <f>Sheet39!FR39</f>
        <v>9.365117429549509E-2</v>
      </c>
      <c r="EU39">
        <f>Sheet39!FS39</f>
        <v>0.96256984997869166</v>
      </c>
      <c r="EV39">
        <f>Sheet39!FT39</f>
        <v>0.15136597602754381</v>
      </c>
      <c r="EW39">
        <f>Sheet39!FU39</f>
        <v>0.61647209097492184</v>
      </c>
      <c r="EZ39">
        <v>0.5237893702508557</v>
      </c>
      <c r="FA39">
        <v>0.94390703577226276</v>
      </c>
      <c r="FB39">
        <v>-0.42485210587612887</v>
      </c>
      <c r="FC39">
        <v>0.10593479492605179</v>
      </c>
      <c r="FD39">
        <v>-1.21877671817415</v>
      </c>
      <c r="FE39">
        <v>0.82394365735233566</v>
      </c>
      <c r="FF39">
        <v>1.1419742251797551</v>
      </c>
      <c r="FG39">
        <v>1.4662785887033229</v>
      </c>
      <c r="FH39">
        <v>1.1089469368632896</v>
      </c>
      <c r="FI39">
        <v>0.92754202791202744</v>
      </c>
      <c r="FL39">
        <f t="shared" si="30"/>
        <v>0.86705202563734629</v>
      </c>
      <c r="FM39">
        <f t="shared" si="30"/>
        <v>0.1135931919677106</v>
      </c>
      <c r="FN39">
        <f t="shared" si="30"/>
        <v>0.24839861956502002</v>
      </c>
      <c r="FO39">
        <f t="shared" si="30"/>
        <v>0.2341184762231395</v>
      </c>
      <c r="FP39">
        <f t="shared" si="30"/>
        <v>0.74231936634837403</v>
      </c>
      <c r="FQ39">
        <f t="shared" si="30"/>
        <v>0.33801013221888049</v>
      </c>
      <c r="FR39">
        <f t="shared" si="30"/>
        <v>9.2576357290549707E-2</v>
      </c>
      <c r="FS39">
        <f t="shared" si="30"/>
        <v>0.9611898003012328</v>
      </c>
      <c r="FT39">
        <f t="shared" si="30"/>
        <v>0.15032224404214359</v>
      </c>
      <c r="FU39">
        <f t="shared" si="30"/>
        <v>0.6155990958385873</v>
      </c>
    </row>
    <row r="40" spans="1:177">
      <c r="A40">
        <v>39</v>
      </c>
      <c r="B40">
        <v>0.73873279462155705</v>
      </c>
      <c r="C40">
        <v>2.0698792203413391E-2</v>
      </c>
      <c r="D40">
        <v>0.70879168669968551</v>
      </c>
      <c r="E40">
        <v>0.41175815265807758</v>
      </c>
      <c r="F40">
        <v>0.53936421577269178</v>
      </c>
      <c r="G40">
        <v>0.74117226345144227</v>
      </c>
      <c r="H40">
        <v>0.99602739129323148</v>
      </c>
      <c r="I40">
        <v>0.93536170940973051</v>
      </c>
      <c r="J40">
        <v>0.28960600308888435</v>
      </c>
      <c r="K40">
        <v>1.3708375683197469E-2</v>
      </c>
      <c r="M40">
        <v>0.24435359993814043</v>
      </c>
      <c r="S40">
        <f t="shared" si="33"/>
        <v>0.24704841728816807</v>
      </c>
      <c r="T40">
        <f t="shared" si="31"/>
        <v>0.91572949611149268</v>
      </c>
      <c r="U40">
        <f t="shared" si="31"/>
        <v>0.40125691334374508</v>
      </c>
      <c r="V40">
        <f t="shared" si="31"/>
        <v>0.26354708445524938</v>
      </c>
      <c r="W40">
        <f t="shared" si="31"/>
        <v>0.53936421577269178</v>
      </c>
      <c r="X40">
        <f t="shared" si="31"/>
        <v>0.87905137107599429</v>
      </c>
      <c r="Y40">
        <f t="shared" si="31"/>
        <v>0.73362503384377364</v>
      </c>
      <c r="Z40">
        <f t="shared" si="31"/>
        <v>9.8813819060834598E-2</v>
      </c>
      <c r="AA40">
        <f t="shared" si="31"/>
        <v>0.50486032834823114</v>
      </c>
      <c r="AB40">
        <f t="shared" si="31"/>
        <v>0.73813031971782073</v>
      </c>
      <c r="BG40">
        <f t="shared" si="29"/>
        <v>2.1123057566446558E-9</v>
      </c>
      <c r="BH40">
        <f t="shared" si="29"/>
        <v>6.0440391489131966E-12</v>
      </c>
      <c r="BI40">
        <f t="shared" si="29"/>
        <v>9.5206498815540677E-11</v>
      </c>
      <c r="BJ40">
        <f t="shared" si="29"/>
        <v>1.4513234301488963E-12</v>
      </c>
      <c r="BM40">
        <f t="shared" si="34"/>
        <v>2.7286307092468783E-6</v>
      </c>
      <c r="BN40">
        <f t="shared" si="32"/>
        <v>2.1421999934004349E-9</v>
      </c>
      <c r="BO40">
        <f t="shared" si="32"/>
        <v>2.511928275672926E-6</v>
      </c>
      <c r="BP40">
        <f t="shared" si="32"/>
        <v>8.4772388140196369E-7</v>
      </c>
      <c r="BQ40">
        <f t="shared" si="32"/>
        <v>1.4545687862804542E-6</v>
      </c>
      <c r="BR40">
        <f t="shared" si="32"/>
        <v>2.7466816205486712E-6</v>
      </c>
      <c r="BS40">
        <f t="shared" si="32"/>
        <v>4.9603528210320007E-6</v>
      </c>
      <c r="BT40">
        <f t="shared" si="32"/>
        <v>4.3745076371494664E-6</v>
      </c>
      <c r="BU40">
        <f t="shared" si="32"/>
        <v>4.1935818512559444E-7</v>
      </c>
      <c r="BV40">
        <f t="shared" si="32"/>
        <v>9.3959781935839855E-10</v>
      </c>
      <c r="EN40">
        <f>Sheet39!FL40</f>
        <v>0.30072034941104459</v>
      </c>
      <c r="EO40">
        <f>Sheet39!FM40</f>
        <v>0.96174210937088411</v>
      </c>
      <c r="EP40">
        <f>Sheet39!FN40</f>
        <v>9.7129655688944092E-2</v>
      </c>
      <c r="EQ40">
        <f>Sheet39!FO40</f>
        <v>0.14919684708235995</v>
      </c>
      <c r="ER40">
        <f>Sheet39!FP40</f>
        <v>0.99602739129323148</v>
      </c>
      <c r="ES40">
        <f>Sheet39!FQ40</f>
        <v>0.10457071801308133</v>
      </c>
      <c r="ET40">
        <f>Sheet39!FR40</f>
        <v>0.31558362620872432</v>
      </c>
      <c r="EU40">
        <f>Sheet39!FS40</f>
        <v>0.21392098642802437</v>
      </c>
      <c r="EV40">
        <f>Sheet39!FT40</f>
        <v>0.89772144077156291</v>
      </c>
      <c r="EW40">
        <f>Sheet39!FU40</f>
        <v>0.59772949858400748</v>
      </c>
      <c r="EZ40">
        <v>0.30649737088052187</v>
      </c>
      <c r="FA40">
        <v>0.48978301888225517</v>
      </c>
      <c r="FB40">
        <v>-0.35365955320339393</v>
      </c>
      <c r="FC40">
        <v>-6.1403853782905221E-2</v>
      </c>
      <c r="FD40">
        <v>-0.67261681444612309</v>
      </c>
      <c r="FE40">
        <v>0.54904339368312172</v>
      </c>
      <c r="FF40">
        <v>0.82180074721534091</v>
      </c>
      <c r="FG40">
        <v>0.91564306529906114</v>
      </c>
      <c r="FH40">
        <v>0.72716147296348743</v>
      </c>
      <c r="FI40">
        <v>0.56645209074039482</v>
      </c>
      <c r="FL40">
        <f t="shared" si="30"/>
        <v>0.30043187653755082</v>
      </c>
      <c r="FM40">
        <f t="shared" si="30"/>
        <v>0.96128112951177624</v>
      </c>
      <c r="FN40">
        <f t="shared" si="30"/>
        <v>9.7462517231142701E-2</v>
      </c>
      <c r="FO40">
        <f t="shared" si="30"/>
        <v>0.14925463989830959</v>
      </c>
      <c r="FP40">
        <f t="shared" si="30"/>
        <v>0.9966604528580536</v>
      </c>
      <c r="FQ40">
        <f t="shared" si="30"/>
        <v>0.10405396276329393</v>
      </c>
      <c r="FR40">
        <f t="shared" si="30"/>
        <v>0.31481015391985123</v>
      </c>
      <c r="FS40">
        <f t="shared" si="30"/>
        <v>0.21305919050010941</v>
      </c>
      <c r="FT40">
        <f t="shared" si="30"/>
        <v>0.8970370422105014</v>
      </c>
      <c r="FU40">
        <f t="shared" si="30"/>
        <v>0.59719635840781937</v>
      </c>
    </row>
    <row r="41" spans="1:177">
      <c r="A41">
        <v>40</v>
      </c>
      <c r="B41">
        <v>0.492541023740446</v>
      </c>
      <c r="C41">
        <v>0.79218707803895505</v>
      </c>
      <c r="D41">
        <v>0.31076586364855646</v>
      </c>
      <c r="E41">
        <v>0.87433131278002341</v>
      </c>
      <c r="F41">
        <v>0.87905137107599429</v>
      </c>
      <c r="G41">
        <v>0.33878562139763124</v>
      </c>
      <c r="H41">
        <v>0.10457071801308133</v>
      </c>
      <c r="I41">
        <v>0.84711218771617391</v>
      </c>
      <c r="J41">
        <v>0.5403827497286362</v>
      </c>
      <c r="K41">
        <v>0.57840674275352921</v>
      </c>
      <c r="M41">
        <v>0.7215354814168613</v>
      </c>
      <c r="S41">
        <f t="shared" si="33"/>
        <v>0.86754501200231149</v>
      </c>
      <c r="T41">
        <f t="shared" si="31"/>
        <v>0.11448158971852317</v>
      </c>
      <c r="U41">
        <f t="shared" si="31"/>
        <v>0.24799875216178624</v>
      </c>
      <c r="V41">
        <f t="shared" si="31"/>
        <v>0.23421818120464555</v>
      </c>
      <c r="W41">
        <f t="shared" si="31"/>
        <v>0.74117226345144227</v>
      </c>
      <c r="X41">
        <f t="shared" si="31"/>
        <v>0.33878562139763124</v>
      </c>
      <c r="Y41">
        <f t="shared" si="31"/>
        <v>9.365117429549509E-2</v>
      </c>
      <c r="Z41">
        <f t="shared" si="31"/>
        <v>0.96256984997869166</v>
      </c>
      <c r="AA41">
        <f t="shared" si="31"/>
        <v>0.15136597602754381</v>
      </c>
      <c r="AB41">
        <f t="shared" si="31"/>
        <v>0.61647209097492184</v>
      </c>
      <c r="BG41">
        <f t="shared" si="29"/>
        <v>4.7461914174746148E-7</v>
      </c>
      <c r="BH41">
        <f t="shared" si="29"/>
        <v>3.9051485775446374E-9</v>
      </c>
      <c r="BI41">
        <f t="shared" si="29"/>
        <v>2.2115670564263301E-8</v>
      </c>
      <c r="BJ41">
        <f t="shared" si="29"/>
        <v>1.0716788673469233E-9</v>
      </c>
      <c r="BM41">
        <f t="shared" si="34"/>
        <v>1.2129833003364331E-6</v>
      </c>
      <c r="BN41">
        <f t="shared" si="32"/>
        <v>3.1378018330594876E-6</v>
      </c>
      <c r="BO41">
        <f t="shared" si="32"/>
        <v>4.8287711004616599E-7</v>
      </c>
      <c r="BP41">
        <f t="shared" si="32"/>
        <v>3.8222762225381956E-6</v>
      </c>
      <c r="BQ41">
        <f t="shared" si="32"/>
        <v>3.8636565649529277E-6</v>
      </c>
      <c r="BR41">
        <f t="shared" si="32"/>
        <v>5.7387848632889571E-7</v>
      </c>
      <c r="BS41">
        <f t="shared" si="32"/>
        <v>5.4675175328856873E-8</v>
      </c>
      <c r="BT41">
        <f t="shared" si="32"/>
        <v>3.5879952928864116E-6</v>
      </c>
      <c r="BU41">
        <f t="shared" si="32"/>
        <v>1.4600675810214094E-6</v>
      </c>
      <c r="BV41">
        <f t="shared" si="32"/>
        <v>1.6727718003137366E-6</v>
      </c>
      <c r="EN41">
        <f>Sheet39!FL41</f>
        <v>0.19278683525004309</v>
      </c>
      <c r="EO41">
        <f>Sheet39!FM41</f>
        <v>0.85684783185183844</v>
      </c>
      <c r="EP41">
        <f>Sheet39!FN41</f>
        <v>0.69201185152248235</v>
      </c>
      <c r="EQ41">
        <f>Sheet39!FO41</f>
        <v>0.73927292569180947</v>
      </c>
      <c r="ER41">
        <f>Sheet39!FP41</f>
        <v>0.93536170940973051</v>
      </c>
      <c r="ES41">
        <f>Sheet39!FQ41</f>
        <v>0.84711218771617391</v>
      </c>
      <c r="ET41">
        <f>Sheet39!FR41</f>
        <v>0.39025459765634801</v>
      </c>
      <c r="EU41">
        <f>Sheet39!FS41</f>
        <v>0.50854868536261155</v>
      </c>
      <c r="EV41">
        <f>Sheet39!FT41</f>
        <v>0.89861631663155905</v>
      </c>
      <c r="EW41">
        <f>Sheet39!FU41</f>
        <v>6.5447604328497971E-2</v>
      </c>
      <c r="EZ41">
        <v>0.40535835416263988</v>
      </c>
      <c r="FA41">
        <v>0.68838830506392845</v>
      </c>
      <c r="FB41">
        <v>-0.40257607427289338</v>
      </c>
      <c r="FC41">
        <v>-1.8985359503743138E-3</v>
      </c>
      <c r="FD41">
        <v>-0.91500773366248733</v>
      </c>
      <c r="FE41">
        <v>0.68546122428675216</v>
      </c>
      <c r="FF41">
        <v>0.98983662087264146</v>
      </c>
      <c r="FG41">
        <v>1.1774711396732216</v>
      </c>
      <c r="FH41">
        <v>0.91274988427263937</v>
      </c>
      <c r="FI41">
        <v>0.73739944459468376</v>
      </c>
      <c r="FL41">
        <f t="shared" si="30"/>
        <v>0.19240531520997203</v>
      </c>
      <c r="FM41">
        <f t="shared" si="30"/>
        <v>0.85619992628621866</v>
      </c>
      <c r="FN41">
        <f t="shared" si="30"/>
        <v>0.69239075290297936</v>
      </c>
      <c r="FO41">
        <f t="shared" si="30"/>
        <v>0.73927471257865762</v>
      </c>
      <c r="FP41">
        <f t="shared" si="30"/>
        <v>0.93622290736859182</v>
      </c>
      <c r="FQ41">
        <f t="shared" si="30"/>
        <v>0.84646703709556503</v>
      </c>
      <c r="FR41">
        <f t="shared" si="30"/>
        <v>0.38932297134747562</v>
      </c>
      <c r="FS41">
        <f t="shared" si="30"/>
        <v>0.50744045894572021</v>
      </c>
      <c r="FT41">
        <f t="shared" si="30"/>
        <v>0.89775724374248067</v>
      </c>
      <c r="FU41">
        <f t="shared" si="30"/>
        <v>6.4753569870441008E-2</v>
      </c>
    </row>
    <row r="42" spans="1:177">
      <c r="A42">
        <v>41</v>
      </c>
      <c r="B42">
        <v>0.80568327086062397</v>
      </c>
      <c r="C42">
        <v>0.4571823905147907</v>
      </c>
      <c r="D42">
        <v>0.94767322305572177</v>
      </c>
      <c r="E42">
        <v>0.57610259750535664</v>
      </c>
      <c r="F42">
        <v>0.73362503384377364</v>
      </c>
      <c r="G42">
        <v>9.365117429549509E-2</v>
      </c>
      <c r="H42">
        <v>0.31558362620872432</v>
      </c>
      <c r="I42">
        <v>0.39025459765634801</v>
      </c>
      <c r="J42">
        <v>0.97057286106551077</v>
      </c>
      <c r="K42">
        <v>0.4252099332028495</v>
      </c>
      <c r="M42">
        <v>0.87232029772229602</v>
      </c>
      <c r="S42">
        <f t="shared" si="33"/>
        <v>0.30072034941104459</v>
      </c>
      <c r="T42">
        <f t="shared" si="31"/>
        <v>0.96174210937088411</v>
      </c>
      <c r="U42">
        <f t="shared" si="31"/>
        <v>9.7129655688944092E-2</v>
      </c>
      <c r="V42">
        <f t="shared" si="31"/>
        <v>0.14919684708235995</v>
      </c>
      <c r="W42">
        <f t="shared" si="31"/>
        <v>0.99602739129323148</v>
      </c>
      <c r="X42">
        <f t="shared" si="31"/>
        <v>0.10457071801308133</v>
      </c>
      <c r="Y42">
        <f t="shared" si="31"/>
        <v>0.31558362620872432</v>
      </c>
      <c r="Z42">
        <f t="shared" si="31"/>
        <v>0.21392098642802437</v>
      </c>
      <c r="AA42">
        <f t="shared" si="31"/>
        <v>0.89772144077156291</v>
      </c>
      <c r="AB42">
        <f t="shared" si="31"/>
        <v>0.59772949858400748</v>
      </c>
      <c r="BM42">
        <f t="shared" si="34"/>
        <v>3.2456276647233681E-6</v>
      </c>
      <c r="BN42">
        <f t="shared" si="32"/>
        <v>1.0450786909840932E-6</v>
      </c>
      <c r="BO42">
        <f t="shared" si="32"/>
        <v>4.4904226884840992E-6</v>
      </c>
      <c r="BP42">
        <f t="shared" si="32"/>
        <v>1.6594710142620949E-6</v>
      </c>
      <c r="BQ42">
        <f t="shared" si="32"/>
        <v>2.6910284514113905E-6</v>
      </c>
      <c r="BR42">
        <f t="shared" si="32"/>
        <v>4.3852712234626005E-8</v>
      </c>
      <c r="BS42">
        <f t="shared" si="32"/>
        <v>4.9796512565523923E-7</v>
      </c>
      <c r="BT42">
        <f t="shared" si="32"/>
        <v>7.6149325495959041E-7</v>
      </c>
      <c r="BU42">
        <f t="shared" si="32"/>
        <v>4.7100583931844568E-6</v>
      </c>
      <c r="BV42">
        <f t="shared" si="32"/>
        <v>9.0401743647185864E-7</v>
      </c>
      <c r="EN42">
        <f>Sheet39!FL42</f>
        <v>0.67951952430025242</v>
      </c>
      <c r="EO42">
        <f>Sheet39!FM42</f>
        <v>0.27816897489645748</v>
      </c>
      <c r="EP42">
        <f>Sheet39!FN42</f>
        <v>3.7216572298483692E-2</v>
      </c>
      <c r="EQ42">
        <f>Sheet39!FO42</f>
        <v>0.40252468569072514</v>
      </c>
      <c r="ER42">
        <f>Sheet39!FP42</f>
        <v>0.28960600308888435</v>
      </c>
      <c r="ES42">
        <f>Sheet39!FQ42</f>
        <v>0.5403827497286362</v>
      </c>
      <c r="ET42">
        <f>Sheet39!FR42</f>
        <v>0.97057286106551077</v>
      </c>
      <c r="EU42">
        <f>Sheet39!FS42</f>
        <v>0.35052745252878126</v>
      </c>
      <c r="EV42">
        <f>Sheet39!FT42</f>
        <v>0.57030915950348204</v>
      </c>
      <c r="EW42">
        <f>Sheet39!FU42</f>
        <v>0.2360592522941605</v>
      </c>
      <c r="EZ42">
        <v>0.29339763339439828</v>
      </c>
      <c r="FA42">
        <v>0.50619196027661062</v>
      </c>
      <c r="FB42">
        <v>-0.30316918598490067</v>
      </c>
      <c r="FC42">
        <v>7.7173281270288829E-3</v>
      </c>
      <c r="FD42">
        <v>-0.65982712553926226</v>
      </c>
      <c r="FE42">
        <v>0.51044665853376248</v>
      </c>
      <c r="FF42">
        <v>0.71932286832111969</v>
      </c>
      <c r="FG42">
        <v>0.87736742563975634</v>
      </c>
      <c r="FH42">
        <v>0.66560462813117827</v>
      </c>
      <c r="FI42">
        <v>0.56054713919433419</v>
      </c>
      <c r="FL42">
        <f t="shared" si="30"/>
        <v>0.67924338079488267</v>
      </c>
      <c r="FM42">
        <f t="shared" si="30"/>
        <v>0.2776925510729808</v>
      </c>
      <c r="FN42">
        <f t="shared" si="30"/>
        <v>3.7501912710979191E-2</v>
      </c>
      <c r="FO42">
        <f t="shared" si="30"/>
        <v>0.40251742220323061</v>
      </c>
      <c r="FP42">
        <f t="shared" si="30"/>
        <v>0.29022702710082487</v>
      </c>
      <c r="FQ42">
        <f t="shared" si="30"/>
        <v>0.53990232141719752</v>
      </c>
      <c r="FR42">
        <f t="shared" si="30"/>
        <v>0.96989584013642993</v>
      </c>
      <c r="FS42">
        <f t="shared" si="30"/>
        <v>0.34970168132670854</v>
      </c>
      <c r="FT42">
        <f t="shared" si="30"/>
        <v>0.56968269775232205</v>
      </c>
      <c r="FU42">
        <f t="shared" si="30"/>
        <v>0.23553166981112791</v>
      </c>
    </row>
    <row r="43" spans="1:177">
      <c r="A43">
        <v>42</v>
      </c>
      <c r="B43">
        <v>0.4948187223705019</v>
      </c>
      <c r="C43">
        <v>0.16957607820296766</v>
      </c>
      <c r="D43">
        <v>0.1762778320267249</v>
      </c>
      <c r="E43">
        <v>0.80400986687792553</v>
      </c>
      <c r="F43">
        <v>9.8813819060834598E-2</v>
      </c>
      <c r="G43">
        <v>0.96256984997869166</v>
      </c>
      <c r="H43">
        <v>0.21392098642802437</v>
      </c>
      <c r="I43">
        <v>0.50854868536261155</v>
      </c>
      <c r="J43">
        <v>0.35052745252878126</v>
      </c>
      <c r="K43">
        <v>0.77072753462452637</v>
      </c>
      <c r="M43">
        <v>0.25717704103868583</v>
      </c>
      <c r="S43">
        <f t="shared" si="33"/>
        <v>0.19278683525004309</v>
      </c>
      <c r="T43">
        <f t="shared" si="31"/>
        <v>0.85684783185183844</v>
      </c>
      <c r="U43">
        <f t="shared" si="31"/>
        <v>0.69201185152248235</v>
      </c>
      <c r="V43">
        <f t="shared" si="31"/>
        <v>0.73927292569180947</v>
      </c>
      <c r="W43">
        <f t="shared" si="31"/>
        <v>0.93536170940973051</v>
      </c>
      <c r="X43">
        <f t="shared" si="31"/>
        <v>0.84711218771617391</v>
      </c>
      <c r="Y43">
        <f t="shared" si="31"/>
        <v>0.39025459765634801</v>
      </c>
      <c r="Z43">
        <f t="shared" si="31"/>
        <v>0.50854868536261155</v>
      </c>
      <c r="AA43">
        <f t="shared" si="31"/>
        <v>0.89861631663155905</v>
      </c>
      <c r="AB43">
        <f t="shared" si="31"/>
        <v>6.5447604328497971E-2</v>
      </c>
      <c r="BM43">
        <f t="shared" si="34"/>
        <v>1.2242278400418793E-6</v>
      </c>
      <c r="BN43">
        <f t="shared" si="32"/>
        <v>1.4378023149349503E-7</v>
      </c>
      <c r="BO43">
        <f t="shared" si="32"/>
        <v>1.5536937032021121E-7</v>
      </c>
      <c r="BP43">
        <f t="shared" si="32"/>
        <v>3.2321593301852976E-6</v>
      </c>
      <c r="BQ43">
        <f t="shared" si="32"/>
        <v>4.8820854186936794E-8</v>
      </c>
      <c r="BR43">
        <f t="shared" si="32"/>
        <v>4.6327035804400052E-6</v>
      </c>
      <c r="BS43">
        <f t="shared" si="32"/>
        <v>2.2881094217169495E-7</v>
      </c>
      <c r="BT43">
        <f t="shared" si="32"/>
        <v>1.2931088269202026E-6</v>
      </c>
      <c r="BU43">
        <f t="shared" si="32"/>
        <v>6.1434747488158505E-7</v>
      </c>
      <c r="BV43">
        <f t="shared" si="32"/>
        <v>2.9701046631420028E-6</v>
      </c>
      <c r="EN43">
        <f>Sheet39!FL43</f>
        <v>0.31376918028641865</v>
      </c>
      <c r="EO43">
        <f>Sheet39!FM43</f>
        <v>0.91034961345288024</v>
      </c>
      <c r="EP43">
        <f>Sheet39!FN43</f>
        <v>0.7506153820896968</v>
      </c>
      <c r="EQ43">
        <f>Sheet39!FO43</f>
        <v>0.31525433854185919</v>
      </c>
      <c r="ER43">
        <f>Sheet39!FP43</f>
        <v>1.3708375683197469E-2</v>
      </c>
      <c r="ES43">
        <f>Sheet39!FQ43</f>
        <v>0.57840674275352921</v>
      </c>
      <c r="ET43">
        <f>Sheet39!FR43</f>
        <v>0.4252099332028495</v>
      </c>
      <c r="EU43">
        <f>Sheet39!FS43</f>
        <v>0.77072753462452637</v>
      </c>
      <c r="EV43">
        <f>Sheet39!FT43</f>
        <v>0.43423897101403652</v>
      </c>
      <c r="EW43">
        <f>Sheet39!FU43</f>
        <v>0.13637772975848159</v>
      </c>
      <c r="EZ43">
        <v>0.44630609087898521</v>
      </c>
      <c r="FA43">
        <v>0.79502725000865193</v>
      </c>
      <c r="FB43">
        <v>-0.38722413967462521</v>
      </c>
      <c r="FC43">
        <v>6.9754391959822803E-2</v>
      </c>
      <c r="FD43">
        <v>-1.0292872879182247</v>
      </c>
      <c r="FE43">
        <v>0.72086398566630283</v>
      </c>
      <c r="FF43">
        <v>1.0046909954115073</v>
      </c>
      <c r="FG43">
        <v>1.2708515802943705</v>
      </c>
      <c r="FH43">
        <v>0.9617772533660498</v>
      </c>
      <c r="FI43">
        <v>0.80558076357077057</v>
      </c>
      <c r="FL43">
        <f t="shared" si="30"/>
        <v>0.31334912056413206</v>
      </c>
      <c r="FM43">
        <f t="shared" si="30"/>
        <v>0.90960134016539007</v>
      </c>
      <c r="FN43">
        <f t="shared" si="30"/>
        <v>0.75097983435216542</v>
      </c>
      <c r="FO43">
        <f t="shared" si="30"/>
        <v>0.31518868626618174</v>
      </c>
      <c r="FP43">
        <f t="shared" si="30"/>
        <v>1.4677132644287799E-2</v>
      </c>
      <c r="FQ43">
        <f t="shared" si="30"/>
        <v>0.577728271337132</v>
      </c>
      <c r="FR43">
        <f t="shared" si="30"/>
        <v>0.42426432607549613</v>
      </c>
      <c r="FS43">
        <f t="shared" si="30"/>
        <v>0.76953141928396596</v>
      </c>
      <c r="FT43">
        <f t="shared" si="30"/>
        <v>0.43333375395738644</v>
      </c>
      <c r="FU43">
        <f t="shared" si="30"/>
        <v>0.13561952358845489</v>
      </c>
    </row>
    <row r="44" spans="1:177">
      <c r="A44">
        <v>43</v>
      </c>
      <c r="B44">
        <v>0.14113708153783114</v>
      </c>
      <c r="C44">
        <v>0.95643274003861023</v>
      </c>
      <c r="D44">
        <v>0.4092696511681076</v>
      </c>
      <c r="E44">
        <v>0.28206028992601162</v>
      </c>
      <c r="F44">
        <v>0.50486032834823114</v>
      </c>
      <c r="G44">
        <v>0.15136597602754381</v>
      </c>
      <c r="H44">
        <v>0.89772144077156291</v>
      </c>
      <c r="I44">
        <v>0.89861631663155905</v>
      </c>
      <c r="J44">
        <v>0.57030915950348204</v>
      </c>
      <c r="K44">
        <v>0.43423897101403652</v>
      </c>
      <c r="M44">
        <v>0.20496032536947167</v>
      </c>
      <c r="S44">
        <f t="shared" si="33"/>
        <v>0.67951952430025242</v>
      </c>
      <c r="T44">
        <f t="shared" si="31"/>
        <v>0.27816897489645748</v>
      </c>
      <c r="U44">
        <f t="shared" si="31"/>
        <v>3.7216572298483692E-2</v>
      </c>
      <c r="V44">
        <f t="shared" si="31"/>
        <v>0.40252468569072514</v>
      </c>
      <c r="W44">
        <f t="shared" si="31"/>
        <v>0.28960600308888435</v>
      </c>
      <c r="X44">
        <f t="shared" si="31"/>
        <v>0.5403827497286362</v>
      </c>
      <c r="Y44">
        <f t="shared" si="31"/>
        <v>0.97057286106551077</v>
      </c>
      <c r="Z44">
        <f t="shared" si="31"/>
        <v>0.35052745252878126</v>
      </c>
      <c r="AA44">
        <f t="shared" si="31"/>
        <v>0.57030915950348204</v>
      </c>
      <c r="AB44">
        <f t="shared" si="31"/>
        <v>0.2360592522941605</v>
      </c>
      <c r="BM44">
        <f t="shared" si="34"/>
        <v>9.9598378925081975E-8</v>
      </c>
      <c r="BN44">
        <f t="shared" si="32"/>
        <v>4.5738179310888191E-6</v>
      </c>
      <c r="BO44">
        <f t="shared" si="32"/>
        <v>8.3750823683632247E-7</v>
      </c>
      <c r="BP44">
        <f t="shared" si="32"/>
        <v>3.9779003576572868E-7</v>
      </c>
      <c r="BQ44">
        <f t="shared" si="32"/>
        <v>1.2744197556994188E-6</v>
      </c>
      <c r="BR44">
        <f t="shared" si="32"/>
        <v>1.1455829349385486E-7</v>
      </c>
      <c r="BS44">
        <f t="shared" si="32"/>
        <v>4.0295189261048537E-6</v>
      </c>
      <c r="BT44">
        <f t="shared" si="32"/>
        <v>4.0375564225823519E-6</v>
      </c>
      <c r="BU44">
        <f t="shared" si="32"/>
        <v>1.6262626870678408E-6</v>
      </c>
      <c r="BV44">
        <f t="shared" si="32"/>
        <v>9.4281741973664632E-7</v>
      </c>
    </row>
    <row r="45" spans="1:177">
      <c r="A45">
        <v>44</v>
      </c>
      <c r="B45">
        <v>0.29919688137394446</v>
      </c>
      <c r="C45">
        <v>0.32658861362582103</v>
      </c>
      <c r="D45">
        <v>0.38353963256629087</v>
      </c>
      <c r="E45">
        <v>0.19779905184961524</v>
      </c>
      <c r="F45">
        <v>0.73813031971782073</v>
      </c>
      <c r="G45">
        <v>0.61647209097492184</v>
      </c>
      <c r="H45">
        <v>0.59772949858400748</v>
      </c>
      <c r="I45">
        <v>6.5447604328497971E-2</v>
      </c>
      <c r="J45">
        <v>0.2360592522941605</v>
      </c>
      <c r="K45">
        <v>0.13637772975848159</v>
      </c>
      <c r="M45">
        <v>0.48885612838206927</v>
      </c>
      <c r="S45">
        <f t="shared" si="33"/>
        <v>0.31376918028641865</v>
      </c>
      <c r="T45">
        <f t="shared" si="31"/>
        <v>0.91034961345288024</v>
      </c>
      <c r="U45">
        <f t="shared" si="31"/>
        <v>0.7506153820896968</v>
      </c>
      <c r="V45">
        <f t="shared" si="31"/>
        <v>0.31525433854185919</v>
      </c>
      <c r="W45">
        <f t="shared" si="31"/>
        <v>1.3708375683197469E-2</v>
      </c>
      <c r="X45">
        <f t="shared" si="31"/>
        <v>0.57840674275352921</v>
      </c>
      <c r="Y45">
        <f t="shared" si="31"/>
        <v>0.4252099332028495</v>
      </c>
      <c r="Z45">
        <f t="shared" si="31"/>
        <v>0.77072753462452637</v>
      </c>
      <c r="AA45">
        <f t="shared" si="31"/>
        <v>0.43423897101403652</v>
      </c>
      <c r="AB45">
        <f t="shared" si="31"/>
        <v>0.13637772975848159</v>
      </c>
      <c r="BM45">
        <f t="shared" si="34"/>
        <v>4.4759386911947099E-7</v>
      </c>
      <c r="BN45">
        <f t="shared" si="32"/>
        <v>5.3330061275017911E-7</v>
      </c>
      <c r="BO45">
        <f t="shared" si="32"/>
        <v>7.3551324874542709E-7</v>
      </c>
      <c r="BP45">
        <f t="shared" si="32"/>
        <v>1.956223245630339E-7</v>
      </c>
      <c r="BQ45">
        <f t="shared" si="32"/>
        <v>2.7241818444336613E-6</v>
      </c>
      <c r="BR45">
        <f t="shared" si="32"/>
        <v>1.9001891947549617E-6</v>
      </c>
      <c r="BS45">
        <f t="shared" si="32"/>
        <v>1.7864027673874453E-6</v>
      </c>
      <c r="BT45">
        <f t="shared" si="32"/>
        <v>2.1416944561698134E-8</v>
      </c>
      <c r="BU45">
        <f t="shared" si="32"/>
        <v>2.7861985296839062E-7</v>
      </c>
      <c r="BV45">
        <f t="shared" si="32"/>
        <v>9.2994425870387179E-8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1.7172581283879482E-4</v>
      </c>
    </row>
    <row r="48" spans="1:177">
      <c r="A48">
        <v>47</v>
      </c>
      <c r="EN48">
        <f>Sheet39!FL48</f>
        <v>0.6966592049804603</v>
      </c>
      <c r="EO48">
        <f>Sheet39!FM48</f>
        <v>0.78451592320965557</v>
      </c>
      <c r="EP48">
        <f>Sheet39!FN48</f>
        <v>0.29488936377868619</v>
      </c>
      <c r="EQ48">
        <f>Sheet39!FO48</f>
        <v>0.46947786198365732</v>
      </c>
      <c r="ER48">
        <f>Sheet39!FP48</f>
        <v>0.26352737025815287</v>
      </c>
      <c r="ES48">
        <f>Sheet39!FQ48</f>
        <v>0.85263655767511792</v>
      </c>
      <c r="ET48">
        <f>Sheet39!FR48</f>
        <v>0.19517575051130454</v>
      </c>
      <c r="EU48">
        <f>Sheet39!FS48</f>
        <v>0.80650153521788792</v>
      </c>
      <c r="EV48">
        <f>Sheet39!FT48</f>
        <v>2.6598324644349961E-3</v>
      </c>
      <c r="EW48">
        <f>Sheet39!FU48</f>
        <v>0.60949948757822203</v>
      </c>
      <c r="EZ48">
        <f>(1/4)*SUM($BY$7:$CB$7)</f>
        <v>-0.24999999999942338</v>
      </c>
      <c r="FA48">
        <f>(1/4)*SUM($BY$8:$CB$8)</f>
        <v>1.7517918661175216E-2</v>
      </c>
      <c r="FB48">
        <f>(1/4)*SUM($BY$9:$CB$9)</f>
        <v>-0.24999992560527404</v>
      </c>
      <c r="FC48">
        <f>(1/4)*SUM($BY$10:$CB$10)</f>
        <v>1.3221935825840754E-6</v>
      </c>
      <c r="FD48">
        <f>(1/4)*SUM($BY$11:$CB$11)</f>
        <v>0.73248055687217195</v>
      </c>
      <c r="FE48">
        <f>(1/4)*SUM($BY$12:$CB$12)</f>
        <v>1.8595816169772648E-9</v>
      </c>
      <c r="FF48">
        <f>(1/4)*SUM($BY$13:$CB$13)</f>
        <v>7.3050862853250302E-17</v>
      </c>
      <c r="FG48">
        <f>(1/4)*SUM($BY$14:$CB$14)</f>
        <v>-0.24999999996347583</v>
      </c>
      <c r="FH48">
        <f>(1/4)*SUM($BY$15:$CB$15)</f>
        <v>5.5375190450981461E-10</v>
      </c>
      <c r="FI48">
        <f>(1/4)*SUM($BY$16:$CB$16)</f>
        <v>1.254279099391541E-7</v>
      </c>
      <c r="FL48">
        <f t="shared" ref="FL48:FU48" si="35">EN48-($EU$10*EZ48)</f>
        <v>0.69689450298045974</v>
      </c>
      <c r="FM48">
        <f t="shared" si="35"/>
        <v>0.78449943548475498</v>
      </c>
      <c r="FN48">
        <f t="shared" si="35"/>
        <v>0.29512466170866647</v>
      </c>
      <c r="FO48">
        <f t="shared" si="35"/>
        <v>0.46947786073921932</v>
      </c>
      <c r="FP48">
        <f t="shared" si="35"/>
        <v>0.26283796541786925</v>
      </c>
      <c r="FQ48">
        <f t="shared" si="35"/>
        <v>0.85263655767336766</v>
      </c>
      <c r="FR48">
        <f t="shared" si="35"/>
        <v>0.19517575051130454</v>
      </c>
      <c r="FS48">
        <f t="shared" si="35"/>
        <v>0.8067368332178535</v>
      </c>
      <c r="FT48">
        <f t="shared" si="35"/>
        <v>2.6598324639138093E-3</v>
      </c>
      <c r="FU48">
        <f t="shared" si="35"/>
        <v>0.60949948746017024</v>
      </c>
    </row>
    <row r="49" spans="1:177">
      <c r="A49">
        <v>48</v>
      </c>
      <c r="B49">
        <f t="array" ref="B49:K58">TRANSPOSE(EN52:EW61)</f>
        <v>0.24615469814950597</v>
      </c>
      <c r="C49">
        <v>0.1189353054487281</v>
      </c>
      <c r="D49">
        <v>0.27424420778726749</v>
      </c>
      <c r="E49">
        <v>7.8960550808348878E-2</v>
      </c>
      <c r="F49">
        <v>0.88876654841145131</v>
      </c>
      <c r="G49">
        <v>0.62612952586533488</v>
      </c>
      <c r="H49">
        <v>0.78522728949786014</v>
      </c>
      <c r="I49">
        <v>0.1744635747628053</v>
      </c>
      <c r="J49">
        <v>0.58133850249263708</v>
      </c>
      <c r="K49">
        <v>0.32790158277627335</v>
      </c>
      <c r="M49">
        <f t="array" ref="M49:M58">TRANSPOSE(EN48:EW48)</f>
        <v>0.6966592049804603</v>
      </c>
      <c r="S49">
        <f>EN52</f>
        <v>0.24615469814950597</v>
      </c>
      <c r="T49">
        <f t="shared" ref="T49:AB58" si="36">EO52</f>
        <v>0.36029203355831529</v>
      </c>
      <c r="U49">
        <f t="shared" si="36"/>
        <v>0.21499735779541126</v>
      </c>
      <c r="V49">
        <f t="shared" si="36"/>
        <v>0.27698503893681586</v>
      </c>
      <c r="W49">
        <f t="shared" si="36"/>
        <v>0.46661883051444775</v>
      </c>
      <c r="X49">
        <f t="shared" si="36"/>
        <v>0.58445155886123301</v>
      </c>
      <c r="Y49">
        <f t="shared" si="36"/>
        <v>2.4574650748654614E-2</v>
      </c>
      <c r="Z49">
        <f t="shared" si="36"/>
        <v>0.42433364007544033</v>
      </c>
      <c r="AA49">
        <f t="shared" si="36"/>
        <v>0.35410526197400416</v>
      </c>
      <c r="AB49">
        <f t="shared" si="36"/>
        <v>0.33051925455511338</v>
      </c>
      <c r="BM49">
        <f>0.5*$BL$21*B49*B49</f>
        <v>3.0296067710537204E-7</v>
      </c>
      <c r="BN49">
        <f t="shared" ref="BN49:BV58" si="37">0.5*$BL$21*C49*C49</f>
        <v>7.0728034410911261E-8</v>
      </c>
      <c r="BO49">
        <f t="shared" si="37"/>
        <v>3.7604942752432977E-7</v>
      </c>
      <c r="BP49">
        <f t="shared" si="37"/>
        <v>3.1173842919789227E-8</v>
      </c>
      <c r="BQ49">
        <f t="shared" si="37"/>
        <v>3.9495298878760232E-6</v>
      </c>
      <c r="BR49">
        <f t="shared" si="37"/>
        <v>1.9601909158017456E-6</v>
      </c>
      <c r="BS49">
        <f t="shared" si="37"/>
        <v>3.0829094808607814E-6</v>
      </c>
      <c r="BT49">
        <f t="shared" si="37"/>
        <v>1.5218769459508478E-7</v>
      </c>
      <c r="BU49">
        <f t="shared" si="37"/>
        <v>1.6897722724019092E-6</v>
      </c>
      <c r="BV49">
        <f t="shared" si="37"/>
        <v>5.3759723993592629E-7</v>
      </c>
    </row>
    <row r="50" spans="1:177">
      <c r="A50">
        <v>49</v>
      </c>
      <c r="B50">
        <v>0.36029203355831529</v>
      </c>
      <c r="C50">
        <v>0.65980700782531709</v>
      </c>
      <c r="D50">
        <v>0.58069716641883318</v>
      </c>
      <c r="E50">
        <v>0.97937111616673311</v>
      </c>
      <c r="F50">
        <v>0.71520014949642718</v>
      </c>
      <c r="G50">
        <v>0.7101582330034848</v>
      </c>
      <c r="H50">
        <v>0.65770427811598953</v>
      </c>
      <c r="I50">
        <v>0.82785625102234517</v>
      </c>
      <c r="J50">
        <v>7.9732826232453854E-2</v>
      </c>
      <c r="K50">
        <v>0.83257518336658776</v>
      </c>
      <c r="M50">
        <v>0.78451592320965557</v>
      </c>
      <c r="S50">
        <f t="shared" ref="S50:S58" si="38">EN53</f>
        <v>0.1189353054487281</v>
      </c>
      <c r="T50">
        <f t="shared" si="36"/>
        <v>0.65980700782531709</v>
      </c>
      <c r="U50">
        <f t="shared" si="36"/>
        <v>0.59272926156710048</v>
      </c>
      <c r="V50">
        <f t="shared" si="36"/>
        <v>0.98069223293592167</v>
      </c>
      <c r="W50">
        <f t="shared" si="36"/>
        <v>0.80365176307177089</v>
      </c>
      <c r="X50">
        <f t="shared" si="36"/>
        <v>0.56204501055783995</v>
      </c>
      <c r="Y50">
        <f t="shared" si="36"/>
        <v>0.75153712225129521</v>
      </c>
      <c r="Z50">
        <f t="shared" si="36"/>
        <v>0.80950267600799386</v>
      </c>
      <c r="AA50">
        <f t="shared" si="36"/>
        <v>0.61914122589136211</v>
      </c>
      <c r="AB50">
        <f t="shared" si="36"/>
        <v>0.693361036397528</v>
      </c>
      <c r="BM50">
        <f t="shared" ref="BM50:BM58" si="39">0.5*$BL$21*B50*B50</f>
        <v>6.490517472279311E-7</v>
      </c>
      <c r="BN50">
        <f t="shared" si="37"/>
        <v>2.1767264378769907E-6</v>
      </c>
      <c r="BO50">
        <f t="shared" si="37"/>
        <v>1.6860459954343103E-6</v>
      </c>
      <c r="BP50">
        <f t="shared" si="37"/>
        <v>4.7958389159083638E-6</v>
      </c>
      <c r="BQ50">
        <f t="shared" si="37"/>
        <v>2.5575562691985593E-6</v>
      </c>
      <c r="BR50">
        <f t="shared" si="37"/>
        <v>2.521623579513159E-6</v>
      </c>
      <c r="BS50">
        <f t="shared" si="37"/>
        <v>2.1628745872603749E-6</v>
      </c>
      <c r="BT50">
        <f t="shared" si="37"/>
        <v>3.4267298617838612E-6</v>
      </c>
      <c r="BU50">
        <f t="shared" si="37"/>
        <v>3.1786617895073406E-8</v>
      </c>
      <c r="BV50">
        <f t="shared" si="37"/>
        <v>3.4659071797895364E-6</v>
      </c>
      <c r="EN50" t="s">
        <v>22</v>
      </c>
      <c r="EZ50" t="s">
        <v>27</v>
      </c>
    </row>
    <row r="51" spans="1:177">
      <c r="A51">
        <v>50</v>
      </c>
      <c r="B51">
        <v>0.21499735779541126</v>
      </c>
      <c r="C51">
        <v>0.59272926156710048</v>
      </c>
      <c r="D51">
        <v>0.49220740637985566</v>
      </c>
      <c r="E51">
        <v>0.95881758239007531</v>
      </c>
      <c r="F51">
        <v>0.85184655849840563</v>
      </c>
      <c r="G51">
        <v>0.65351496153887434</v>
      </c>
      <c r="H51">
        <v>6.4076009412037865E-2</v>
      </c>
      <c r="I51">
        <v>0.537732708362752</v>
      </c>
      <c r="J51">
        <v>0.22820354846693408</v>
      </c>
      <c r="K51">
        <v>0.9210031320420663</v>
      </c>
      <c r="M51">
        <v>0.29488936377868619</v>
      </c>
      <c r="S51">
        <f t="shared" si="38"/>
        <v>0.27424420778726749</v>
      </c>
      <c r="T51">
        <f t="shared" si="36"/>
        <v>0.58069716641883318</v>
      </c>
      <c r="U51">
        <f t="shared" si="36"/>
        <v>0.49220740637985566</v>
      </c>
      <c r="V51">
        <f t="shared" si="36"/>
        <v>3.5918723765235118E-2</v>
      </c>
      <c r="W51">
        <f t="shared" si="36"/>
        <v>0.35854257390679972</v>
      </c>
      <c r="X51">
        <f t="shared" si="36"/>
        <v>0.91831321763227247</v>
      </c>
      <c r="Y51">
        <f t="shared" si="36"/>
        <v>0.10657928293794949</v>
      </c>
      <c r="Z51">
        <f t="shared" si="36"/>
        <v>0.84103093150637698</v>
      </c>
      <c r="AA51">
        <f t="shared" si="36"/>
        <v>0.79714616693685481</v>
      </c>
      <c r="AB51">
        <f t="shared" si="36"/>
        <v>0.21995363118171016</v>
      </c>
      <c r="BM51">
        <f t="shared" si="39"/>
        <v>2.3111931929504043E-7</v>
      </c>
      <c r="BN51">
        <f t="shared" si="37"/>
        <v>1.7566398875894011E-6</v>
      </c>
      <c r="BO51">
        <f t="shared" si="37"/>
        <v>1.2113406544759218E-6</v>
      </c>
      <c r="BP51">
        <f t="shared" si="37"/>
        <v>4.596655781501745E-6</v>
      </c>
      <c r="BQ51">
        <f t="shared" si="37"/>
        <v>3.6282127961278881E-6</v>
      </c>
      <c r="BR51">
        <f t="shared" si="37"/>
        <v>2.1354090247757823E-6</v>
      </c>
      <c r="BS51">
        <f t="shared" si="37"/>
        <v>2.0528674910857826E-8</v>
      </c>
      <c r="BT51">
        <f t="shared" si="37"/>
        <v>1.4457823282157025E-6</v>
      </c>
      <c r="BU51">
        <f t="shared" si="37"/>
        <v>2.6038429766450166E-7</v>
      </c>
      <c r="BV51">
        <f t="shared" si="37"/>
        <v>4.2412338461564795E-6</v>
      </c>
    </row>
    <row r="52" spans="1:177">
      <c r="A52">
        <v>51</v>
      </c>
      <c r="B52">
        <v>0.27698503893681586</v>
      </c>
      <c r="C52">
        <v>0.98069223293592167</v>
      </c>
      <c r="D52">
        <v>3.5918723765235118E-2</v>
      </c>
      <c r="E52">
        <v>2.889738644646158E-2</v>
      </c>
      <c r="F52">
        <v>0.94726555809966018</v>
      </c>
      <c r="G52">
        <v>0.96755541486590668</v>
      </c>
      <c r="H52">
        <v>0.66162199373240327</v>
      </c>
      <c r="I52">
        <v>0.31926158974929492</v>
      </c>
      <c r="J52">
        <v>0.38342584036915411</v>
      </c>
      <c r="K52">
        <v>0.55236747487266069</v>
      </c>
      <c r="M52">
        <v>0.46947786198365732</v>
      </c>
      <c r="S52">
        <f t="shared" si="38"/>
        <v>7.8960550808348878E-2</v>
      </c>
      <c r="T52">
        <f t="shared" si="36"/>
        <v>0.97937111616673311</v>
      </c>
      <c r="U52">
        <f t="shared" si="36"/>
        <v>0.95881758239007531</v>
      </c>
      <c r="V52">
        <f t="shared" si="36"/>
        <v>2.889738644646158E-2</v>
      </c>
      <c r="W52">
        <f t="shared" si="36"/>
        <v>0.63632778834765635</v>
      </c>
      <c r="X52">
        <f t="shared" si="36"/>
        <v>0.44810837249433733</v>
      </c>
      <c r="Y52">
        <f t="shared" si="36"/>
        <v>0.45109575170941452</v>
      </c>
      <c r="Z52">
        <f t="shared" si="36"/>
        <v>0.86970502341818112</v>
      </c>
      <c r="AA52">
        <f t="shared" si="36"/>
        <v>0.2628007452225456</v>
      </c>
      <c r="AB52">
        <f t="shared" si="36"/>
        <v>8.0590262025668491E-2</v>
      </c>
      <c r="BM52">
        <f t="shared" si="39"/>
        <v>3.8360355897414703E-7</v>
      </c>
      <c r="BN52">
        <f t="shared" si="37"/>
        <v>4.8087862787042207E-6</v>
      </c>
      <c r="BO52">
        <f t="shared" si="37"/>
        <v>6.4507735846163307E-9</v>
      </c>
      <c r="BP52">
        <f t="shared" si="37"/>
        <v>4.1752947171807082E-9</v>
      </c>
      <c r="BQ52">
        <f t="shared" si="37"/>
        <v>4.4865601878093036E-6</v>
      </c>
      <c r="BR52">
        <f t="shared" si="37"/>
        <v>4.6808174041816845E-6</v>
      </c>
      <c r="BS52">
        <f t="shared" si="37"/>
        <v>2.1887183129522017E-6</v>
      </c>
      <c r="BT52">
        <f t="shared" si="37"/>
        <v>5.0963981344623555E-7</v>
      </c>
      <c r="BU52">
        <f t="shared" si="37"/>
        <v>7.3507687531396031E-7</v>
      </c>
      <c r="BV52">
        <f t="shared" si="37"/>
        <v>1.5255491364859974E-6</v>
      </c>
      <c r="EN52">
        <f>Sheet39!FL52</f>
        <v>0.24615469814950597</v>
      </c>
      <c r="EO52">
        <f>Sheet39!FM52</f>
        <v>0.36029203355831529</v>
      </c>
      <c r="EP52">
        <f>Sheet39!FN52</f>
        <v>0.21499735779541126</v>
      </c>
      <c r="EQ52">
        <f>Sheet39!FO52</f>
        <v>0.27698503893681586</v>
      </c>
      <c r="ER52">
        <f>Sheet39!FP52</f>
        <v>0.46661883051444775</v>
      </c>
      <c r="ES52">
        <f>Sheet39!FQ52</f>
        <v>0.58445155886123301</v>
      </c>
      <c r="ET52">
        <f>Sheet39!FR52</f>
        <v>2.4574650748654614E-2</v>
      </c>
      <c r="EU52">
        <f>Sheet39!FS52</f>
        <v>0.42433364007544033</v>
      </c>
      <c r="EV52">
        <f>Sheet39!FT52</f>
        <v>0.35410526197400416</v>
      </c>
      <c r="EW52">
        <f>Sheet39!FU52</f>
        <v>0.33051925455511338</v>
      </c>
      <c r="EZ52">
        <f t="array" ref="EZ52:FI61">(1/4)*(MMULT($AM$7:$AP$16,$BY$23:$CH$26))</f>
        <v>-3.0813182345452299</v>
      </c>
      <c r="FA52">
        <v>0.1895670525907272</v>
      </c>
      <c r="FB52">
        <v>-3.2341905001442219</v>
      </c>
      <c r="FC52">
        <v>1.2823947826024199E-5</v>
      </c>
      <c r="FD52">
        <v>8.8978446708473147</v>
      </c>
      <c r="FE52">
        <v>1.788147188851734E-8</v>
      </c>
      <c r="FF52">
        <v>6.9543175271056485E-16</v>
      </c>
      <c r="FG52">
        <v>-2.77191704193454</v>
      </c>
      <c r="FH52">
        <v>5.3129445460029424E-9</v>
      </c>
      <c r="FI52">
        <v>1.2060437069532091E-6</v>
      </c>
      <c r="FL52">
        <f t="shared" ref="FL52:FU61" si="40">EN52-($EU$10*EZ52)</f>
        <v>0.24905481022131407</v>
      </c>
      <c r="FM52">
        <f t="shared" si="40"/>
        <v>0.36011361456495333</v>
      </c>
      <c r="FN52">
        <f t="shared" si="40"/>
        <v>0.218041352020623</v>
      </c>
      <c r="FO52">
        <f t="shared" si="40"/>
        <v>0.27698502686701876</v>
      </c>
      <c r="FP52">
        <f t="shared" si="40"/>
        <v>0.45824425029300364</v>
      </c>
      <c r="FQ52">
        <f t="shared" si="40"/>
        <v>0.58445155884440314</v>
      </c>
      <c r="FR52">
        <f t="shared" si="40"/>
        <v>2.4574650748654614E-2</v>
      </c>
      <c r="FS52">
        <f t="shared" si="40"/>
        <v>0.4269425462199728</v>
      </c>
      <c r="FT52">
        <f t="shared" si="40"/>
        <v>0.35410526196900366</v>
      </c>
      <c r="FU52">
        <f t="shared" si="40"/>
        <v>0.33051925341999472</v>
      </c>
    </row>
    <row r="53" spans="1:177">
      <c r="A53">
        <v>52</v>
      </c>
      <c r="B53">
        <v>0.46661883051444775</v>
      </c>
      <c r="C53">
        <v>0.80365176307177089</v>
      </c>
      <c r="D53">
        <v>0.35854257390679972</v>
      </c>
      <c r="E53">
        <v>0.63632778834765635</v>
      </c>
      <c r="F53">
        <v>0.25908807319743155</v>
      </c>
      <c r="G53">
        <v>0.86626401751807769</v>
      </c>
      <c r="H53">
        <v>0.75951599436168526</v>
      </c>
      <c r="I53">
        <v>0.81564296149965498</v>
      </c>
      <c r="J53">
        <v>0.81348557989412462</v>
      </c>
      <c r="K53">
        <v>0.87311680708187434</v>
      </c>
      <c r="M53">
        <v>0.26352737025815287</v>
      </c>
      <c r="S53">
        <f t="shared" si="38"/>
        <v>0.88876654841145131</v>
      </c>
      <c r="T53">
        <f t="shared" si="36"/>
        <v>0.71520014949642718</v>
      </c>
      <c r="U53">
        <f t="shared" si="36"/>
        <v>0.85184655849840563</v>
      </c>
      <c r="V53">
        <f t="shared" si="36"/>
        <v>0.94726555809966018</v>
      </c>
      <c r="W53">
        <f t="shared" si="36"/>
        <v>0.25908807319743155</v>
      </c>
      <c r="X53">
        <f t="shared" si="36"/>
        <v>0.35222968703661905</v>
      </c>
      <c r="Y53">
        <f t="shared" si="36"/>
        <v>0.28347304169185694</v>
      </c>
      <c r="Z53">
        <f t="shared" si="36"/>
        <v>0.20925546028850389</v>
      </c>
      <c r="AA53">
        <f t="shared" si="36"/>
        <v>0.54905030078583117</v>
      </c>
      <c r="AB53">
        <f t="shared" si="36"/>
        <v>0.78528818894349006</v>
      </c>
      <c r="BM53">
        <f t="shared" si="39"/>
        <v>1.0886656649533547E-6</v>
      </c>
      <c r="BN53">
        <f t="shared" si="37"/>
        <v>3.2292807814418295E-6</v>
      </c>
      <c r="BO53">
        <f t="shared" si="37"/>
        <v>6.4276388651856477E-7</v>
      </c>
      <c r="BP53">
        <f t="shared" si="37"/>
        <v>2.0245652711170989E-6</v>
      </c>
      <c r="BQ53">
        <f t="shared" si="37"/>
        <v>3.356331483657883E-7</v>
      </c>
      <c r="BR53">
        <f t="shared" si="37"/>
        <v>3.7520667402328024E-6</v>
      </c>
      <c r="BS53">
        <f t="shared" si="37"/>
        <v>2.8843227284560979E-6</v>
      </c>
      <c r="BT53">
        <f t="shared" si="37"/>
        <v>3.3263672032196384E-6</v>
      </c>
      <c r="BU53">
        <f t="shared" si="37"/>
        <v>3.3087939434784014E-6</v>
      </c>
      <c r="BV53">
        <f t="shared" si="37"/>
        <v>3.8116647940442349E-6</v>
      </c>
      <c r="EN53">
        <f>Sheet39!FL53</f>
        <v>0.1189353054487281</v>
      </c>
      <c r="EO53">
        <f>Sheet39!FM53</f>
        <v>0.65980700782531709</v>
      </c>
      <c r="EP53">
        <f>Sheet39!FN53</f>
        <v>0.59272926156710048</v>
      </c>
      <c r="EQ53">
        <f>Sheet39!FO53</f>
        <v>0.98069223293592167</v>
      </c>
      <c r="ER53">
        <f>Sheet39!FP53</f>
        <v>0.80365176307177089</v>
      </c>
      <c r="ES53">
        <f>Sheet39!FQ53</f>
        <v>0.56204501055783995</v>
      </c>
      <c r="ET53">
        <f>Sheet39!FR53</f>
        <v>0.75153712225129521</v>
      </c>
      <c r="EU53">
        <f>Sheet39!FS53</f>
        <v>0.80950267600799386</v>
      </c>
      <c r="EV53">
        <f>Sheet39!FT53</f>
        <v>0.61914122589136211</v>
      </c>
      <c r="EW53">
        <f>Sheet39!FU53</f>
        <v>0.693361036397528</v>
      </c>
      <c r="EZ53">
        <v>-4.452745918655781</v>
      </c>
      <c r="FA53">
        <v>0.28163489522154345</v>
      </c>
      <c r="FB53">
        <v>-4.7840161945320654</v>
      </c>
      <c r="FC53">
        <v>1.9309714862213899E-5</v>
      </c>
      <c r="FD53">
        <v>13.061990071010907</v>
      </c>
      <c r="FE53">
        <v>2.6956563911125651E-8</v>
      </c>
      <c r="FF53">
        <v>1.0497964263692636E-15</v>
      </c>
      <c r="FG53">
        <v>-4.1068840157955693</v>
      </c>
      <c r="FH53">
        <v>8.0117871185559218E-9</v>
      </c>
      <c r="FI53">
        <v>1.8180677508893824E-6</v>
      </c>
      <c r="FL53">
        <f t="shared" si="40"/>
        <v>0.12312619428539957</v>
      </c>
      <c r="FM53">
        <f t="shared" si="40"/>
        <v>0.65954193531501371</v>
      </c>
      <c r="FN53">
        <f t="shared" si="40"/>
        <v>0.59723193933726448</v>
      </c>
      <c r="FO53">
        <f t="shared" si="40"/>
        <v>0.98069221476177248</v>
      </c>
      <c r="FP53">
        <f t="shared" si="40"/>
        <v>0.79135792251285597</v>
      </c>
      <c r="FQ53">
        <f t="shared" si="40"/>
        <v>0.56204501053246869</v>
      </c>
      <c r="FR53">
        <f t="shared" si="40"/>
        <v>0.75153712225129521</v>
      </c>
      <c r="FS53">
        <f t="shared" si="40"/>
        <v>0.81336804238858851</v>
      </c>
      <c r="FT53">
        <f t="shared" si="40"/>
        <v>0.61914122588382148</v>
      </c>
      <c r="FU53">
        <f t="shared" si="40"/>
        <v>0.69336103468637722</v>
      </c>
    </row>
    <row r="54" spans="1:177">
      <c r="A54">
        <v>53</v>
      </c>
      <c r="B54">
        <v>0.58445155886123301</v>
      </c>
      <c r="C54">
        <v>0.56204501055783995</v>
      </c>
      <c r="D54">
        <v>0.91831321763227247</v>
      </c>
      <c r="E54">
        <v>0.44810837249433733</v>
      </c>
      <c r="F54">
        <v>0.35222968703661905</v>
      </c>
      <c r="G54">
        <v>9.5069802161393616E-2</v>
      </c>
      <c r="H54">
        <v>0.535588012831132</v>
      </c>
      <c r="I54">
        <v>0.47163962580506119</v>
      </c>
      <c r="J54">
        <v>0.76565161060676445</v>
      </c>
      <c r="K54">
        <v>0.38408248667688005</v>
      </c>
      <c r="M54">
        <v>0.85263655767511792</v>
      </c>
      <c r="S54">
        <f t="shared" si="38"/>
        <v>0.62612952586533488</v>
      </c>
      <c r="T54">
        <f t="shared" si="36"/>
        <v>0.7101582330034848</v>
      </c>
      <c r="U54">
        <f t="shared" si="36"/>
        <v>0.65351496153887434</v>
      </c>
      <c r="V54">
        <f t="shared" si="36"/>
        <v>0.96755541486590668</v>
      </c>
      <c r="W54">
        <f t="shared" si="36"/>
        <v>0.86626401751807769</v>
      </c>
      <c r="X54">
        <f t="shared" si="36"/>
        <v>9.5069802161393616E-2</v>
      </c>
      <c r="Y54">
        <f t="shared" si="36"/>
        <v>0.51653787876912682</v>
      </c>
      <c r="Z54">
        <f t="shared" si="36"/>
        <v>0.4297235338081174</v>
      </c>
      <c r="AA54">
        <f t="shared" si="36"/>
        <v>8.8506209960414015E-2</v>
      </c>
      <c r="AB54">
        <f t="shared" si="36"/>
        <v>0.48816669527511525</v>
      </c>
      <c r="BM54">
        <f t="shared" si="39"/>
        <v>1.7079181232766265E-6</v>
      </c>
      <c r="BN54">
        <f t="shared" si="37"/>
        <v>1.5794729694648123E-6</v>
      </c>
      <c r="BO54">
        <f t="shared" si="37"/>
        <v>4.2164958283906871E-6</v>
      </c>
      <c r="BP54">
        <f t="shared" si="37"/>
        <v>1.004005567497619E-6</v>
      </c>
      <c r="BQ54">
        <f t="shared" si="37"/>
        <v>6.2032876214957305E-7</v>
      </c>
      <c r="BR54">
        <f t="shared" si="37"/>
        <v>4.5191336415032617E-8</v>
      </c>
      <c r="BS54">
        <f t="shared" si="37"/>
        <v>1.4342725974420042E-6</v>
      </c>
      <c r="BT54">
        <f t="shared" si="37"/>
        <v>1.1122196831476906E-6</v>
      </c>
      <c r="BU54">
        <f t="shared" si="37"/>
        <v>2.9311119441236625E-6</v>
      </c>
      <c r="BV54">
        <f t="shared" si="37"/>
        <v>7.3759678285947884E-7</v>
      </c>
      <c r="EN54">
        <f>Sheet39!FL54</f>
        <v>0.27424420778726749</v>
      </c>
      <c r="EO54">
        <f>Sheet39!FM54</f>
        <v>0.58069716641883318</v>
      </c>
      <c r="EP54">
        <f>Sheet39!FN54</f>
        <v>0.49220740637985566</v>
      </c>
      <c r="EQ54">
        <f>Sheet39!FO54</f>
        <v>3.5918723765235118E-2</v>
      </c>
      <c r="ER54">
        <f>Sheet39!FP54</f>
        <v>0.35854257390679972</v>
      </c>
      <c r="ES54">
        <f>Sheet39!FQ54</f>
        <v>0.91831321763227247</v>
      </c>
      <c r="ET54">
        <f>Sheet39!FR54</f>
        <v>0.10657928293794949</v>
      </c>
      <c r="EU54">
        <f>Sheet39!FS54</f>
        <v>0.84103093150637698</v>
      </c>
      <c r="EV54">
        <f>Sheet39!FT54</f>
        <v>0.79714616693685481</v>
      </c>
      <c r="EW54">
        <f>Sheet39!FU54</f>
        <v>0.21995363118171016</v>
      </c>
      <c r="EZ54">
        <v>-3.5128612457991268</v>
      </c>
      <c r="FA54">
        <v>0.21540832949810171</v>
      </c>
      <c r="FB54">
        <v>-3.7275327082507652</v>
      </c>
      <c r="FC54">
        <v>1.4353090646484606E-5</v>
      </c>
      <c r="FD54">
        <v>10.262960393864217</v>
      </c>
      <c r="FE54">
        <v>1.9980508600544488E-8</v>
      </c>
      <c r="FF54">
        <v>7.7467836348688757E-16</v>
      </c>
      <c r="FG54">
        <v>-3.2379904954387597</v>
      </c>
      <c r="FH54">
        <v>5.9327894824042206E-9</v>
      </c>
      <c r="FI54">
        <v>1.3471223871306214E-6</v>
      </c>
      <c r="FL54">
        <f t="shared" si="40"/>
        <v>0.27755048468892368</v>
      </c>
      <c r="FM54">
        <f t="shared" si="40"/>
        <v>0.5804944258223762</v>
      </c>
      <c r="FN54">
        <f t="shared" si="40"/>
        <v>0.49571573034459959</v>
      </c>
      <c r="FO54">
        <f t="shared" si="40"/>
        <v>3.5918710256221023E-2</v>
      </c>
      <c r="FP54">
        <f t="shared" si="40"/>
        <v>0.34888315768777789</v>
      </c>
      <c r="FQ54">
        <f t="shared" si="40"/>
        <v>0.91831321761346696</v>
      </c>
      <c r="FR54">
        <f t="shared" si="40"/>
        <v>0.10657928293794949</v>
      </c>
      <c r="FS54">
        <f t="shared" si="40"/>
        <v>0.84407850225675995</v>
      </c>
      <c r="FT54">
        <f t="shared" si="40"/>
        <v>0.79714616693127094</v>
      </c>
      <c r="FU54">
        <f t="shared" si="40"/>
        <v>0.21995362991380935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0.78522728949786014</v>
      </c>
      <c r="T55">
        <f t="shared" si="36"/>
        <v>0.65770427811598953</v>
      </c>
      <c r="U55">
        <f t="shared" si="36"/>
        <v>6.4076009412037865E-2</v>
      </c>
      <c r="V55">
        <f t="shared" si="36"/>
        <v>0.66162199373240327</v>
      </c>
      <c r="W55">
        <f t="shared" si="36"/>
        <v>0.75951599436168526</v>
      </c>
      <c r="X55">
        <f t="shared" si="36"/>
        <v>0.535588012831132</v>
      </c>
      <c r="Y55">
        <f t="shared" si="36"/>
        <v>0.25096598745755117</v>
      </c>
      <c r="Z55">
        <f t="shared" si="36"/>
        <v>0.1881661246922699</v>
      </c>
      <c r="AA55">
        <f t="shared" si="36"/>
        <v>0.46964341589457659</v>
      </c>
      <c r="AB55">
        <f t="shared" si="36"/>
        <v>0.204110889195947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Sheet39!FL55</f>
        <v>7.8960550808348878E-2</v>
      </c>
      <c r="EO55">
        <f>Sheet39!FM55</f>
        <v>0.97937111616673311</v>
      </c>
      <c r="EP55">
        <f>Sheet39!FN55</f>
        <v>0.95881758239007531</v>
      </c>
      <c r="EQ55">
        <f>Sheet39!FO55</f>
        <v>2.889738644646158E-2</v>
      </c>
      <c r="ER55">
        <f>Sheet39!FP55</f>
        <v>0.63632778834765635</v>
      </c>
      <c r="ES55">
        <f>Sheet39!FQ55</f>
        <v>0.44810837249433733</v>
      </c>
      <c r="ET55">
        <f>Sheet39!FR55</f>
        <v>0.45109575170941452</v>
      </c>
      <c r="EU55">
        <f>Sheet39!FS55</f>
        <v>0.86970502341818112</v>
      </c>
      <c r="EV55">
        <f>Sheet39!FT55</f>
        <v>0.2628007452225456</v>
      </c>
      <c r="EW55">
        <f>Sheet39!FU55</f>
        <v>8.0590262025668491E-2</v>
      </c>
      <c r="EZ55">
        <v>-2.8716762324974021</v>
      </c>
      <c r="FA55">
        <v>0.17963592931764183</v>
      </c>
      <c r="FB55">
        <v>-3.1211345292241872</v>
      </c>
      <c r="FC55">
        <v>1.2157437643575665E-5</v>
      </c>
      <c r="FD55">
        <v>8.437021135039938</v>
      </c>
      <c r="FE55">
        <v>1.6954236147711882E-8</v>
      </c>
      <c r="FF55">
        <v>6.5948618799317029E-16</v>
      </c>
      <c r="FG55">
        <v>-2.6238596255313609</v>
      </c>
      <c r="FH55">
        <v>5.0376682852277068E-9</v>
      </c>
      <c r="FI55">
        <v>1.1434658224090797E-6</v>
      </c>
      <c r="FL55">
        <f t="shared" si="40"/>
        <v>8.1663349504965579E-2</v>
      </c>
      <c r="FM55">
        <f t="shared" si="40"/>
        <v>0.97920204426714674</v>
      </c>
      <c r="FN55">
        <f t="shared" si="40"/>
        <v>0.96175516923990489</v>
      </c>
      <c r="FO55">
        <f t="shared" si="40"/>
        <v>2.8897375003978529E-2</v>
      </c>
      <c r="FP55">
        <f t="shared" si="40"/>
        <v>0.62838693155152581</v>
      </c>
      <c r="FQ55">
        <f t="shared" si="40"/>
        <v>0.44810837247838015</v>
      </c>
      <c r="FR55">
        <f t="shared" si="40"/>
        <v>0.45109575170941452</v>
      </c>
      <c r="FS55">
        <f t="shared" si="40"/>
        <v>0.87217457910685425</v>
      </c>
      <c r="FT55">
        <f t="shared" si="40"/>
        <v>0.26280074521780417</v>
      </c>
      <c r="FU55">
        <f t="shared" si="40"/>
        <v>8.0590260949447601E-2</v>
      </c>
    </row>
    <row r="56" spans="1:177">
      <c r="A56">
        <v>55</v>
      </c>
      <c r="B56">
        <v>0.42433364007544033</v>
      </c>
      <c r="C56">
        <v>0.80950267600799386</v>
      </c>
      <c r="D56">
        <v>0.84103093150637698</v>
      </c>
      <c r="E56">
        <v>0.86970502341818112</v>
      </c>
      <c r="F56">
        <v>0.20925546028850389</v>
      </c>
      <c r="G56">
        <v>0.4297235338081174</v>
      </c>
      <c r="H56">
        <v>0.1881661246922699</v>
      </c>
      <c r="I56">
        <v>0.21907169312510835</v>
      </c>
      <c r="J56">
        <v>0.43910601750875866</v>
      </c>
      <c r="K56">
        <v>0.397598223232629</v>
      </c>
      <c r="M56">
        <v>0.80650153521788792</v>
      </c>
      <c r="S56">
        <f t="shared" si="38"/>
        <v>0.1744635747628053</v>
      </c>
      <c r="T56">
        <f t="shared" si="36"/>
        <v>0.82785625102234517</v>
      </c>
      <c r="U56">
        <f t="shared" si="36"/>
        <v>0.537732708362752</v>
      </c>
      <c r="V56">
        <f t="shared" si="36"/>
        <v>0.31926158974929492</v>
      </c>
      <c r="W56">
        <f t="shared" si="36"/>
        <v>0.81564296149965498</v>
      </c>
      <c r="X56">
        <f t="shared" si="36"/>
        <v>0.47163962580506119</v>
      </c>
      <c r="Y56">
        <f t="shared" si="36"/>
        <v>0.21765632819622915</v>
      </c>
      <c r="Z56">
        <f t="shared" si="36"/>
        <v>0.21907169312510835</v>
      </c>
      <c r="AA56">
        <f t="shared" si="36"/>
        <v>0.62397140324465739</v>
      </c>
      <c r="AB56">
        <f t="shared" si="36"/>
        <v>0.87745788756249843</v>
      </c>
      <c r="BM56">
        <f t="shared" si="39"/>
        <v>9.0029519049836677E-7</v>
      </c>
      <c r="BN56">
        <f t="shared" si="37"/>
        <v>3.2764729123205155E-6</v>
      </c>
      <c r="BO56">
        <f t="shared" si="37"/>
        <v>3.536665138752421E-6</v>
      </c>
      <c r="BP56">
        <f t="shared" si="37"/>
        <v>3.7819341387940948E-6</v>
      </c>
      <c r="BQ56">
        <f t="shared" si="37"/>
        <v>2.1893923830276818E-7</v>
      </c>
      <c r="BR56">
        <f t="shared" si="37"/>
        <v>9.2331157754268107E-7</v>
      </c>
      <c r="BS56">
        <f t="shared" si="37"/>
        <v>1.7703245240853433E-7</v>
      </c>
      <c r="BT56">
        <f t="shared" si="37"/>
        <v>2.3996203364350824E-7</v>
      </c>
      <c r="BU56">
        <f t="shared" si="37"/>
        <v>9.6407047306201144E-7</v>
      </c>
      <c r="BV56">
        <f t="shared" si="37"/>
        <v>7.9042173558871749E-7</v>
      </c>
      <c r="EN56">
        <f>Sheet39!FL56</f>
        <v>0.88876654841145131</v>
      </c>
      <c r="EO56">
        <f>Sheet39!FM56</f>
        <v>0.71520014949642718</v>
      </c>
      <c r="EP56">
        <f>Sheet39!FN56</f>
        <v>0.85184655849840563</v>
      </c>
      <c r="EQ56">
        <f>Sheet39!FO56</f>
        <v>0.94726555809966018</v>
      </c>
      <c r="ER56">
        <f>Sheet39!FP56</f>
        <v>0.25908807319743155</v>
      </c>
      <c r="ES56">
        <f>Sheet39!FQ56</f>
        <v>0.35222968703661905</v>
      </c>
      <c r="ET56">
        <f>Sheet39!FR56</f>
        <v>0.28347304169185694</v>
      </c>
      <c r="EU56">
        <f>Sheet39!FS56</f>
        <v>0.20925546028850389</v>
      </c>
      <c r="EV56">
        <f>Sheet39!FT56</f>
        <v>0.54905030078583117</v>
      </c>
      <c r="EW56">
        <f>Sheet39!FU56</f>
        <v>0.78528818894349006</v>
      </c>
      <c r="EZ56">
        <v>-4.2040028885760172</v>
      </c>
      <c r="FA56">
        <v>0.26925045450107937</v>
      </c>
      <c r="FB56">
        <v>-4.6297924514720652</v>
      </c>
      <c r="FC56">
        <v>1.8503818394970531E-5</v>
      </c>
      <c r="FD56">
        <v>12.46706563394773</v>
      </c>
      <c r="FE56">
        <v>2.5840037284992166E-8</v>
      </c>
      <c r="FF56">
        <v>1.0069334111748442E-15</v>
      </c>
      <c r="FG56">
        <v>-3.9025410285792881</v>
      </c>
      <c r="FH56">
        <v>7.6809696140662589E-9</v>
      </c>
      <c r="FI56">
        <v>1.7428391586075613E-6</v>
      </c>
      <c r="FL56">
        <f t="shared" si="40"/>
        <v>0.89272332229815599</v>
      </c>
      <c r="FM56">
        <f t="shared" si="40"/>
        <v>0.71494673312265444</v>
      </c>
      <c r="FN56">
        <f t="shared" si="40"/>
        <v>0.85620408211539156</v>
      </c>
      <c r="FO56">
        <f t="shared" si="40"/>
        <v>0.94726554068401436</v>
      </c>
      <c r="FP56">
        <f t="shared" si="40"/>
        <v>0.24735417075928501</v>
      </c>
      <c r="FQ56">
        <f t="shared" si="40"/>
        <v>0.35222968701229862</v>
      </c>
      <c r="FR56">
        <f t="shared" si="40"/>
        <v>0.28347304169185694</v>
      </c>
      <c r="FS56">
        <f t="shared" si="40"/>
        <v>0.21292850068427449</v>
      </c>
      <c r="FT56">
        <f t="shared" si="40"/>
        <v>0.54905030077860195</v>
      </c>
      <c r="FU56">
        <f t="shared" si="40"/>
        <v>0.78528818730314376</v>
      </c>
    </row>
    <row r="57" spans="1:177">
      <c r="A57">
        <v>56</v>
      </c>
      <c r="B57">
        <v>0.35410526197400416</v>
      </c>
      <c r="C57">
        <v>0.61914122589136211</v>
      </c>
      <c r="D57">
        <v>0.79714616693685481</v>
      </c>
      <c r="E57">
        <v>0.2628007452225456</v>
      </c>
      <c r="F57">
        <v>0.54905030078583117</v>
      </c>
      <c r="G57">
        <v>8.8506209960414015E-2</v>
      </c>
      <c r="H57">
        <v>0.46964341589457659</v>
      </c>
      <c r="I57">
        <v>0.62397140324465739</v>
      </c>
      <c r="J57">
        <v>0.87028464208566048</v>
      </c>
      <c r="K57">
        <v>0.30175467585195304</v>
      </c>
      <c r="M57">
        <v>2.6598324644349961E-3</v>
      </c>
      <c r="S57">
        <f t="shared" si="38"/>
        <v>0.58133850249263708</v>
      </c>
      <c r="T57">
        <f t="shared" si="36"/>
        <v>7.9732826232453854E-2</v>
      </c>
      <c r="U57">
        <f t="shared" si="36"/>
        <v>0.22820354846693408</v>
      </c>
      <c r="V57">
        <f t="shared" si="36"/>
        <v>0.38342584036915411</v>
      </c>
      <c r="W57">
        <f t="shared" si="36"/>
        <v>0.81348557989412462</v>
      </c>
      <c r="X57">
        <f t="shared" si="36"/>
        <v>0.76565161060676445</v>
      </c>
      <c r="Y57">
        <f t="shared" si="36"/>
        <v>0.18729908954158336</v>
      </c>
      <c r="Z57">
        <f t="shared" si="36"/>
        <v>0.43910601750875866</v>
      </c>
      <c r="AA57">
        <f t="shared" si="36"/>
        <v>0.87028464208566048</v>
      </c>
      <c r="AB57">
        <f t="shared" si="36"/>
        <v>0.75982087432181111</v>
      </c>
      <c r="BM57">
        <f t="shared" si="39"/>
        <v>6.2695268278839061E-7</v>
      </c>
      <c r="BN57">
        <f t="shared" si="37"/>
        <v>1.9166792879912934E-6</v>
      </c>
      <c r="BO57">
        <f t="shared" si="37"/>
        <v>3.1772100573106E-6</v>
      </c>
      <c r="BP57">
        <f t="shared" si="37"/>
        <v>3.4532115844762662E-7</v>
      </c>
      <c r="BQ57">
        <f t="shared" si="37"/>
        <v>1.5072811639650584E-6</v>
      </c>
      <c r="BR57">
        <f t="shared" si="37"/>
        <v>3.9166746007784452E-8</v>
      </c>
      <c r="BS57">
        <f t="shared" si="37"/>
        <v>1.1028246904656314E-6</v>
      </c>
      <c r="BT57">
        <f t="shared" si="37"/>
        <v>1.9467015603355344E-6</v>
      </c>
      <c r="BU57">
        <f t="shared" si="37"/>
        <v>3.7869767912508311E-6</v>
      </c>
      <c r="BV57">
        <f t="shared" si="37"/>
        <v>4.5527942199258624E-7</v>
      </c>
      <c r="EN57">
        <f>Sheet39!FL57</f>
        <v>0.62612952586533488</v>
      </c>
      <c r="EO57">
        <f>Sheet39!FM57</f>
        <v>0.7101582330034848</v>
      </c>
      <c r="EP57">
        <f>Sheet39!FN57</f>
        <v>0.65351496153887434</v>
      </c>
      <c r="EQ57">
        <f>Sheet39!FO57</f>
        <v>0.96755541486590668</v>
      </c>
      <c r="ER57">
        <f>Sheet39!FP57</f>
        <v>0.86626401751807769</v>
      </c>
      <c r="ES57">
        <f>Sheet39!FQ57</f>
        <v>9.5069802161393616E-2</v>
      </c>
      <c r="ET57">
        <f>Sheet39!FR57</f>
        <v>0.51653787876912682</v>
      </c>
      <c r="EU57">
        <f>Sheet39!FS57</f>
        <v>0.4297235338081174</v>
      </c>
      <c r="EV57">
        <f>Sheet39!FT57</f>
        <v>8.8506209960414015E-2</v>
      </c>
      <c r="EW57">
        <f>Sheet39!FU57</f>
        <v>0.48816669527511525</v>
      </c>
      <c r="EZ57">
        <v>-4.4592927393460862</v>
      </c>
      <c r="FA57">
        <v>0.27271926187354256</v>
      </c>
      <c r="FB57">
        <v>-4.6885205883321266</v>
      </c>
      <c r="FC57">
        <v>1.8315106983195293E-5</v>
      </c>
      <c r="FD57">
        <v>12.890096886088148</v>
      </c>
      <c r="FE57">
        <v>2.552046709560533E-8</v>
      </c>
      <c r="FF57">
        <v>9.9147363991782559E-16</v>
      </c>
      <c r="FG57">
        <v>-4.0150228896277191</v>
      </c>
      <c r="FH57">
        <v>7.5809274755761543E-9</v>
      </c>
      <c r="FI57">
        <v>1.7211358603336435E-6</v>
      </c>
      <c r="FL57">
        <f t="shared" si="40"/>
        <v>0.63032657651726554</v>
      </c>
      <c r="FM57">
        <f t="shared" si="40"/>
        <v>0.70990155181596348</v>
      </c>
      <c r="FN57">
        <f t="shared" si="40"/>
        <v>0.65792775960844785</v>
      </c>
      <c r="FO57">
        <f t="shared" si="40"/>
        <v>0.96755539762787446</v>
      </c>
      <c r="FP57">
        <f t="shared" si="40"/>
        <v>0.85413196144966663</v>
      </c>
      <c r="FQ57">
        <f t="shared" si="40"/>
        <v>9.5069802137373954E-2</v>
      </c>
      <c r="FR57">
        <f t="shared" si="40"/>
        <v>0.51653787876912682</v>
      </c>
      <c r="FS57">
        <f t="shared" si="40"/>
        <v>0.43350244123165188</v>
      </c>
      <c r="FT57">
        <f t="shared" si="40"/>
        <v>8.8506209953278903E-2</v>
      </c>
      <c r="FU57">
        <f t="shared" si="40"/>
        <v>0.48816669365519594</v>
      </c>
    </row>
    <row r="58" spans="1:177">
      <c r="A58">
        <v>57</v>
      </c>
      <c r="B58">
        <v>0.33051925455511338</v>
      </c>
      <c r="C58">
        <v>0.693361036397528</v>
      </c>
      <c r="D58">
        <v>0.21995363118171016</v>
      </c>
      <c r="E58">
        <v>8.0590262025668491E-2</v>
      </c>
      <c r="F58">
        <v>0.78528818894349006</v>
      </c>
      <c r="G58">
        <v>0.48816669527511525</v>
      </c>
      <c r="H58">
        <v>0.204110889195947</v>
      </c>
      <c r="I58">
        <v>0.87745788756249843</v>
      </c>
      <c r="J58">
        <v>0.75982087432181111</v>
      </c>
      <c r="K58">
        <v>0.86053603058399131</v>
      </c>
      <c r="M58">
        <v>0.60949948757822203</v>
      </c>
      <c r="S58">
        <f t="shared" si="38"/>
        <v>0.32790158277627335</v>
      </c>
      <c r="T58">
        <f t="shared" si="36"/>
        <v>0.83257518336658776</v>
      </c>
      <c r="U58">
        <f t="shared" si="36"/>
        <v>0.9210031320420663</v>
      </c>
      <c r="V58">
        <f t="shared" si="36"/>
        <v>0.55236747487266069</v>
      </c>
      <c r="W58">
        <f t="shared" si="36"/>
        <v>0.87311680708187434</v>
      </c>
      <c r="X58">
        <f t="shared" si="36"/>
        <v>0.38408248667688005</v>
      </c>
      <c r="Y58">
        <f t="shared" si="36"/>
        <v>0.8030999860316419</v>
      </c>
      <c r="Z58">
        <f t="shared" si="36"/>
        <v>0.397598223232629</v>
      </c>
      <c r="AA58">
        <f t="shared" si="36"/>
        <v>0.30175467585195304</v>
      </c>
      <c r="AB58">
        <f t="shared" si="36"/>
        <v>0.86053603058399131</v>
      </c>
      <c r="BM58">
        <f t="shared" si="39"/>
        <v>5.4621488815833922E-7</v>
      </c>
      <c r="BN58">
        <f t="shared" si="37"/>
        <v>2.4037476339712709E-6</v>
      </c>
      <c r="BO58">
        <f t="shared" si="37"/>
        <v>2.418979993500989E-7</v>
      </c>
      <c r="BP58">
        <f t="shared" si="37"/>
        <v>3.2473951666829524E-8</v>
      </c>
      <c r="BQ58">
        <f t="shared" si="37"/>
        <v>3.0833876984707331E-6</v>
      </c>
      <c r="BR58">
        <f t="shared" si="37"/>
        <v>1.1915336118791361E-6</v>
      </c>
      <c r="BS58">
        <f t="shared" si="37"/>
        <v>2.083062754418008E-7</v>
      </c>
      <c r="BT58">
        <f t="shared" si="37"/>
        <v>3.8496617222282115E-6</v>
      </c>
      <c r="BU58">
        <f t="shared" si="37"/>
        <v>2.8866388052758076E-6</v>
      </c>
      <c r="BV58">
        <f t="shared" si="37"/>
        <v>3.7026112996662604E-6</v>
      </c>
      <c r="EN58">
        <f>Sheet39!FL58</f>
        <v>0.78522728949786014</v>
      </c>
      <c r="EO58">
        <f>Sheet39!FM58</f>
        <v>0.65770427811598953</v>
      </c>
      <c r="EP58">
        <f>Sheet39!FN58</f>
        <v>6.4076009412037865E-2</v>
      </c>
      <c r="EQ58">
        <f>Sheet39!FO58</f>
        <v>0.66162199373240327</v>
      </c>
      <c r="ER58">
        <f>Sheet39!FP58</f>
        <v>0.75951599436168526</v>
      </c>
      <c r="ES58">
        <f>Sheet39!FQ58</f>
        <v>0.535588012831132</v>
      </c>
      <c r="ET58">
        <f>Sheet39!FR58</f>
        <v>0.25096598745755117</v>
      </c>
      <c r="EU58">
        <f>Sheet39!FS58</f>
        <v>0.1881661246922699</v>
      </c>
      <c r="EV58">
        <f>Sheet39!FT58</f>
        <v>0.46964341589457659</v>
      </c>
      <c r="EW58">
        <f>Sheet39!FU58</f>
        <v>0.204110889195947</v>
      </c>
      <c r="EZ58">
        <v>-4.4145410512919767</v>
      </c>
      <c r="FA58">
        <v>0.27513933023033182</v>
      </c>
      <c r="FB58">
        <v>-4.8205605238631728</v>
      </c>
      <c r="FC58">
        <v>1.8445661261412896E-5</v>
      </c>
      <c r="FD58">
        <v>13.043022093798999</v>
      </c>
      <c r="FE58">
        <v>2.5697539423226793E-8</v>
      </c>
      <c r="FF58">
        <v>9.9777022455361674E-16</v>
      </c>
      <c r="FG58">
        <v>-4.0830800606641695</v>
      </c>
      <c r="FH58">
        <v>7.632682420878923E-9</v>
      </c>
      <c r="FI58">
        <v>1.7327985031573973E-6</v>
      </c>
      <c r="FL58">
        <f t="shared" si="40"/>
        <v>0.78938222021900772</v>
      </c>
      <c r="FM58">
        <f t="shared" si="40"/>
        <v>0.65744531917949134</v>
      </c>
      <c r="FN58">
        <f t="shared" si="40"/>
        <v>6.8613082412613685E-2</v>
      </c>
      <c r="FO58">
        <f t="shared" si="40"/>
        <v>0.66162197637149445</v>
      </c>
      <c r="FP58">
        <f t="shared" si="40"/>
        <v>0.74724000631117837</v>
      </c>
      <c r="FQ58">
        <f t="shared" si="40"/>
        <v>0.53558801280694568</v>
      </c>
      <c r="FR58">
        <f t="shared" si="40"/>
        <v>0.25096598745755117</v>
      </c>
      <c r="FS58">
        <f t="shared" si="40"/>
        <v>0.19200908698072652</v>
      </c>
      <c r="FT58">
        <f t="shared" si="40"/>
        <v>0.46964341588739278</v>
      </c>
      <c r="FU58">
        <f t="shared" si="40"/>
        <v>0.20411088756505091</v>
      </c>
    </row>
    <row r="59" spans="1:177">
      <c r="EN59">
        <f>Sheet39!FL59</f>
        <v>0.1744635747628053</v>
      </c>
      <c r="EO59">
        <f>Sheet39!FM59</f>
        <v>0.82785625102234517</v>
      </c>
      <c r="EP59">
        <f>Sheet39!FN59</f>
        <v>0.537732708362752</v>
      </c>
      <c r="EQ59">
        <f>Sheet39!FO59</f>
        <v>0.31926158974929492</v>
      </c>
      <c r="ER59">
        <f>Sheet39!FP59</f>
        <v>0.81564296149965498</v>
      </c>
      <c r="ES59">
        <f>Sheet39!FQ59</f>
        <v>0.47163962580506119</v>
      </c>
      <c r="ET59">
        <f>Sheet39!FR59</f>
        <v>0.21765632819622915</v>
      </c>
      <c r="EU59">
        <f>Sheet39!FS59</f>
        <v>0.21907169312510835</v>
      </c>
      <c r="EV59">
        <f>Sheet39!FT59</f>
        <v>0.62397140324465739</v>
      </c>
      <c r="EW59">
        <f>Sheet39!FU59</f>
        <v>0.87745788756249843</v>
      </c>
      <c r="EZ59">
        <v>-3.7302770069593376</v>
      </c>
      <c r="FA59">
        <v>0.22818618117128489</v>
      </c>
      <c r="FB59">
        <v>-3.8753283419941957</v>
      </c>
      <c r="FC59">
        <v>1.5485748413209666E-5</v>
      </c>
      <c r="FD59">
        <v>10.67165711015919</v>
      </c>
      <c r="FE59">
        <v>2.1602425497179942E-8</v>
      </c>
      <c r="FF59">
        <v>8.4102155315792067E-16</v>
      </c>
      <c r="FG59">
        <v>-3.2942549134202554</v>
      </c>
      <c r="FH59">
        <v>6.4198798670027342E-9</v>
      </c>
      <c r="FI59">
        <v>1.4572725950829303E-6</v>
      </c>
      <c r="FL59">
        <f t="shared" si="40"/>
        <v>0.17797448163953938</v>
      </c>
      <c r="FM59">
        <f t="shared" si="40"/>
        <v>0.82764148401411619</v>
      </c>
      <c r="FN59">
        <f t="shared" si="40"/>
        <v>0.54138013639561022</v>
      </c>
      <c r="FO59">
        <f t="shared" si="40"/>
        <v>0.31926157517423237</v>
      </c>
      <c r="FP59">
        <f t="shared" si="40"/>
        <v>0.80559888320083006</v>
      </c>
      <c r="FQ59">
        <f t="shared" si="40"/>
        <v>0.47163962578472918</v>
      </c>
      <c r="FR59">
        <f t="shared" si="40"/>
        <v>0.21765632819622915</v>
      </c>
      <c r="FS59">
        <f t="shared" si="40"/>
        <v>0.22217221949558019</v>
      </c>
      <c r="FT59">
        <f t="shared" si="40"/>
        <v>0.623971403238615</v>
      </c>
      <c r="FU59">
        <f t="shared" si="40"/>
        <v>0.87745788619092513</v>
      </c>
    </row>
    <row r="60" spans="1:177">
      <c r="EN60">
        <f>Sheet39!FL60</f>
        <v>0.58133850249263708</v>
      </c>
      <c r="EO60">
        <f>Sheet39!FM60</f>
        <v>7.9732826232453854E-2</v>
      </c>
      <c r="EP60">
        <f>Sheet39!FN60</f>
        <v>0.22820354846693408</v>
      </c>
      <c r="EQ60">
        <f>Sheet39!FO60</f>
        <v>0.38342584036915411</v>
      </c>
      <c r="ER60">
        <f>Sheet39!FP60</f>
        <v>0.81348557989412462</v>
      </c>
      <c r="ES60">
        <f>Sheet39!FQ60</f>
        <v>0.76565161060676445</v>
      </c>
      <c r="ET60">
        <f>Sheet39!FR60</f>
        <v>0.18729908954158336</v>
      </c>
      <c r="EU60">
        <f>Sheet39!FS60</f>
        <v>0.43910601750875866</v>
      </c>
      <c r="EV60">
        <f>Sheet39!FT60</f>
        <v>0.87028464208566048</v>
      </c>
      <c r="EW60">
        <f>Sheet39!FU60</f>
        <v>0.75982087432181111</v>
      </c>
      <c r="EZ60">
        <v>-3.702944723458228</v>
      </c>
      <c r="FA60">
        <v>0.23687002867135021</v>
      </c>
      <c r="FB60">
        <v>-4.0158964320727586</v>
      </c>
      <c r="FC60">
        <v>1.6151079731381174E-5</v>
      </c>
      <c r="FD60">
        <v>11.057381321015221</v>
      </c>
      <c r="FE60">
        <v>2.2525249947881711E-8</v>
      </c>
      <c r="FF60">
        <v>8.7492486975503496E-16</v>
      </c>
      <c r="FG60">
        <v>-3.5754278929235501</v>
      </c>
      <c r="FH60">
        <v>6.6911866745067618E-9</v>
      </c>
      <c r="FI60">
        <v>1.518471796744796E-6</v>
      </c>
      <c r="FL60">
        <f t="shared" si="40"/>
        <v>0.5848236844427982</v>
      </c>
      <c r="FM60">
        <f t="shared" si="40"/>
        <v>7.9509886056428614E-2</v>
      </c>
      <c r="FN60">
        <f t="shared" si="40"/>
        <v>0.23198327806162949</v>
      </c>
      <c r="FO60">
        <f t="shared" si="40"/>
        <v>0.38342582516788709</v>
      </c>
      <c r="FP60">
        <f t="shared" si="40"/>
        <v>0.80307846105383562</v>
      </c>
      <c r="FQ60">
        <f t="shared" si="40"/>
        <v>0.76565161058556386</v>
      </c>
      <c r="FR60">
        <f t="shared" si="40"/>
        <v>0.18729908954158336</v>
      </c>
      <c r="FS60">
        <f t="shared" si="40"/>
        <v>0.44247118163815519</v>
      </c>
      <c r="FT60">
        <f t="shared" si="40"/>
        <v>0.87028464207936274</v>
      </c>
      <c r="FU60">
        <f t="shared" si="40"/>
        <v>0.75982087289263756</v>
      </c>
    </row>
    <row r="61" spans="1:177">
      <c r="EN61">
        <f>Sheet39!FL61</f>
        <v>0.32790158277627335</v>
      </c>
      <c r="EO61">
        <f>Sheet39!FM61</f>
        <v>0.83257518336658776</v>
      </c>
      <c r="EP61">
        <f>Sheet39!FN61</f>
        <v>0.9210031320420663</v>
      </c>
      <c r="EQ61">
        <f>Sheet39!FO61</f>
        <v>0.55236747487266069</v>
      </c>
      <c r="ER61">
        <f>Sheet39!FP61</f>
        <v>0.87311680708187434</v>
      </c>
      <c r="ES61">
        <f>Sheet39!FQ61</f>
        <v>0.38408248667688005</v>
      </c>
      <c r="ET61">
        <f>Sheet39!FR61</f>
        <v>0.8030999860316419</v>
      </c>
      <c r="EU61">
        <f>Sheet39!FS61</f>
        <v>0.397598223232629</v>
      </c>
      <c r="EV61">
        <f>Sheet39!FT61</f>
        <v>0.30175467585195304</v>
      </c>
      <c r="EW61">
        <f>Sheet39!FU61</f>
        <v>0.86053603058399131</v>
      </c>
      <c r="EZ61">
        <v>-2.8980894887851685</v>
      </c>
      <c r="FA61">
        <v>0.17929884722531816</v>
      </c>
      <c r="FB61">
        <v>-3.0684113571949139</v>
      </c>
      <c r="FC61">
        <v>1.2218426186164949E-5</v>
      </c>
      <c r="FD61">
        <v>8.3560218119138039</v>
      </c>
      <c r="FE61">
        <v>1.7052872275973075E-8</v>
      </c>
      <c r="FF61">
        <v>6.6446436602989583E-16</v>
      </c>
      <c r="FG61">
        <v>-2.5688332041466646</v>
      </c>
      <c r="FH61">
        <v>5.0687589080245625E-9</v>
      </c>
      <c r="FI61">
        <v>1.1504398073273565E-6</v>
      </c>
      <c r="FL61">
        <f t="shared" si="40"/>
        <v>0.33062924141840205</v>
      </c>
      <c r="FM61">
        <f t="shared" si="40"/>
        <v>0.83240642872597004</v>
      </c>
      <c r="FN61">
        <f t="shared" si="40"/>
        <v>0.92389109626416732</v>
      </c>
      <c r="FO61">
        <f t="shared" si="40"/>
        <v>0.55236746337277576</v>
      </c>
      <c r="FP61">
        <f t="shared" si="40"/>
        <v>0.86525218620067557</v>
      </c>
      <c r="FQ61">
        <f t="shared" si="40"/>
        <v>0.38408248666083</v>
      </c>
      <c r="FR61">
        <f t="shared" si="40"/>
        <v>0.8030999860316419</v>
      </c>
      <c r="FS61">
        <f t="shared" si="40"/>
        <v>0.40001598849370623</v>
      </c>
      <c r="FT61">
        <f t="shared" si="40"/>
        <v>0.30175467584718235</v>
      </c>
      <c r="FU61">
        <f t="shared" si="40"/>
        <v>0.86053602950120656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U61"/>
  <sheetViews>
    <sheetView topLeftCell="EF1" workbookViewId="0">
      <selection activeCell="EQ59" sqref="EQ59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4" max="74" width="14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33" max="147" width="9.28515625" bestFit="1" customWidth="1"/>
    <col min="148" max="148" width="9.42578125" bestFit="1" customWidth="1"/>
    <col min="149" max="152" width="9.28515625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17.65577010460494</v>
      </c>
      <c r="EN2" t="s">
        <v>10</v>
      </c>
    </row>
    <row r="3" spans="1:177">
      <c r="A3">
        <v>2</v>
      </c>
      <c r="C3" t="s">
        <v>83</v>
      </c>
      <c r="E3" t="s">
        <v>90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17.65577010460494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2.1951624706009905</v>
      </c>
      <c r="O7">
        <v>3.064846182458643</v>
      </c>
      <c r="P7">
        <v>2.5296735179314287</v>
      </c>
      <c r="Q7">
        <v>3.7490341541045344</v>
      </c>
      <c r="S7">
        <f>N7+$M23</f>
        <v>2.9857862794032264</v>
      </c>
      <c r="T7">
        <f t="shared" ref="T7:V16" si="0">O7+$M23</f>
        <v>3.855469991260879</v>
      </c>
      <c r="U7">
        <f t="shared" si="0"/>
        <v>3.3202973267336646</v>
      </c>
      <c r="V7">
        <f t="shared" si="0"/>
        <v>4.5396579629067704</v>
      </c>
      <c r="X7">
        <f xml:space="preserve"> IF(S7&gt;0,S7,0)</f>
        <v>2.9857862794032264</v>
      </c>
      <c r="Y7">
        <f t="shared" ref="Y7:AA16" si="1" xml:space="preserve"> IF(T7&gt;0,T7,0)</f>
        <v>3.855469991260879</v>
      </c>
      <c r="Z7">
        <f t="shared" si="1"/>
        <v>3.3202973267336646</v>
      </c>
      <c r="AA7">
        <f t="shared" si="1"/>
        <v>4.5396579629067704</v>
      </c>
      <c r="AC7">
        <f t="array" ref="AC7:AF16">MMULT(B36:K45,X7:AA16)</f>
        <v>9.1619171222689548</v>
      </c>
      <c r="AD7">
        <v>11.965687556783921</v>
      </c>
      <c r="AE7">
        <v>10.730118465954495</v>
      </c>
      <c r="AF7">
        <v>12.576173005754384</v>
      </c>
      <c r="AH7">
        <f>AC7+$M36</f>
        <v>9.5008389691316886</v>
      </c>
      <c r="AI7">
        <f t="shared" ref="AI7:AK16" si="2">AD7+$M36</f>
        <v>12.304609403646655</v>
      </c>
      <c r="AJ7">
        <f t="shared" si="2"/>
        <v>11.069040312817229</v>
      </c>
      <c r="AK7">
        <f t="shared" si="2"/>
        <v>12.915094852617118</v>
      </c>
      <c r="AM7">
        <f xml:space="preserve"> IF(AH7&gt;0,AH7,0)</f>
        <v>9.5008389691316886</v>
      </c>
      <c r="AN7">
        <f t="shared" ref="AN7:AP16" si="3" xml:space="preserve"> IF(AI7&gt;0,AI7,0)</f>
        <v>12.304609403646655</v>
      </c>
      <c r="AO7">
        <f t="shared" si="3"/>
        <v>11.069040312817229</v>
      </c>
      <c r="AP7">
        <f t="shared" si="3"/>
        <v>12.915094852617118</v>
      </c>
      <c r="AR7">
        <f t="array" ref="AR7:AU16">MMULT(B49:K58,AM7:AP16)</f>
        <v>51.437770123876874</v>
      </c>
      <c r="AS7">
        <v>65.355704324399198</v>
      </c>
      <c r="AT7">
        <v>60.212509334799257</v>
      </c>
      <c r="AU7">
        <v>70.42825898449243</v>
      </c>
      <c r="AW7">
        <f>AR7+$M49</f>
        <v>52.134664626857337</v>
      </c>
      <c r="AX7">
        <f t="shared" ref="AX7:AZ16" si="4">AS7+$M49</f>
        <v>66.052598827379654</v>
      </c>
      <c r="AY7">
        <f t="shared" si="4"/>
        <v>60.90940383777972</v>
      </c>
      <c r="AZ7">
        <f t="shared" si="4"/>
        <v>71.125153487472886</v>
      </c>
      <c r="BB7">
        <f>EXP(AW7-AW$20)</f>
        <v>1.3396985607555953E-11</v>
      </c>
      <c r="BC7">
        <f t="shared" ref="BC7:BE16" si="5">EXP(AX7-AX$20)</f>
        <v>8.3322778567975901E-15</v>
      </c>
      <c r="BD7">
        <f t="shared" si="5"/>
        <v>2.1846305892685691E-13</v>
      </c>
      <c r="BE7">
        <f t="shared" si="5"/>
        <v>1.5935128252835123E-15</v>
      </c>
      <c r="BG7">
        <f>BB7/BB$20</f>
        <v>1.1929250713670269E-11</v>
      </c>
      <c r="BH7">
        <f t="shared" ref="BH7:BJ16" si="6">BC7/BC$20</f>
        <v>7.8404375579791779E-15</v>
      </c>
      <c r="BI7">
        <f t="shared" si="6"/>
        <v>2.0692670387536626E-13</v>
      </c>
      <c r="BJ7">
        <f t="shared" si="6"/>
        <v>1.5062497646053765E-15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1.1929250713670269E-11</v>
      </c>
      <c r="BZ7">
        <f>$BH$7-$BM$7</f>
        <v>-0.99999999999999212</v>
      </c>
      <c r="CA7">
        <f>$BI$7-$BN$7</f>
        <v>2.0692670387536626E-13</v>
      </c>
      <c r="CB7">
        <f>$BJ$7-$BO$7</f>
        <v>1.5062497646053765E-15</v>
      </c>
      <c r="CD7">
        <f t="array" ref="CD7:CM16">(1/4)*(MMULT($AM$7:$AP$16,$BY$23:$CH$26))</f>
        <v>-3.0761523508827273</v>
      </c>
      <c r="CE7">
        <v>0.76469150037857259</v>
      </c>
      <c r="CF7">
        <v>-3.2287697766701506</v>
      </c>
      <c r="CG7">
        <v>4.429443666621765E-5</v>
      </c>
      <c r="CH7">
        <v>8.3074422610580818</v>
      </c>
      <c r="CI7">
        <v>6.1275478483020192E-8</v>
      </c>
      <c r="CJ7">
        <v>2.3776775789049609E-15</v>
      </c>
      <c r="CK7">
        <v>-2.7672600764370738</v>
      </c>
      <c r="CL7">
        <v>1.8155285461609118E-8</v>
      </c>
      <c r="CM7">
        <v>4.068685864446915E-6</v>
      </c>
      <c r="CO7">
        <f>(1/4)*SUM($BY$7:$CB$7)</f>
        <v>-0.2499999999969636</v>
      </c>
      <c r="CR7">
        <f t="array" ref="CR7:CU16">MMULT(S49:AB58,BY7:CB16)</f>
        <v>-1.0752486002323036E-2</v>
      </c>
      <c r="CS7">
        <v>0.20339691754126732</v>
      </c>
      <c r="CT7">
        <v>2.6119577269126126E-2</v>
      </c>
      <c r="CU7">
        <v>0.23482910348207883</v>
      </c>
      <c r="CW7">
        <f>IF($AH$7&gt;0,$CR$7,0)</f>
        <v>-1.0752486002323036E-2</v>
      </c>
      <c r="CX7">
        <f>IF($AI$7&gt;0,$CS$7,0)</f>
        <v>0.20339691754126732</v>
      </c>
      <c r="CY7">
        <f>IF($AJ$7&gt;0,$CT$7,0)</f>
        <v>2.6119577269126126E-2</v>
      </c>
      <c r="CZ7">
        <f>IF($AK$7&gt;0,$CU$7,0)</f>
        <v>0.23482910348207883</v>
      </c>
      <c r="DB7">
        <f t="array" ref="DB7:DK16">(1/4)*(MMULT($X$7:$AA$16,$CW$23:$DF$26))</f>
        <v>0.47621366471171955</v>
      </c>
      <c r="DC7">
        <v>0.81388789199135791</v>
      </c>
      <c r="DD7">
        <v>-0.45227886677407864</v>
      </c>
      <c r="DE7">
        <v>3.207784707239375E-2</v>
      </c>
      <c r="DF7">
        <v>-1.1700637070721678</v>
      </c>
      <c r="DG7">
        <v>0.75226370266532283</v>
      </c>
      <c r="DH7">
        <v>1.1684767868295973</v>
      </c>
      <c r="DI7">
        <v>1.3944854703082052</v>
      </c>
      <c r="DJ7">
        <v>0.98082276649425937</v>
      </c>
      <c r="DK7">
        <v>0.82689645639329012</v>
      </c>
      <c r="DM7">
        <f>(1/4)*SUM($CW$7:$CZ$7)</f>
        <v>0.1133982780725373</v>
      </c>
      <c r="DO7">
        <f t="array" ref="DO7:DR16">MMULT(S36:AB45,CW7:CZ16)</f>
        <v>3.0689401666062086E-2</v>
      </c>
      <c r="DP7">
        <v>0.86846176725852819</v>
      </c>
      <c r="DQ7">
        <v>0.96149044626644686</v>
      </c>
      <c r="DR7">
        <v>0.28627961207055541</v>
      </c>
      <c r="DT7">
        <f>IF($S$7&gt;0,$DO$7,0)</f>
        <v>3.0689401666062086E-2</v>
      </c>
      <c r="DU7">
        <f>IF($T$7&gt;0,$DP$7,0)</f>
        <v>0.86846176725852819</v>
      </c>
      <c r="DV7">
        <f>IF($U$7&gt;0,$DQ$7,0)</f>
        <v>0.96149044626644686</v>
      </c>
      <c r="DW7">
        <f>IF($V$7&gt;0,$DR$7,0)</f>
        <v>0.28627961207055541</v>
      </c>
      <c r="DY7">
        <f t="array" ref="DY7:EH16">(1/4)*(MMULT($C$7:$F$16,$DT$23:$EC$26))</f>
        <v>0.17197395437910618</v>
      </c>
      <c r="DZ7">
        <v>0.23861435453983157</v>
      </c>
      <c r="EA7">
        <v>0.18886327097962474</v>
      </c>
      <c r="EB7">
        <v>0.21630945743322599</v>
      </c>
      <c r="EC7">
        <v>0.25060345093631936</v>
      </c>
      <c r="ED7">
        <v>0.14357042243978366</v>
      </c>
      <c r="EE7">
        <v>0.15865511247936678</v>
      </c>
      <c r="EF7">
        <v>0.15867498654119891</v>
      </c>
      <c r="EG7">
        <v>0.31502692613190353</v>
      </c>
      <c r="EH7">
        <v>0.24449123038917991</v>
      </c>
      <c r="EJ7">
        <f>(1/4)*SUM($DT$7:$DW$7)</f>
        <v>0.53673030681539813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1.5675882884000463</v>
      </c>
      <c r="O8">
        <v>2.453943586300976</v>
      </c>
      <c r="P8">
        <v>2.4835858936101927</v>
      </c>
      <c r="Q8">
        <v>2.6467968092473013</v>
      </c>
      <c r="S8">
        <f t="shared" ref="S8:S16" si="8">N8+$M24</f>
        <v>1.6303024981824059</v>
      </c>
      <c r="T8">
        <f t="shared" si="0"/>
        <v>2.5166577960833356</v>
      </c>
      <c r="U8">
        <f t="shared" si="0"/>
        <v>2.5463001033925523</v>
      </c>
      <c r="V8">
        <f t="shared" si="0"/>
        <v>2.709511019029661</v>
      </c>
      <c r="X8">
        <f t="shared" ref="X8:X16" si="9" xml:space="preserve"> IF(S8&gt;0,S8,0)</f>
        <v>1.6303024981824059</v>
      </c>
      <c r="Y8">
        <f t="shared" si="1"/>
        <v>2.5166577960833356</v>
      </c>
      <c r="Z8">
        <f t="shared" si="1"/>
        <v>2.5463001033925523</v>
      </c>
      <c r="AA8">
        <f t="shared" si="1"/>
        <v>2.709511019029661</v>
      </c>
      <c r="AC8">
        <v>13.938101886698625</v>
      </c>
      <c r="AD8">
        <v>17.374207077013228</v>
      </c>
      <c r="AE8">
        <v>15.994678328756235</v>
      </c>
      <c r="AF8">
        <v>18.697869434202236</v>
      </c>
      <c r="AH8">
        <f t="shared" ref="AH8:AH16" si="10">AC8+$M37</f>
        <v>14.340036398498876</v>
      </c>
      <c r="AI8">
        <f t="shared" si="2"/>
        <v>17.776141588813481</v>
      </c>
      <c r="AJ8">
        <f t="shared" si="2"/>
        <v>16.396612840556486</v>
      </c>
      <c r="AK8">
        <f t="shared" si="2"/>
        <v>19.099803946002488</v>
      </c>
      <c r="AM8">
        <f t="shared" ref="AM8:AM16" si="11" xml:space="preserve"> IF(AH8&gt;0,AH8,0)</f>
        <v>14.340036398498876</v>
      </c>
      <c r="AN8">
        <f t="shared" si="3"/>
        <v>17.776141588813481</v>
      </c>
      <c r="AO8">
        <f t="shared" si="3"/>
        <v>16.396612840556486</v>
      </c>
      <c r="AP8">
        <f t="shared" si="3"/>
        <v>19.099803946002488</v>
      </c>
      <c r="AR8">
        <v>74.290709787021385</v>
      </c>
      <c r="AS8">
        <v>94.917835681202135</v>
      </c>
      <c r="AT8">
        <v>86.390167720203976</v>
      </c>
      <c r="AU8">
        <v>101.56503428514532</v>
      </c>
      <c r="AW8">
        <f t="shared" ref="AW8:AW16" si="12">AR8+$M50</f>
        <v>75.075209222506146</v>
      </c>
      <c r="AX8">
        <f t="shared" si="4"/>
        <v>95.702335116686896</v>
      </c>
      <c r="AY8">
        <f t="shared" si="4"/>
        <v>87.174667155688738</v>
      </c>
      <c r="AZ8">
        <f t="shared" si="4"/>
        <v>102.34953372063008</v>
      </c>
      <c r="BB8">
        <f t="shared" ref="BB8:BB16" si="13">EXP(AW8-AW$20)</f>
        <v>0.12301526897710394</v>
      </c>
      <c r="BC8">
        <f t="shared" si="5"/>
        <v>6.2730767961930625E-2</v>
      </c>
      <c r="BD8">
        <f t="shared" si="5"/>
        <v>5.5748981188439635E-2</v>
      </c>
      <c r="BE8">
        <f t="shared" si="5"/>
        <v>5.7933744453336107E-2</v>
      </c>
      <c r="BG8">
        <f t="shared" ref="BG8:BG16" si="14">BB8/BB$20</f>
        <v>0.10953807283407042</v>
      </c>
      <c r="BH8">
        <f t="shared" si="6"/>
        <v>5.9027876604997094E-2</v>
      </c>
      <c r="BI8">
        <f t="shared" si="6"/>
        <v>5.2805050787080379E-2</v>
      </c>
      <c r="BJ8">
        <f t="shared" si="6"/>
        <v>5.4761209047702562E-2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0.10953807283407042</v>
      </c>
      <c r="BZ8">
        <f>$BH$8-$BM$8</f>
        <v>5.9027876604997094E-2</v>
      </c>
      <c r="CA8">
        <f>$BI$8-$BN$8</f>
        <v>5.2805050787080379E-2</v>
      </c>
      <c r="CB8">
        <f>$BJ$8-$BO$8</f>
        <v>5.4761209047702562E-2</v>
      </c>
      <c r="CD8">
        <v>-4.4440353971597135</v>
      </c>
      <c r="CE8">
        <v>1.1329550435295714</v>
      </c>
      <c r="CF8">
        <v>-4.7749450586115456</v>
      </c>
      <c r="CG8">
        <v>6.6628609434351481E-5</v>
      </c>
      <c r="CH8">
        <v>12.185105742045147</v>
      </c>
      <c r="CI8">
        <v>9.2317850495641321E-8</v>
      </c>
      <c r="CJ8">
        <v>3.5885508450654764E-15</v>
      </c>
      <c r="CK8">
        <v>-4.0991532074740693</v>
      </c>
      <c r="CL8">
        <v>2.7363666704664929E-8</v>
      </c>
      <c r="CM8">
        <v>6.1293796545885289E-6</v>
      </c>
      <c r="CO8">
        <f>(1/4)*SUM($BY$8:$CB$8)</f>
        <v>6.9033052318462615E-2</v>
      </c>
      <c r="CR8">
        <v>-1.4436305419367393E-2</v>
      </c>
      <c r="CS8">
        <v>0.66045097708560208</v>
      </c>
      <c r="CT8">
        <v>-2.8970385479328602E-2</v>
      </c>
      <c r="CU8">
        <v>0.18690761906598563</v>
      </c>
      <c r="CW8">
        <f>IF($AH$8&gt;0,$CR$8,0)</f>
        <v>-1.4436305419367393E-2</v>
      </c>
      <c r="CX8">
        <f>IF($AI$8&gt;0,$CS$8,0)</f>
        <v>0.66045097708560208</v>
      </c>
      <c r="CY8">
        <f>IF($AJ$8&gt;0,$CT$8,0)</f>
        <v>-2.8970385479328602E-2</v>
      </c>
      <c r="CZ8">
        <f>IF($AK$8&gt;0,$CU$8,0)</f>
        <v>0.18690761906598563</v>
      </c>
      <c r="DB8">
        <v>0.29928273980319647</v>
      </c>
      <c r="DC8">
        <v>0.51781362837054201</v>
      </c>
      <c r="DD8">
        <v>-0.33449379734712048</v>
      </c>
      <c r="DE8">
        <v>1.6465154765474277E-2</v>
      </c>
      <c r="DF8">
        <v>-0.72523984684804166</v>
      </c>
      <c r="DG8">
        <v>0.51948355276857483</v>
      </c>
      <c r="DH8">
        <v>0.77292404937521519</v>
      </c>
      <c r="DI8">
        <v>0.94860702428916244</v>
      </c>
      <c r="DJ8">
        <v>0.64337695404463813</v>
      </c>
      <c r="DK8">
        <v>0.5877916445506719</v>
      </c>
      <c r="DM8">
        <f>(1/4)*SUM($CW$8:$CZ$8)</f>
        <v>0.20098797631322293</v>
      </c>
      <c r="DO8">
        <v>-7.1996021254169873E-2</v>
      </c>
      <c r="DP8">
        <v>0.94437163505598498</v>
      </c>
      <c r="DQ8">
        <v>0.69519007937908261</v>
      </c>
      <c r="DR8">
        <v>0.91880338656930038</v>
      </c>
      <c r="DT8">
        <f>IF($S$8&gt;0,$DO$8,0)</f>
        <v>-7.1996021254169873E-2</v>
      </c>
      <c r="DU8">
        <f>IF($T$8&gt;0,$DP$8,0)</f>
        <v>0.94437163505598498</v>
      </c>
      <c r="DV8">
        <f>IF($U$8&gt;0,$DQ$8,0)</f>
        <v>0.69519007937908261</v>
      </c>
      <c r="DW8">
        <f>IF($V$8&gt;0,$DR$8,0)</f>
        <v>0.91880338656930038</v>
      </c>
      <c r="DY8">
        <v>0.23784340199870999</v>
      </c>
      <c r="DZ8">
        <v>0.34282703437660222</v>
      </c>
      <c r="EA8">
        <v>0.21605441551114235</v>
      </c>
      <c r="EB8">
        <v>0.39707871761768032</v>
      </c>
      <c r="EC8">
        <v>0.36666406516545086</v>
      </c>
      <c r="ED8">
        <v>0.23001440125185871</v>
      </c>
      <c r="EE8">
        <v>0.22782366355131453</v>
      </c>
      <c r="EF8">
        <v>0.30036881208345589</v>
      </c>
      <c r="EG8">
        <v>0.36779529621424117</v>
      </c>
      <c r="EH8">
        <v>0.46189916186914393</v>
      </c>
      <c r="EJ8">
        <f>(1/4)*SUM($DT$8:$DW$8)</f>
        <v>0.62159226993754957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2.2373699284529702</v>
      </c>
      <c r="O9">
        <v>2.9772113590098708</v>
      </c>
      <c r="P9">
        <v>2.9611670783647952</v>
      </c>
      <c r="Q9">
        <v>3.7683510050225042</v>
      </c>
      <c r="S9">
        <f t="shared" si="8"/>
        <v>2.3721204634258233</v>
      </c>
      <c r="T9">
        <f t="shared" si="0"/>
        <v>3.1119618939827238</v>
      </c>
      <c r="U9">
        <f t="shared" si="0"/>
        <v>3.0959176133376483</v>
      </c>
      <c r="V9">
        <f t="shared" si="0"/>
        <v>3.9031015399953572</v>
      </c>
      <c r="X9">
        <f t="shared" si="9"/>
        <v>2.3721204634258233</v>
      </c>
      <c r="Y9">
        <f t="shared" si="1"/>
        <v>3.1119618939827238</v>
      </c>
      <c r="Z9">
        <f t="shared" si="1"/>
        <v>3.0959176133376483</v>
      </c>
      <c r="AA9">
        <f t="shared" si="1"/>
        <v>3.9031015399953572</v>
      </c>
      <c r="AC9">
        <v>10.209805570864024</v>
      </c>
      <c r="AD9">
        <v>13.660473293066579</v>
      </c>
      <c r="AE9">
        <v>12.561505103008681</v>
      </c>
      <c r="AF9">
        <v>14.519945469386641</v>
      </c>
      <c r="AH9">
        <f t="shared" si="10"/>
        <v>10.600075757123212</v>
      </c>
      <c r="AI9">
        <f t="shared" si="2"/>
        <v>14.050743479325767</v>
      </c>
      <c r="AJ9">
        <f t="shared" si="2"/>
        <v>12.95177528926787</v>
      </c>
      <c r="AK9">
        <f t="shared" si="2"/>
        <v>14.91021565564583</v>
      </c>
      <c r="AM9">
        <f t="shared" si="11"/>
        <v>10.600075757123212</v>
      </c>
      <c r="AN9">
        <f t="shared" si="3"/>
        <v>14.050743479325767</v>
      </c>
      <c r="AO9">
        <f t="shared" si="3"/>
        <v>12.95177528926787</v>
      </c>
      <c r="AP9">
        <f t="shared" si="3"/>
        <v>14.91021565564583</v>
      </c>
      <c r="AR9">
        <v>63.581034763973953</v>
      </c>
      <c r="AS9">
        <v>80.801283225973762</v>
      </c>
      <c r="AT9">
        <v>73.646018650856021</v>
      </c>
      <c r="AU9">
        <v>86.514660789594302</v>
      </c>
      <c r="AW9">
        <f t="shared" si="12"/>
        <v>63.876159425682623</v>
      </c>
      <c r="AX9">
        <f t="shared" si="4"/>
        <v>81.096407887682432</v>
      </c>
      <c r="AY9">
        <f t="shared" si="4"/>
        <v>73.941143312564691</v>
      </c>
      <c r="AZ9">
        <f t="shared" si="4"/>
        <v>86.809785451302972</v>
      </c>
      <c r="BB9">
        <f t="shared" si="13"/>
        <v>1.6837340366260296E-6</v>
      </c>
      <c r="BC9">
        <f t="shared" si="5"/>
        <v>2.8458172376578829E-8</v>
      </c>
      <c r="BD9">
        <f t="shared" si="5"/>
        <v>9.9767836355492949E-8</v>
      </c>
      <c r="BE9">
        <f t="shared" si="5"/>
        <v>1.0330103569887921E-8</v>
      </c>
      <c r="BG9">
        <f t="shared" si="14"/>
        <v>1.4992690181531271E-6</v>
      </c>
      <c r="BH9">
        <f t="shared" si="6"/>
        <v>2.6778334492379664E-8</v>
      </c>
      <c r="BI9">
        <f t="shared" si="6"/>
        <v>9.4499407044973531E-8</v>
      </c>
      <c r="BJ9">
        <f t="shared" si="6"/>
        <v>9.7644121990198039E-9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18.444521469102373</v>
      </c>
      <c r="BY9">
        <f>$BG$9-$BL$9</f>
        <v>1.4992690181531271E-6</v>
      </c>
      <c r="BZ9">
        <f>$BH$9-$BM$9</f>
        <v>2.6778334492379664E-8</v>
      </c>
      <c r="CA9">
        <f>$BI$9-$BN$9</f>
        <v>9.4499407044973531E-8</v>
      </c>
      <c r="CB9">
        <f>$BJ$9-$BO$9</f>
        <v>-0.99999999023558783</v>
      </c>
      <c r="CD9">
        <v>-3.5126858697991254</v>
      </c>
      <c r="CE9">
        <v>0.87272950275858174</v>
      </c>
      <c r="CF9">
        <v>-3.7275495043751432</v>
      </c>
      <c r="CG9">
        <v>4.9726230985588727E-5</v>
      </c>
      <c r="CH9">
        <v>9.6053953206744787</v>
      </c>
      <c r="CI9">
        <v>6.8642607926606496E-8</v>
      </c>
      <c r="CJ9">
        <v>2.6531099538276137E-15</v>
      </c>
      <c r="CK9">
        <v>-3.2379438203413828</v>
      </c>
      <c r="CL9">
        <v>2.0321613398336756E-8</v>
      </c>
      <c r="CM9">
        <v>4.5558873806558113E-6</v>
      </c>
      <c r="CO9">
        <f>(1/4)*SUM($BY$9:$CB$9)</f>
        <v>-0.24999959242220704</v>
      </c>
      <c r="CR9">
        <v>2.536530224197928E-2</v>
      </c>
      <c r="CS9">
        <v>8.500407398223693E-2</v>
      </c>
      <c r="CT9">
        <v>-0.48296561320071185</v>
      </c>
      <c r="CU9">
        <v>-0.13414932698414495</v>
      </c>
      <c r="CW9">
        <f>IF($AH$9&gt;0,$CR$9,0)</f>
        <v>2.536530224197928E-2</v>
      </c>
      <c r="CX9">
        <f>IF($AI$9&gt;0,$CS$9,0)</f>
        <v>8.500407398223693E-2</v>
      </c>
      <c r="CY9">
        <f>IF($AJ$9&gt;0,$CT$9,0)</f>
        <v>-0.48296561320071185</v>
      </c>
      <c r="CZ9">
        <f>IF($AK$9&gt;0,$CU$9,0)</f>
        <v>-0.13414932698414495</v>
      </c>
      <c r="DB9">
        <v>0.40122078985505305</v>
      </c>
      <c r="DC9">
        <v>0.66522077679379588</v>
      </c>
      <c r="DD9">
        <v>-0.4235303004276173</v>
      </c>
      <c r="DE9">
        <v>-1.6657613553099027E-2</v>
      </c>
      <c r="DF9">
        <v>-0.97359403386246801</v>
      </c>
      <c r="DG9">
        <v>0.66153473377085292</v>
      </c>
      <c r="DH9">
        <v>1.040711588390038</v>
      </c>
      <c r="DI9">
        <v>1.202181374668827</v>
      </c>
      <c r="DJ9">
        <v>0.85769105541081569</v>
      </c>
      <c r="DK9">
        <v>0.71205338707735688</v>
      </c>
      <c r="DM9">
        <f>(1/4)*SUM($CW$9:$CZ$9)</f>
        <v>-0.12668639099016016</v>
      </c>
      <c r="DO9">
        <v>3.7262934626424338E-3</v>
      </c>
      <c r="DP9">
        <v>0.55694842995950777</v>
      </c>
      <c r="DQ9">
        <v>0.77018673914789504</v>
      </c>
      <c r="DR9">
        <v>0.55673811328875422</v>
      </c>
      <c r="DT9">
        <f>IF($S$9&gt;0,$DO$9,0)</f>
        <v>3.7262934626424338E-3</v>
      </c>
      <c r="DU9">
        <f>IF($T$9&gt;0,$DP$9,0)</f>
        <v>0.55694842995950777</v>
      </c>
      <c r="DV9">
        <f>IF($U$9&gt;0,$DQ$9,0)</f>
        <v>0.77018673914789504</v>
      </c>
      <c r="DW9">
        <f>IF($V$9&gt;0,$DR$9,0)</f>
        <v>0.55673811328875422</v>
      </c>
      <c r="DY9">
        <v>0.35944985335751251</v>
      </c>
      <c r="DZ9">
        <v>0.32323495293133203</v>
      </c>
      <c r="EA9">
        <v>0.26248314981130816</v>
      </c>
      <c r="EB9">
        <v>0.4533781931467834</v>
      </c>
      <c r="EC9">
        <v>0.44719174623405167</v>
      </c>
      <c r="ED9">
        <v>0.37876639264306061</v>
      </c>
      <c r="EE9">
        <v>0.31489185881504184</v>
      </c>
      <c r="EF9">
        <v>0.37532338634014578</v>
      </c>
      <c r="EG9">
        <v>0.40318688727688795</v>
      </c>
      <c r="EH9">
        <v>0.46910368495771909</v>
      </c>
      <c r="EJ9">
        <f>(1/4)*SUM($DT$9:$DW$9)</f>
        <v>0.47189989396469989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1.0056683619151918</v>
      </c>
      <c r="O10">
        <v>1.7958160474413136</v>
      </c>
      <c r="P10">
        <v>1.8464313171202797</v>
      </c>
      <c r="Q10">
        <v>1.9993235061461643</v>
      </c>
      <c r="S10">
        <f t="shared" si="8"/>
        <v>1.2920900084016593</v>
      </c>
      <c r="T10">
        <f t="shared" si="0"/>
        <v>2.0822376939277811</v>
      </c>
      <c r="U10">
        <f t="shared" si="0"/>
        <v>2.1328529636067475</v>
      </c>
      <c r="V10">
        <f t="shared" si="0"/>
        <v>2.2857451526326318</v>
      </c>
      <c r="X10">
        <f t="shared" si="9"/>
        <v>1.2920900084016593</v>
      </c>
      <c r="Y10">
        <f t="shared" si="1"/>
        <v>2.0822376939277811</v>
      </c>
      <c r="Z10">
        <f t="shared" si="1"/>
        <v>2.1328529636067475</v>
      </c>
      <c r="AA10">
        <f t="shared" si="1"/>
        <v>2.2857451526326318</v>
      </c>
      <c r="AC10">
        <v>8.926317663121889</v>
      </c>
      <c r="AD10">
        <v>11.385806699018319</v>
      </c>
      <c r="AE10">
        <v>10.395688792381199</v>
      </c>
      <c r="AF10">
        <v>12.383669018615649</v>
      </c>
      <c r="AH10">
        <f t="shared" si="10"/>
        <v>9.0180373530235993</v>
      </c>
      <c r="AI10">
        <f t="shared" si="2"/>
        <v>11.47752638892003</v>
      </c>
      <c r="AJ10">
        <f t="shared" si="2"/>
        <v>10.487408482282909</v>
      </c>
      <c r="AK10">
        <f t="shared" si="2"/>
        <v>12.475388708517359</v>
      </c>
      <c r="AM10">
        <f t="shared" si="11"/>
        <v>9.0180373530235993</v>
      </c>
      <c r="AN10">
        <f t="shared" si="3"/>
        <v>11.47752638892003</v>
      </c>
      <c r="AO10">
        <f t="shared" si="3"/>
        <v>10.487408482282909</v>
      </c>
      <c r="AP10">
        <f t="shared" si="3"/>
        <v>12.475388708517359</v>
      </c>
      <c r="AR10">
        <v>65.769663653241921</v>
      </c>
      <c r="AS10">
        <v>83.304683455137678</v>
      </c>
      <c r="AT10">
        <v>76.331440051866068</v>
      </c>
      <c r="AU10">
        <v>89.444267073376579</v>
      </c>
      <c r="AW10">
        <f t="shared" si="12"/>
        <v>66.239141513981139</v>
      </c>
      <c r="AX10">
        <f t="shared" si="4"/>
        <v>83.774161315876896</v>
      </c>
      <c r="AY10">
        <f t="shared" si="4"/>
        <v>76.800917912605286</v>
      </c>
      <c r="AZ10">
        <f t="shared" si="4"/>
        <v>89.913744934115797</v>
      </c>
      <c r="BB10">
        <f t="shared" si="13"/>
        <v>1.7885602438458178E-5</v>
      </c>
      <c r="BC10">
        <f t="shared" si="5"/>
        <v>4.141336722439178E-7</v>
      </c>
      <c r="BD10">
        <f t="shared" si="5"/>
        <v>1.7417061371859891E-6</v>
      </c>
      <c r="BE10">
        <f t="shared" si="5"/>
        <v>2.3021687329608631E-7</v>
      </c>
      <c r="BG10">
        <f t="shared" si="14"/>
        <v>1.5926107700904225E-5</v>
      </c>
      <c r="BH10">
        <f t="shared" si="6"/>
        <v>3.8968806053870517E-7</v>
      </c>
      <c r="BI10">
        <f t="shared" si="6"/>
        <v>1.6497320501589227E-6</v>
      </c>
      <c r="BJ10">
        <f t="shared" si="6"/>
        <v>2.1760986526651941E-7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1.5926107700904225E-5</v>
      </c>
      <c r="BZ10">
        <f>$BH$10-$BM$10</f>
        <v>3.8968806053870517E-7</v>
      </c>
      <c r="CA10">
        <f>$BI$10-$BN$10</f>
        <v>1.6497320501589227E-6</v>
      </c>
      <c r="CB10">
        <f>$BJ$10-$BO$10</f>
        <v>2.1760986526651941E-7</v>
      </c>
      <c r="CD10">
        <v>-2.8693815972025427</v>
      </c>
      <c r="CE10">
        <v>0.72556698759047755</v>
      </c>
      <c r="CF10">
        <v>-3.1188434419588975</v>
      </c>
      <c r="CG10">
        <v>4.202776767141243E-5</v>
      </c>
      <c r="CH10">
        <v>7.8844642064816357</v>
      </c>
      <c r="CI10">
        <v>5.8147960148328862E-8</v>
      </c>
      <c r="CJ10">
        <v>2.2568385073344951E-15</v>
      </c>
      <c r="CK10">
        <v>-2.6218521188934942</v>
      </c>
      <c r="CL10">
        <v>1.7229637064043314E-8</v>
      </c>
      <c r="CM10">
        <v>3.8608375506784035E-6</v>
      </c>
      <c r="CO10">
        <f>(1/4)*SUM($BY$10:$CB$10)</f>
        <v>4.5457844192170929E-6</v>
      </c>
      <c r="CR10">
        <v>3.8417696614405805E-2</v>
      </c>
      <c r="CS10">
        <v>0.56743121811759567</v>
      </c>
      <c r="CT10">
        <v>-0.22526384733132068</v>
      </c>
      <c r="CU10">
        <v>-0.31415730838185935</v>
      </c>
      <c r="CW10">
        <f>IF($AH$10&gt;0,$CR$10,0)</f>
        <v>3.8417696614405805E-2</v>
      </c>
      <c r="CX10">
        <f>IF($AI$10&gt;0,$CS$10,0)</f>
        <v>0.56743121811759567</v>
      </c>
      <c r="CY10">
        <f>IF($AJ$10&gt;0,$CT$10,0)</f>
        <v>-0.22526384733132068</v>
      </c>
      <c r="CZ10">
        <f>IF($AK$10&gt;0,$CU$10,0)</f>
        <v>-0.31415730838185935</v>
      </c>
      <c r="DB10">
        <v>0.25052406289297668</v>
      </c>
      <c r="DC10">
        <v>0.43049913130806039</v>
      </c>
      <c r="DD10">
        <v>-0.28173821818700961</v>
      </c>
      <c r="DE10">
        <v>8.1568959612697278E-3</v>
      </c>
      <c r="DF10">
        <v>-0.60679984245367247</v>
      </c>
      <c r="DG10">
        <v>0.43479830359569072</v>
      </c>
      <c r="DH10">
        <v>0.65063517756040623</v>
      </c>
      <c r="DI10">
        <v>0.79155526273327537</v>
      </c>
      <c r="DJ10">
        <v>0.54138562713845073</v>
      </c>
      <c r="DK10">
        <v>0.48873864583568388</v>
      </c>
      <c r="DM10">
        <f>(1/4)*SUM($CW$10:$CZ$10)</f>
        <v>1.6606939754705355E-2</v>
      </c>
      <c r="DO10">
        <v>7.4095347260421272E-3</v>
      </c>
      <c r="DP10">
        <v>1.4712516991849809</v>
      </c>
      <c r="DQ10">
        <v>0.76594841513367706</v>
      </c>
      <c r="DR10">
        <v>0.61938393249986323</v>
      </c>
      <c r="DT10">
        <f>IF($S$10&gt;0,$DO$10,0)</f>
        <v>7.4095347260421272E-3</v>
      </c>
      <c r="DU10">
        <f>IF($T$10&gt;0,$DP$10,0)</f>
        <v>1.4712516991849809</v>
      </c>
      <c r="DV10">
        <f>IF($U$10&gt;0,$DQ$10,0)</f>
        <v>0.76594841513367706</v>
      </c>
      <c r="DW10">
        <f>IF($V$10&gt;0,$DR$10,0)</f>
        <v>0.61938393249986323</v>
      </c>
      <c r="DY10">
        <v>0.27635047534498103</v>
      </c>
      <c r="DZ10">
        <v>0.29037036653414072</v>
      </c>
      <c r="EA10">
        <v>0.26491452118954117</v>
      </c>
      <c r="EB10">
        <v>0.27286375638010535</v>
      </c>
      <c r="EC10">
        <v>0.35681800321399626</v>
      </c>
      <c r="ED10">
        <v>0.25498610868039279</v>
      </c>
      <c r="EE10">
        <v>0.25443899222495187</v>
      </c>
      <c r="EF10">
        <v>0.22369145522219802</v>
      </c>
      <c r="EG10">
        <v>0.42671903291595914</v>
      </c>
      <c r="EH10">
        <v>0.27992278389781661</v>
      </c>
      <c r="EJ10">
        <f>(1/4)*SUM($DT$10:$DW$10)</f>
        <v>0.71599839538614085</v>
      </c>
      <c r="EN10" t="s">
        <v>17</v>
      </c>
      <c r="EU10">
        <f>0.98*Sheet40!EU10</f>
        <v>9.2236815999999981E-4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1.4074158406562498</v>
      </c>
      <c r="O11">
        <v>2.3864007811528718</v>
      </c>
      <c r="P11">
        <v>1.3700389544272</v>
      </c>
      <c r="Q11">
        <v>2.2278468239016953</v>
      </c>
      <c r="S11">
        <f t="shared" si="8"/>
        <v>2.2079795856511506</v>
      </c>
      <c r="T11">
        <f t="shared" si="0"/>
        <v>3.1869645261477726</v>
      </c>
      <c r="U11">
        <f t="shared" si="0"/>
        <v>2.1706026994221008</v>
      </c>
      <c r="V11">
        <f t="shared" si="0"/>
        <v>3.0284105688965961</v>
      </c>
      <c r="X11">
        <f t="shared" si="9"/>
        <v>2.2079795856511506</v>
      </c>
      <c r="Y11">
        <f t="shared" si="1"/>
        <v>3.1869645261477726</v>
      </c>
      <c r="Z11">
        <f t="shared" si="1"/>
        <v>2.1706026994221008</v>
      </c>
      <c r="AA11">
        <f t="shared" si="1"/>
        <v>3.0284105688965961</v>
      </c>
      <c r="AC11">
        <v>13.54820494331341</v>
      </c>
      <c r="AD11">
        <v>16.587171588973362</v>
      </c>
      <c r="AE11">
        <v>15.379351765511649</v>
      </c>
      <c r="AF11">
        <v>18.292023390328374</v>
      </c>
      <c r="AH11">
        <f t="shared" si="10"/>
        <v>13.792826933498565</v>
      </c>
      <c r="AI11">
        <f t="shared" si="2"/>
        <v>16.831793579158518</v>
      </c>
      <c r="AJ11">
        <f t="shared" si="2"/>
        <v>15.623973755696804</v>
      </c>
      <c r="AK11">
        <f t="shared" si="2"/>
        <v>18.53664538051353</v>
      </c>
      <c r="AM11">
        <f t="shared" si="11"/>
        <v>13.792826933498565</v>
      </c>
      <c r="AN11">
        <f t="shared" si="3"/>
        <v>16.831793579158518</v>
      </c>
      <c r="AO11">
        <f t="shared" si="3"/>
        <v>15.623973755696804</v>
      </c>
      <c r="AP11">
        <f t="shared" si="3"/>
        <v>18.53664538051353</v>
      </c>
      <c r="AR11">
        <v>76.907818050377244</v>
      </c>
      <c r="AS11">
        <v>98.208400385878363</v>
      </c>
      <c r="AT11">
        <v>89.79872533372658</v>
      </c>
      <c r="AU11">
        <v>104.93515101362361</v>
      </c>
      <c r="AW11">
        <f t="shared" si="12"/>
        <v>77.170656015795117</v>
      </c>
      <c r="AX11">
        <f t="shared" si="4"/>
        <v>98.471238351296236</v>
      </c>
      <c r="AY11">
        <f t="shared" si="4"/>
        <v>90.061563299144453</v>
      </c>
      <c r="AZ11">
        <f t="shared" si="4"/>
        <v>105.19798897904148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0.89044289985219693</v>
      </c>
      <c r="BH11">
        <f t="shared" si="6"/>
        <v>0.9409716877819716</v>
      </c>
      <c r="BI11">
        <f t="shared" si="6"/>
        <v>0.94719310849092753</v>
      </c>
      <c r="BJ11">
        <f t="shared" si="6"/>
        <v>0.94523855767360376</v>
      </c>
      <c r="BL11">
        <v>1</v>
      </c>
      <c r="BM11">
        <v>0</v>
      </c>
      <c r="BN11">
        <v>0</v>
      </c>
      <c r="BO11">
        <v>0</v>
      </c>
      <c r="BQ11">
        <f t="shared" si="15"/>
        <v>0.11603629975444581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-0.10955710014780307</v>
      </c>
      <c r="BZ11">
        <f>$BH$11-$BM$11</f>
        <v>0.9409716877819716</v>
      </c>
      <c r="CA11">
        <f>$BI$11-$BN$11</f>
        <v>0.94719310849092753</v>
      </c>
      <c r="CB11">
        <f>$BJ$11-$BO$11</f>
        <v>0.94523855767360376</v>
      </c>
      <c r="CD11">
        <v>-4.207948394747647</v>
      </c>
      <c r="CE11">
        <v>1.0861246390129145</v>
      </c>
      <c r="CF11">
        <v>-4.6341556482930839</v>
      </c>
      <c r="CG11">
        <v>6.4008580849360622E-5</v>
      </c>
      <c r="CH11">
        <v>11.661902825781683</v>
      </c>
      <c r="CI11">
        <v>8.872310724005787E-8</v>
      </c>
      <c r="CJ11">
        <v>3.4515284895274622E-15</v>
      </c>
      <c r="CK11">
        <v>-3.9059934363618605</v>
      </c>
      <c r="CL11">
        <v>2.6302604742339202E-8</v>
      </c>
      <c r="CM11">
        <v>5.8910014283332292E-6</v>
      </c>
      <c r="CO11">
        <f>(1/4)*SUM($BY$11:$CB$11)</f>
        <v>0.68096156344967496</v>
      </c>
      <c r="CR11">
        <v>5.1232097305013331E-2</v>
      </c>
      <c r="CS11">
        <v>-0.6177678561883716</v>
      </c>
      <c r="CT11">
        <v>5.9118182324078471E-2</v>
      </c>
      <c r="CU11">
        <v>-0.58324381588956398</v>
      </c>
      <c r="CW11">
        <f>IF($AH$11&gt;0,$CR$11,0)</f>
        <v>5.1232097305013331E-2</v>
      </c>
      <c r="CX11">
        <f>IF($AI$11&gt;0,$CS$11,0)</f>
        <v>-0.6177678561883716</v>
      </c>
      <c r="CY11">
        <f>IF($AJ$11&gt;0,$CT$11,0)</f>
        <v>5.9118182324078471E-2</v>
      </c>
      <c r="CZ11">
        <f>IF($AK$11&gt;0,$CU$11,0)</f>
        <v>-0.58324381588956398</v>
      </c>
      <c r="DB11">
        <v>0.34808291378536571</v>
      </c>
      <c r="DC11">
        <v>0.6440271449088153</v>
      </c>
      <c r="DD11">
        <v>-0.28191866637426843</v>
      </c>
      <c r="DE11">
        <v>0.11321325623066028</v>
      </c>
      <c r="DF11">
        <v>-0.87341611705827482</v>
      </c>
      <c r="DG11">
        <v>0.52950057438520304</v>
      </c>
      <c r="DH11">
        <v>0.76555989565339699</v>
      </c>
      <c r="DI11">
        <v>1.0206016030280303</v>
      </c>
      <c r="DJ11">
        <v>0.6734369370033223</v>
      </c>
      <c r="DK11">
        <v>0.62818431255185236</v>
      </c>
      <c r="DM11">
        <f>(1/4)*SUM($CW$11:$CZ$11)</f>
        <v>-0.27266534811221094</v>
      </c>
      <c r="DO11">
        <v>-3.1349276205847078E-2</v>
      </c>
      <c r="DP11">
        <v>1.2016856058408913</v>
      </c>
      <c r="DQ11">
        <v>1.0864143263293462</v>
      </c>
      <c r="DR11">
        <v>0.68572646187536912</v>
      </c>
      <c r="DT11">
        <f>IF($S$11&gt;0,$DO$11,0)</f>
        <v>-3.1349276205847078E-2</v>
      </c>
      <c r="DU11">
        <f>IF($T$11&gt;0,$DP$11,0)</f>
        <v>1.2016856058408913</v>
      </c>
      <c r="DV11">
        <f>IF($U$11&gt;0,$DQ$11,0)</f>
        <v>1.0864143263293462</v>
      </c>
      <c r="DW11">
        <f>IF($V$11&gt;0,$DR$11,0)</f>
        <v>0.68572646187536912</v>
      </c>
      <c r="DY11">
        <v>0.35154558649338619</v>
      </c>
      <c r="DZ11">
        <v>0.43906738133376561</v>
      </c>
      <c r="EA11">
        <v>0.31708948230996559</v>
      </c>
      <c r="EB11">
        <v>0.49400102077193175</v>
      </c>
      <c r="EC11">
        <v>0.50055967445611071</v>
      </c>
      <c r="ED11">
        <v>0.33853546090975245</v>
      </c>
      <c r="EE11">
        <v>0.32802054743695835</v>
      </c>
      <c r="EF11">
        <v>0.38403046208201652</v>
      </c>
      <c r="EG11">
        <v>0.52415487453181275</v>
      </c>
      <c r="EH11">
        <v>0.55224461913318235</v>
      </c>
      <c r="EJ11">
        <f>(1/4)*SUM($DT$11:$DW$11)</f>
        <v>0.73561927945993988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2.3496454421506638</v>
      </c>
      <c r="O12">
        <v>3.4641807586132236</v>
      </c>
      <c r="P12">
        <v>2.3911525273854113</v>
      </c>
      <c r="Q12">
        <v>3.2122627522706222</v>
      </c>
      <c r="S12">
        <f t="shared" si="8"/>
        <v>3.2198724842157826</v>
      </c>
      <c r="T12">
        <f t="shared" si="0"/>
        <v>4.3344078006783429</v>
      </c>
      <c r="U12">
        <f t="shared" si="0"/>
        <v>3.2613795694505301</v>
      </c>
      <c r="V12">
        <f t="shared" si="0"/>
        <v>4.082489794335741</v>
      </c>
      <c r="X12">
        <f t="shared" si="9"/>
        <v>3.2198724842157826</v>
      </c>
      <c r="Y12">
        <f t="shared" si="1"/>
        <v>4.3344078006783429</v>
      </c>
      <c r="Z12">
        <f t="shared" si="1"/>
        <v>3.2613795694505301</v>
      </c>
      <c r="AA12">
        <f t="shared" si="1"/>
        <v>4.082489794335741</v>
      </c>
      <c r="AC12">
        <v>12.820490343744861</v>
      </c>
      <c r="AD12">
        <v>17.082340268369741</v>
      </c>
      <c r="AE12">
        <v>15.30879426815215</v>
      </c>
      <c r="AF12">
        <v>17.99772175992041</v>
      </c>
      <c r="AH12">
        <f t="shared" si="10"/>
        <v>13.541819119230478</v>
      </c>
      <c r="AI12">
        <f t="shared" si="2"/>
        <v>17.803669043855358</v>
      </c>
      <c r="AJ12">
        <f t="shared" si="2"/>
        <v>16.030123043637765</v>
      </c>
      <c r="AK12">
        <f t="shared" si="2"/>
        <v>18.719050535406026</v>
      </c>
      <c r="AM12">
        <f t="shared" si="11"/>
        <v>13.541819119230478</v>
      </c>
      <c r="AN12">
        <f t="shared" si="3"/>
        <v>17.803669043855358</v>
      </c>
      <c r="AO12">
        <f t="shared" si="3"/>
        <v>16.030123043637765</v>
      </c>
      <c r="AP12">
        <f t="shared" si="3"/>
        <v>18.719050535406026</v>
      </c>
      <c r="AR12">
        <v>58.869216736415851</v>
      </c>
      <c r="AS12">
        <v>75.054219138173949</v>
      </c>
      <c r="AT12">
        <v>69.089168313161466</v>
      </c>
      <c r="AU12">
        <v>80.437912735619662</v>
      </c>
      <c r="AW12">
        <f t="shared" si="12"/>
        <v>59.721853294089222</v>
      </c>
      <c r="AX12">
        <f t="shared" si="4"/>
        <v>75.906855695847312</v>
      </c>
      <c r="AY12">
        <f t="shared" si="4"/>
        <v>69.941804870834829</v>
      </c>
      <c r="AZ12">
        <f t="shared" si="4"/>
        <v>81.290549293293026</v>
      </c>
      <c r="BB12">
        <f t="shared" si="13"/>
        <v>2.6429032326195728E-8</v>
      </c>
      <c r="BC12">
        <f t="shared" si="5"/>
        <v>1.5864015487524444E-10</v>
      </c>
      <c r="BD12">
        <f t="shared" si="5"/>
        <v>1.8285209364987821E-9</v>
      </c>
      <c r="BE12">
        <f t="shared" si="5"/>
        <v>4.1412444613057742E-11</v>
      </c>
      <c r="BG12">
        <f t="shared" si="14"/>
        <v>2.3533544184825178E-8</v>
      </c>
      <c r="BH12">
        <f t="shared" si="6"/>
        <v>1.4927589428295214E-10</v>
      </c>
      <c r="BI12">
        <f t="shared" si="6"/>
        <v>1.7319624297830232E-9</v>
      </c>
      <c r="BJ12">
        <f t="shared" si="6"/>
        <v>3.9144639415784703E-11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2.3533544184825178E-8</v>
      </c>
      <c r="BZ12">
        <f>$BH$12-$BM$12</f>
        <v>1.4927589428295214E-10</v>
      </c>
      <c r="CA12">
        <f>$BI$12-$BN$12</f>
        <v>1.7319624297830232E-9</v>
      </c>
      <c r="CB12">
        <f>$BJ$12-$BO$12</f>
        <v>3.9144639415784703E-11</v>
      </c>
      <c r="CD12">
        <v>-4.4509172609225809</v>
      </c>
      <c r="CE12">
        <v>1.1014517123528234</v>
      </c>
      <c r="CF12">
        <v>-4.6797570145514795</v>
      </c>
      <c r="CG12">
        <v>6.328130120930219E-5</v>
      </c>
      <c r="CH12">
        <v>12.03668411994526</v>
      </c>
      <c r="CI12">
        <v>8.7460244635788504E-8</v>
      </c>
      <c r="CJ12">
        <v>3.3891161192840788E-15</v>
      </c>
      <c r="CK12">
        <v>-4.0075307583888504</v>
      </c>
      <c r="CL12">
        <v>2.590608298581699E-8</v>
      </c>
      <c r="CM12">
        <v>5.8068972869269572E-6</v>
      </c>
      <c r="CO12">
        <f>(1/4)*SUM($BY$12:$CB$12)</f>
        <v>6.3634817870767341E-9</v>
      </c>
      <c r="CR12">
        <v>-1.5797807267948785E-2</v>
      </c>
      <c r="CS12">
        <v>0.21529180197781431</v>
      </c>
      <c r="CT12">
        <v>0.41301355852949317</v>
      </c>
      <c r="CU12">
        <v>0.18830599081501073</v>
      </c>
      <c r="CW12">
        <f>IF($AH$12&gt;0,$CR$12,0)</f>
        <v>-1.5797807267948785E-2</v>
      </c>
      <c r="CX12">
        <f>IF($AI$12&gt;0,$CS$12,0)</f>
        <v>0.21529180197781431</v>
      </c>
      <c r="CY12">
        <f>IF($AJ$12&gt;0,$CT$12,0)</f>
        <v>0.41301355852949317</v>
      </c>
      <c r="CZ12">
        <f>IF($AK$12&gt;0,$CU$12,0)</f>
        <v>0.18830599081501073</v>
      </c>
      <c r="DB12">
        <v>0.47271420656395358</v>
      </c>
      <c r="DC12">
        <v>0.87118645711275022</v>
      </c>
      <c r="DD12">
        <v>-0.41817052046722902</v>
      </c>
      <c r="DE12">
        <v>0.14149086692146917</v>
      </c>
      <c r="DF12">
        <v>-1.1752442721034786</v>
      </c>
      <c r="DG12">
        <v>0.74951170209760853</v>
      </c>
      <c r="DH12">
        <v>1.0771124168278852</v>
      </c>
      <c r="DI12">
        <v>1.4309836034637282</v>
      </c>
      <c r="DJ12">
        <v>0.93171093005355798</v>
      </c>
      <c r="DK12">
        <v>0.89054667307363733</v>
      </c>
      <c r="DM12">
        <f>(1/4)*SUM($CW$12:$CZ$12)</f>
        <v>0.20020338601359236</v>
      </c>
      <c r="DO12">
        <v>2.429182405584588E-2</v>
      </c>
      <c r="DP12">
        <v>0.97396172918394686</v>
      </c>
      <c r="DQ12">
        <v>0.97679575762258364</v>
      </c>
      <c r="DR12">
        <v>0.108844814098321</v>
      </c>
      <c r="DT12">
        <f>IF($S$12&gt;0,$DO$12,0)</f>
        <v>2.429182405584588E-2</v>
      </c>
      <c r="DU12">
        <f>IF($T$12&gt;0,$DP$12,0)</f>
        <v>0.97396172918394686</v>
      </c>
      <c r="DV12">
        <f>IF($U$12&gt;0,$DQ$12,0)</f>
        <v>0.97679575762258364</v>
      </c>
      <c r="DW12">
        <f>IF($V$12&gt;0,$DR$12,0)</f>
        <v>0.108844814098321</v>
      </c>
      <c r="DY12">
        <v>0.18552285081081371</v>
      </c>
      <c r="DZ12">
        <v>0.26175980776480312</v>
      </c>
      <c r="EA12">
        <v>0.16020776827562627</v>
      </c>
      <c r="EB12">
        <v>0.3189233783350211</v>
      </c>
      <c r="EC12">
        <v>0.28430339917453828</v>
      </c>
      <c r="ED12">
        <v>0.18430804305268078</v>
      </c>
      <c r="EE12">
        <v>0.17645221738614308</v>
      </c>
      <c r="EF12">
        <v>0.24253014052027605</v>
      </c>
      <c r="EG12">
        <v>0.27165611756575497</v>
      </c>
      <c r="EH12">
        <v>0.37000065802214938</v>
      </c>
      <c r="EJ12">
        <f>(1/4)*SUM($DT$12:$DW$12)</f>
        <v>0.52097353124017431</v>
      </c>
      <c r="EN12">
        <f>Sheet40!FL12</f>
        <v>0.79062380880223593</v>
      </c>
      <c r="EO12">
        <f>Sheet40!FM12</f>
        <v>6.2714209782359615E-2</v>
      </c>
      <c r="EP12">
        <f>Sheet40!FN12</f>
        <v>0.13475053497285316</v>
      </c>
      <c r="EQ12">
        <f>Sheet40!FO12</f>
        <v>0.28642164648646762</v>
      </c>
      <c r="ER12">
        <f>Sheet40!FP12</f>
        <v>0.80056374499490068</v>
      </c>
      <c r="ES12">
        <f>Sheet40!FQ12</f>
        <v>0.87022704206511892</v>
      </c>
      <c r="ET12">
        <f>Sheet40!FR12</f>
        <v>0.40946474351841194</v>
      </c>
      <c r="EU12">
        <f>Sheet40!FS12</f>
        <v>5.1992318403924064E-2</v>
      </c>
      <c r="EV12">
        <f>Sheet40!FT12</f>
        <v>0.2227069227666687</v>
      </c>
      <c r="EW12">
        <f>Sheet40!FU12</f>
        <v>0.64559214373422824</v>
      </c>
      <c r="EZ12">
        <f>(1/4)*SUM($DT$7:$DW$7)</f>
        <v>0.53673030681539813</v>
      </c>
      <c r="FA12">
        <f>(1/4)*SUM($DT$8:$DW$8)</f>
        <v>0.62159226993754957</v>
      </c>
      <c r="FB12">
        <f>(1/4)*SUM($DT$9:$DW$9)</f>
        <v>0.47189989396469989</v>
      </c>
      <c r="FC12">
        <f>(1/4)*SUM($DT$10:$DW$10)</f>
        <v>0.71599839538614085</v>
      </c>
      <c r="FD12">
        <f>(1/4)*SUM($DT$11:$DW$11)</f>
        <v>0.73561927945993988</v>
      </c>
      <c r="FE12">
        <f>(1/4)*SUM($DT$12:$DW$12)</f>
        <v>0.52097353124017431</v>
      </c>
      <c r="FF12">
        <f>(1/4)*SUM($DT$13:$DW$13)</f>
        <v>0.48947393083183754</v>
      </c>
      <c r="FG12">
        <f>(1/4)*SUM($DT$14:$DW$14)</f>
        <v>0.56249621466626598</v>
      </c>
      <c r="FH12">
        <f>(1/4)*SUM($DT$15:$DW$15)</f>
        <v>0.76638940085745277</v>
      </c>
      <c r="FI12">
        <f>(1/4)*SUM($DT$16:$DW$16)</f>
        <v>0.78340197271674583</v>
      </c>
      <c r="FL12">
        <f>EN12-($EU$10*EZ12)</f>
        <v>0.79012874585672233</v>
      </c>
      <c r="FM12">
        <f t="shared" ref="FM12:FU12" si="16">EO12-($EU$10*FA12)</f>
        <v>6.2140872864067095E-2</v>
      </c>
      <c r="FN12">
        <f t="shared" si="16"/>
        <v>0.13431526953595274</v>
      </c>
      <c r="FO12">
        <f t="shared" si="16"/>
        <v>0.28576123236395234</v>
      </c>
      <c r="FP12">
        <f t="shared" si="16"/>
        <v>0.79988523319364468</v>
      </c>
      <c r="FQ12">
        <f t="shared" si="16"/>
        <v>0.8697465126677002</v>
      </c>
      <c r="FR12">
        <f t="shared" si="16"/>
        <v>0.40901326834946261</v>
      </c>
      <c r="FS12">
        <f t="shared" si="16"/>
        <v>5.1473489805395373E-2</v>
      </c>
      <c r="FT12">
        <f t="shared" si="16"/>
        <v>0.2220000295851563</v>
      </c>
      <c r="FU12">
        <f t="shared" si="16"/>
        <v>0.64486955869811313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1.9631135203685361</v>
      </c>
      <c r="O13">
        <v>1.6884727716135479</v>
      </c>
      <c r="P13">
        <v>2.2285110488890898</v>
      </c>
      <c r="Q13">
        <v>2.2491443601476848</v>
      </c>
      <c r="S13">
        <f t="shared" si="8"/>
        <v>2.3725782638869481</v>
      </c>
      <c r="T13">
        <f t="shared" si="0"/>
        <v>2.0979375151319597</v>
      </c>
      <c r="U13">
        <f t="shared" si="0"/>
        <v>2.6379757924075018</v>
      </c>
      <c r="V13">
        <f t="shared" si="0"/>
        <v>2.6586091036660968</v>
      </c>
      <c r="X13">
        <f t="shared" si="9"/>
        <v>2.3725782638869481</v>
      </c>
      <c r="Y13">
        <f t="shared" si="1"/>
        <v>2.0979375151319597</v>
      </c>
      <c r="Z13">
        <f t="shared" si="1"/>
        <v>2.6379757924075018</v>
      </c>
      <c r="AA13">
        <f t="shared" si="1"/>
        <v>2.6586091036660968</v>
      </c>
      <c r="AC13">
        <v>12.749431543685956</v>
      </c>
      <c r="AD13">
        <v>16.744866948071571</v>
      </c>
      <c r="AE13">
        <v>15.422949531541326</v>
      </c>
      <c r="AF13">
        <v>18.366527649082876</v>
      </c>
      <c r="AH13">
        <f t="shared" si="10"/>
        <v>13.621461496985578</v>
      </c>
      <c r="AI13">
        <f t="shared" si="2"/>
        <v>17.616896901371195</v>
      </c>
      <c r="AJ13">
        <f t="shared" si="2"/>
        <v>16.294979484840947</v>
      </c>
      <c r="AK13">
        <f t="shared" si="2"/>
        <v>19.2385576023825</v>
      </c>
      <c r="AM13">
        <f t="shared" si="11"/>
        <v>13.621461496985578</v>
      </c>
      <c r="AN13">
        <f t="shared" si="3"/>
        <v>17.616896901371195</v>
      </c>
      <c r="AO13">
        <f t="shared" si="3"/>
        <v>16.294979484840947</v>
      </c>
      <c r="AP13">
        <f t="shared" si="3"/>
        <v>19.2385576023825</v>
      </c>
      <c r="AR13">
        <v>42.55112513138188</v>
      </c>
      <c r="AS13">
        <v>54.017244742361122</v>
      </c>
      <c r="AT13">
        <v>49.267306559720538</v>
      </c>
      <c r="AU13">
        <v>57.837587289800062</v>
      </c>
      <c r="AW13">
        <f t="shared" si="12"/>
        <v>42.746300881893184</v>
      </c>
      <c r="AX13">
        <f t="shared" si="4"/>
        <v>54.212420492872425</v>
      </c>
      <c r="AY13">
        <f t="shared" si="4"/>
        <v>49.462482310231842</v>
      </c>
      <c r="AZ13">
        <f t="shared" si="4"/>
        <v>58.032763040311366</v>
      </c>
      <c r="BB13">
        <f t="shared" si="13"/>
        <v>1.1212243535136134E-15</v>
      </c>
      <c r="BC13">
        <f t="shared" si="5"/>
        <v>6.0067509885149425E-20</v>
      </c>
      <c r="BD13">
        <f t="shared" si="5"/>
        <v>2.3336899512996547E-18</v>
      </c>
      <c r="BE13">
        <f t="shared" si="5"/>
        <v>3.2839961332717814E-21</v>
      </c>
      <c r="BG13">
        <f t="shared" si="14"/>
        <v>9.9838626472756661E-16</v>
      </c>
      <c r="BH13">
        <f t="shared" si="6"/>
        <v>5.6521826157489319E-20</v>
      </c>
      <c r="BI13">
        <f t="shared" si="6"/>
        <v>2.2104550392255611E-18</v>
      </c>
      <c r="BJ13">
        <f t="shared" si="6"/>
        <v>3.1041597684195105E-21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9.9838626472756661E-16</v>
      </c>
      <c r="BZ13">
        <f>$BH$13-$BM$13</f>
        <v>5.6521826157489319E-20</v>
      </c>
      <c r="CA13">
        <f>$BI$13-$BN$13</f>
        <v>2.2104550392255611E-18</v>
      </c>
      <c r="CB13">
        <f>$BJ$13-$BO$13</f>
        <v>3.1041597684195105E-21</v>
      </c>
      <c r="CD13">
        <v>-4.4042242253012907</v>
      </c>
      <c r="CE13">
        <v>1.1114851379830453</v>
      </c>
      <c r="CF13">
        <v>-4.8096337451692577</v>
      </c>
      <c r="CG13">
        <v>6.3717701767879742E-5</v>
      </c>
      <c r="CH13">
        <v>12.17604802505463</v>
      </c>
      <c r="CI13">
        <v>8.8041605675675613E-8</v>
      </c>
      <c r="CJ13">
        <v>3.4091387105906875E-15</v>
      </c>
      <c r="CK13">
        <v>-4.0737448686738817</v>
      </c>
      <c r="CL13">
        <v>2.6074751012189933E-8</v>
      </c>
      <c r="CM13">
        <v>5.8442886269350678E-6</v>
      </c>
      <c r="CO13">
        <f>(1/4)*SUM($BY$13:$CB$13)</f>
        <v>2.5016408643817953E-16</v>
      </c>
      <c r="CR13">
        <v>-9.8391783566307272E-3</v>
      </c>
      <c r="CS13">
        <v>-4.7442665498111165E-2</v>
      </c>
      <c r="CT13">
        <v>0.55048904921650177</v>
      </c>
      <c r="CU13">
        <v>0.67370962981572013</v>
      </c>
      <c r="CW13">
        <f>IF($AH$13&gt;0,$CR$13,0)</f>
        <v>-9.8391783566307272E-3</v>
      </c>
      <c r="CX13">
        <f>IF($AI$13&gt;0,$CS$13,0)</f>
        <v>-4.7442665498111165E-2</v>
      </c>
      <c r="CY13">
        <f>IF($AJ$13&gt;0,$CT$13,0)</f>
        <v>0.55048904921650177</v>
      </c>
      <c r="CZ13">
        <f>IF($AK$13&gt;0,$CU$13,0)</f>
        <v>0.67370962981572013</v>
      </c>
      <c r="DB13">
        <v>0.27360612851681021</v>
      </c>
      <c r="DC13">
        <v>0.44295618482170507</v>
      </c>
      <c r="DD13">
        <v>-0.34804695441420508</v>
      </c>
      <c r="DE13">
        <v>-3.6969456132494916E-2</v>
      </c>
      <c r="DF13">
        <v>-0.64228779634497757</v>
      </c>
      <c r="DG13">
        <v>0.50108475118028517</v>
      </c>
      <c r="DH13">
        <v>0.78010784310108749</v>
      </c>
      <c r="DI13">
        <v>0.89323814031222226</v>
      </c>
      <c r="DJ13">
        <v>0.61091751082544288</v>
      </c>
      <c r="DK13">
        <v>0.54275372864029903</v>
      </c>
      <c r="DM13">
        <f>(1/4)*SUM($CW$13:$CZ$13)</f>
        <v>0.29172920879437003</v>
      </c>
      <c r="DO13">
        <v>-3.5325153626787287E-2</v>
      </c>
      <c r="DP13">
        <v>0.79030880917307167</v>
      </c>
      <c r="DQ13">
        <v>0.86505859633973459</v>
      </c>
      <c r="DR13">
        <v>0.33785347144133138</v>
      </c>
      <c r="DT13">
        <f>IF($S$13&gt;0,$DO$13,0)</f>
        <v>-3.5325153626787287E-2</v>
      </c>
      <c r="DU13">
        <f>IF($T$13&gt;0,$DP$13,0)</f>
        <v>0.79030880917307167</v>
      </c>
      <c r="DV13">
        <f>IF($U$13&gt;0,$DQ$13,0)</f>
        <v>0.86505859633973459</v>
      </c>
      <c r="DW13">
        <f>IF($V$13&gt;0,$DR$13,0)</f>
        <v>0.33785347144133138</v>
      </c>
      <c r="DY13">
        <v>0.27416413244424703</v>
      </c>
      <c r="DZ13">
        <v>0.28029152126764939</v>
      </c>
      <c r="EA13">
        <v>0.24931917442757015</v>
      </c>
      <c r="EB13">
        <v>0.28857179315577802</v>
      </c>
      <c r="EC13">
        <v>0.35194068152946412</v>
      </c>
      <c r="ED13">
        <v>0.26076734707501492</v>
      </c>
      <c r="EE13">
        <v>0.2499447332529682</v>
      </c>
      <c r="EF13">
        <v>0.23689240310437235</v>
      </c>
      <c r="EG13">
        <v>0.39864998971174792</v>
      </c>
      <c r="EH13">
        <v>0.29731768160687533</v>
      </c>
      <c r="EJ13">
        <f>(1/4)*SUM($DT$13:$DW$13)</f>
        <v>0.48947393083183754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2.7266325265472195</v>
      </c>
      <c r="O14">
        <v>3.0092187533558006</v>
      </c>
      <c r="P14">
        <v>2.9902238790400948</v>
      </c>
      <c r="Q14">
        <v>3.2818350968630328</v>
      </c>
      <c r="S14">
        <f t="shared" si="8"/>
        <v>2.7786248449511435</v>
      </c>
      <c r="T14">
        <f t="shared" si="0"/>
        <v>3.0612110717597245</v>
      </c>
      <c r="U14">
        <f t="shared" si="0"/>
        <v>3.0422161974440187</v>
      </c>
      <c r="V14">
        <f t="shared" si="0"/>
        <v>3.3338274152669567</v>
      </c>
      <c r="X14">
        <f t="shared" si="9"/>
        <v>2.7786248449511435</v>
      </c>
      <c r="Y14">
        <f t="shared" si="1"/>
        <v>3.0612110717597245</v>
      </c>
      <c r="Z14">
        <f t="shared" si="1"/>
        <v>3.0422161974440187</v>
      </c>
      <c r="AA14">
        <f t="shared" si="1"/>
        <v>3.3338274152669567</v>
      </c>
      <c r="AC14">
        <v>11.21848026263909</v>
      </c>
      <c r="AD14">
        <v>14.619907801920672</v>
      </c>
      <c r="AE14">
        <v>12.880547932748071</v>
      </c>
      <c r="AF14">
        <v>15.197794131264036</v>
      </c>
      <c r="AH14">
        <f t="shared" si="10"/>
        <v>11.475300470958629</v>
      </c>
      <c r="AI14">
        <f t="shared" si="2"/>
        <v>14.87672801024021</v>
      </c>
      <c r="AJ14">
        <f t="shared" si="2"/>
        <v>13.13736814106761</v>
      </c>
      <c r="AK14">
        <f t="shared" si="2"/>
        <v>15.454614339583575</v>
      </c>
      <c r="AM14">
        <f t="shared" si="11"/>
        <v>11.475300470958629</v>
      </c>
      <c r="AN14">
        <f t="shared" si="3"/>
        <v>14.87672801024021</v>
      </c>
      <c r="AO14">
        <f t="shared" si="3"/>
        <v>13.13736814106761</v>
      </c>
      <c r="AP14">
        <f t="shared" si="3"/>
        <v>15.454614339583575</v>
      </c>
      <c r="AR14">
        <v>55.417808420197851</v>
      </c>
      <c r="AS14">
        <v>70.734253731915302</v>
      </c>
      <c r="AT14">
        <v>64.8775772228352</v>
      </c>
      <c r="AU14">
        <v>75.691742920004529</v>
      </c>
      <c r="AW14">
        <f t="shared" si="12"/>
        <v>56.224545253415705</v>
      </c>
      <c r="AX14">
        <f t="shared" si="4"/>
        <v>71.540990565133157</v>
      </c>
      <c r="AY14">
        <f t="shared" si="4"/>
        <v>65.684314056053054</v>
      </c>
      <c r="AZ14">
        <f t="shared" si="4"/>
        <v>76.498479753222384</v>
      </c>
      <c r="BB14">
        <f t="shared" si="13"/>
        <v>8.002389363794849E-10</v>
      </c>
      <c r="BC14">
        <f t="shared" si="5"/>
        <v>2.0153106046859614E-12</v>
      </c>
      <c r="BD14">
        <f t="shared" si="5"/>
        <v>2.5887801490569231E-11</v>
      </c>
      <c r="BE14">
        <f t="shared" si="5"/>
        <v>3.4352750082773205E-13</v>
      </c>
      <c r="BG14">
        <f t="shared" si="14"/>
        <v>7.1256707908438631E-10</v>
      </c>
      <c r="BH14">
        <f t="shared" si="6"/>
        <v>1.896350221096255E-12</v>
      </c>
      <c r="BI14">
        <f t="shared" si="6"/>
        <v>2.4520747165848338E-11</v>
      </c>
      <c r="BJ14">
        <f t="shared" si="6"/>
        <v>3.2471543940362319E-13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24.4315015336344</v>
      </c>
      <c r="BT14">
        <f t="shared" si="7"/>
        <v>0</v>
      </c>
      <c r="BY14">
        <f>$BG$14-$BL$14</f>
        <v>7.1256707908438631E-10</v>
      </c>
      <c r="BZ14">
        <f>$BH$14-$BM$14</f>
        <v>1.896350221096255E-12</v>
      </c>
      <c r="CA14">
        <f>$BI$14-$BN$14</f>
        <v>-0.99999999997547928</v>
      </c>
      <c r="CB14">
        <f>$BJ$14-$BO$14</f>
        <v>3.2471543940362319E-13</v>
      </c>
      <c r="CD14">
        <v>-3.7191820025251152</v>
      </c>
      <c r="CE14">
        <v>0.91878918063861925</v>
      </c>
      <c r="CF14">
        <v>-3.8636488360670955</v>
      </c>
      <c r="CG14">
        <v>5.3397592076858804E-5</v>
      </c>
      <c r="CH14">
        <v>9.9483252890558482</v>
      </c>
      <c r="CI14">
        <v>7.3908405224343362E-8</v>
      </c>
      <c r="CJ14">
        <v>2.8716776922157278E-15</v>
      </c>
      <c r="CK14">
        <v>-3.2843420331338304</v>
      </c>
      <c r="CL14">
        <v>2.1904102266361496E-8</v>
      </c>
      <c r="CM14">
        <v>4.9086269849632259E-6</v>
      </c>
      <c r="CO14">
        <f>(1/4)*SUM($BY$14:$CB$14)</f>
        <v>-0.24999999981517279</v>
      </c>
      <c r="CR14">
        <v>2.4064657033978387E-3</v>
      </c>
      <c r="CS14">
        <v>0.6289253341933958</v>
      </c>
      <c r="CT14">
        <v>0.58458980317555698</v>
      </c>
      <c r="CU14">
        <v>0.26542571827070238</v>
      </c>
      <c r="CW14">
        <f>IF($AH$14&gt;0,$CR$14,0)</f>
        <v>2.4064657033978387E-3</v>
      </c>
      <c r="CX14">
        <f>IF($AI$14&gt;0,$CS$14,0)</f>
        <v>0.6289253341933958</v>
      </c>
      <c r="CY14">
        <f>IF($AJ$14&gt;0,$CT$14,0)</f>
        <v>0.58458980317555698</v>
      </c>
      <c r="CZ14">
        <f>IF($AK$14&gt;0,$CU$14,0)</f>
        <v>0.26542571827070238</v>
      </c>
      <c r="DB14">
        <v>0.36377621882943112</v>
      </c>
      <c r="DC14">
        <v>0.62916258377861545</v>
      </c>
      <c r="DD14">
        <v>-0.39645511097466923</v>
      </c>
      <c r="DE14">
        <v>2.7781880305613904E-2</v>
      </c>
      <c r="DF14">
        <v>-0.87833673851955729</v>
      </c>
      <c r="DG14">
        <v>0.62485342006590572</v>
      </c>
      <c r="DH14">
        <v>0.93704173437968719</v>
      </c>
      <c r="DI14">
        <v>1.1488229915260184</v>
      </c>
      <c r="DJ14">
        <v>0.76744175060572806</v>
      </c>
      <c r="DK14">
        <v>0.70730744202779494</v>
      </c>
      <c r="DM14">
        <f>(1/4)*SUM($CW$14:$CZ$14)</f>
        <v>0.37033683033576326</v>
      </c>
      <c r="DO14">
        <v>-7.8772495288256736E-3</v>
      </c>
      <c r="DP14">
        <v>1.1795859288662434</v>
      </c>
      <c r="DQ14">
        <v>0.71464993170419999</v>
      </c>
      <c r="DR14">
        <v>0.3636262476234462</v>
      </c>
      <c r="DT14">
        <f>IF($S$14&gt;0,$DO$14,0)</f>
        <v>-7.8772495288256736E-3</v>
      </c>
      <c r="DU14">
        <f>IF($T$14&gt;0,$DP$14,0)</f>
        <v>1.1795859288662434</v>
      </c>
      <c r="DV14">
        <f>IF($U$14&gt;0,$DQ$14,0)</f>
        <v>0.71464993170419999</v>
      </c>
      <c r="DW14">
        <f>IF($V$14&gt;0,$DR$14,0)</f>
        <v>0.3636262476234462</v>
      </c>
      <c r="DY14">
        <v>0.14631477863946341</v>
      </c>
      <c r="DZ14">
        <v>0.1706679152933461</v>
      </c>
      <c r="EA14">
        <v>0.11097507827313342</v>
      </c>
      <c r="EB14">
        <v>0.23083894225196921</v>
      </c>
      <c r="EC14">
        <v>0.20558094940917584</v>
      </c>
      <c r="ED14">
        <v>0.15357828840158494</v>
      </c>
      <c r="EE14">
        <v>0.13438325224978626</v>
      </c>
      <c r="EF14">
        <v>0.1823262560892957</v>
      </c>
      <c r="EG14">
        <v>0.18057818577811494</v>
      </c>
      <c r="EH14">
        <v>0.25749780550489626</v>
      </c>
      <c r="EJ14">
        <f>(1/4)*SUM($DT$14:$DW$14)</f>
        <v>0.56249621466626598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1.4897544409165469</v>
      </c>
      <c r="O15">
        <v>2.0653015058253916</v>
      </c>
      <c r="P15">
        <v>2.1095665720359063</v>
      </c>
      <c r="Q15">
        <v>2.0988798015936765</v>
      </c>
      <c r="S15">
        <f t="shared" si="8"/>
        <v>1.7124613636832156</v>
      </c>
      <c r="T15">
        <f t="shared" si="0"/>
        <v>2.2880084285920601</v>
      </c>
      <c r="U15">
        <f t="shared" si="0"/>
        <v>2.3322734948025747</v>
      </c>
      <c r="V15">
        <f t="shared" si="0"/>
        <v>2.321586724360345</v>
      </c>
      <c r="X15">
        <f t="shared" si="9"/>
        <v>1.7124613636832156</v>
      </c>
      <c r="Y15">
        <f t="shared" si="1"/>
        <v>2.2880084285920601</v>
      </c>
      <c r="Z15">
        <f t="shared" si="1"/>
        <v>2.3322734948025747</v>
      </c>
      <c r="AA15">
        <f t="shared" si="1"/>
        <v>2.321586724360345</v>
      </c>
      <c r="AC15">
        <v>11.738121182002235</v>
      </c>
      <c r="AD15">
        <v>14.568652662466413</v>
      </c>
      <c r="AE15">
        <v>14.062494892605482</v>
      </c>
      <c r="AF15">
        <v>15.818346418408689</v>
      </c>
      <c r="AH15">
        <f t="shared" si="10"/>
        <v>11.942813175671102</v>
      </c>
      <c r="AI15">
        <f t="shared" si="2"/>
        <v>14.773344656135279</v>
      </c>
      <c r="AJ15">
        <f t="shared" si="2"/>
        <v>14.267186886274349</v>
      </c>
      <c r="AK15">
        <f t="shared" si="2"/>
        <v>16.023038412077554</v>
      </c>
      <c r="AM15">
        <f t="shared" si="11"/>
        <v>11.942813175671102</v>
      </c>
      <c r="AN15">
        <f t="shared" si="3"/>
        <v>14.773344656135279</v>
      </c>
      <c r="AO15">
        <f t="shared" si="3"/>
        <v>14.267186886274349</v>
      </c>
      <c r="AP15">
        <f t="shared" si="3"/>
        <v>16.023038412077554</v>
      </c>
      <c r="AR15">
        <v>58.5224344008572</v>
      </c>
      <c r="AS15">
        <v>74.299729102486708</v>
      </c>
      <c r="AT15">
        <v>68.508518991248536</v>
      </c>
      <c r="AU15">
        <v>79.714755929405499</v>
      </c>
      <c r="AW15">
        <f t="shared" si="12"/>
        <v>58.525094233321113</v>
      </c>
      <c r="AX15">
        <f t="shared" si="4"/>
        <v>74.302388934950628</v>
      </c>
      <c r="AY15">
        <f t="shared" si="4"/>
        <v>68.511178823712456</v>
      </c>
      <c r="AZ15">
        <f t="shared" si="4"/>
        <v>79.717415761869418</v>
      </c>
      <c r="BB15">
        <f t="shared" si="13"/>
        <v>7.9861121707971417E-9</v>
      </c>
      <c r="BC15">
        <f t="shared" si="5"/>
        <v>3.1886148512508227E-11</v>
      </c>
      <c r="BD15">
        <f t="shared" si="5"/>
        <v>4.3730751378711888E-10</v>
      </c>
      <c r="BE15">
        <f t="shared" si="5"/>
        <v>8.5887044058255241E-12</v>
      </c>
      <c r="BG15">
        <f t="shared" si="14"/>
        <v>7.11117687990953E-9</v>
      </c>
      <c r="BH15">
        <f t="shared" si="6"/>
        <v>3.0003962982681468E-11</v>
      </c>
      <c r="BI15">
        <f t="shared" si="6"/>
        <v>4.1421466335046026E-10</v>
      </c>
      <c r="BJ15">
        <f t="shared" si="6"/>
        <v>8.118374564847445E-12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7.11117687990953E-9</v>
      </c>
      <c r="BZ15">
        <f>$BH$15-$BM$15</f>
        <v>3.0003962982681468E-11</v>
      </c>
      <c r="CA15">
        <f>$BI$15-$BN$15</f>
        <v>4.1421466335046026E-10</v>
      </c>
      <c r="CB15">
        <f>$BJ$15-$BO$15</f>
        <v>8.118374564847445E-12</v>
      </c>
      <c r="CD15">
        <v>-3.6933361639974289</v>
      </c>
      <c r="CE15">
        <v>0.95276309726685882</v>
      </c>
      <c r="CF15">
        <v>-4.0057546515714879</v>
      </c>
      <c r="CG15">
        <v>5.5745832904035383E-5</v>
      </c>
      <c r="CH15">
        <v>10.313063472636756</v>
      </c>
      <c r="CI15">
        <v>7.7149868380642323E-8</v>
      </c>
      <c r="CJ15">
        <v>2.9889905916088506E-15</v>
      </c>
      <c r="CK15">
        <v>-3.5667967193453083</v>
      </c>
      <c r="CL15">
        <v>2.2852618715664189E-8</v>
      </c>
      <c r="CM15">
        <v>5.1191752183261709E-6</v>
      </c>
      <c r="CO15">
        <f>(1/4)*SUM($BY$15:$CB$15)</f>
        <v>1.8908784702018796E-9</v>
      </c>
      <c r="CR15">
        <v>-7.9265915528308292E-2</v>
      </c>
      <c r="CS15">
        <v>0.17554388039958163</v>
      </c>
      <c r="CT15">
        <v>0.32239845365653608</v>
      </c>
      <c r="CU15">
        <v>0.53147159584507331</v>
      </c>
      <c r="CW15">
        <f>IF($AH$15&gt;0,$CR$15,0)</f>
        <v>-7.9265915528308292E-2</v>
      </c>
      <c r="CX15">
        <f>IF($AI$15&gt;0,$CS$15,0)</f>
        <v>0.17554388039958163</v>
      </c>
      <c r="CY15">
        <f>IF($AJ$15&gt;0,$CT$15,0)</f>
        <v>0.32239845365653608</v>
      </c>
      <c r="CZ15">
        <f>IF($AK$15&gt;0,$CU$15,0)</f>
        <v>0.53147159584507331</v>
      </c>
      <c r="DB15">
        <v>0.2632636929348019</v>
      </c>
      <c r="DC15">
        <v>0.46318779297411572</v>
      </c>
      <c r="DD15">
        <v>-0.29998001434345023</v>
      </c>
      <c r="DE15">
        <v>2.7338973466248917E-2</v>
      </c>
      <c r="DF15">
        <v>-0.6354741012490186</v>
      </c>
      <c r="DG15">
        <v>0.46649139672520357</v>
      </c>
      <c r="DH15">
        <v>0.68064197999998632</v>
      </c>
      <c r="DI15">
        <v>0.85568489306223572</v>
      </c>
      <c r="DJ15">
        <v>0.56292120741494944</v>
      </c>
      <c r="DK15">
        <v>0.53832908646131583</v>
      </c>
      <c r="DM15">
        <f>(1/4)*SUM($CW$15:$CZ$15)</f>
        <v>0.23753700359322066</v>
      </c>
      <c r="DO15">
        <v>-4.3264125637546023E-2</v>
      </c>
      <c r="DP15">
        <v>0.88948077683528914</v>
      </c>
      <c r="DQ15">
        <v>1.1722397289899922</v>
      </c>
      <c r="DR15">
        <v>1.0471012232420758</v>
      </c>
      <c r="DT15">
        <f>IF($S$15&gt;0,$DO$15,0)</f>
        <v>-4.3264125637546023E-2</v>
      </c>
      <c r="DU15">
        <f>IF($T$15&gt;0,$DP$15,0)</f>
        <v>0.88948077683528914</v>
      </c>
      <c r="DV15">
        <f>IF($U$15&gt;0,$DQ$15,0)</f>
        <v>1.1722397289899922</v>
      </c>
      <c r="DW15">
        <f>IF($V$15&gt;0,$DR$15,0)</f>
        <v>1.0471012232420758</v>
      </c>
      <c r="DY15">
        <v>0.23478727050312706</v>
      </c>
      <c r="DZ15">
        <v>0.33547609480125723</v>
      </c>
      <c r="EA15">
        <v>0.21914259252062693</v>
      </c>
      <c r="EB15">
        <v>0.39115170940601562</v>
      </c>
      <c r="EC15">
        <v>0.35632204385844657</v>
      </c>
      <c r="ED15">
        <v>0.22003658823477687</v>
      </c>
      <c r="EE15">
        <v>0.21458682219617115</v>
      </c>
      <c r="EF15">
        <v>0.28915053014448594</v>
      </c>
      <c r="EG15">
        <v>0.36722800792550792</v>
      </c>
      <c r="EH15">
        <v>0.45269223399872788</v>
      </c>
      <c r="EJ15">
        <f>(1/4)*SUM($DT$15:$DW$15)</f>
        <v>0.76638940085745277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2.2023666696538728</v>
      </c>
      <c r="O16">
        <v>2.9889801518434536</v>
      </c>
      <c r="P16">
        <v>2.3285773313289972</v>
      </c>
      <c r="Q16">
        <v>2.8510256984665867</v>
      </c>
      <c r="S16">
        <f t="shared" si="8"/>
        <v>2.8479588133881011</v>
      </c>
      <c r="T16">
        <f t="shared" si="0"/>
        <v>3.6345722955776818</v>
      </c>
      <c r="U16">
        <f t="shared" si="0"/>
        <v>2.9741694750632255</v>
      </c>
      <c r="V16">
        <f t="shared" si="0"/>
        <v>3.496617842200815</v>
      </c>
      <c r="X16">
        <f t="shared" si="9"/>
        <v>2.8479588133881011</v>
      </c>
      <c r="Y16">
        <f t="shared" si="1"/>
        <v>3.6345722955776818</v>
      </c>
      <c r="Z16">
        <f t="shared" si="1"/>
        <v>2.9741694750632255</v>
      </c>
      <c r="AA16">
        <f t="shared" si="1"/>
        <v>3.496617842200815</v>
      </c>
      <c r="AC16">
        <v>8.5824697295632593</v>
      </c>
      <c r="AD16">
        <v>11.074729703640195</v>
      </c>
      <c r="AE16">
        <v>9.7605567441748846</v>
      </c>
      <c r="AF16">
        <v>11.75445548123616</v>
      </c>
      <c r="AH16">
        <f t="shared" si="10"/>
        <v>9.0710976177158216</v>
      </c>
      <c r="AI16">
        <f t="shared" si="2"/>
        <v>11.563357591792757</v>
      </c>
      <c r="AJ16">
        <f t="shared" si="2"/>
        <v>10.249184632327447</v>
      </c>
      <c r="AK16">
        <f t="shared" si="2"/>
        <v>12.243083369388723</v>
      </c>
      <c r="AM16">
        <f t="shared" si="11"/>
        <v>9.0710976177158216</v>
      </c>
      <c r="AN16">
        <f t="shared" si="3"/>
        <v>11.563357591792757</v>
      </c>
      <c r="AO16">
        <f t="shared" si="3"/>
        <v>10.249184632327447</v>
      </c>
      <c r="AP16">
        <f t="shared" si="3"/>
        <v>12.243083369388723</v>
      </c>
      <c r="AR16">
        <v>63.313119477056787</v>
      </c>
      <c r="AS16">
        <v>80.14193427527627</v>
      </c>
      <c r="AT16">
        <v>73.329739601360671</v>
      </c>
      <c r="AU16">
        <v>85.689149562546902</v>
      </c>
      <c r="AW16">
        <f t="shared" si="12"/>
        <v>63.922618964516957</v>
      </c>
      <c r="AX16">
        <f t="shared" si="4"/>
        <v>80.75143376273644</v>
      </c>
      <c r="AY16">
        <f t="shared" si="4"/>
        <v>73.939239088820841</v>
      </c>
      <c r="AZ16">
        <f t="shared" si="4"/>
        <v>86.298649050007072</v>
      </c>
      <c r="BB16">
        <f t="shared" si="13"/>
        <v>1.7638051753745463E-6</v>
      </c>
      <c r="BC16">
        <f t="shared" si="5"/>
        <v>2.0155178409171046E-8</v>
      </c>
      <c r="BD16">
        <f t="shared" si="5"/>
        <v>9.9578036840356109E-8</v>
      </c>
      <c r="BE16">
        <f t="shared" si="5"/>
        <v>6.1961362227717579E-9</v>
      </c>
      <c r="BG16">
        <f t="shared" si="14"/>
        <v>1.5705677951348237E-6</v>
      </c>
      <c r="BH16">
        <f t="shared" si="6"/>
        <v>1.8965452245224432E-8</v>
      </c>
      <c r="BI16">
        <f t="shared" si="6"/>
        <v>9.4319630252241007E-8</v>
      </c>
      <c r="BJ16">
        <f t="shared" si="6"/>
        <v>5.8568268663619478E-9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1.5705677951348237E-6</v>
      </c>
      <c r="BZ16">
        <f>$BH$16-$BM$16</f>
        <v>1.8965452245224432E-8</v>
      </c>
      <c r="CA16">
        <f>$BI$16-$BN$16</f>
        <v>9.4319630252241007E-8</v>
      </c>
      <c r="CB16">
        <f>$BJ$16-$BO$16</f>
        <v>5.8568268663619478E-9</v>
      </c>
      <c r="CD16">
        <v>-2.8908393979205789</v>
      </c>
      <c r="CE16">
        <v>0.7219614398544697</v>
      </c>
      <c r="CF16">
        <v>-3.060767092909316</v>
      </c>
      <c r="CG16">
        <v>4.2136501029206368E-5</v>
      </c>
      <c r="CH16">
        <v>7.7918951190928674</v>
      </c>
      <c r="CI16">
        <v>5.8357915234934727E-8</v>
      </c>
      <c r="CJ16">
        <v>2.2699515539808361E-15</v>
      </c>
      <c r="CK16">
        <v>-2.5622961563966151</v>
      </c>
      <c r="CL16">
        <v>1.7299470676590098E-8</v>
      </c>
      <c r="CM16">
        <v>3.8761207539058275E-6</v>
      </c>
      <c r="CO16">
        <f>(1/4)*SUM($BY$16:$CB$16)</f>
        <v>4.224274261246628E-7</v>
      </c>
      <c r="CR16">
        <v>-3.6027791705395659E-3</v>
      </c>
      <c r="CS16">
        <v>0.5326840089268059</v>
      </c>
      <c r="CT16">
        <v>0.46350126365764288</v>
      </c>
      <c r="CU16">
        <v>-6.0437651020305884E-2</v>
      </c>
      <c r="CW16">
        <f>IF($AH$16&gt;0,$CR$16,0)</f>
        <v>-3.6027791705395659E-3</v>
      </c>
      <c r="CX16">
        <f>IF($AI$16&gt;0,$CS$16,0)</f>
        <v>0.5326840089268059</v>
      </c>
      <c r="CY16">
        <f>IF($AJ$16&gt;0,$CT$16,0)</f>
        <v>0.46350126365764288</v>
      </c>
      <c r="CZ16">
        <f>IF($AK$16&gt;0,$CU$16,0)</f>
        <v>-6.0437651020305884E-2</v>
      </c>
      <c r="DB16">
        <v>0.40185746168602221</v>
      </c>
      <c r="DC16">
        <v>0.7316811250366636</v>
      </c>
      <c r="DD16">
        <v>-0.38107443153934262</v>
      </c>
      <c r="DE16">
        <v>0.10083022359131688</v>
      </c>
      <c r="DF16">
        <v>-0.99074206796393582</v>
      </c>
      <c r="DG16">
        <v>0.65607713008383139</v>
      </c>
      <c r="DH16">
        <v>0.94812436656184818</v>
      </c>
      <c r="DI16">
        <v>1.2398723902944062</v>
      </c>
      <c r="DJ16">
        <v>0.8073753914890196</v>
      </c>
      <c r="DK16">
        <v>0.77325547889417001</v>
      </c>
      <c r="DM16">
        <f>(1/4)*SUM($CW$16:$CZ$16)</f>
        <v>0.23303621059840085</v>
      </c>
      <c r="DO16">
        <v>-3.0877575921869023E-2</v>
      </c>
      <c r="DP16">
        <v>1.6346396992443488</v>
      </c>
      <c r="DQ16">
        <v>0.6735913265858362</v>
      </c>
      <c r="DR16">
        <v>0.85625444095866787</v>
      </c>
      <c r="DT16">
        <f>IF($S$16&gt;0,$DO$16,0)</f>
        <v>-3.0877575921869023E-2</v>
      </c>
      <c r="DU16">
        <f>IF($T$16&gt;0,$DP$16,0)</f>
        <v>1.6346396992443488</v>
      </c>
      <c r="DV16">
        <f>IF($U$16&gt;0,$DQ$16,0)</f>
        <v>0.6735913265858362</v>
      </c>
      <c r="DW16">
        <f>IF($V$16&gt;0,$DR$16,0)</f>
        <v>0.85625444095866787</v>
      </c>
      <c r="DY16">
        <v>0.31581839200705802</v>
      </c>
      <c r="DZ16">
        <v>0.421440853894128</v>
      </c>
      <c r="EA16">
        <v>0.29631631910933542</v>
      </c>
      <c r="EB16">
        <v>0.45945202648119954</v>
      </c>
      <c r="EC16">
        <v>0.4638294212233014</v>
      </c>
      <c r="ED16">
        <v>0.29807454273479006</v>
      </c>
      <c r="EE16">
        <v>0.29845566448587579</v>
      </c>
      <c r="EF16">
        <v>0.3519146755510501</v>
      </c>
      <c r="EG16">
        <v>0.4961253888385696</v>
      </c>
      <c r="EH16">
        <v>0.52209334397586749</v>
      </c>
      <c r="EJ16">
        <f>(1/4)*SUM($DT$16:$DW$16)</f>
        <v>0.78340197271674583</v>
      </c>
      <c r="EN16">
        <f>Sheet40!FL16</f>
        <v>0.62582833150467576</v>
      </c>
      <c r="EO16">
        <f>Sheet40!FM16</f>
        <v>0.13952357943027277</v>
      </c>
      <c r="EP16">
        <f>Sheet40!FN16</f>
        <v>0.454979273958032</v>
      </c>
      <c r="EQ16">
        <f>Sheet40!FO16</f>
        <v>0.15671099849165876</v>
      </c>
      <c r="ER16">
        <f>Sheet40!FP16</f>
        <v>0.4316770926691173</v>
      </c>
      <c r="ES16">
        <f>Sheet40!FQ16</f>
        <v>0.5100603670782663</v>
      </c>
      <c r="ET16">
        <f>Sheet40!FR16</f>
        <v>0.75203912011242913</v>
      </c>
      <c r="EU16">
        <f>Sheet40!FS16</f>
        <v>0.95146812179247897</v>
      </c>
      <c r="EV16">
        <f>Sheet40!FT16</f>
        <v>0.38061426221404648</v>
      </c>
      <c r="EW16">
        <f>Sheet40!FU16</f>
        <v>0.38942472203392886</v>
      </c>
      <c r="EZ16">
        <f t="array" ref="EZ16:FI25">(1/4)*(MMULT($C$7:$F$16,$DT$23:$EC$26))</f>
        <v>0.17197395437910618</v>
      </c>
      <c r="FA16">
        <v>0.23861435453983157</v>
      </c>
      <c r="FB16">
        <v>0.18886327097962474</v>
      </c>
      <c r="FC16">
        <v>0.21630945743322599</v>
      </c>
      <c r="FD16">
        <v>0.25060345093631936</v>
      </c>
      <c r="FE16">
        <v>0.14357042243978366</v>
      </c>
      <c r="FF16">
        <v>0.15865511247936678</v>
      </c>
      <c r="FG16">
        <v>0.15867498654119891</v>
      </c>
      <c r="FH16">
        <v>0.31502692613190353</v>
      </c>
      <c r="FI16">
        <v>0.24449123038917991</v>
      </c>
      <c r="FL16">
        <f>EN16-($EU$10*EZ16)</f>
        <v>0.62566970820480716</v>
      </c>
      <c r="FM16">
        <f t="shared" ref="FM16:FU25" si="17">EO16-($EU$10*FA16)</f>
        <v>0.13930348914712629</v>
      </c>
      <c r="FN16">
        <f t="shared" si="17"/>
        <v>0.45480507249028695</v>
      </c>
      <c r="FO16">
        <f t="shared" si="17"/>
        <v>0.15651148153541547</v>
      </c>
      <c r="FP16">
        <f t="shared" si="17"/>
        <v>0.43144594402518754</v>
      </c>
      <c r="FQ16">
        <f t="shared" si="17"/>
        <v>0.50992794229189009</v>
      </c>
      <c r="FR16">
        <f t="shared" si="17"/>
        <v>0.75189278168825691</v>
      </c>
      <c r="FS16">
        <f t="shared" si="17"/>
        <v>0.95132176503710497</v>
      </c>
      <c r="FT16">
        <f t="shared" si="17"/>
        <v>0.38032369140783973</v>
      </c>
      <c r="FU16">
        <f t="shared" si="17"/>
        <v>0.38919921110761868</v>
      </c>
    </row>
    <row r="17" spans="1:177">
      <c r="A17">
        <v>16</v>
      </c>
      <c r="BQ17">
        <f>SUM(BQ7:BQ16)</f>
        <v>0.11603629975444581</v>
      </c>
      <c r="BR17">
        <f t="shared" ref="BR17:BT17" si="18">SUM(BR7:BR16)</f>
        <v>27.631021115928547</v>
      </c>
      <c r="BS17">
        <f t="shared" si="18"/>
        <v>24.4315015336344</v>
      </c>
      <c r="BT17">
        <f t="shared" si="18"/>
        <v>18.444521469102373</v>
      </c>
      <c r="EN17">
        <f>Sheet40!FL17</f>
        <v>0.2414050927364825</v>
      </c>
      <c r="EO17">
        <f>Sheet40!FM17</f>
        <v>0.91018924262736256</v>
      </c>
      <c r="EP17">
        <f>Sheet40!FN17</f>
        <v>0.61761347123646426</v>
      </c>
      <c r="EQ17">
        <f>Sheet40!FO17</f>
        <v>0.12152651786961972</v>
      </c>
      <c r="ER17">
        <f>Sheet40!FP17</f>
        <v>0.8464670035693409</v>
      </c>
      <c r="ES17">
        <f>Sheet40!FQ17</f>
        <v>0.56971074011645573</v>
      </c>
      <c r="ET17">
        <f>Sheet40!FR17</f>
        <v>3.7398615374951358E-2</v>
      </c>
      <c r="EU17">
        <f>Sheet40!FS17</f>
        <v>0.44286059305008962</v>
      </c>
      <c r="EV17">
        <f>Sheet40!FT17</f>
        <v>0.8834397269428591</v>
      </c>
      <c r="EW17">
        <f>Sheet40!FU17</f>
        <v>0.2317594628796617</v>
      </c>
      <c r="EZ17">
        <v>0.23784340199870999</v>
      </c>
      <c r="FA17">
        <v>0.34282703437660222</v>
      </c>
      <c r="FB17">
        <v>0.21605441551114235</v>
      </c>
      <c r="FC17">
        <v>0.39707871761768032</v>
      </c>
      <c r="FD17">
        <v>0.36666406516545086</v>
      </c>
      <c r="FE17">
        <v>0.23001440125185871</v>
      </c>
      <c r="FF17">
        <v>0.22782366355131453</v>
      </c>
      <c r="FG17">
        <v>0.30036881208345589</v>
      </c>
      <c r="FH17">
        <v>0.36779529621424117</v>
      </c>
      <c r="FI17">
        <v>0.46189916186914393</v>
      </c>
      <c r="FL17">
        <f t="shared" ref="FL17:FL25" si="19">EN17-($EU$10*EZ17)</f>
        <v>0.24118571355541282</v>
      </c>
      <c r="FM17">
        <f t="shared" si="17"/>
        <v>0.90987302988646634</v>
      </c>
      <c r="FN17">
        <f t="shared" si="17"/>
        <v>0.61741418952276939</v>
      </c>
      <c r="FO17">
        <f t="shared" si="17"/>
        <v>0.12116026510347555</v>
      </c>
      <c r="FP17">
        <f t="shared" si="17"/>
        <v>0.84612880431021609</v>
      </c>
      <c r="FQ17">
        <f t="shared" si="17"/>
        <v>0.56949858215639959</v>
      </c>
      <c r="FR17">
        <f t="shared" si="17"/>
        <v>3.7188478081597073E-2</v>
      </c>
      <c r="FS17">
        <f t="shared" si="17"/>
        <v>0.44258354242156683</v>
      </c>
      <c r="FT17">
        <f t="shared" si="17"/>
        <v>0.88310048427223331</v>
      </c>
      <c r="FU17">
        <f t="shared" si="17"/>
        <v>0.23133342179962291</v>
      </c>
    </row>
    <row r="18" spans="1:177">
      <c r="A18">
        <v>17</v>
      </c>
      <c r="EN18">
        <f>Sheet40!FL18</f>
        <v>5.4192988168306894E-2</v>
      </c>
      <c r="EO18">
        <f>Sheet40!FM18</f>
        <v>0.55087570481772863</v>
      </c>
      <c r="EP18">
        <f>Sheet40!FN18</f>
        <v>2.6433578671411401E-2</v>
      </c>
      <c r="EQ18">
        <f>Sheet40!FO18</f>
        <v>8.7806345036108204E-3</v>
      </c>
      <c r="ER18">
        <f>Sheet40!FP18</f>
        <v>0.37135883253162627</v>
      </c>
      <c r="ES18">
        <f>Sheet40!FQ18</f>
        <v>0.79017583922204415</v>
      </c>
      <c r="ET18">
        <f>Sheet40!FR18</f>
        <v>0.49129994866236676</v>
      </c>
      <c r="EU18">
        <f>Sheet40!FS18</f>
        <v>0.86618637055348913</v>
      </c>
      <c r="EV18">
        <f>Sheet40!FT18</f>
        <v>0.72050043911391004</v>
      </c>
      <c r="EW18">
        <f>Sheet40!FU18</f>
        <v>0.66211223232425609</v>
      </c>
      <c r="EZ18">
        <v>0.35944985335751251</v>
      </c>
      <c r="FA18">
        <v>0.32323495293133203</v>
      </c>
      <c r="FB18">
        <v>0.26248314981130816</v>
      </c>
      <c r="FC18">
        <v>0.4533781931467834</v>
      </c>
      <c r="FD18">
        <v>0.44719174623405167</v>
      </c>
      <c r="FE18">
        <v>0.37876639264306061</v>
      </c>
      <c r="FF18">
        <v>0.31489185881504184</v>
      </c>
      <c r="FG18">
        <v>0.37532338634014578</v>
      </c>
      <c r="FH18">
        <v>0.40318688727688795</v>
      </c>
      <c r="FI18">
        <v>0.46910368495771909</v>
      </c>
      <c r="FL18">
        <f t="shared" si="19"/>
        <v>5.3861443068453252E-2</v>
      </c>
      <c r="FM18">
        <f t="shared" si="17"/>
        <v>0.55057756318894568</v>
      </c>
      <c r="FN18">
        <f t="shared" si="17"/>
        <v>2.619147257148894E-2</v>
      </c>
      <c r="FO18">
        <f t="shared" si="17"/>
        <v>8.3624528938138973E-3</v>
      </c>
      <c r="FP18">
        <f t="shared" si="17"/>
        <v>0.37094635710348517</v>
      </c>
      <c r="FQ18">
        <f t="shared" si="17"/>
        <v>0.78982647716139209</v>
      </c>
      <c r="FR18">
        <f t="shared" si="17"/>
        <v>0.49100950243795255</v>
      </c>
      <c r="FS18">
        <f t="shared" si="17"/>
        <v>0.86584018421222564</v>
      </c>
      <c r="FT18">
        <f t="shared" si="17"/>
        <v>0.72012855236655637</v>
      </c>
      <c r="FU18">
        <f t="shared" si="17"/>
        <v>0.66167954602151247</v>
      </c>
    </row>
    <row r="19" spans="1:177">
      <c r="A19">
        <v>18</v>
      </c>
      <c r="BN19" t="s">
        <v>35</v>
      </c>
      <c r="BO19">
        <f>BS21+BS34+BS47</f>
        <v>5.1399214802005206E-4</v>
      </c>
      <c r="EN19">
        <f>Sheet40!FL19</f>
        <v>0.99032977073711737</v>
      </c>
      <c r="EO19">
        <f>Sheet40!FM19</f>
        <v>0.96560275444315391</v>
      </c>
      <c r="EP19">
        <f>Sheet40!FN19</f>
        <v>0.8814944925737791</v>
      </c>
      <c r="EQ19">
        <f>Sheet40!FO19</f>
        <v>0.92140669421006016</v>
      </c>
      <c r="ER19">
        <f>Sheet40!FP19</f>
        <v>0.35399503676756072</v>
      </c>
      <c r="ES19">
        <f>Sheet40!FQ19</f>
        <v>0.81070162183970029</v>
      </c>
      <c r="ET19">
        <f>Sheet40!FR19</f>
        <v>0.64938641507963824</v>
      </c>
      <c r="EU19">
        <f>Sheet40!FS19</f>
        <v>0.79047005596223641</v>
      </c>
      <c r="EV19">
        <f>Sheet40!FT19</f>
        <v>0.80684153034627304</v>
      </c>
      <c r="EW19">
        <f>Sheet40!FU19</f>
        <v>0.61174479245591395</v>
      </c>
      <c r="EZ19">
        <v>0.27635047534498103</v>
      </c>
      <c r="FA19">
        <v>0.29037036653414072</v>
      </c>
      <c r="FB19">
        <v>0.26491452118954117</v>
      </c>
      <c r="FC19">
        <v>0.27286375638010535</v>
      </c>
      <c r="FD19">
        <v>0.35681800321399626</v>
      </c>
      <c r="FE19">
        <v>0.25498610868039279</v>
      </c>
      <c r="FF19">
        <v>0.25443899222495187</v>
      </c>
      <c r="FG19">
        <v>0.22369145522219802</v>
      </c>
      <c r="FH19">
        <v>0.42671903291595914</v>
      </c>
      <c r="FI19">
        <v>0.27992278389781661</v>
      </c>
      <c r="FL19">
        <f t="shared" si="19"/>
        <v>0.99007487385765824</v>
      </c>
      <c r="FM19">
        <f t="shared" si="17"/>
        <v>0.9653349260624553</v>
      </c>
      <c r="FN19">
        <f t="shared" si="17"/>
        <v>0.88125014385431222</v>
      </c>
      <c r="FO19">
        <f t="shared" si="17"/>
        <v>0.92115501336915717</v>
      </c>
      <c r="FP19">
        <f t="shared" si="17"/>
        <v>0.35366591920248136</v>
      </c>
      <c r="FQ19">
        <f t="shared" si="17"/>
        <v>0.81046643077181124</v>
      </c>
      <c r="FR19">
        <f t="shared" si="17"/>
        <v>0.6491517286545474</v>
      </c>
      <c r="FS19">
        <f t="shared" si="17"/>
        <v>0.79026373008627537</v>
      </c>
      <c r="FT19">
        <f t="shared" si="17"/>
        <v>0.80644793829704542</v>
      </c>
      <c r="FU19">
        <f t="shared" si="17"/>
        <v>0.61148660059278803</v>
      </c>
    </row>
    <row r="20" spans="1:177">
      <c r="A20">
        <v>19</v>
      </c>
      <c r="AV20" t="s">
        <v>67</v>
      </c>
      <c r="AW20">
        <f>MAX(AW7:AW16)</f>
        <v>77.170656015795117</v>
      </c>
      <c r="AX20">
        <f>MAX(AX7:AX16)</f>
        <v>98.471238351296236</v>
      </c>
      <c r="AY20">
        <f>MAX(AY7:AY16)</f>
        <v>90.061563299144453</v>
      </c>
      <c r="AZ20">
        <f>MAX(AZ7:AZ16)</f>
        <v>105.19798897904148</v>
      </c>
      <c r="BB20">
        <f>SUM(BB7:BB16)</f>
        <v>1.123036637347536</v>
      </c>
      <c r="BC20">
        <f t="shared" ref="BC20:BE20" si="20">SUM(BC7:BC16)</f>
        <v>1.0627312309015036</v>
      </c>
      <c r="BD20">
        <f t="shared" si="20"/>
        <v>1.0557509245323846</v>
      </c>
      <c r="BE20">
        <f t="shared" si="20"/>
        <v>1.0579339912467955</v>
      </c>
      <c r="BG20">
        <f>IF(BG7&lt;0.000000000001,0.000000000001,BG7)</f>
        <v>1.1929250713670269E-11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Sheet40!FL20</f>
        <v>0.62835204802822242</v>
      </c>
      <c r="EO20">
        <f>Sheet40!FM20</f>
        <v>0.28825299136548682</v>
      </c>
      <c r="EP20">
        <f>Sheet40!FN20</f>
        <v>0.77586328473572397</v>
      </c>
      <c r="EQ20">
        <f>Sheet40!FO20</f>
        <v>0.65900266055722811</v>
      </c>
      <c r="ER20">
        <f>Sheet40!FP20</f>
        <v>0.49604295767631901</v>
      </c>
      <c r="ES20">
        <f>Sheet40!FQ20</f>
        <v>0.45541090880557883</v>
      </c>
      <c r="ET20">
        <f>Sheet40!FR20</f>
        <v>0.32631248480727182</v>
      </c>
      <c r="EU20">
        <f>Sheet40!FS20</f>
        <v>0.54302863208800012</v>
      </c>
      <c r="EV20">
        <f>Sheet40!FT20</f>
        <v>0.38318466698913928</v>
      </c>
      <c r="EW20">
        <f>Sheet40!FU20</f>
        <v>9.9088553882669572E-2</v>
      </c>
      <c r="EZ20">
        <v>0.35154558649338619</v>
      </c>
      <c r="FA20">
        <v>0.43906738133376561</v>
      </c>
      <c r="FB20">
        <v>0.31708948230996559</v>
      </c>
      <c r="FC20">
        <v>0.49400102077193175</v>
      </c>
      <c r="FD20">
        <v>0.50055967445611071</v>
      </c>
      <c r="FE20">
        <v>0.33853546090975245</v>
      </c>
      <c r="FF20">
        <v>0.32802054743695835</v>
      </c>
      <c r="FG20">
        <v>0.38403046208201652</v>
      </c>
      <c r="FH20">
        <v>0.52415487453181275</v>
      </c>
      <c r="FI20">
        <v>0.55224461913318235</v>
      </c>
      <c r="FL20">
        <f t="shared" si="19"/>
        <v>0.62802779357245242</v>
      </c>
      <c r="FM20">
        <f t="shared" si="17"/>
        <v>0.28784800959284995</v>
      </c>
      <c r="FN20">
        <f t="shared" si="17"/>
        <v>0.77557081149337037</v>
      </c>
      <c r="FO20">
        <f t="shared" si="17"/>
        <v>0.65854700974466063</v>
      </c>
      <c r="FP20">
        <f t="shared" si="17"/>
        <v>0.49558125737042075</v>
      </c>
      <c r="FQ20">
        <f t="shared" si="17"/>
        <v>0.45509865447540476</v>
      </c>
      <c r="FR20">
        <f t="shared" si="17"/>
        <v>0.32600992909849019</v>
      </c>
      <c r="FS20">
        <f t="shared" si="17"/>
        <v>0.54267441461730559</v>
      </c>
      <c r="FT20">
        <f t="shared" si="17"/>
        <v>0.38270120322196233</v>
      </c>
      <c r="FU20">
        <f t="shared" si="17"/>
        <v>9.8579181029449792E-2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0.10953807283407042</v>
      </c>
      <c r="BH21">
        <f t="shared" si="22"/>
        <v>5.9027876604997094E-2</v>
      </c>
      <c r="BI21">
        <f t="shared" si="22"/>
        <v>5.2805050787080379E-2</v>
      </c>
      <c r="BJ21">
        <f t="shared" si="22"/>
        <v>5.4761209047702562E-2</v>
      </c>
      <c r="BL21">
        <v>1.0000000000000001E-5</v>
      </c>
      <c r="BS21">
        <f>SUM(BM23:BV32)</f>
        <v>1.83689583059221E-4</v>
      </c>
      <c r="EN21">
        <f>Sheet40!FL21</f>
        <v>0.94369275161500199</v>
      </c>
      <c r="EO21">
        <f>Sheet40!FM21</f>
        <v>0.50536529850643608</v>
      </c>
      <c r="EP21">
        <f>Sheet40!FN21</f>
        <v>0.45341264272069537</v>
      </c>
      <c r="EQ21">
        <f>Sheet40!FO21</f>
        <v>0.75115940085013955</v>
      </c>
      <c r="ER21">
        <f>Sheet40!FP21</f>
        <v>0.46048929708194797</v>
      </c>
      <c r="ES21">
        <f>Sheet40!FQ21</f>
        <v>0.95713115713964658</v>
      </c>
      <c r="ET21">
        <f>Sheet40!FR21</f>
        <v>0.35191491612615627</v>
      </c>
      <c r="EU21">
        <f>Sheet40!FS21</f>
        <v>0.86202845661726146</v>
      </c>
      <c r="EV21">
        <f>Sheet40!FT21</f>
        <v>0.13787033812222588</v>
      </c>
      <c r="EW21">
        <f>Sheet40!FU21</f>
        <v>0.98638062671455762</v>
      </c>
      <c r="EZ21">
        <v>0.18552285081081371</v>
      </c>
      <c r="FA21">
        <v>0.26175980776480312</v>
      </c>
      <c r="FB21">
        <v>0.16020776827562627</v>
      </c>
      <c r="FC21">
        <v>0.3189233783350211</v>
      </c>
      <c r="FD21">
        <v>0.28430339917453828</v>
      </c>
      <c r="FE21">
        <v>0.18430804305268078</v>
      </c>
      <c r="FF21">
        <v>0.17645221738614308</v>
      </c>
      <c r="FG21">
        <v>0.24253014052027605</v>
      </c>
      <c r="FH21">
        <v>0.27165611756575497</v>
      </c>
      <c r="FI21">
        <v>0.37000065802214938</v>
      </c>
      <c r="FL21">
        <f t="shared" si="19"/>
        <v>0.94352163124446164</v>
      </c>
      <c r="FM21">
        <f t="shared" si="17"/>
        <v>0.50512385959418615</v>
      </c>
      <c r="FN21">
        <f t="shared" si="17"/>
        <v>0.45326487217625328</v>
      </c>
      <c r="FO21">
        <f t="shared" si="17"/>
        <v>0.75086523608048372</v>
      </c>
      <c r="FP21">
        <f t="shared" si="17"/>
        <v>0.46022706467876962</v>
      </c>
      <c r="FQ21">
        <f t="shared" si="17"/>
        <v>0.95696115726910291</v>
      </c>
      <c r="FR21">
        <f t="shared" si="17"/>
        <v>0.3517521622190779</v>
      </c>
      <c r="FS21">
        <f t="shared" si="17"/>
        <v>0.86180475453780525</v>
      </c>
      <c r="FT21">
        <f t="shared" si="17"/>
        <v>0.137619771168914</v>
      </c>
      <c r="FU21">
        <f t="shared" si="17"/>
        <v>0.9860393498884189</v>
      </c>
    </row>
    <row r="22" spans="1:177">
      <c r="A22">
        <v>21</v>
      </c>
      <c r="BG22">
        <f t="shared" si="22"/>
        <v>1.4992690181531271E-6</v>
      </c>
      <c r="BH22">
        <f t="shared" si="22"/>
        <v>2.6778334492379664E-8</v>
      </c>
      <c r="BI22">
        <f t="shared" si="22"/>
        <v>9.4499407044973531E-8</v>
      </c>
      <c r="BJ22">
        <f t="shared" si="22"/>
        <v>9.7644121990198039E-9</v>
      </c>
      <c r="EN22">
        <f>Sheet40!FL22</f>
        <v>0.23569725561507529</v>
      </c>
      <c r="EO22">
        <f>Sheet40!FM22</f>
        <v>0.55488844969240547</v>
      </c>
      <c r="EP22">
        <f>Sheet40!FN22</f>
        <v>0.99087729361993448</v>
      </c>
      <c r="EQ22">
        <f>Sheet40!FO22</f>
        <v>0.3351367702828939</v>
      </c>
      <c r="ER22">
        <f>Sheet40!FP22</f>
        <v>-3.9753850720399724E-4</v>
      </c>
      <c r="ES22">
        <f>Sheet40!FQ22</f>
        <v>5.712410367164817E-2</v>
      </c>
      <c r="ET22">
        <f>Sheet40!FR22</f>
        <v>0.63084755847079077</v>
      </c>
      <c r="EU22">
        <f>Sheet40!FS22</f>
        <v>0.73000273175019148</v>
      </c>
      <c r="EV22">
        <f>Sheet40!FT22</f>
        <v>0.20519869318009931</v>
      </c>
      <c r="EW22">
        <f>Sheet40!FU22</f>
        <v>0.6030188157616404</v>
      </c>
      <c r="EZ22">
        <v>0.27416413244424703</v>
      </c>
      <c r="FA22">
        <v>0.28029152126764939</v>
      </c>
      <c r="FB22">
        <v>0.24931917442757015</v>
      </c>
      <c r="FC22">
        <v>0.28857179315577802</v>
      </c>
      <c r="FD22">
        <v>0.35194068152946412</v>
      </c>
      <c r="FE22">
        <v>0.26076734707501492</v>
      </c>
      <c r="FF22">
        <v>0.2499447332529682</v>
      </c>
      <c r="FG22">
        <v>0.23689240310437235</v>
      </c>
      <c r="FH22">
        <v>0.39864998971174792</v>
      </c>
      <c r="FI22">
        <v>0.29731768160687533</v>
      </c>
      <c r="FL22">
        <f t="shared" si="19"/>
        <v>0.2354443753486947</v>
      </c>
      <c r="FM22">
        <f t="shared" si="17"/>
        <v>0.55462991771767023</v>
      </c>
      <c r="FN22">
        <f t="shared" si="17"/>
        <v>0.99064732955176504</v>
      </c>
      <c r="FO22">
        <f t="shared" si="17"/>
        <v>0.33487060084901293</v>
      </c>
      <c r="FP22">
        <f t="shared" si="17"/>
        <v>-7.2215738605547499E-4</v>
      </c>
      <c r="FQ22">
        <f t="shared" si="17"/>
        <v>5.6883580173538506E-2</v>
      </c>
      <c r="FR22">
        <f t="shared" si="17"/>
        <v>0.63061701740707854</v>
      </c>
      <c r="FS22">
        <f t="shared" si="17"/>
        <v>0.72978422974022217</v>
      </c>
      <c r="FT22">
        <f t="shared" si="17"/>
        <v>0.20483099112260486</v>
      </c>
      <c r="FU22">
        <f t="shared" si="17"/>
        <v>0.60274457939872117</v>
      </c>
    </row>
    <row r="23" spans="1:177">
      <c r="A23">
        <v>22</v>
      </c>
      <c r="B23">
        <f t="array" ref="B23:K32">TRANSPOSE(EN16:EW25)</f>
        <v>0.62582833150467576</v>
      </c>
      <c r="C23">
        <v>0.2414050927364825</v>
      </c>
      <c r="D23">
        <v>5.4192988168306894E-2</v>
      </c>
      <c r="E23">
        <v>0.99032977073711737</v>
      </c>
      <c r="F23">
        <v>0.62835204802822242</v>
      </c>
      <c r="G23">
        <v>0.94369275161500199</v>
      </c>
      <c r="H23">
        <v>0.23569725561507529</v>
      </c>
      <c r="I23">
        <v>0.67252861318769941</v>
      </c>
      <c r="J23">
        <v>0.96623568788192771</v>
      </c>
      <c r="K23">
        <v>0.99613507000085444</v>
      </c>
      <c r="M23">
        <f t="array" ref="M23:M32">TRANSPOSE(EN12:EW12)</f>
        <v>0.79062380880223593</v>
      </c>
      <c r="S23">
        <f>EN16</f>
        <v>0.62582833150467576</v>
      </c>
      <c r="T23">
        <f t="shared" ref="T23:AB32" si="23">EO16</f>
        <v>0.13952357943027277</v>
      </c>
      <c r="U23">
        <f t="shared" si="23"/>
        <v>0.454979273958032</v>
      </c>
      <c r="V23">
        <f t="shared" si="23"/>
        <v>0.15671099849165876</v>
      </c>
      <c r="W23">
        <f t="shared" si="23"/>
        <v>0.4316770926691173</v>
      </c>
      <c r="X23">
        <f t="shared" si="23"/>
        <v>0.5100603670782663</v>
      </c>
      <c r="Y23">
        <f t="shared" si="23"/>
        <v>0.75203912011242913</v>
      </c>
      <c r="Z23">
        <f t="shared" si="23"/>
        <v>0.95146812179247897</v>
      </c>
      <c r="AA23">
        <f t="shared" si="23"/>
        <v>0.38061426221404648</v>
      </c>
      <c r="AB23">
        <f t="shared" si="23"/>
        <v>0.38942472203392886</v>
      </c>
      <c r="BG23">
        <f t="shared" si="22"/>
        <v>1.5926107700904225E-5</v>
      </c>
      <c r="BH23">
        <f t="shared" si="22"/>
        <v>3.8968806053870517E-7</v>
      </c>
      <c r="BI23">
        <f t="shared" si="22"/>
        <v>1.6497320501589227E-6</v>
      </c>
      <c r="BJ23">
        <f t="shared" si="22"/>
        <v>2.1760986526651941E-7</v>
      </c>
      <c r="BM23">
        <f>0.5*$BL$21*B23*B23</f>
        <v>1.958305502569632E-6</v>
      </c>
      <c r="BN23">
        <f t="shared" ref="BN23:BV32" si="24">0.5*$BL$21*C23*C23</f>
        <v>2.9138209399554861E-7</v>
      </c>
      <c r="BO23">
        <f t="shared" si="24"/>
        <v>1.4684399833051256E-8</v>
      </c>
      <c r="BP23">
        <f t="shared" si="24"/>
        <v>4.9037652740411577E-6</v>
      </c>
      <c r="BQ23">
        <f t="shared" si="24"/>
        <v>1.9741314813063079E-6</v>
      </c>
      <c r="BR23">
        <f t="shared" si="24"/>
        <v>4.4527800472534696E-6</v>
      </c>
      <c r="BS23">
        <f t="shared" si="24"/>
        <v>2.7776598152239075E-7</v>
      </c>
      <c r="BT23">
        <f t="shared" si="24"/>
        <v>2.2614736777808513E-6</v>
      </c>
      <c r="BU23">
        <f t="shared" si="24"/>
        <v>4.6680570226833104E-6</v>
      </c>
      <c r="BV23">
        <f t="shared" si="24"/>
        <v>4.9614253884280361E-6</v>
      </c>
      <c r="BY23">
        <f>$BG$7-$BL$7</f>
        <v>1.1929250713670269E-11</v>
      </c>
      <c r="BZ23">
        <f>$BG$8-$BL$8</f>
        <v>0.10953807283407042</v>
      </c>
      <c r="CA23">
        <f>$BG$9-$BL$9</f>
        <v>1.4992690181531271E-6</v>
      </c>
      <c r="CB23">
        <f>$BG$10-$BL$10</f>
        <v>1.5926107700904225E-5</v>
      </c>
      <c r="CC23">
        <f>$BG$11-$BL$11</f>
        <v>-0.10955710014780307</v>
      </c>
      <c r="CD23">
        <f>$BG$12-$BL$12</f>
        <v>2.3533544184825178E-8</v>
      </c>
      <c r="CE23">
        <f>$BG$13-$BL$13</f>
        <v>9.9838626472756661E-16</v>
      </c>
      <c r="CF23">
        <f>$BG$14-$BL$14</f>
        <v>7.1256707908438631E-10</v>
      </c>
      <c r="CG23">
        <f>$BG$15-$BL$15</f>
        <v>7.11117687990953E-9</v>
      </c>
      <c r="CH23">
        <f>$BG$16-$BL$16</f>
        <v>1.5705677951348237E-6</v>
      </c>
      <c r="CW23">
        <f>IF($AH$7&gt;0,$CR$7,0)</f>
        <v>-1.0752486002323036E-2</v>
      </c>
      <c r="CX23">
        <f>IF($AH$8&gt;0,$CR$8,0)</f>
        <v>-1.4436305419367393E-2</v>
      </c>
      <c r="CY23">
        <f>IF($AH$9&gt;0,$CR$9,0)</f>
        <v>2.536530224197928E-2</v>
      </c>
      <c r="CZ23">
        <f>IF($AH$10&gt;0,$CR$10,0)</f>
        <v>3.8417696614405805E-2</v>
      </c>
      <c r="DA23">
        <f>IF($AH$11&gt;0,$CR$11,0)</f>
        <v>5.1232097305013331E-2</v>
      </c>
      <c r="DB23">
        <f>IF($AH$12&gt;0,$CR$12,0)</f>
        <v>-1.5797807267948785E-2</v>
      </c>
      <c r="DC23">
        <f>IF($AH$13&gt;0,$CR$13,0)</f>
        <v>-9.8391783566307272E-3</v>
      </c>
      <c r="DD23">
        <f>IF($AH$14&gt;0,$CR$14,0)</f>
        <v>2.4064657033978387E-3</v>
      </c>
      <c r="DE23">
        <f>IF($AH$15&gt;0,$CR$15,0)</f>
        <v>-7.9265915528308292E-2</v>
      </c>
      <c r="DF23">
        <f>IF($AH$16&gt;0,$CR$16,0)</f>
        <v>-3.6027791705395659E-3</v>
      </c>
      <c r="DT23">
        <f>IF($S$7&gt;0,$DO$7,0)</f>
        <v>3.0689401666062086E-2</v>
      </c>
      <c r="DU23">
        <f>IF($S$8&gt;0,$DO$8,0)</f>
        <v>-7.1996021254169873E-2</v>
      </c>
      <c r="DV23">
        <f>IF($S$9&gt;0,$DO$9,0)</f>
        <v>3.7262934626424338E-3</v>
      </c>
      <c r="DW23">
        <f>IF($S$10&gt;0,$DO$10,0)</f>
        <v>7.4095347260421272E-3</v>
      </c>
      <c r="DX23">
        <f>IF($S$11&gt;0,$DO$11,0)</f>
        <v>-3.1349276205847078E-2</v>
      </c>
      <c r="DY23">
        <f>IF($S$12&gt;0,$DO$12,0)</f>
        <v>2.429182405584588E-2</v>
      </c>
      <c r="DZ23">
        <f>IF($S$13&gt;0,$DO$13,0)</f>
        <v>-3.5325153626787287E-2</v>
      </c>
      <c r="EA23">
        <f>IF($S$14&gt;0,$DO$14,0)</f>
        <v>-7.8772495288256736E-3</v>
      </c>
      <c r="EB23">
        <f>IF($S$15&gt;0,$DO$15,0)</f>
        <v>-4.3264125637546023E-2</v>
      </c>
      <c r="EC23">
        <f>IF($S$16&gt;0,$DO$16,0)</f>
        <v>-3.0877575921869023E-2</v>
      </c>
      <c r="EN23">
        <f>Sheet40!FL23</f>
        <v>0.67252861318769941</v>
      </c>
      <c r="EO23">
        <f>Sheet40!FM23</f>
        <v>0.21036004129952304</v>
      </c>
      <c r="EP23">
        <f>Sheet40!FN23</f>
        <v>0.69416629338547964</v>
      </c>
      <c r="EQ23">
        <f>Sheet40!FO23</f>
        <v>0.96298309091182888</v>
      </c>
      <c r="ER23">
        <f>Sheet40!FP23</f>
        <v>0.53819211224601249</v>
      </c>
      <c r="ES23">
        <f>Sheet40!FQ23</f>
        <v>0.77811392664925505</v>
      </c>
      <c r="ET23">
        <f>Sheet40!FR23</f>
        <v>0.20291582220727694</v>
      </c>
      <c r="EU23">
        <f>Sheet40!FS23</f>
        <v>0.40037440438318089</v>
      </c>
      <c r="EV23">
        <f>Sheet40!FT23</f>
        <v>0.27321190827092917</v>
      </c>
      <c r="EW23">
        <f>Sheet40!FU23</f>
        <v>0.76904480008822351</v>
      </c>
      <c r="EZ23">
        <v>0.14631477863946341</v>
      </c>
      <c r="FA23">
        <v>0.1706679152933461</v>
      </c>
      <c r="FB23">
        <v>0.11097507827313342</v>
      </c>
      <c r="FC23">
        <v>0.23083894225196921</v>
      </c>
      <c r="FD23">
        <v>0.20558094940917584</v>
      </c>
      <c r="FE23">
        <v>0.15357828840158494</v>
      </c>
      <c r="FF23">
        <v>0.13438325224978626</v>
      </c>
      <c r="FG23">
        <v>0.1823262560892957</v>
      </c>
      <c r="FH23">
        <v>0.18057818577811494</v>
      </c>
      <c r="FI23">
        <v>0.25749780550489626</v>
      </c>
      <c r="FL23">
        <f t="shared" si="19"/>
        <v>0.67239365709454491</v>
      </c>
      <c r="FM23">
        <f t="shared" si="17"/>
        <v>0.21020262264852288</v>
      </c>
      <c r="FN23">
        <f t="shared" si="17"/>
        <v>0.69406393350672702</v>
      </c>
      <c r="FO23">
        <f t="shared" si="17"/>
        <v>0.96277017242140761</v>
      </c>
      <c r="FP23">
        <f t="shared" si="17"/>
        <v>0.5380024909239749</v>
      </c>
      <c r="FQ23">
        <f t="shared" si="17"/>
        <v>0.7779722709259661</v>
      </c>
      <c r="FR23">
        <f t="shared" si="17"/>
        <v>0.20279187137416449</v>
      </c>
      <c r="FS23">
        <f t="shared" si="17"/>
        <v>0.40020623244983211</v>
      </c>
      <c r="FT23">
        <f t="shared" si="17"/>
        <v>0.27304534870197689</v>
      </c>
      <c r="FU23">
        <f t="shared" si="17"/>
        <v>0.76880729231115597</v>
      </c>
    </row>
    <row r="24" spans="1:177">
      <c r="A24">
        <v>23</v>
      </c>
      <c r="B24">
        <v>0.13952357943027277</v>
      </c>
      <c r="C24">
        <v>0.91018924262736256</v>
      </c>
      <c r="D24">
        <v>0.55087570481772863</v>
      </c>
      <c r="E24">
        <v>0.96560275444315391</v>
      </c>
      <c r="F24">
        <v>0.28825299136548682</v>
      </c>
      <c r="G24">
        <v>0.50536529850643608</v>
      </c>
      <c r="H24">
        <v>0.55488844969240547</v>
      </c>
      <c r="I24">
        <v>0.21036004129952304</v>
      </c>
      <c r="J24">
        <v>0.26598976868787511</v>
      </c>
      <c r="K24">
        <v>0.58719844555636624</v>
      </c>
      <c r="M24">
        <v>6.2714209782359615E-2</v>
      </c>
      <c r="S24">
        <f t="shared" ref="S24:S32" si="25">EN17</f>
        <v>0.2414050927364825</v>
      </c>
      <c r="T24">
        <f t="shared" si="23"/>
        <v>0.91018924262736256</v>
      </c>
      <c r="U24">
        <f t="shared" si="23"/>
        <v>0.61761347123646426</v>
      </c>
      <c r="V24">
        <f t="shared" si="23"/>
        <v>0.12152651786961972</v>
      </c>
      <c r="W24">
        <f t="shared" si="23"/>
        <v>0.8464670035693409</v>
      </c>
      <c r="X24">
        <f t="shared" si="23"/>
        <v>0.56971074011645573</v>
      </c>
      <c r="Y24">
        <f t="shared" si="23"/>
        <v>3.7398615374951358E-2</v>
      </c>
      <c r="Z24">
        <f t="shared" si="23"/>
        <v>0.44286059305008962</v>
      </c>
      <c r="AA24">
        <f t="shared" si="23"/>
        <v>0.8834397269428591</v>
      </c>
      <c r="AB24">
        <f t="shared" si="23"/>
        <v>0.2317594628796617</v>
      </c>
      <c r="BG24">
        <f t="shared" si="22"/>
        <v>0.89044289985219693</v>
      </c>
      <c r="BH24">
        <f t="shared" si="22"/>
        <v>0.9409716877819716</v>
      </c>
      <c r="BI24">
        <f t="shared" si="22"/>
        <v>0.94719310849092753</v>
      </c>
      <c r="BJ24">
        <f t="shared" si="22"/>
        <v>0.94523855767360376</v>
      </c>
      <c r="BM24">
        <f t="shared" ref="BM24:BM32" si="26">0.5*$BL$21*B24*B24</f>
        <v>9.7334146085178192E-8</v>
      </c>
      <c r="BN24">
        <f t="shared" si="24"/>
        <v>4.1422222869728602E-6</v>
      </c>
      <c r="BO24">
        <f t="shared" si="24"/>
        <v>1.5173202107921466E-6</v>
      </c>
      <c r="BP24">
        <f t="shared" si="24"/>
        <v>4.6619433969410287E-6</v>
      </c>
      <c r="BQ24">
        <f t="shared" si="24"/>
        <v>4.1544893515575716E-7</v>
      </c>
      <c r="BR24">
        <f t="shared" si="24"/>
        <v>1.2769704246724964E-6</v>
      </c>
      <c r="BS24">
        <f t="shared" si="24"/>
        <v>1.5395059580102062E-6</v>
      </c>
      <c r="BT24">
        <f t="shared" si="24"/>
        <v>2.2125673487768521E-7</v>
      </c>
      <c r="BU24">
        <f t="shared" si="24"/>
        <v>3.5375278523314655E-7</v>
      </c>
      <c r="BV24">
        <f t="shared" si="24"/>
        <v>1.7240100723190642E-6</v>
      </c>
      <c r="BY24">
        <f>$BH$7-$BM$7</f>
        <v>-0.99999999999999212</v>
      </c>
      <c r="BZ24">
        <f>$BH$8-$BM$8</f>
        <v>5.9027876604997094E-2</v>
      </c>
      <c r="CA24">
        <f>$BH$9-$BM$9</f>
        <v>2.6778334492379664E-8</v>
      </c>
      <c r="CB24">
        <f>$BH$10-$BM$10</f>
        <v>3.8968806053870517E-7</v>
      </c>
      <c r="CC24">
        <f>$BH$11-$BM$11</f>
        <v>0.9409716877819716</v>
      </c>
      <c r="CD24">
        <f>$BH$12-$BM$12</f>
        <v>1.4927589428295214E-10</v>
      </c>
      <c r="CE24">
        <f>$BH$13-$BM$13</f>
        <v>5.6521826157489319E-20</v>
      </c>
      <c r="CF24">
        <f>$BH$14-$BM$14</f>
        <v>1.896350221096255E-12</v>
      </c>
      <c r="CG24">
        <f>$BH$15-$BM$15</f>
        <v>3.0003962982681468E-11</v>
      </c>
      <c r="CH24">
        <f>$BH$16-$BM$16</f>
        <v>1.8965452245224432E-8</v>
      </c>
      <c r="CW24">
        <f>IF($AI$7&gt;0,$CS$7,0)</f>
        <v>0.20339691754126732</v>
      </c>
      <c r="CX24">
        <f>IF($AI$8&gt;0,$CS$8,0)</f>
        <v>0.66045097708560208</v>
      </c>
      <c r="CY24">
        <f>IF($AI$9&gt;0,$CS$9,0)</f>
        <v>8.500407398223693E-2</v>
      </c>
      <c r="CZ24">
        <f>IF($AI$10&gt;0,$CS$10,0)</f>
        <v>0.56743121811759567</v>
      </c>
      <c r="DA24">
        <f>IF($AI$11&gt;0,$CS$11,0)</f>
        <v>-0.6177678561883716</v>
      </c>
      <c r="DB24">
        <f>IF($AI$12&gt;0,$CS$12,0)</f>
        <v>0.21529180197781431</v>
      </c>
      <c r="DC24">
        <f>IF($AI$13&gt;0,$CS$13,0)</f>
        <v>-4.7442665498111165E-2</v>
      </c>
      <c r="DD24">
        <f>IF($AI$14&gt;0,$CS$14,0)</f>
        <v>0.6289253341933958</v>
      </c>
      <c r="DE24">
        <f>IF($AI$15&gt;0,$CS$15,0)</f>
        <v>0.17554388039958163</v>
      </c>
      <c r="DF24">
        <f>IF($AI$16&gt;0,$CS$16,0)</f>
        <v>0.5326840089268059</v>
      </c>
      <c r="DT24">
        <f>IF($T$7&gt;0,$DP$7,0)</f>
        <v>0.86846176725852819</v>
      </c>
      <c r="DU24">
        <f>IF($T$8&gt;0,$DP$8,0)</f>
        <v>0.94437163505598498</v>
      </c>
      <c r="DV24">
        <f>IF($T$9&gt;0,$DP$9,0)</f>
        <v>0.55694842995950777</v>
      </c>
      <c r="DW24">
        <f>IF($T$10&gt;0,$DP$10,0)</f>
        <v>1.4712516991849809</v>
      </c>
      <c r="DX24">
        <f>IF($T$11&gt;0,$DP$11,0)</f>
        <v>1.2016856058408913</v>
      </c>
      <c r="DY24">
        <f>IF($T$12&gt;0,$DP$12,0)</f>
        <v>0.97396172918394686</v>
      </c>
      <c r="DZ24">
        <f>IF($T$13&gt;0,$DP$13,0)</f>
        <v>0.79030880917307167</v>
      </c>
      <c r="EA24">
        <f>IF($T$14&gt;0,$DP$14,0)</f>
        <v>1.1795859288662434</v>
      </c>
      <c r="EB24">
        <f>IF($T$15&gt;0,$DP$15,0)</f>
        <v>0.88948077683528914</v>
      </c>
      <c r="EC24">
        <f>IF($T$16&gt;0,$DP$16,0)</f>
        <v>1.6346396992443488</v>
      </c>
      <c r="EN24">
        <f>Sheet40!FL24</f>
        <v>0.96623568788192771</v>
      </c>
      <c r="EO24">
        <f>Sheet40!FM24</f>
        <v>0.26598976868787511</v>
      </c>
      <c r="EP24">
        <f>Sheet40!FN24</f>
        <v>0.89123456080073904</v>
      </c>
      <c r="EQ24">
        <f>Sheet40!FO24</f>
        <v>0.12652794510003507</v>
      </c>
      <c r="ER24">
        <f>Sheet40!FP24</f>
        <v>0.53329742045508988</v>
      </c>
      <c r="ES24">
        <f>Sheet40!FQ24</f>
        <v>0.88613266926669909</v>
      </c>
      <c r="ET24">
        <f>Sheet40!FR24</f>
        <v>0.54348211703334048</v>
      </c>
      <c r="EU24">
        <f>Sheet40!FS24</f>
        <v>0.74289472603419693</v>
      </c>
      <c r="EV24">
        <f>Sheet40!FT24</f>
        <v>0.11899765815768851</v>
      </c>
      <c r="EW24">
        <f>Sheet40!FU24</f>
        <v>0.87694377520081379</v>
      </c>
      <c r="EZ24">
        <v>0.23478727050312706</v>
      </c>
      <c r="FA24">
        <v>0.33547609480125723</v>
      </c>
      <c r="FB24">
        <v>0.21914259252062693</v>
      </c>
      <c r="FC24">
        <v>0.39115170940601562</v>
      </c>
      <c r="FD24">
        <v>0.35632204385844657</v>
      </c>
      <c r="FE24">
        <v>0.22003658823477687</v>
      </c>
      <c r="FF24">
        <v>0.21458682219617115</v>
      </c>
      <c r="FG24">
        <v>0.28915053014448594</v>
      </c>
      <c r="FH24">
        <v>0.36722800792550792</v>
      </c>
      <c r="FI24">
        <v>0.45269223399872788</v>
      </c>
      <c r="FL24">
        <f t="shared" si="19"/>
        <v>0.96601912757924235</v>
      </c>
      <c r="FM24">
        <f t="shared" si="17"/>
        <v>0.26568033621958931</v>
      </c>
      <c r="FN24">
        <f t="shared" si="17"/>
        <v>0.89103243065089821</v>
      </c>
      <c r="FO24">
        <f t="shared" si="17"/>
        <v>0.1261671592175494</v>
      </c>
      <c r="FP24">
        <f t="shared" si="17"/>
        <v>0.5329687603471287</v>
      </c>
      <c r="FQ24">
        <f t="shared" si="17"/>
        <v>0.8859297145236763</v>
      </c>
      <c r="FR24">
        <f t="shared" si="17"/>
        <v>0.54328418898099118</v>
      </c>
      <c r="FS24">
        <f t="shared" si="17"/>
        <v>0.74262802279174456</v>
      </c>
      <c r="FT24">
        <f t="shared" si="17"/>
        <v>0.1186589387357178</v>
      </c>
      <c r="FU24">
        <f t="shared" si="17"/>
        <v>0.87652622629789412</v>
      </c>
    </row>
    <row r="25" spans="1:177">
      <c r="A25">
        <v>24</v>
      </c>
      <c r="B25">
        <v>0.454979273958032</v>
      </c>
      <c r="C25">
        <v>0.61761347123646426</v>
      </c>
      <c r="D25">
        <v>2.6433578671411401E-2</v>
      </c>
      <c r="E25">
        <v>0.8814944925737791</v>
      </c>
      <c r="F25">
        <v>0.77586328473572397</v>
      </c>
      <c r="G25">
        <v>0.45341264272069537</v>
      </c>
      <c r="H25">
        <v>0.99087729361993448</v>
      </c>
      <c r="I25">
        <v>0.69416629338547964</v>
      </c>
      <c r="J25">
        <v>0.89123456080073904</v>
      </c>
      <c r="K25">
        <v>0.72020990137675278</v>
      </c>
      <c r="M25">
        <v>0.13475053497285316</v>
      </c>
      <c r="S25">
        <f t="shared" si="25"/>
        <v>5.4192988168306894E-2</v>
      </c>
      <c r="T25">
        <f t="shared" si="23"/>
        <v>0.55087570481772863</v>
      </c>
      <c r="U25">
        <f t="shared" si="23"/>
        <v>2.6433578671411401E-2</v>
      </c>
      <c r="V25">
        <f t="shared" si="23"/>
        <v>8.7806345036108204E-3</v>
      </c>
      <c r="W25">
        <f t="shared" si="23"/>
        <v>0.37135883253162627</v>
      </c>
      <c r="X25">
        <f t="shared" si="23"/>
        <v>0.79017583922204415</v>
      </c>
      <c r="Y25">
        <f t="shared" si="23"/>
        <v>0.49129994866236676</v>
      </c>
      <c r="Z25">
        <f t="shared" si="23"/>
        <v>0.86618637055348913</v>
      </c>
      <c r="AA25">
        <f t="shared" si="23"/>
        <v>0.72050043911391004</v>
      </c>
      <c r="AB25">
        <f t="shared" si="23"/>
        <v>0.66211223232425609</v>
      </c>
      <c r="BG25">
        <f t="shared" si="22"/>
        <v>2.3533544184825178E-8</v>
      </c>
      <c r="BH25">
        <f t="shared" si="22"/>
        <v>1.4927589428295214E-10</v>
      </c>
      <c r="BI25">
        <f t="shared" si="22"/>
        <v>1.7319624297830232E-9</v>
      </c>
      <c r="BJ25">
        <f t="shared" si="22"/>
        <v>3.9144639415784703E-11</v>
      </c>
      <c r="BM25">
        <f t="shared" si="26"/>
        <v>1.0350306986568897E-6</v>
      </c>
      <c r="BN25">
        <f t="shared" si="24"/>
        <v>1.9072319992637746E-6</v>
      </c>
      <c r="BO25">
        <f t="shared" si="24"/>
        <v>3.4936704068884794E-9</v>
      </c>
      <c r="BP25">
        <f t="shared" si="24"/>
        <v>3.885162702189522E-6</v>
      </c>
      <c r="BQ25">
        <f t="shared" si="24"/>
        <v>3.0098191830045356E-6</v>
      </c>
      <c r="BR25">
        <f t="shared" si="24"/>
        <v>1.0279151228948248E-6</v>
      </c>
      <c r="BS25">
        <f t="shared" si="24"/>
        <v>4.9091890550578296E-6</v>
      </c>
      <c r="BT25">
        <f t="shared" si="24"/>
        <v>2.4093342143626789E-6</v>
      </c>
      <c r="BU25">
        <f t="shared" si="24"/>
        <v>3.9714952118284309E-6</v>
      </c>
      <c r="BV25">
        <f t="shared" si="24"/>
        <v>2.5935115102055599E-6</v>
      </c>
      <c r="BY25">
        <f>$BI$7-$BN$7</f>
        <v>2.0692670387536626E-13</v>
      </c>
      <c r="BZ25">
        <f>$BI$8-$BN$8</f>
        <v>5.2805050787080379E-2</v>
      </c>
      <c r="CA25">
        <f>$BI$9-$BN$9</f>
        <v>9.4499407044973531E-8</v>
      </c>
      <c r="CB25">
        <f>$BI$10-$BN$10</f>
        <v>1.6497320501589227E-6</v>
      </c>
      <c r="CC25">
        <f>$BI$11-$BN$11</f>
        <v>0.94719310849092753</v>
      </c>
      <c r="CD25">
        <f>$BI$12-$BN$12</f>
        <v>1.7319624297830232E-9</v>
      </c>
      <c r="CE25">
        <f>$BI$13-$BN$13</f>
        <v>2.2104550392255611E-18</v>
      </c>
      <c r="CF25">
        <f>$BI$14-$BN$14</f>
        <v>-0.99999999997547928</v>
      </c>
      <c r="CG25">
        <f>$BI$15-$BN$15</f>
        <v>4.1421466335046026E-10</v>
      </c>
      <c r="CH25">
        <f>$BI$16-$BN$16</f>
        <v>9.4319630252241007E-8</v>
      </c>
      <c r="CW25">
        <f>IF($AJ$7&gt;0,$CT$7,0)</f>
        <v>2.6119577269126126E-2</v>
      </c>
      <c r="CX25">
        <f>IF($AJ$8&gt;0,$CT$8,0)</f>
        <v>-2.8970385479328602E-2</v>
      </c>
      <c r="CY25">
        <f>IF($AJ$9&gt;0,$CT$9,0)</f>
        <v>-0.48296561320071185</v>
      </c>
      <c r="CZ25">
        <f>IF($AJ$10&gt;0,$CT$10,0)</f>
        <v>-0.22526384733132068</v>
      </c>
      <c r="DA25">
        <f>IF($AJ$11&gt;0,$CT$11,0)</f>
        <v>5.9118182324078471E-2</v>
      </c>
      <c r="DB25">
        <f>IF($AJ$12&gt;0,$CT$12,0)</f>
        <v>0.41301355852949317</v>
      </c>
      <c r="DC25">
        <f>IF($AJ$13&gt;0,$CT$13,0)</f>
        <v>0.55048904921650177</v>
      </c>
      <c r="DD25">
        <f>IF($AJ$14&gt;0,$CT$14,0)</f>
        <v>0.58458980317555698</v>
      </c>
      <c r="DE25">
        <f>IF($AJ$15&gt;0,$CT$15,0)</f>
        <v>0.32239845365653608</v>
      </c>
      <c r="DF25">
        <f>IF($AJ$16&gt;0,$CT$16,0)</f>
        <v>0.46350126365764288</v>
      </c>
      <c r="DT25">
        <f>IF($U$7&gt;0,$DQ$7,0)</f>
        <v>0.96149044626644686</v>
      </c>
      <c r="DU25">
        <f>IF($U$8&gt;0,$DQ$8,0)</f>
        <v>0.69519007937908261</v>
      </c>
      <c r="DV25">
        <f>IF($U$9&gt;0,$DQ$9,0)</f>
        <v>0.77018673914789504</v>
      </c>
      <c r="DW25">
        <f>IF($U$10&gt;0,$DQ$10,0)</f>
        <v>0.76594841513367706</v>
      </c>
      <c r="DX25">
        <f>IF($U$11&gt;0,$DQ$11,0)</f>
        <v>1.0864143263293462</v>
      </c>
      <c r="DY25">
        <f>IF($U$12&gt;0,$DQ$12,0)</f>
        <v>0.97679575762258364</v>
      </c>
      <c r="DZ25">
        <f>IF($U$13&gt;0,$DQ$13,0)</f>
        <v>0.86505859633973459</v>
      </c>
      <c r="EA25">
        <f>IF($U$14&gt;0,$DQ$14,0)</f>
        <v>0.71464993170419999</v>
      </c>
      <c r="EB25">
        <f>IF($U$15&gt;0,$DQ$15,0)</f>
        <v>1.1722397289899922</v>
      </c>
      <c r="EC25">
        <f>IF($U$16&gt;0,$DQ$16,0)</f>
        <v>0.6735913265858362</v>
      </c>
      <c r="EN25">
        <f>Sheet40!FL25</f>
        <v>0.99613507000085444</v>
      </c>
      <c r="EO25">
        <f>Sheet40!FM25</f>
        <v>0.58719844555636624</v>
      </c>
      <c r="EP25">
        <f>Sheet40!FN25</f>
        <v>0.72020990137675278</v>
      </c>
      <c r="EQ25">
        <f>Sheet40!FO25</f>
        <v>0.11836319775171725</v>
      </c>
      <c r="ER25">
        <f>Sheet40!FP25</f>
        <v>0.14930407425450087</v>
      </c>
      <c r="ES25">
        <f>Sheet40!FQ25</f>
        <v>0.53292314136064489</v>
      </c>
      <c r="ET25">
        <f>Sheet40!FR25</f>
        <v>0.23357463143952081</v>
      </c>
      <c r="EU25">
        <f>Sheet40!FS25</f>
        <v>0.14309096421213235</v>
      </c>
      <c r="EV25">
        <f>Sheet40!FT25</f>
        <v>0.23795123357701262</v>
      </c>
      <c r="EW25">
        <f>Sheet40!FU25</f>
        <v>0.62980869567607223</v>
      </c>
      <c r="EZ25">
        <v>0.31581839200705802</v>
      </c>
      <c r="FA25">
        <v>0.421440853894128</v>
      </c>
      <c r="FB25">
        <v>0.29631631910933542</v>
      </c>
      <c r="FC25">
        <v>0.45945202648119954</v>
      </c>
      <c r="FD25">
        <v>0.4638294212233014</v>
      </c>
      <c r="FE25">
        <v>0.29807454273479006</v>
      </c>
      <c r="FF25">
        <v>0.29845566448587579</v>
      </c>
      <c r="FG25">
        <v>0.3519146755510501</v>
      </c>
      <c r="FH25">
        <v>0.4961253888385696</v>
      </c>
      <c r="FI25">
        <v>0.52209334397586749</v>
      </c>
      <c r="FL25">
        <f t="shared" si="19"/>
        <v>0.99584376917172468</v>
      </c>
      <c r="FM25">
        <f t="shared" si="17"/>
        <v>0.58680972193141112</v>
      </c>
      <c r="FN25">
        <f t="shared" si="17"/>
        <v>0.7199365886387179</v>
      </c>
      <c r="FO25">
        <f t="shared" si="17"/>
        <v>0.11793941383144352</v>
      </c>
      <c r="FP25">
        <f t="shared" si="17"/>
        <v>0.14887625276469327</v>
      </c>
      <c r="FQ25">
        <f t="shared" si="17"/>
        <v>0.53264820689311976</v>
      </c>
      <c r="FR25">
        <f t="shared" si="17"/>
        <v>0.23329934543742739</v>
      </c>
      <c r="FS25">
        <f t="shared" si="17"/>
        <v>0.14276636932036735</v>
      </c>
      <c r="FT25">
        <f t="shared" si="17"/>
        <v>0.23749362331498031</v>
      </c>
      <c r="FU25">
        <f t="shared" si="17"/>
        <v>0.62932713339904101</v>
      </c>
    </row>
    <row r="26" spans="1:177">
      <c r="A26">
        <v>25</v>
      </c>
      <c r="B26">
        <v>0.15671099849165876</v>
      </c>
      <c r="C26">
        <v>0.12152651786961972</v>
      </c>
      <c r="D26">
        <v>8.7806345036108204E-3</v>
      </c>
      <c r="E26">
        <v>0.92140669421006016</v>
      </c>
      <c r="F26">
        <v>0.65900266055722811</v>
      </c>
      <c r="G26">
        <v>0.75115940085013955</v>
      </c>
      <c r="H26">
        <v>0.3351367702828939</v>
      </c>
      <c r="I26">
        <v>0.96298309091182888</v>
      </c>
      <c r="J26">
        <v>0.12652794510003507</v>
      </c>
      <c r="K26">
        <v>0.11836319775171725</v>
      </c>
      <c r="M26">
        <v>0.28642164648646762</v>
      </c>
      <c r="S26">
        <f t="shared" si="25"/>
        <v>0.99032977073711737</v>
      </c>
      <c r="T26">
        <f t="shared" si="23"/>
        <v>0.96560275444315391</v>
      </c>
      <c r="U26">
        <f t="shared" si="23"/>
        <v>0.8814944925737791</v>
      </c>
      <c r="V26">
        <f t="shared" si="23"/>
        <v>0.92140669421006016</v>
      </c>
      <c r="W26">
        <f t="shared" si="23"/>
        <v>0.35399503676756072</v>
      </c>
      <c r="X26">
        <f t="shared" si="23"/>
        <v>0.81070162183970029</v>
      </c>
      <c r="Y26">
        <f t="shared" si="23"/>
        <v>0.64938641507963824</v>
      </c>
      <c r="Z26">
        <f t="shared" si="23"/>
        <v>0.79047005596223641</v>
      </c>
      <c r="AA26">
        <f t="shared" si="23"/>
        <v>0.80684153034627304</v>
      </c>
      <c r="AB26">
        <f t="shared" si="23"/>
        <v>0.61174479245591395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1.2279168524126339E-7</v>
      </c>
      <c r="BN26">
        <f t="shared" si="24"/>
        <v>7.3843472727575017E-8</v>
      </c>
      <c r="BO26">
        <f t="shared" si="24"/>
        <v>3.8549771143000425E-10</v>
      </c>
      <c r="BP26">
        <f t="shared" si="24"/>
        <v>4.2449514806755572E-6</v>
      </c>
      <c r="BQ26">
        <f t="shared" si="24"/>
        <v>2.1714225331075266E-6</v>
      </c>
      <c r="BR26">
        <f t="shared" si="24"/>
        <v>2.8212022274277033E-6</v>
      </c>
      <c r="BS26">
        <f t="shared" si="24"/>
        <v>5.6158327397824602E-7</v>
      </c>
      <c r="BT26">
        <f t="shared" si="24"/>
        <v>4.6366821669104985E-6</v>
      </c>
      <c r="BU26">
        <f t="shared" si="24"/>
        <v>8.0046604456187443E-8</v>
      </c>
      <c r="BV26">
        <f t="shared" si="24"/>
        <v>7.0049232910060618E-8</v>
      </c>
      <c r="BY26">
        <f>$BJ$7-$BO$7</f>
        <v>1.5062497646053765E-15</v>
      </c>
      <c r="BZ26">
        <f>$BJ$8-$BO$8</f>
        <v>5.4761209047702562E-2</v>
      </c>
      <c r="CA26">
        <f>$BJ$9-$BO$9</f>
        <v>-0.99999999023558783</v>
      </c>
      <c r="CB26">
        <f>$BJ$10-$BO$10</f>
        <v>2.1760986526651941E-7</v>
      </c>
      <c r="CC26">
        <f>$BJ$11-$BO$11</f>
        <v>0.94523855767360376</v>
      </c>
      <c r="CD26">
        <f>$BJ$12-$BO$12</f>
        <v>3.9144639415784703E-11</v>
      </c>
      <c r="CE26">
        <f>$BJ$13-$BO$13</f>
        <v>3.1041597684195105E-21</v>
      </c>
      <c r="CF26">
        <f>$BJ$14-$BO$14</f>
        <v>3.2471543940362319E-13</v>
      </c>
      <c r="CG26">
        <f>$BJ$15-$BO$15</f>
        <v>8.118374564847445E-12</v>
      </c>
      <c r="CH26">
        <f>$BJ$16-$BO$16</f>
        <v>5.8568268663619478E-9</v>
      </c>
      <c r="CW26">
        <f>IF($AK$7&gt;0,$CU$7,0)</f>
        <v>0.23482910348207883</v>
      </c>
      <c r="CX26">
        <f>IF($AK$8&gt;0,$CU$8,0)</f>
        <v>0.18690761906598563</v>
      </c>
      <c r="CY26">
        <f>IF($AK$9&gt;0,$CU$9,0)</f>
        <v>-0.13414932698414495</v>
      </c>
      <c r="CZ26">
        <f>IF($AK$10&gt;0,$CU$10,0)</f>
        <v>-0.31415730838185935</v>
      </c>
      <c r="DA26">
        <f>IF($AK$11&gt;0,$CU$11,0)</f>
        <v>-0.58324381588956398</v>
      </c>
      <c r="DB26">
        <f>IF($AK$12&gt;0,$CU$12,0)</f>
        <v>0.18830599081501073</v>
      </c>
      <c r="DC26">
        <f>IF($AK$13&gt;0,$CU$13,0)</f>
        <v>0.67370962981572013</v>
      </c>
      <c r="DD26">
        <f>IF($AK$14&gt;0,$CU$14,0)</f>
        <v>0.26542571827070238</v>
      </c>
      <c r="DE26">
        <f>IF($AK$15&gt;0,$CU$15,0)</f>
        <v>0.53147159584507331</v>
      </c>
      <c r="DF26">
        <f>IF($AK$16&gt;0,$CU$16,0)</f>
        <v>-6.0437651020305884E-2</v>
      </c>
      <c r="DT26">
        <f>IF($V$7&gt;0,$DR$7,0)</f>
        <v>0.28627961207055541</v>
      </c>
      <c r="DU26">
        <f>IF($V$8&gt;0,$DR$8,0)</f>
        <v>0.91880338656930038</v>
      </c>
      <c r="DV26">
        <f>IF($V$9&gt;0,$DR$9,0)</f>
        <v>0.55673811328875422</v>
      </c>
      <c r="DW26">
        <f>IF($V$10&gt;0,$DR$10,0)</f>
        <v>0.61938393249986323</v>
      </c>
      <c r="DX26">
        <f>IF($V$11&gt;0,$DR$11,0)</f>
        <v>0.68572646187536912</v>
      </c>
      <c r="DY26">
        <f>IF($V$12&gt;0,$DR$12,0)</f>
        <v>0.108844814098321</v>
      </c>
      <c r="DZ26">
        <f>IF($V$13&gt;0,$DR$13,0)</f>
        <v>0.33785347144133138</v>
      </c>
      <c r="EA26">
        <f>IF($V$14&gt;0,$DR$14,0)</f>
        <v>0.3636262476234462</v>
      </c>
      <c r="EB26">
        <f>IF($V$15&gt;0,$DR$15,0)</f>
        <v>1.0471012232420758</v>
      </c>
      <c r="EC26">
        <f>IF($V$16&gt;0,$DR$16,0)</f>
        <v>0.85625444095866787</v>
      </c>
    </row>
    <row r="27" spans="1:177">
      <c r="A27">
        <v>26</v>
      </c>
      <c r="B27">
        <v>0.4316770926691173</v>
      </c>
      <c r="C27">
        <v>0.8464670035693409</v>
      </c>
      <c r="D27">
        <v>0.37135883253162627</v>
      </c>
      <c r="E27">
        <v>0.35399503676756072</v>
      </c>
      <c r="F27">
        <v>0.49604295767631901</v>
      </c>
      <c r="G27">
        <v>0.46048929708194797</v>
      </c>
      <c r="H27">
        <v>-3.9753850720399724E-4</v>
      </c>
      <c r="I27">
        <v>0.53819211224601249</v>
      </c>
      <c r="J27">
        <v>0.53329742045508988</v>
      </c>
      <c r="K27">
        <v>0.14930407425450087</v>
      </c>
      <c r="M27">
        <v>0.80056374499490068</v>
      </c>
      <c r="S27">
        <f t="shared" si="25"/>
        <v>0.62835204802822242</v>
      </c>
      <c r="T27">
        <f t="shared" si="23"/>
        <v>0.28825299136548682</v>
      </c>
      <c r="U27">
        <f t="shared" si="23"/>
        <v>0.77586328473572397</v>
      </c>
      <c r="V27">
        <f t="shared" si="23"/>
        <v>0.65900266055722811</v>
      </c>
      <c r="W27">
        <f t="shared" si="23"/>
        <v>0.49604295767631901</v>
      </c>
      <c r="X27">
        <f t="shared" si="23"/>
        <v>0.45541090880557883</v>
      </c>
      <c r="Y27">
        <f t="shared" si="23"/>
        <v>0.32631248480727182</v>
      </c>
      <c r="Z27">
        <f t="shared" si="23"/>
        <v>0.54302863208800012</v>
      </c>
      <c r="AA27">
        <f t="shared" si="23"/>
        <v>0.38318466698913928</v>
      </c>
      <c r="AB27">
        <f t="shared" si="23"/>
        <v>9.9088553882669572E-2</v>
      </c>
      <c r="BG27">
        <f t="shared" si="22"/>
        <v>7.1256707908438631E-10</v>
      </c>
      <c r="BH27">
        <f t="shared" si="22"/>
        <v>1.896350221096255E-12</v>
      </c>
      <c r="BI27">
        <f t="shared" si="22"/>
        <v>2.4520747165848338E-11</v>
      </c>
      <c r="BJ27">
        <f t="shared" si="22"/>
        <v>9.9999999999999998E-13</v>
      </c>
      <c r="BM27">
        <f t="shared" si="26"/>
        <v>9.3172556167630857E-7</v>
      </c>
      <c r="BN27">
        <f t="shared" si="24"/>
        <v>3.5825319406582931E-6</v>
      </c>
      <c r="BO27">
        <f t="shared" si="24"/>
        <v>6.895369124962623E-7</v>
      </c>
      <c r="BP27">
        <f t="shared" si="24"/>
        <v>6.2656243028033344E-7</v>
      </c>
      <c r="BQ27">
        <f t="shared" si="24"/>
        <v>1.2302930793013522E-6</v>
      </c>
      <c r="BR27">
        <f t="shared" si="24"/>
        <v>1.0602519636351328E-6</v>
      </c>
      <c r="BS27">
        <f t="shared" si="24"/>
        <v>7.9018432354991295E-13</v>
      </c>
      <c r="BT27">
        <f t="shared" si="24"/>
        <v>1.4482537484191226E-6</v>
      </c>
      <c r="BU27">
        <f t="shared" si="24"/>
        <v>1.4220306933202646E-6</v>
      </c>
      <c r="BV27">
        <f t="shared" si="24"/>
        <v>1.1145853294496756E-7</v>
      </c>
    </row>
    <row r="28" spans="1:177">
      <c r="A28">
        <v>27</v>
      </c>
      <c r="B28">
        <v>0.5100603670782663</v>
      </c>
      <c r="C28">
        <v>0.56971074011645573</v>
      </c>
      <c r="D28">
        <v>0.79017583922204415</v>
      </c>
      <c r="E28">
        <v>0.81070162183970029</v>
      </c>
      <c r="F28">
        <v>0.45541090880557883</v>
      </c>
      <c r="G28">
        <v>0.95713115713964658</v>
      </c>
      <c r="H28">
        <v>5.712410367164817E-2</v>
      </c>
      <c r="I28">
        <v>0.77811392664925505</v>
      </c>
      <c r="J28">
        <v>0.88613266926669909</v>
      </c>
      <c r="K28">
        <v>0.53292314136064489</v>
      </c>
      <c r="M28">
        <v>0.87022704206511892</v>
      </c>
      <c r="S28">
        <f t="shared" si="25"/>
        <v>0.94369275161500199</v>
      </c>
      <c r="T28">
        <f t="shared" si="23"/>
        <v>0.50536529850643608</v>
      </c>
      <c r="U28">
        <f t="shared" si="23"/>
        <v>0.45341264272069537</v>
      </c>
      <c r="V28">
        <f t="shared" si="23"/>
        <v>0.75115940085013955</v>
      </c>
      <c r="W28">
        <f t="shared" si="23"/>
        <v>0.46048929708194797</v>
      </c>
      <c r="X28">
        <f t="shared" si="23"/>
        <v>0.95713115713964658</v>
      </c>
      <c r="Y28">
        <f t="shared" si="23"/>
        <v>0.35191491612615627</v>
      </c>
      <c r="Z28">
        <f t="shared" si="23"/>
        <v>0.86202845661726146</v>
      </c>
      <c r="AA28">
        <f t="shared" si="23"/>
        <v>0.13787033812222588</v>
      </c>
      <c r="AB28">
        <f t="shared" si="23"/>
        <v>0.98638062671455762</v>
      </c>
      <c r="BG28">
        <f t="shared" si="22"/>
        <v>7.11117687990953E-9</v>
      </c>
      <c r="BH28">
        <f t="shared" si="22"/>
        <v>3.0003962982681468E-11</v>
      </c>
      <c r="BI28">
        <f t="shared" si="22"/>
        <v>4.1421466335046026E-10</v>
      </c>
      <c r="BJ28">
        <f t="shared" si="22"/>
        <v>8.118374564847445E-12</v>
      </c>
      <c r="BM28">
        <f t="shared" si="26"/>
        <v>1.3008078903200789E-6</v>
      </c>
      <c r="BN28">
        <f t="shared" si="24"/>
        <v>1.6228516370201987E-6</v>
      </c>
      <c r="BO28">
        <f t="shared" si="24"/>
        <v>3.1218892844513091E-6</v>
      </c>
      <c r="BP28">
        <f t="shared" si="24"/>
        <v>3.2861855982676027E-6</v>
      </c>
      <c r="BQ28">
        <f t="shared" si="24"/>
        <v>1.0369954792956164E-6</v>
      </c>
      <c r="BR28">
        <f t="shared" si="24"/>
        <v>4.5805002598373952E-6</v>
      </c>
      <c r="BS28">
        <f t="shared" si="24"/>
        <v>1.6315816101446042E-8</v>
      </c>
      <c r="BT28">
        <f t="shared" si="24"/>
        <v>3.0273064142276117E-6</v>
      </c>
      <c r="BU28">
        <f t="shared" si="24"/>
        <v>3.9261555377086258E-6</v>
      </c>
      <c r="BV28">
        <f t="shared" si="24"/>
        <v>1.4200353729884897E-6</v>
      </c>
      <c r="EN28" t="s">
        <v>19</v>
      </c>
      <c r="EZ28" t="s">
        <v>25</v>
      </c>
    </row>
    <row r="29" spans="1:177">
      <c r="A29">
        <v>28</v>
      </c>
      <c r="B29">
        <v>0.75203912011242913</v>
      </c>
      <c r="C29">
        <v>3.7398615374951358E-2</v>
      </c>
      <c r="D29">
        <v>0.49129994866236676</v>
      </c>
      <c r="E29">
        <v>0.64938641507963824</v>
      </c>
      <c r="F29">
        <v>0.32631248480727182</v>
      </c>
      <c r="G29">
        <v>0.35191491612615627</v>
      </c>
      <c r="H29">
        <v>0.63084755847079077</v>
      </c>
      <c r="I29">
        <v>0.20291582220727694</v>
      </c>
      <c r="J29">
        <v>0.54348211703334048</v>
      </c>
      <c r="K29">
        <v>0.23357463143952081</v>
      </c>
      <c r="M29">
        <v>0.40946474351841194</v>
      </c>
      <c r="S29">
        <f t="shared" si="25"/>
        <v>0.23569725561507529</v>
      </c>
      <c r="T29">
        <f t="shared" si="23"/>
        <v>0.55488844969240547</v>
      </c>
      <c r="U29">
        <f t="shared" si="23"/>
        <v>0.99087729361993448</v>
      </c>
      <c r="V29">
        <f t="shared" si="23"/>
        <v>0.3351367702828939</v>
      </c>
      <c r="W29">
        <f t="shared" si="23"/>
        <v>-3.9753850720399724E-4</v>
      </c>
      <c r="X29">
        <f t="shared" si="23"/>
        <v>5.712410367164817E-2</v>
      </c>
      <c r="Y29">
        <f t="shared" si="23"/>
        <v>0.63084755847079077</v>
      </c>
      <c r="Z29">
        <f t="shared" si="23"/>
        <v>0.73000273175019148</v>
      </c>
      <c r="AA29">
        <f t="shared" si="23"/>
        <v>0.20519869318009931</v>
      </c>
      <c r="AB29">
        <f t="shared" si="23"/>
        <v>0.6030188157616404</v>
      </c>
      <c r="BG29">
        <f t="shared" si="22"/>
        <v>1.5705677951348237E-6</v>
      </c>
      <c r="BH29">
        <f t="shared" si="22"/>
        <v>1.8965452245224432E-8</v>
      </c>
      <c r="BI29">
        <f t="shared" si="22"/>
        <v>9.4319630252241007E-8</v>
      </c>
      <c r="BJ29">
        <f t="shared" si="22"/>
        <v>5.8568268663619478E-9</v>
      </c>
      <c r="BM29">
        <f t="shared" si="26"/>
        <v>2.827814190897383E-6</v>
      </c>
      <c r="BN29">
        <f t="shared" si="24"/>
        <v>6.9932821598177413E-9</v>
      </c>
      <c r="BO29">
        <f t="shared" si="24"/>
        <v>1.2068781977782211E-6</v>
      </c>
      <c r="BP29">
        <f t="shared" si="24"/>
        <v>2.1085135804499214E-6</v>
      </c>
      <c r="BQ29">
        <f t="shared" si="24"/>
        <v>5.3239918870547997E-7</v>
      </c>
      <c r="BR29">
        <f t="shared" si="24"/>
        <v>6.1922054096039815E-7</v>
      </c>
      <c r="BS29">
        <f t="shared" si="24"/>
        <v>1.9898432101427888E-6</v>
      </c>
      <c r="BT29">
        <f t="shared" si="24"/>
        <v>2.0587415451027616E-7</v>
      </c>
      <c r="BU29">
        <f t="shared" si="24"/>
        <v>1.476864057675208E-6</v>
      </c>
      <c r="BV29">
        <f t="shared" si="24"/>
        <v>2.7278554226053995E-7</v>
      </c>
    </row>
    <row r="30" spans="1:177">
      <c r="A30">
        <v>29</v>
      </c>
      <c r="B30">
        <v>0.95146812179247897</v>
      </c>
      <c r="C30">
        <v>0.44286059305008962</v>
      </c>
      <c r="D30">
        <v>0.86618637055348913</v>
      </c>
      <c r="E30">
        <v>0.79047005596223641</v>
      </c>
      <c r="F30">
        <v>0.54302863208800012</v>
      </c>
      <c r="G30">
        <v>0.86202845661726146</v>
      </c>
      <c r="H30">
        <v>0.73000273175019148</v>
      </c>
      <c r="I30">
        <v>0.40037440438318089</v>
      </c>
      <c r="J30">
        <v>0.74289472603419693</v>
      </c>
      <c r="K30">
        <v>0.14309096421213235</v>
      </c>
      <c r="M30">
        <v>5.1992318403924064E-2</v>
      </c>
      <c r="S30">
        <f t="shared" si="25"/>
        <v>0.67252861318769941</v>
      </c>
      <c r="T30">
        <f t="shared" si="23"/>
        <v>0.21036004129952304</v>
      </c>
      <c r="U30">
        <f t="shared" si="23"/>
        <v>0.69416629338547964</v>
      </c>
      <c r="V30">
        <f t="shared" si="23"/>
        <v>0.96298309091182888</v>
      </c>
      <c r="W30">
        <f t="shared" si="23"/>
        <v>0.53819211224601249</v>
      </c>
      <c r="X30">
        <f t="shared" si="23"/>
        <v>0.77811392664925505</v>
      </c>
      <c r="Y30">
        <f t="shared" si="23"/>
        <v>0.20291582220727694</v>
      </c>
      <c r="Z30">
        <f t="shared" si="23"/>
        <v>0.40037440438318089</v>
      </c>
      <c r="AA30">
        <f t="shared" si="23"/>
        <v>0.27321190827092917</v>
      </c>
      <c r="AB30">
        <f t="shared" si="23"/>
        <v>0.76904480008822351</v>
      </c>
      <c r="BM30">
        <f t="shared" si="26"/>
        <v>4.5264579339365385E-6</v>
      </c>
      <c r="BN30">
        <f t="shared" si="24"/>
        <v>9.8062752438338562E-7</v>
      </c>
      <c r="BO30">
        <f t="shared" si="24"/>
        <v>3.7513941426631323E-6</v>
      </c>
      <c r="BP30">
        <f t="shared" si="24"/>
        <v>3.124214546864706E-6</v>
      </c>
      <c r="BQ30">
        <f t="shared" si="24"/>
        <v>1.4744004763368231E-6</v>
      </c>
      <c r="BR30">
        <f t="shared" si="24"/>
        <v>3.7154653000896891E-6</v>
      </c>
      <c r="BS30">
        <f t="shared" si="24"/>
        <v>2.6645199418137105E-6</v>
      </c>
      <c r="BT30">
        <f t="shared" si="24"/>
        <v>8.0149831842593434E-7</v>
      </c>
      <c r="BU30">
        <f t="shared" si="24"/>
        <v>2.759462869847123E-6</v>
      </c>
      <c r="BV30">
        <f t="shared" si="24"/>
        <v>1.0237512019578871E-7</v>
      </c>
      <c r="EN30">
        <f>Sheet40!FL30</f>
        <v>0.33892184686273319</v>
      </c>
      <c r="EO30">
        <f>Sheet40!FM30</f>
        <v>0.40193451180025169</v>
      </c>
      <c r="EP30">
        <f>Sheet40!FN30</f>
        <v>0.39027018625918852</v>
      </c>
      <c r="EQ30">
        <f>Sheet40!FO30</f>
        <v>9.171968990171038E-2</v>
      </c>
      <c r="ER30">
        <f>Sheet40!FP30</f>
        <v>0.24462199018515499</v>
      </c>
      <c r="ES30">
        <f>Sheet40!FQ30</f>
        <v>0.72132877548561614</v>
      </c>
      <c r="ET30">
        <f>Sheet40!FR30</f>
        <v>0.87202995329962263</v>
      </c>
      <c r="EU30">
        <f>Sheet40!FS30</f>
        <v>0.25682020831953956</v>
      </c>
      <c r="EV30">
        <f>Sheet40!FT30</f>
        <v>0.20469199366886603</v>
      </c>
      <c r="EW30">
        <f>Sheet40!FU30</f>
        <v>0.48862788815256258</v>
      </c>
      <c r="EZ30">
        <f>(1/4)*SUM($CW$7:$CZ$7)</f>
        <v>0.1133982780725373</v>
      </c>
      <c r="FA30">
        <f>(1/4)*SUM($CW$8:$CZ$8)</f>
        <v>0.20098797631322293</v>
      </c>
      <c r="FB30">
        <f>(1/4)*SUM($CW$9:$CZ$9)</f>
        <v>-0.12668639099016016</v>
      </c>
      <c r="FC30">
        <f>(1/4)*SUM($CW$10:$CZ$10)</f>
        <v>1.6606939754705355E-2</v>
      </c>
      <c r="FD30">
        <f>(1/4)*SUM($CW$11:$CZ$11)</f>
        <v>-0.27266534811221094</v>
      </c>
      <c r="FE30">
        <f>(1/4)*SUM($CW$12:$CZ$12)</f>
        <v>0.20020338601359236</v>
      </c>
      <c r="FF30">
        <f>(1/4)*SUM($CW$13:$CZ$13)</f>
        <v>0.29172920879437003</v>
      </c>
      <c r="FG30">
        <f>(1/4)*SUM($CW$14:$CZ$14)</f>
        <v>0.37033683033576326</v>
      </c>
      <c r="FH30">
        <f>(1/4)*SUM($CW$15:$CZ$15)</f>
        <v>0.23753700359322066</v>
      </c>
      <c r="FI30">
        <f>(1/4)*SUM($CW$16:$CZ$16)</f>
        <v>0.23303621059840085</v>
      </c>
      <c r="FL30">
        <f t="shared" ref="FL30:FU30" si="27">EN30-($EU$10*EZ30)</f>
        <v>0.33881725190164025</v>
      </c>
      <c r="FM30">
        <f t="shared" si="27"/>
        <v>0.40174912689035752</v>
      </c>
      <c r="FN30">
        <f t="shared" si="27"/>
        <v>0.39038703775254313</v>
      </c>
      <c r="FO30">
        <f t="shared" si="27"/>
        <v>9.1704372189245598E-2</v>
      </c>
      <c r="FP30">
        <f t="shared" si="27"/>
        <v>0.244873488020589</v>
      </c>
      <c r="FQ30">
        <f t="shared" si="27"/>
        <v>0.721144114256833</v>
      </c>
      <c r="FR30">
        <f t="shared" si="27"/>
        <v>0.87176087156608872</v>
      </c>
      <c r="FS30">
        <f t="shared" si="27"/>
        <v>0.25647862141876254</v>
      </c>
      <c r="FT30">
        <f t="shared" si="27"/>
        <v>0.20447289709992983</v>
      </c>
      <c r="FU30">
        <f t="shared" si="27"/>
        <v>0.48841294297177956</v>
      </c>
    </row>
    <row r="31" spans="1:177">
      <c r="A31">
        <v>30</v>
      </c>
      <c r="B31">
        <v>0.38061426221404648</v>
      </c>
      <c r="C31">
        <v>0.8834397269428591</v>
      </c>
      <c r="D31">
        <v>0.72050043911391004</v>
      </c>
      <c r="E31">
        <v>0.80684153034627304</v>
      </c>
      <c r="F31">
        <v>0.38318466698913928</v>
      </c>
      <c r="G31">
        <v>0.13787033812222588</v>
      </c>
      <c r="H31">
        <v>0.20519869318009931</v>
      </c>
      <c r="I31">
        <v>0.27321190827092917</v>
      </c>
      <c r="J31">
        <v>0.11899765815768851</v>
      </c>
      <c r="K31">
        <v>0.23795123357701262</v>
      </c>
      <c r="M31">
        <v>0.2227069227666687</v>
      </c>
      <c r="S31">
        <f t="shared" si="25"/>
        <v>0.96623568788192771</v>
      </c>
      <c r="T31">
        <f t="shared" si="23"/>
        <v>0.26598976868787511</v>
      </c>
      <c r="U31">
        <f t="shared" si="23"/>
        <v>0.89123456080073904</v>
      </c>
      <c r="V31">
        <f t="shared" si="23"/>
        <v>0.12652794510003507</v>
      </c>
      <c r="W31">
        <f t="shared" si="23"/>
        <v>0.53329742045508988</v>
      </c>
      <c r="X31">
        <f t="shared" si="23"/>
        <v>0.88613266926669909</v>
      </c>
      <c r="Y31">
        <f t="shared" si="23"/>
        <v>0.54348211703334048</v>
      </c>
      <c r="Z31">
        <f t="shared" si="23"/>
        <v>0.74289472603419693</v>
      </c>
      <c r="AA31">
        <f t="shared" si="23"/>
        <v>0.11899765815768851</v>
      </c>
      <c r="AB31">
        <f t="shared" si="23"/>
        <v>0.87694377520081379</v>
      </c>
      <c r="BM31">
        <f t="shared" si="26"/>
        <v>7.2433608300371479E-7</v>
      </c>
      <c r="BN31">
        <f t="shared" si="24"/>
        <v>3.9023287557043673E-6</v>
      </c>
      <c r="BO31">
        <f t="shared" si="24"/>
        <v>2.5956044138166859E-6</v>
      </c>
      <c r="BP31">
        <f t="shared" si="24"/>
        <v>3.2549662754575794E-6</v>
      </c>
      <c r="BQ31">
        <f t="shared" si="24"/>
        <v>7.3415244507788782E-7</v>
      </c>
      <c r="BR31">
        <f t="shared" si="24"/>
        <v>9.5041150669684456E-8</v>
      </c>
      <c r="BS31">
        <f t="shared" si="24"/>
        <v>2.105325184141027E-7</v>
      </c>
      <c r="BT31">
        <f t="shared" si="24"/>
        <v>3.7322373410521308E-7</v>
      </c>
      <c r="BU31">
        <f t="shared" si="24"/>
        <v>7.0802213235070456E-8</v>
      </c>
      <c r="BV31">
        <f t="shared" si="24"/>
        <v>2.8310394780411009E-7</v>
      </c>
    </row>
    <row r="32" spans="1:177">
      <c r="A32">
        <v>31</v>
      </c>
      <c r="B32">
        <v>0.38942472203392886</v>
      </c>
      <c r="C32">
        <v>0.2317594628796617</v>
      </c>
      <c r="D32">
        <v>0.66211223232425609</v>
      </c>
      <c r="E32">
        <v>0.61174479245591395</v>
      </c>
      <c r="F32">
        <v>9.9088553882669572E-2</v>
      </c>
      <c r="G32">
        <v>0.98638062671455762</v>
      </c>
      <c r="H32">
        <v>0.6030188157616404</v>
      </c>
      <c r="I32">
        <v>0.76904480008822351</v>
      </c>
      <c r="J32">
        <v>0.87694377520081379</v>
      </c>
      <c r="K32">
        <v>0.62980869567607223</v>
      </c>
      <c r="M32">
        <v>0.64559214373422824</v>
      </c>
      <c r="S32">
        <f t="shared" si="25"/>
        <v>0.99613507000085444</v>
      </c>
      <c r="T32">
        <f t="shared" si="23"/>
        <v>0.58719844555636624</v>
      </c>
      <c r="U32">
        <f t="shared" si="23"/>
        <v>0.72020990137675278</v>
      </c>
      <c r="V32">
        <f t="shared" si="23"/>
        <v>0.11836319775171725</v>
      </c>
      <c r="W32">
        <f t="shared" si="23"/>
        <v>0.14930407425450087</v>
      </c>
      <c r="X32">
        <f t="shared" si="23"/>
        <v>0.53292314136064489</v>
      </c>
      <c r="Y32">
        <f t="shared" si="23"/>
        <v>0.23357463143952081</v>
      </c>
      <c r="Z32">
        <f t="shared" si="23"/>
        <v>0.14309096421213235</v>
      </c>
      <c r="AA32">
        <f t="shared" si="23"/>
        <v>0.23795123357701262</v>
      </c>
      <c r="AB32">
        <f t="shared" si="23"/>
        <v>0.62980869567607223</v>
      </c>
      <c r="BG32">
        <f>IF(BG20&gt;(1-0.000000000001),(1-0.000000000001),BG20)</f>
        <v>1.1929250713670269E-11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7.5825807065601384E-7</v>
      </c>
      <c r="BN32">
        <f t="shared" si="24"/>
        <v>2.6856224317134645E-7</v>
      </c>
      <c r="BO32">
        <f t="shared" si="24"/>
        <v>2.1919630409670483E-6</v>
      </c>
      <c r="BP32">
        <f t="shared" si="24"/>
        <v>1.8711584554846464E-6</v>
      </c>
      <c r="BQ32">
        <f t="shared" si="24"/>
        <v>4.9092707552793564E-8</v>
      </c>
      <c r="BR32">
        <f t="shared" si="24"/>
        <v>4.8647337037890181E-6</v>
      </c>
      <c r="BS32">
        <f t="shared" si="24"/>
        <v>1.8181584608128563E-6</v>
      </c>
      <c r="BT32">
        <f t="shared" si="24"/>
        <v>2.9571495227136785E-6</v>
      </c>
      <c r="BU32">
        <f t="shared" si="24"/>
        <v>3.8451519243172771E-6</v>
      </c>
      <c r="BV32">
        <f t="shared" si="24"/>
        <v>1.9832949657459768E-6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0.10953807283407042</v>
      </c>
      <c r="BH33">
        <f t="shared" si="29"/>
        <v>5.9027876604997094E-2</v>
      </c>
      <c r="BI33">
        <f t="shared" si="29"/>
        <v>5.2805050787080379E-2</v>
      </c>
      <c r="BJ33">
        <f t="shared" si="29"/>
        <v>5.4761209047702562E-2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1.4992690181531271E-6</v>
      </c>
      <c r="BH34">
        <f t="shared" si="29"/>
        <v>2.6778334492379664E-8</v>
      </c>
      <c r="BI34">
        <f t="shared" si="29"/>
        <v>9.4499407044973531E-8</v>
      </c>
      <c r="BJ34">
        <f t="shared" si="29"/>
        <v>9.7644121990198039E-9</v>
      </c>
      <c r="BS34">
        <f>SUM(BM36:BV45)</f>
        <v>1.5876348417838589E-4</v>
      </c>
      <c r="EN34">
        <f>Sheet40!FL34</f>
        <v>9.2036802039540275E-2</v>
      </c>
      <c r="EO34">
        <f>Sheet40!FM34</f>
        <v>0.52962265878742842</v>
      </c>
      <c r="EP34">
        <f>Sheet40!FN34</f>
        <v>6.7331064089023604E-2</v>
      </c>
      <c r="EQ34">
        <f>Sheet40!FO34</f>
        <v>0.68679275965160091</v>
      </c>
      <c r="ER34">
        <f>Sheet40!FP34</f>
        <v>0.73987294108227031</v>
      </c>
      <c r="ES34">
        <f>Sheet40!FQ34</f>
        <v>0.49176333277023843</v>
      </c>
      <c r="ET34">
        <f>Sheet40!FR34</f>
        <v>0.80452259974218887</v>
      </c>
      <c r="EU34">
        <f>Sheet40!FS34</f>
        <v>0.49347276752592562</v>
      </c>
      <c r="EV34">
        <f>Sheet40!FT34</f>
        <v>0.14004987163155697</v>
      </c>
      <c r="EW34">
        <f>Sheet40!FU34</f>
        <v>0.29838379482724153</v>
      </c>
      <c r="EZ34">
        <f t="array" ref="EZ34:FI43">(1/4)*(MMULT($X$7:$AA$16,$CW$23:$DF$26))</f>
        <v>0.47621366471171955</v>
      </c>
      <c r="FA34">
        <v>0.81388789199135791</v>
      </c>
      <c r="FB34">
        <v>-0.45227886677407864</v>
      </c>
      <c r="FC34">
        <v>3.207784707239375E-2</v>
      </c>
      <c r="FD34">
        <v>-1.1700637070721678</v>
      </c>
      <c r="FE34">
        <v>0.75226370266532283</v>
      </c>
      <c r="FF34">
        <v>1.1684767868295973</v>
      </c>
      <c r="FG34">
        <v>1.3944854703082052</v>
      </c>
      <c r="FH34">
        <v>0.98082276649425937</v>
      </c>
      <c r="FI34">
        <v>0.82689645639329012</v>
      </c>
      <c r="FL34">
        <f t="shared" ref="FL34:FU43" si="30">EN34-($EU$10*EZ34)</f>
        <v>9.1597557717853273E-2</v>
      </c>
      <c r="FM34">
        <f t="shared" si="30"/>
        <v>0.52887195451004609</v>
      </c>
      <c r="FN34">
        <f t="shared" si="30"/>
        <v>6.7748231715176896E-2</v>
      </c>
      <c r="FO34">
        <f t="shared" si="30"/>
        <v>0.68676317206682003</v>
      </c>
      <c r="FP34">
        <f t="shared" si="30"/>
        <v>0.74095217059084528</v>
      </c>
      <c r="FQ34">
        <f t="shared" si="30"/>
        <v>0.49106946868297624</v>
      </c>
      <c r="FR34">
        <f t="shared" si="30"/>
        <v>0.80344483395831812</v>
      </c>
      <c r="FS34">
        <f t="shared" si="30"/>
        <v>0.49218653852853073</v>
      </c>
      <c r="FT34">
        <f t="shared" si="30"/>
        <v>0.13914519194113956</v>
      </c>
      <c r="FU34">
        <f t="shared" si="30"/>
        <v>0.29762109186424751</v>
      </c>
    </row>
    <row r="35" spans="1:177">
      <c r="A35">
        <v>34</v>
      </c>
      <c r="BG35">
        <f t="shared" si="29"/>
        <v>1.5926107700904225E-5</v>
      </c>
      <c r="BH35">
        <f t="shared" si="29"/>
        <v>3.8968806053870517E-7</v>
      </c>
      <c r="BI35">
        <f t="shared" si="29"/>
        <v>1.6497320501589227E-6</v>
      </c>
      <c r="BJ35">
        <f t="shared" si="29"/>
        <v>2.1760986526651941E-7</v>
      </c>
      <c r="EN35">
        <f>Sheet40!FL35</f>
        <v>0.18842914111754355</v>
      </c>
      <c r="EO35">
        <f>Sheet40!FM35</f>
        <v>0.2721887492104369</v>
      </c>
      <c r="EP35">
        <f>Sheet40!FN35</f>
        <v>0.85103298821849072</v>
      </c>
      <c r="EQ35">
        <f>Sheet40!FO35</f>
        <v>0.12489551906124566</v>
      </c>
      <c r="ER35">
        <f>Sheet40!FP35</f>
        <v>2.1404448362106605E-2</v>
      </c>
      <c r="ES35">
        <f>Sheet40!FQ35</f>
        <v>0.79165267026524777</v>
      </c>
      <c r="ET35">
        <f>Sheet40!FR35</f>
        <v>0.45641480136012091</v>
      </c>
      <c r="EU35">
        <f>Sheet40!FS35</f>
        <v>0.16866052954711949</v>
      </c>
      <c r="EV35">
        <f>Sheet40!FT35</f>
        <v>0.95572281753976396</v>
      </c>
      <c r="EW35">
        <f>Sheet40!FU35</f>
        <v>0.3260122808390043</v>
      </c>
      <c r="EZ35">
        <v>0.29928273980319647</v>
      </c>
      <c r="FA35">
        <v>0.51781362837054201</v>
      </c>
      <c r="FB35">
        <v>-0.33449379734712048</v>
      </c>
      <c r="FC35">
        <v>1.6465154765474277E-2</v>
      </c>
      <c r="FD35">
        <v>-0.72523984684804166</v>
      </c>
      <c r="FE35">
        <v>0.51948355276857483</v>
      </c>
      <c r="FF35">
        <v>0.77292404937521519</v>
      </c>
      <c r="FG35">
        <v>0.94860702428916244</v>
      </c>
      <c r="FH35">
        <v>0.64337695404463813</v>
      </c>
      <c r="FI35">
        <v>0.5877916445506719</v>
      </c>
      <c r="FL35">
        <f t="shared" si="30"/>
        <v>0.18815309224751153</v>
      </c>
      <c r="FM35">
        <f t="shared" si="30"/>
        <v>0.27171113440681383</v>
      </c>
      <c r="FN35">
        <f t="shared" si="30"/>
        <v>0.85134151464688124</v>
      </c>
      <c r="FO35">
        <f t="shared" si="30"/>
        <v>0.12488033212674052</v>
      </c>
      <c r="FP35">
        <f t="shared" si="30"/>
        <v>2.2073386505202516E-2</v>
      </c>
      <c r="FQ35">
        <f t="shared" si="30"/>
        <v>0.79117351517653034</v>
      </c>
      <c r="FR35">
        <f t="shared" si="30"/>
        <v>0.45570188082687896</v>
      </c>
      <c r="FS35">
        <f t="shared" si="30"/>
        <v>0.16778556463156283</v>
      </c>
      <c r="FT35">
        <f t="shared" si="30"/>
        <v>0.95512938712247542</v>
      </c>
      <c r="FU35">
        <f t="shared" si="30"/>
        <v>0.32547012054135671</v>
      </c>
    </row>
    <row r="36" spans="1:177">
      <c r="A36">
        <v>35</v>
      </c>
      <c r="B36">
        <f t="array" ref="B36:K45">TRANSPOSE(EN34:EW43)</f>
        <v>9.2036802039540275E-2</v>
      </c>
      <c r="C36">
        <v>0.18842914111754355</v>
      </c>
      <c r="D36">
        <v>0.62897935369154068</v>
      </c>
      <c r="E36">
        <v>0.34705374311294562</v>
      </c>
      <c r="F36">
        <v>0.24668625158987006</v>
      </c>
      <c r="G36">
        <v>0.86705202563734629</v>
      </c>
      <c r="H36">
        <v>0.30043187653755082</v>
      </c>
      <c r="I36">
        <v>0.19240531520997203</v>
      </c>
      <c r="J36">
        <v>0.67924338079488267</v>
      </c>
      <c r="K36">
        <v>0.31334912056413206</v>
      </c>
      <c r="M36">
        <f t="array" ref="M36:M45">TRANSPOSE(EN30:EW30)</f>
        <v>0.33892184686273319</v>
      </c>
      <c r="S36">
        <f>EN34</f>
        <v>9.2036802039540275E-2</v>
      </c>
      <c r="T36">
        <f t="shared" ref="T36:AB45" si="31">EO34</f>
        <v>0.52962265878742842</v>
      </c>
      <c r="U36">
        <f t="shared" si="31"/>
        <v>6.7331064089023604E-2</v>
      </c>
      <c r="V36">
        <f t="shared" si="31"/>
        <v>0.68679275965160091</v>
      </c>
      <c r="W36">
        <f t="shared" si="31"/>
        <v>0.73987294108227031</v>
      </c>
      <c r="X36">
        <f t="shared" si="31"/>
        <v>0.49176333277023843</v>
      </c>
      <c r="Y36">
        <f t="shared" si="31"/>
        <v>0.80452259974218887</v>
      </c>
      <c r="Z36">
        <f t="shared" si="31"/>
        <v>0.49347276752592562</v>
      </c>
      <c r="AA36">
        <f t="shared" si="31"/>
        <v>0.14004987163155697</v>
      </c>
      <c r="AB36">
        <f t="shared" si="31"/>
        <v>0.29838379482724153</v>
      </c>
      <c r="BG36">
        <f t="shared" si="29"/>
        <v>0.89044289985219693</v>
      </c>
      <c r="BH36">
        <f t="shared" si="29"/>
        <v>0.9409716877819716</v>
      </c>
      <c r="BI36">
        <f t="shared" si="29"/>
        <v>0.94719310849092753</v>
      </c>
      <c r="BJ36">
        <f t="shared" si="29"/>
        <v>0.94523855767360376</v>
      </c>
      <c r="BM36">
        <f>0.5*$BL$21*B36*B36</f>
        <v>4.2353864648327627E-8</v>
      </c>
      <c r="BN36">
        <f t="shared" ref="BN36:BV45" si="32">0.5*$BL$21*C36*C36</f>
        <v>1.7752770611147572E-7</v>
      </c>
      <c r="BO36">
        <f t="shared" si="32"/>
        <v>1.9780751368511412E-6</v>
      </c>
      <c r="BP36">
        <f t="shared" si="32"/>
        <v>6.0223150304353237E-7</v>
      </c>
      <c r="BQ36">
        <f t="shared" si="32"/>
        <v>3.0427053361730336E-7</v>
      </c>
      <c r="BR36">
        <f t="shared" si="32"/>
        <v>3.7588960758091273E-6</v>
      </c>
      <c r="BS36">
        <f t="shared" si="32"/>
        <v>4.512965621993709E-7</v>
      </c>
      <c r="BT36">
        <f t="shared" si="32"/>
        <v>1.850990266052435E-7</v>
      </c>
      <c r="BU36">
        <f t="shared" si="32"/>
        <v>2.3068578517683101E-6</v>
      </c>
      <c r="BV36">
        <f t="shared" si="32"/>
        <v>4.9093835679157489E-7</v>
      </c>
      <c r="EN36">
        <f>Sheet40!FL36</f>
        <v>0.62897935369154068</v>
      </c>
      <c r="EO36">
        <f>Sheet40!FM36</f>
        <v>0.34162616486539343</v>
      </c>
      <c r="EP36">
        <f>Sheet40!FN36</f>
        <v>0.54751594537803261</v>
      </c>
      <c r="EQ36">
        <f>Sheet40!FO36</f>
        <v>0.33080264647057928</v>
      </c>
      <c r="ER36">
        <f>Sheet40!FP36</f>
        <v>0.70973976339562594</v>
      </c>
      <c r="ES36">
        <f>Sheet40!FQ36</f>
        <v>0.31008366061071352</v>
      </c>
      <c r="ET36">
        <f>Sheet40!FR36</f>
        <v>0.94664146009333106</v>
      </c>
      <c r="EU36">
        <f>Sheet40!FS36</f>
        <v>0.17511733876095989</v>
      </c>
      <c r="EV36">
        <f>Sheet40!FT36</f>
        <v>0.40832363178198189</v>
      </c>
      <c r="EW36">
        <f>Sheet40!FU36</f>
        <v>0.38283951917171122</v>
      </c>
      <c r="EZ36">
        <v>0.40122078985505305</v>
      </c>
      <c r="FA36">
        <v>0.66522077679379588</v>
      </c>
      <c r="FB36">
        <v>-0.4235303004276173</v>
      </c>
      <c r="FC36">
        <v>-1.6657613553099027E-2</v>
      </c>
      <c r="FD36">
        <v>-0.97359403386246801</v>
      </c>
      <c r="FE36">
        <v>0.66153473377085292</v>
      </c>
      <c r="FF36">
        <v>1.040711588390038</v>
      </c>
      <c r="FG36">
        <v>1.202181374668827</v>
      </c>
      <c r="FH36">
        <v>0.85769105541081569</v>
      </c>
      <c r="FI36">
        <v>0.71205338707735688</v>
      </c>
      <c r="FL36">
        <f t="shared" si="30"/>
        <v>0.62860928040984831</v>
      </c>
      <c r="FM36">
        <f t="shared" si="30"/>
        <v>0.34101258640150839</v>
      </c>
      <c r="FN36">
        <f t="shared" si="30"/>
        <v>0.54790659624194227</v>
      </c>
      <c r="FO36">
        <f t="shared" si="30"/>
        <v>0.33081801092294222</v>
      </c>
      <c r="FP36">
        <f t="shared" si="30"/>
        <v>0.7106377755332266</v>
      </c>
      <c r="FQ36">
        <f t="shared" si="30"/>
        <v>0.3094734820355492</v>
      </c>
      <c r="FR36">
        <f t="shared" si="30"/>
        <v>0.94568154086045708</v>
      </c>
      <c r="FS36">
        <f t="shared" si="30"/>
        <v>0.17400848493842033</v>
      </c>
      <c r="FT36">
        <f t="shared" si="30"/>
        <v>0.40753252486135416</v>
      </c>
      <c r="FU36">
        <f t="shared" si="30"/>
        <v>0.38218274379925093</v>
      </c>
    </row>
    <row r="37" spans="1:177">
      <c r="A37">
        <v>36</v>
      </c>
      <c r="B37">
        <v>0.52962265878742842</v>
      </c>
      <c r="C37">
        <v>0.2721887492104369</v>
      </c>
      <c r="D37">
        <v>0.34162616486539343</v>
      </c>
      <c r="E37">
        <v>0.7666609084046716</v>
      </c>
      <c r="F37">
        <v>0.91507408218640929</v>
      </c>
      <c r="G37">
        <v>0.1135931919677106</v>
      </c>
      <c r="H37">
        <v>0.96128112951177624</v>
      </c>
      <c r="I37">
        <v>0.85619992628621866</v>
      </c>
      <c r="J37">
        <v>0.2776925510729808</v>
      </c>
      <c r="K37">
        <v>0.90960134016539007</v>
      </c>
      <c r="M37">
        <v>0.40193451180025169</v>
      </c>
      <c r="S37">
        <f t="shared" ref="S37:S45" si="33">EN35</f>
        <v>0.18842914111754355</v>
      </c>
      <c r="T37">
        <f t="shared" si="31"/>
        <v>0.2721887492104369</v>
      </c>
      <c r="U37">
        <f t="shared" si="31"/>
        <v>0.85103298821849072</v>
      </c>
      <c r="V37">
        <f t="shared" si="31"/>
        <v>0.12489551906124566</v>
      </c>
      <c r="W37">
        <f t="shared" si="31"/>
        <v>2.1404448362106605E-2</v>
      </c>
      <c r="X37">
        <f t="shared" si="31"/>
        <v>0.79165267026524777</v>
      </c>
      <c r="Y37">
        <f t="shared" si="31"/>
        <v>0.45641480136012091</v>
      </c>
      <c r="Z37">
        <f t="shared" si="31"/>
        <v>0.16866052954711949</v>
      </c>
      <c r="AA37">
        <f t="shared" si="31"/>
        <v>0.95572281753976396</v>
      </c>
      <c r="AB37">
        <f t="shared" si="31"/>
        <v>0.3260122808390043</v>
      </c>
      <c r="BG37">
        <f t="shared" si="29"/>
        <v>2.3533544184825178E-8</v>
      </c>
      <c r="BH37">
        <f t="shared" si="29"/>
        <v>1.4927589428295214E-10</v>
      </c>
      <c r="BI37">
        <f t="shared" si="29"/>
        <v>1.7319624297830232E-9</v>
      </c>
      <c r="BJ37">
        <f t="shared" si="29"/>
        <v>3.9144639415784703E-11</v>
      </c>
      <c r="BM37">
        <f t="shared" ref="BM37:BM45" si="34">0.5*$BL$21*B37*B37</f>
        <v>1.4025008035053244E-6</v>
      </c>
      <c r="BN37">
        <f t="shared" si="32"/>
        <v>3.7043357598371062E-7</v>
      </c>
      <c r="BO37">
        <f t="shared" si="32"/>
        <v>5.8354218260318489E-7</v>
      </c>
      <c r="BP37">
        <f t="shared" si="32"/>
        <v>2.9388447423793818E-6</v>
      </c>
      <c r="BQ37">
        <f t="shared" si="32"/>
        <v>4.1868028794464967E-6</v>
      </c>
      <c r="BR37">
        <f t="shared" si="32"/>
        <v>6.4517066307065771E-8</v>
      </c>
      <c r="BS37">
        <f t="shared" si="32"/>
        <v>4.6203070497771825E-6</v>
      </c>
      <c r="BT37">
        <f t="shared" si="32"/>
        <v>3.6653915688626315E-6</v>
      </c>
      <c r="BU37">
        <f t="shared" si="32"/>
        <v>3.8556576460710029E-7</v>
      </c>
      <c r="BV37">
        <f t="shared" si="32"/>
        <v>4.1368729901533687E-6</v>
      </c>
      <c r="EN37">
        <f>Sheet40!FL37</f>
        <v>0.34705374311294562</v>
      </c>
      <c r="EO37">
        <f>Sheet40!FM37</f>
        <v>0.7666609084046716</v>
      </c>
      <c r="EP37">
        <f>Sheet40!FN37</f>
        <v>0.98914808549490607</v>
      </c>
      <c r="EQ37">
        <f>Sheet40!FO37</f>
        <v>0.4307749901375808</v>
      </c>
      <c r="ER37">
        <f>Sheet40!FP37</f>
        <v>0.4123481323743115</v>
      </c>
      <c r="ES37">
        <f>Sheet40!FQ37</f>
        <v>0.87388410528678395</v>
      </c>
      <c r="ET37">
        <f>Sheet40!FR37</f>
        <v>0.57545661495418121</v>
      </c>
      <c r="EU37">
        <f>Sheet40!FS37</f>
        <v>0.80324559787213856</v>
      </c>
      <c r="EV37">
        <f>Sheet40!FT37</f>
        <v>0.28146419901974579</v>
      </c>
      <c r="EW37">
        <f>Sheet40!FU37</f>
        <v>0.19731962156062807</v>
      </c>
      <c r="EZ37">
        <v>0.25052406289297668</v>
      </c>
      <c r="FA37">
        <v>0.43049913130806039</v>
      </c>
      <c r="FB37">
        <v>-0.28173821818700961</v>
      </c>
      <c r="FC37">
        <v>8.1568959612697278E-3</v>
      </c>
      <c r="FD37">
        <v>-0.60679984245367247</v>
      </c>
      <c r="FE37">
        <v>0.43479830359569072</v>
      </c>
      <c r="FF37">
        <v>0.65063517756040623</v>
      </c>
      <c r="FG37">
        <v>0.79155526273327537</v>
      </c>
      <c r="FH37">
        <v>0.54138562713845073</v>
      </c>
      <c r="FI37">
        <v>0.48873864583568388</v>
      </c>
      <c r="FL37">
        <f t="shared" si="30"/>
        <v>0.34682266769401932</v>
      </c>
      <c r="FM37">
        <f t="shared" si="30"/>
        <v>0.76626382971304541</v>
      </c>
      <c r="FN37">
        <f t="shared" si="30"/>
        <v>0.98940795185681685</v>
      </c>
      <c r="FO37">
        <f t="shared" si="30"/>
        <v>0.43076746647646169</v>
      </c>
      <c r="FP37">
        <f t="shared" si="30"/>
        <v>0.41290782522848379</v>
      </c>
      <c r="FQ37">
        <f t="shared" si="30"/>
        <v>0.87348306117552532</v>
      </c>
      <c r="FR37">
        <f t="shared" si="30"/>
        <v>0.57485648978262349</v>
      </c>
      <c r="FS37">
        <f t="shared" si="30"/>
        <v>0.80251549250091292</v>
      </c>
      <c r="FT37">
        <f t="shared" si="30"/>
        <v>0.28096484215499162</v>
      </c>
      <c r="FU37">
        <f t="shared" si="30"/>
        <v>0.19686882459514773</v>
      </c>
    </row>
    <row r="38" spans="1:177">
      <c r="A38">
        <v>37</v>
      </c>
      <c r="B38">
        <v>6.7331064089023604E-2</v>
      </c>
      <c r="C38">
        <v>0.85103298821849072</v>
      </c>
      <c r="D38">
        <v>0.54751594537803261</v>
      </c>
      <c r="E38">
        <v>0.98914808549490607</v>
      </c>
      <c r="F38">
        <v>0.40152652373623354</v>
      </c>
      <c r="G38">
        <v>0.24839861956502002</v>
      </c>
      <c r="H38">
        <v>9.7462517231142701E-2</v>
      </c>
      <c r="I38">
        <v>0.69239075290297936</v>
      </c>
      <c r="J38">
        <v>3.7501912710979191E-2</v>
      </c>
      <c r="K38">
        <v>0.75097983435216542</v>
      </c>
      <c r="M38">
        <v>0.39027018625918852</v>
      </c>
      <c r="S38">
        <f t="shared" si="33"/>
        <v>0.62897935369154068</v>
      </c>
      <c r="T38">
        <f t="shared" si="31"/>
        <v>0.34162616486539343</v>
      </c>
      <c r="U38">
        <f t="shared" si="31"/>
        <v>0.54751594537803261</v>
      </c>
      <c r="V38">
        <f t="shared" si="31"/>
        <v>0.33080264647057928</v>
      </c>
      <c r="W38">
        <f t="shared" si="31"/>
        <v>0.70973976339562594</v>
      </c>
      <c r="X38">
        <f t="shared" si="31"/>
        <v>0.31008366061071352</v>
      </c>
      <c r="Y38">
        <f t="shared" si="31"/>
        <v>0.94664146009333106</v>
      </c>
      <c r="Z38">
        <f t="shared" si="31"/>
        <v>0.17511733876095989</v>
      </c>
      <c r="AA38">
        <f t="shared" si="31"/>
        <v>0.40832363178198189</v>
      </c>
      <c r="AB38">
        <f t="shared" si="31"/>
        <v>0.38283951917171122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2.2667360956801022E-8</v>
      </c>
      <c r="BN38">
        <f t="shared" si="32"/>
        <v>3.6212857351804688E-6</v>
      </c>
      <c r="BO38">
        <f t="shared" si="32"/>
        <v>1.498868552216004E-6</v>
      </c>
      <c r="BP38">
        <f t="shared" si="32"/>
        <v>4.8920696751911909E-6</v>
      </c>
      <c r="BQ38">
        <f t="shared" si="32"/>
        <v>8.061177463185206E-7</v>
      </c>
      <c r="BR38">
        <f t="shared" si="32"/>
        <v>3.0850937100903778E-7</v>
      </c>
      <c r="BS38">
        <f t="shared" si="32"/>
        <v>4.7494711325153945E-8</v>
      </c>
      <c r="BT38">
        <f t="shared" si="32"/>
        <v>2.3970247735277732E-6</v>
      </c>
      <c r="BU38">
        <f t="shared" si="32"/>
        <v>7.0319672849095133E-9</v>
      </c>
      <c r="BV38">
        <f t="shared" si="32"/>
        <v>2.8198535580180293E-6</v>
      </c>
      <c r="EN38">
        <f>Sheet40!FL38</f>
        <v>0.24668625158987006</v>
      </c>
      <c r="EO38">
        <f>Sheet40!FM38</f>
        <v>0.91507408218640929</v>
      </c>
      <c r="EP38">
        <f>Sheet40!FN38</f>
        <v>0.40152652373623354</v>
      </c>
      <c r="EQ38">
        <f>Sheet40!FO38</f>
        <v>0.26346395392664967</v>
      </c>
      <c r="ER38">
        <f>Sheet40!FP38</f>
        <v>0.54021528610389613</v>
      </c>
      <c r="ES38">
        <f>Sheet40!FQ38</f>
        <v>0.87850262708017324</v>
      </c>
      <c r="ET38">
        <f>Sheet40!FR38</f>
        <v>0.73286037042251939</v>
      </c>
      <c r="EU38">
        <f>Sheet40!FS38</f>
        <v>9.7828830476519135E-2</v>
      </c>
      <c r="EV38">
        <f>Sheet40!FT38</f>
        <v>0.50410749454773196</v>
      </c>
      <c r="EW38">
        <f>Sheet40!FU38</f>
        <v>0.73751380009644396</v>
      </c>
      <c r="EZ38">
        <v>0.34808291378536571</v>
      </c>
      <c r="FA38">
        <v>0.6440271449088153</v>
      </c>
      <c r="FB38">
        <v>-0.28191866637426843</v>
      </c>
      <c r="FC38">
        <v>0.11321325623066028</v>
      </c>
      <c r="FD38">
        <v>-0.87341611705827482</v>
      </c>
      <c r="FE38">
        <v>0.52950057438520304</v>
      </c>
      <c r="FF38">
        <v>0.76555989565339699</v>
      </c>
      <c r="FG38">
        <v>1.0206016030280303</v>
      </c>
      <c r="FH38">
        <v>0.6734369370033223</v>
      </c>
      <c r="FI38">
        <v>0.62818431255185236</v>
      </c>
      <c r="FL38">
        <f t="shared" si="30"/>
        <v>0.24636519099315443</v>
      </c>
      <c r="FM38">
        <f t="shared" si="30"/>
        <v>0.9144800520537697</v>
      </c>
      <c r="FN38">
        <f t="shared" si="30"/>
        <v>0.40178655653780682</v>
      </c>
      <c r="FO38">
        <f t="shared" si="30"/>
        <v>0.26335952962381259</v>
      </c>
      <c r="FP38">
        <f t="shared" si="30"/>
        <v>0.54102089732070147</v>
      </c>
      <c r="FQ38">
        <f t="shared" si="30"/>
        <v>0.87801423260965861</v>
      </c>
      <c r="FR38">
        <f t="shared" si="30"/>
        <v>0.73215424235019577</v>
      </c>
      <c r="FS38">
        <f t="shared" si="30"/>
        <v>9.6887460053841121E-2</v>
      </c>
      <c r="FT38">
        <f t="shared" si="30"/>
        <v>0.50348633775927221</v>
      </c>
      <c r="FU38">
        <f t="shared" si="30"/>
        <v>0.73693438288793467</v>
      </c>
    </row>
    <row r="39" spans="1:177">
      <c r="A39">
        <v>38</v>
      </c>
      <c r="B39">
        <v>0.68679275965160091</v>
      </c>
      <c r="C39">
        <v>0.12489551906124566</v>
      </c>
      <c r="D39">
        <v>0.33080264647057928</v>
      </c>
      <c r="E39">
        <v>0.4307749901375808</v>
      </c>
      <c r="F39">
        <v>0.26346395392664967</v>
      </c>
      <c r="G39">
        <v>0.2341184762231395</v>
      </c>
      <c r="H39">
        <v>0.14925463989830959</v>
      </c>
      <c r="I39">
        <v>0.73927471257865762</v>
      </c>
      <c r="J39">
        <v>0.40251742220323061</v>
      </c>
      <c r="K39">
        <v>0.31518868626618174</v>
      </c>
      <c r="M39">
        <v>9.171968990171038E-2</v>
      </c>
      <c r="S39">
        <f t="shared" si="33"/>
        <v>0.34705374311294562</v>
      </c>
      <c r="T39">
        <f t="shared" si="31"/>
        <v>0.7666609084046716</v>
      </c>
      <c r="U39">
        <f t="shared" si="31"/>
        <v>0.98914808549490607</v>
      </c>
      <c r="V39">
        <f t="shared" si="31"/>
        <v>0.4307749901375808</v>
      </c>
      <c r="W39">
        <f t="shared" si="31"/>
        <v>0.4123481323743115</v>
      </c>
      <c r="X39">
        <f t="shared" si="31"/>
        <v>0.87388410528678395</v>
      </c>
      <c r="Y39">
        <f t="shared" si="31"/>
        <v>0.57545661495418121</v>
      </c>
      <c r="Z39">
        <f t="shared" si="31"/>
        <v>0.80324559787213856</v>
      </c>
      <c r="AA39">
        <f t="shared" si="31"/>
        <v>0.28146419901974579</v>
      </c>
      <c r="AB39">
        <f t="shared" si="31"/>
        <v>0.19731962156062807</v>
      </c>
      <c r="BG39">
        <f t="shared" si="29"/>
        <v>7.1256707908438631E-10</v>
      </c>
      <c r="BH39">
        <f t="shared" si="29"/>
        <v>1.896350221096255E-12</v>
      </c>
      <c r="BI39">
        <f t="shared" si="29"/>
        <v>2.4520747165848338E-11</v>
      </c>
      <c r="BJ39">
        <f t="shared" si="29"/>
        <v>9.9999999999999998E-13</v>
      </c>
      <c r="BM39">
        <f t="shared" si="34"/>
        <v>2.3584214735493085E-6</v>
      </c>
      <c r="BN39">
        <f t="shared" si="32"/>
        <v>7.7994453407889886E-8</v>
      </c>
      <c r="BO39">
        <f t="shared" si="32"/>
        <v>5.4715195455969536E-7</v>
      </c>
      <c r="BP39">
        <f t="shared" si="32"/>
        <v>9.2783546064016423E-7</v>
      </c>
      <c r="BQ39">
        <f t="shared" si="32"/>
        <v>3.4706627509331893E-7</v>
      </c>
      <c r="BR39">
        <f t="shared" si="32"/>
        <v>2.7405730454522369E-7</v>
      </c>
      <c r="BS39">
        <f t="shared" si="32"/>
        <v>1.1138473765587034E-7</v>
      </c>
      <c r="BT39">
        <f t="shared" si="32"/>
        <v>2.7326355032912845E-6</v>
      </c>
      <c r="BU39">
        <f t="shared" si="32"/>
        <v>8.1010137588566918E-7</v>
      </c>
      <c r="BV39">
        <f t="shared" si="32"/>
        <v>4.9671953975100777E-7</v>
      </c>
      <c r="EN39">
        <f>Sheet40!FL39</f>
        <v>0.86705202563734629</v>
      </c>
      <c r="EO39">
        <f>Sheet40!FM39</f>
        <v>0.1135931919677106</v>
      </c>
      <c r="EP39">
        <f>Sheet40!FN39</f>
        <v>0.24839861956502002</v>
      </c>
      <c r="EQ39">
        <f>Sheet40!FO39</f>
        <v>0.2341184762231395</v>
      </c>
      <c r="ER39">
        <f>Sheet40!FP39</f>
        <v>0.74231936634837403</v>
      </c>
      <c r="ES39">
        <f>Sheet40!FQ39</f>
        <v>0.33801013221888049</v>
      </c>
      <c r="ET39">
        <f>Sheet40!FR39</f>
        <v>9.2576357290549707E-2</v>
      </c>
      <c r="EU39">
        <f>Sheet40!FS39</f>
        <v>0.9611898003012328</v>
      </c>
      <c r="EV39">
        <f>Sheet40!FT39</f>
        <v>0.15032224404214359</v>
      </c>
      <c r="EW39">
        <f>Sheet40!FU39</f>
        <v>0.6155990958385873</v>
      </c>
      <c r="EZ39">
        <v>0.47271420656395358</v>
      </c>
      <c r="FA39">
        <v>0.87118645711275022</v>
      </c>
      <c r="FB39">
        <v>-0.41817052046722902</v>
      </c>
      <c r="FC39">
        <v>0.14149086692146917</v>
      </c>
      <c r="FD39">
        <v>-1.1752442721034786</v>
      </c>
      <c r="FE39">
        <v>0.74951170209760853</v>
      </c>
      <c r="FF39">
        <v>1.0771124168278852</v>
      </c>
      <c r="FG39">
        <v>1.4309836034637282</v>
      </c>
      <c r="FH39">
        <v>0.93171093005355798</v>
      </c>
      <c r="FI39">
        <v>0.89054667307363733</v>
      </c>
      <c r="FL39">
        <f t="shared" si="30"/>
        <v>0.86661600910443204</v>
      </c>
      <c r="FM39">
        <f t="shared" si="30"/>
        <v>0.11278963731824659</v>
      </c>
      <c r="FN39">
        <f t="shared" si="30"/>
        <v>0.24878432673854961</v>
      </c>
      <c r="FO39">
        <f t="shared" si="30"/>
        <v>0.23398796955256035</v>
      </c>
      <c r="FP39">
        <f t="shared" si="30"/>
        <v>0.74340337424518466</v>
      </c>
      <c r="FQ39">
        <f t="shared" si="30"/>
        <v>0.33731880648931822</v>
      </c>
      <c r="FR39">
        <f t="shared" si="30"/>
        <v>9.1582863092527014E-2</v>
      </c>
      <c r="FS39">
        <f t="shared" si="30"/>
        <v>0.95986990658791582</v>
      </c>
      <c r="FT39">
        <f t="shared" si="30"/>
        <v>0.14946286354593821</v>
      </c>
      <c r="FU39">
        <f t="shared" si="30"/>
        <v>0.61477768394235022</v>
      </c>
    </row>
    <row r="40" spans="1:177">
      <c r="A40">
        <v>39</v>
      </c>
      <c r="B40">
        <v>0.73987294108227031</v>
      </c>
      <c r="C40">
        <v>2.1404448362106605E-2</v>
      </c>
      <c r="D40">
        <v>0.70973976339562594</v>
      </c>
      <c r="E40">
        <v>0.4123481323743115</v>
      </c>
      <c r="F40">
        <v>0.54021528610389613</v>
      </c>
      <c r="G40">
        <v>0.74231936634837403</v>
      </c>
      <c r="H40">
        <v>0.9966604528580536</v>
      </c>
      <c r="I40">
        <v>0.93622290736859182</v>
      </c>
      <c r="J40">
        <v>0.29022702710082487</v>
      </c>
      <c r="K40">
        <v>1.4677132644287799E-2</v>
      </c>
      <c r="M40">
        <v>0.24462199018515499</v>
      </c>
      <c r="S40">
        <f t="shared" si="33"/>
        <v>0.24668625158987006</v>
      </c>
      <c r="T40">
        <f t="shared" si="31"/>
        <v>0.91507408218640929</v>
      </c>
      <c r="U40">
        <f t="shared" si="31"/>
        <v>0.40152652373623354</v>
      </c>
      <c r="V40">
        <f t="shared" si="31"/>
        <v>0.26346395392664967</v>
      </c>
      <c r="W40">
        <f t="shared" si="31"/>
        <v>0.54021528610389613</v>
      </c>
      <c r="X40">
        <f t="shared" si="31"/>
        <v>0.87850262708017324</v>
      </c>
      <c r="Y40">
        <f t="shared" si="31"/>
        <v>0.73286037042251939</v>
      </c>
      <c r="Z40">
        <f t="shared" si="31"/>
        <v>9.7828830476519135E-2</v>
      </c>
      <c r="AA40">
        <f t="shared" si="31"/>
        <v>0.50410749454773196</v>
      </c>
      <c r="AB40">
        <f t="shared" si="31"/>
        <v>0.73751380009644396</v>
      </c>
      <c r="BG40">
        <f t="shared" si="29"/>
        <v>7.11117687990953E-9</v>
      </c>
      <c r="BH40">
        <f t="shared" si="29"/>
        <v>3.0003962982681468E-11</v>
      </c>
      <c r="BI40">
        <f t="shared" si="29"/>
        <v>4.1421466335046026E-10</v>
      </c>
      <c r="BJ40">
        <f t="shared" si="29"/>
        <v>8.118374564847445E-12</v>
      </c>
      <c r="BM40">
        <f t="shared" si="34"/>
        <v>2.7370598447286432E-6</v>
      </c>
      <c r="BN40">
        <f t="shared" si="32"/>
        <v>2.2907520484304409E-9</v>
      </c>
      <c r="BO40">
        <f t="shared" si="32"/>
        <v>2.5186526587243954E-6</v>
      </c>
      <c r="BP40">
        <f t="shared" si="32"/>
        <v>8.5015491136291365E-7</v>
      </c>
      <c r="BQ40">
        <f t="shared" si="32"/>
        <v>1.4591627767015718E-6</v>
      </c>
      <c r="BR40">
        <f t="shared" si="32"/>
        <v>2.7551902082792582E-6</v>
      </c>
      <c r="BS40">
        <f t="shared" si="32"/>
        <v>4.966660291456103E-6</v>
      </c>
      <c r="BT40">
        <f t="shared" si="32"/>
        <v>4.3825666614084946E-6</v>
      </c>
      <c r="BU40">
        <f t="shared" si="32"/>
        <v>4.2115863629891467E-7</v>
      </c>
      <c r="BV40">
        <f t="shared" si="32"/>
        <v>1.0770911132900929E-9</v>
      </c>
      <c r="EN40">
        <f>Sheet40!FL40</f>
        <v>0.30043187653755082</v>
      </c>
      <c r="EO40">
        <f>Sheet40!FM40</f>
        <v>0.96128112951177624</v>
      </c>
      <c r="EP40">
        <f>Sheet40!FN40</f>
        <v>9.7462517231142701E-2</v>
      </c>
      <c r="EQ40">
        <f>Sheet40!FO40</f>
        <v>0.14925463989830959</v>
      </c>
      <c r="ER40">
        <f>Sheet40!FP40</f>
        <v>0.9966604528580536</v>
      </c>
      <c r="ES40">
        <f>Sheet40!FQ40</f>
        <v>0.10405396276329393</v>
      </c>
      <c r="ET40">
        <f>Sheet40!FR40</f>
        <v>0.31481015391985123</v>
      </c>
      <c r="EU40">
        <f>Sheet40!FS40</f>
        <v>0.21305919050010941</v>
      </c>
      <c r="EV40">
        <f>Sheet40!FT40</f>
        <v>0.8970370422105014</v>
      </c>
      <c r="EW40">
        <f>Sheet40!FU40</f>
        <v>0.59719635840781937</v>
      </c>
      <c r="EZ40">
        <v>0.27360612851681021</v>
      </c>
      <c r="FA40">
        <v>0.44295618482170507</v>
      </c>
      <c r="FB40">
        <v>-0.34804695441420508</v>
      </c>
      <c r="FC40">
        <v>-3.6969456132494916E-2</v>
      </c>
      <c r="FD40">
        <v>-0.64228779634497757</v>
      </c>
      <c r="FE40">
        <v>0.50108475118028517</v>
      </c>
      <c r="FF40">
        <v>0.78010784310108749</v>
      </c>
      <c r="FG40">
        <v>0.89323814031222226</v>
      </c>
      <c r="FH40">
        <v>0.61091751082544288</v>
      </c>
      <c r="FI40">
        <v>0.54275372864029903</v>
      </c>
      <c r="FL40">
        <f t="shared" si="30"/>
        <v>0.30017951095622603</v>
      </c>
      <c r="FM40">
        <f t="shared" si="30"/>
        <v>0.96087256083062167</v>
      </c>
      <c r="FN40">
        <f t="shared" si="30"/>
        <v>9.7783544660079338E-2</v>
      </c>
      <c r="FO40">
        <f t="shared" si="30"/>
        <v>0.14928873934753872</v>
      </c>
      <c r="FP40">
        <f t="shared" si="30"/>
        <v>0.9972528786709588</v>
      </c>
      <c r="FQ40">
        <f t="shared" si="30"/>
        <v>0.10359177814334371</v>
      </c>
      <c r="FR40">
        <f t="shared" si="30"/>
        <v>0.31409060728400851</v>
      </c>
      <c r="FS40">
        <f t="shared" si="30"/>
        <v>0.21223529608018779</v>
      </c>
      <c r="FT40">
        <f t="shared" si="30"/>
        <v>0.89647355135012952</v>
      </c>
      <c r="FU40">
        <f t="shared" si="30"/>
        <v>0.59669573964980027</v>
      </c>
    </row>
    <row r="41" spans="1:177">
      <c r="A41">
        <v>40</v>
      </c>
      <c r="B41">
        <v>0.49176333277023843</v>
      </c>
      <c r="C41">
        <v>0.79165267026524777</v>
      </c>
      <c r="D41">
        <v>0.31008366061071352</v>
      </c>
      <c r="E41">
        <v>0.87388410528678395</v>
      </c>
      <c r="F41">
        <v>0.87850262708017324</v>
      </c>
      <c r="G41">
        <v>0.33801013221888049</v>
      </c>
      <c r="H41">
        <v>0.10405396276329393</v>
      </c>
      <c r="I41">
        <v>0.84646703709556503</v>
      </c>
      <c r="J41">
        <v>0.53990232141719752</v>
      </c>
      <c r="K41">
        <v>0.577728271337132</v>
      </c>
      <c r="M41">
        <v>0.72132877548561614</v>
      </c>
      <c r="S41">
        <f t="shared" si="33"/>
        <v>0.86705202563734629</v>
      </c>
      <c r="T41">
        <f t="shared" si="31"/>
        <v>0.1135931919677106</v>
      </c>
      <c r="U41">
        <f t="shared" si="31"/>
        <v>0.24839861956502002</v>
      </c>
      <c r="V41">
        <f t="shared" si="31"/>
        <v>0.2341184762231395</v>
      </c>
      <c r="W41">
        <f t="shared" si="31"/>
        <v>0.74231936634837403</v>
      </c>
      <c r="X41">
        <f t="shared" si="31"/>
        <v>0.33801013221888049</v>
      </c>
      <c r="Y41">
        <f t="shared" si="31"/>
        <v>9.2576357290549707E-2</v>
      </c>
      <c r="Z41">
        <f t="shared" si="31"/>
        <v>0.9611898003012328</v>
      </c>
      <c r="AA41">
        <f t="shared" si="31"/>
        <v>0.15032224404214359</v>
      </c>
      <c r="AB41">
        <f t="shared" si="31"/>
        <v>0.6155990958385873</v>
      </c>
      <c r="BG41">
        <f t="shared" si="29"/>
        <v>1.5705677951348237E-6</v>
      </c>
      <c r="BH41">
        <f t="shared" si="29"/>
        <v>1.8965452245224432E-8</v>
      </c>
      <c r="BI41">
        <f t="shared" si="29"/>
        <v>9.4319630252241007E-8</v>
      </c>
      <c r="BJ41">
        <f t="shared" si="29"/>
        <v>5.8568268663619478E-9</v>
      </c>
      <c r="BM41">
        <f t="shared" si="34"/>
        <v>1.2091558772864614E-6</v>
      </c>
      <c r="BN41">
        <f t="shared" si="32"/>
        <v>3.133569751690486E-6</v>
      </c>
      <c r="BO41">
        <f t="shared" si="32"/>
        <v>4.8075938288870089E-7</v>
      </c>
      <c r="BP41">
        <f t="shared" si="32"/>
        <v>3.8183671473644148E-6</v>
      </c>
      <c r="BQ41">
        <f t="shared" si="32"/>
        <v>3.8588343289338303E-6</v>
      </c>
      <c r="BR41">
        <f t="shared" si="32"/>
        <v>5.7125424741312538E-7</v>
      </c>
      <c r="BS41">
        <f t="shared" si="32"/>
        <v>5.4136135833724798E-8</v>
      </c>
      <c r="BT41">
        <f t="shared" si="32"/>
        <v>3.5825322244467239E-6</v>
      </c>
      <c r="BU41">
        <f t="shared" si="32"/>
        <v>1.4574725833583944E-6</v>
      </c>
      <c r="BV41">
        <f t="shared" si="32"/>
        <v>1.6688497775109543E-6</v>
      </c>
      <c r="EN41">
        <f>Sheet40!FL41</f>
        <v>0.19240531520997203</v>
      </c>
      <c r="EO41">
        <f>Sheet40!FM41</f>
        <v>0.85619992628621866</v>
      </c>
      <c r="EP41">
        <f>Sheet40!FN41</f>
        <v>0.69239075290297936</v>
      </c>
      <c r="EQ41">
        <f>Sheet40!FO41</f>
        <v>0.73927471257865762</v>
      </c>
      <c r="ER41">
        <f>Sheet40!FP41</f>
        <v>0.93622290736859182</v>
      </c>
      <c r="ES41">
        <f>Sheet40!FQ41</f>
        <v>0.84646703709556503</v>
      </c>
      <c r="ET41">
        <f>Sheet40!FR41</f>
        <v>0.38932297134747562</v>
      </c>
      <c r="EU41">
        <f>Sheet40!FS41</f>
        <v>0.50744045894572021</v>
      </c>
      <c r="EV41">
        <f>Sheet40!FT41</f>
        <v>0.89775724374248067</v>
      </c>
      <c r="EW41">
        <f>Sheet40!FU41</f>
        <v>6.4753569870441008E-2</v>
      </c>
      <c r="EZ41">
        <v>0.36377621882943112</v>
      </c>
      <c r="FA41">
        <v>0.62916258377861545</v>
      </c>
      <c r="FB41">
        <v>-0.39645511097466923</v>
      </c>
      <c r="FC41">
        <v>2.7781880305613904E-2</v>
      </c>
      <c r="FD41">
        <v>-0.87833673851955729</v>
      </c>
      <c r="FE41">
        <v>0.62485342006590572</v>
      </c>
      <c r="FF41">
        <v>0.93704173437968719</v>
      </c>
      <c r="FG41">
        <v>1.1488229915260184</v>
      </c>
      <c r="FH41">
        <v>0.76744175060572806</v>
      </c>
      <c r="FI41">
        <v>0.70730744202779494</v>
      </c>
      <c r="FL41">
        <f t="shared" si="30"/>
        <v>0.19206977960835858</v>
      </c>
      <c r="FM41">
        <f t="shared" si="30"/>
        <v>0.85561960675147797</v>
      </c>
      <c r="FN41">
        <f t="shared" si="30"/>
        <v>0.69275643047421165</v>
      </c>
      <c r="FO41">
        <f t="shared" si="30"/>
        <v>0.73924908745683882</v>
      </c>
      <c r="FP41">
        <f t="shared" si="30"/>
        <v>0.93703305720996055</v>
      </c>
      <c r="FQ41">
        <f t="shared" si="30"/>
        <v>0.84589069219622914</v>
      </c>
      <c r="FR41">
        <f t="shared" si="30"/>
        <v>0.3884586738870926</v>
      </c>
      <c r="FS41">
        <f t="shared" si="30"/>
        <v>0.50638082119686068</v>
      </c>
      <c r="FT41">
        <f t="shared" si="30"/>
        <v>0.89704937990706723</v>
      </c>
      <c r="FU41">
        <f t="shared" si="30"/>
        <v>6.4101172006583523E-2</v>
      </c>
    </row>
    <row r="42" spans="1:177">
      <c r="A42">
        <v>41</v>
      </c>
      <c r="B42">
        <v>0.80452259974218887</v>
      </c>
      <c r="C42">
        <v>0.45641480136012091</v>
      </c>
      <c r="D42">
        <v>0.94664146009333106</v>
      </c>
      <c r="E42">
        <v>0.57545661495418121</v>
      </c>
      <c r="F42">
        <v>0.73286037042251939</v>
      </c>
      <c r="G42">
        <v>9.2576357290549707E-2</v>
      </c>
      <c r="H42">
        <v>0.31481015391985123</v>
      </c>
      <c r="I42">
        <v>0.38932297134747562</v>
      </c>
      <c r="J42">
        <v>0.96989584013642993</v>
      </c>
      <c r="K42">
        <v>0.42426432607549613</v>
      </c>
      <c r="M42">
        <v>0.87202995329962263</v>
      </c>
      <c r="S42">
        <f t="shared" si="33"/>
        <v>0.30043187653755082</v>
      </c>
      <c r="T42">
        <f t="shared" si="31"/>
        <v>0.96128112951177624</v>
      </c>
      <c r="U42">
        <f t="shared" si="31"/>
        <v>9.7462517231142701E-2</v>
      </c>
      <c r="V42">
        <f t="shared" si="31"/>
        <v>0.14925463989830959</v>
      </c>
      <c r="W42">
        <f t="shared" si="31"/>
        <v>0.9966604528580536</v>
      </c>
      <c r="X42">
        <f t="shared" si="31"/>
        <v>0.10405396276329393</v>
      </c>
      <c r="Y42">
        <f t="shared" si="31"/>
        <v>0.31481015391985123</v>
      </c>
      <c r="Z42">
        <f t="shared" si="31"/>
        <v>0.21305919050010941</v>
      </c>
      <c r="AA42">
        <f t="shared" si="31"/>
        <v>0.8970370422105014</v>
      </c>
      <c r="AB42">
        <f t="shared" si="31"/>
        <v>0.59719635840781937</v>
      </c>
      <c r="BM42">
        <f t="shared" si="34"/>
        <v>3.2362830674796514E-6</v>
      </c>
      <c r="BN42">
        <f t="shared" si="32"/>
        <v>1.0415723545029931E-6</v>
      </c>
      <c r="BO42">
        <f t="shared" si="32"/>
        <v>4.4806502698381688E-6</v>
      </c>
      <c r="BP42">
        <f t="shared" si="32"/>
        <v>1.655751578472624E-6</v>
      </c>
      <c r="BQ42">
        <f t="shared" si="32"/>
        <v>2.6854216126791618E-6</v>
      </c>
      <c r="BR42">
        <f t="shared" si="32"/>
        <v>4.2851909645937584E-8</v>
      </c>
      <c r="BS42">
        <f t="shared" si="32"/>
        <v>4.9552716505520212E-7</v>
      </c>
      <c r="BT42">
        <f t="shared" si="32"/>
        <v>7.5786188009413678E-7</v>
      </c>
      <c r="BU42">
        <f t="shared" si="32"/>
        <v>4.7034897035697571E-6</v>
      </c>
      <c r="BV42">
        <f t="shared" si="32"/>
        <v>9.0000109190147461E-7</v>
      </c>
      <c r="EN42">
        <f>Sheet40!FL42</f>
        <v>0.67924338079488267</v>
      </c>
      <c r="EO42">
        <f>Sheet40!FM42</f>
        <v>0.2776925510729808</v>
      </c>
      <c r="EP42">
        <f>Sheet40!FN42</f>
        <v>3.7501912710979191E-2</v>
      </c>
      <c r="EQ42">
        <f>Sheet40!FO42</f>
        <v>0.40251742220323061</v>
      </c>
      <c r="ER42">
        <f>Sheet40!FP42</f>
        <v>0.29022702710082487</v>
      </c>
      <c r="ES42">
        <f>Sheet40!FQ42</f>
        <v>0.53990232141719752</v>
      </c>
      <c r="ET42">
        <f>Sheet40!FR42</f>
        <v>0.96989584013642993</v>
      </c>
      <c r="EU42">
        <f>Sheet40!FS42</f>
        <v>0.34970168132670854</v>
      </c>
      <c r="EV42">
        <f>Sheet40!FT42</f>
        <v>0.56968269775232205</v>
      </c>
      <c r="EW42">
        <f>Sheet40!FU42</f>
        <v>0.23553166981112791</v>
      </c>
      <c r="EZ42">
        <v>0.2632636929348019</v>
      </c>
      <c r="FA42">
        <v>0.46318779297411572</v>
      </c>
      <c r="FB42">
        <v>-0.29998001434345023</v>
      </c>
      <c r="FC42">
        <v>2.7338973466248917E-2</v>
      </c>
      <c r="FD42">
        <v>-0.6354741012490186</v>
      </c>
      <c r="FE42">
        <v>0.46649139672520357</v>
      </c>
      <c r="FF42">
        <v>0.68064197999998632</v>
      </c>
      <c r="FG42">
        <v>0.85568489306223572</v>
      </c>
      <c r="FH42">
        <v>0.56292120741494944</v>
      </c>
      <c r="FI42">
        <v>0.53832908646131583</v>
      </c>
      <c r="FL42">
        <f t="shared" si="30"/>
        <v>0.67900055474683563</v>
      </c>
      <c r="FM42">
        <f t="shared" si="30"/>
        <v>0.27726532140064081</v>
      </c>
      <c r="FN42">
        <f t="shared" si="30"/>
        <v>3.7778604724845934E-2</v>
      </c>
      <c r="FO42">
        <f t="shared" si="30"/>
        <v>0.40249220560457827</v>
      </c>
      <c r="FP42">
        <f t="shared" si="30"/>
        <v>0.29081316817832159</v>
      </c>
      <c r="FQ42">
        <f t="shared" si="30"/>
        <v>0.53947204460594422</v>
      </c>
      <c r="FR42">
        <f t="shared" si="30"/>
        <v>0.96926803764571856</v>
      </c>
      <c r="FS42">
        <f t="shared" si="30"/>
        <v>0.34891242482635493</v>
      </c>
      <c r="FT42">
        <f t="shared" si="30"/>
        <v>0.56916347715401372</v>
      </c>
      <c r="FU42">
        <f t="shared" si="30"/>
        <v>0.23503513220217412</v>
      </c>
    </row>
    <row r="43" spans="1:177">
      <c r="A43">
        <v>42</v>
      </c>
      <c r="B43">
        <v>0.49347276752592562</v>
      </c>
      <c r="C43">
        <v>0.16866052954711949</v>
      </c>
      <c r="D43">
        <v>0.17511733876095989</v>
      </c>
      <c r="E43">
        <v>0.80324559787213856</v>
      </c>
      <c r="F43">
        <v>9.7828830476519135E-2</v>
      </c>
      <c r="G43">
        <v>0.9611898003012328</v>
      </c>
      <c r="H43">
        <v>0.21305919050010941</v>
      </c>
      <c r="I43">
        <v>0.50744045894572021</v>
      </c>
      <c r="J43">
        <v>0.34970168132670854</v>
      </c>
      <c r="K43">
        <v>0.76953141928396596</v>
      </c>
      <c r="M43">
        <v>0.25682020831953956</v>
      </c>
      <c r="S43">
        <f t="shared" si="33"/>
        <v>0.19240531520997203</v>
      </c>
      <c r="T43">
        <f t="shared" si="31"/>
        <v>0.85619992628621866</v>
      </c>
      <c r="U43">
        <f t="shared" si="31"/>
        <v>0.69239075290297936</v>
      </c>
      <c r="V43">
        <f t="shared" si="31"/>
        <v>0.73927471257865762</v>
      </c>
      <c r="W43">
        <f t="shared" si="31"/>
        <v>0.93622290736859182</v>
      </c>
      <c r="X43">
        <f t="shared" si="31"/>
        <v>0.84646703709556503</v>
      </c>
      <c r="Y43">
        <f t="shared" si="31"/>
        <v>0.38932297134747562</v>
      </c>
      <c r="Z43">
        <f t="shared" si="31"/>
        <v>0.50744045894572021</v>
      </c>
      <c r="AA43">
        <f t="shared" si="31"/>
        <v>0.89775724374248067</v>
      </c>
      <c r="AB43">
        <f t="shared" si="31"/>
        <v>6.4753569870441008E-2</v>
      </c>
      <c r="BM43">
        <f t="shared" si="34"/>
        <v>1.2175768614484813E-6</v>
      </c>
      <c r="BN43">
        <f t="shared" si="32"/>
        <v>1.4223187113557385E-7</v>
      </c>
      <c r="BO43">
        <f t="shared" si="32"/>
        <v>1.5333041167360392E-7</v>
      </c>
      <c r="BP43">
        <f t="shared" si="32"/>
        <v>3.2260174525048472E-6</v>
      </c>
      <c r="BQ43">
        <f t="shared" si="32"/>
        <v>4.7852400362017606E-8</v>
      </c>
      <c r="BR43">
        <f t="shared" si="32"/>
        <v>4.6194291610156189E-6</v>
      </c>
      <c r="BS43">
        <f t="shared" si="32"/>
        <v>2.2697109328280955E-7</v>
      </c>
      <c r="BT43">
        <f t="shared" si="32"/>
        <v>1.287479096875216E-6</v>
      </c>
      <c r="BU43">
        <f t="shared" si="32"/>
        <v>6.1145632961363405E-7</v>
      </c>
      <c r="BV43">
        <f t="shared" si="32"/>
        <v>2.9608930263259753E-6</v>
      </c>
      <c r="EN43">
        <f>Sheet40!FL43</f>
        <v>0.31334912056413206</v>
      </c>
      <c r="EO43">
        <f>Sheet40!FM43</f>
        <v>0.90960134016539007</v>
      </c>
      <c r="EP43">
        <f>Sheet40!FN43</f>
        <v>0.75097983435216542</v>
      </c>
      <c r="EQ43">
        <f>Sheet40!FO43</f>
        <v>0.31518868626618174</v>
      </c>
      <c r="ER43">
        <f>Sheet40!FP43</f>
        <v>1.4677132644287799E-2</v>
      </c>
      <c r="ES43">
        <f>Sheet40!FQ43</f>
        <v>0.577728271337132</v>
      </c>
      <c r="ET43">
        <f>Sheet40!FR43</f>
        <v>0.42426432607549613</v>
      </c>
      <c r="EU43">
        <f>Sheet40!FS43</f>
        <v>0.76953141928396596</v>
      </c>
      <c r="EV43">
        <f>Sheet40!FT43</f>
        <v>0.43333375395738644</v>
      </c>
      <c r="EW43">
        <f>Sheet40!FU43</f>
        <v>0.13561952358845489</v>
      </c>
      <c r="EZ43">
        <v>0.40185746168602221</v>
      </c>
      <c r="FA43">
        <v>0.7316811250366636</v>
      </c>
      <c r="FB43">
        <v>-0.38107443153934262</v>
      </c>
      <c r="FC43">
        <v>0.10083022359131688</v>
      </c>
      <c r="FD43">
        <v>-0.99074206796393582</v>
      </c>
      <c r="FE43">
        <v>0.65607713008383139</v>
      </c>
      <c r="FF43">
        <v>0.94812436656184818</v>
      </c>
      <c r="FG43">
        <v>1.2398723902944062</v>
      </c>
      <c r="FH43">
        <v>0.8073753914890196</v>
      </c>
      <c r="FI43">
        <v>0.77325547889417001</v>
      </c>
      <c r="FL43">
        <f t="shared" si="30"/>
        <v>0.31297846003661445</v>
      </c>
      <c r="FM43">
        <f t="shared" si="30"/>
        <v>0.90892646079238326</v>
      </c>
      <c r="FN43">
        <f t="shared" si="30"/>
        <v>0.75133132527440738</v>
      </c>
      <c r="FO43">
        <f t="shared" si="30"/>
        <v>0.31509568367837543</v>
      </c>
      <c r="FP43">
        <f t="shared" si="30"/>
        <v>1.559096158255029E-2</v>
      </c>
      <c r="FQ43">
        <f t="shared" si="30"/>
        <v>0.57712312668183852</v>
      </c>
      <c r="FR43">
        <f t="shared" si="30"/>
        <v>0.42338980634805934</v>
      </c>
      <c r="FS43">
        <f t="shared" si="30"/>
        <v>0.76838780046869526</v>
      </c>
      <c r="FT43">
        <f t="shared" si="30"/>
        <v>0.43258905660310942</v>
      </c>
      <c r="FU43">
        <f t="shared" si="30"/>
        <v>0.13490629735517734</v>
      </c>
    </row>
    <row r="44" spans="1:177">
      <c r="A44">
        <v>43</v>
      </c>
      <c r="B44">
        <v>0.14004987163155697</v>
      </c>
      <c r="C44">
        <v>0.95572281753976396</v>
      </c>
      <c r="D44">
        <v>0.40832363178198189</v>
      </c>
      <c r="E44">
        <v>0.28146419901974579</v>
      </c>
      <c r="F44">
        <v>0.50410749454773196</v>
      </c>
      <c r="G44">
        <v>0.15032224404214359</v>
      </c>
      <c r="H44">
        <v>0.8970370422105014</v>
      </c>
      <c r="I44">
        <v>0.89775724374248067</v>
      </c>
      <c r="J44">
        <v>0.56968269775232205</v>
      </c>
      <c r="K44">
        <v>0.43333375395738644</v>
      </c>
      <c r="M44">
        <v>0.20469199366886603</v>
      </c>
      <c r="S44">
        <f t="shared" si="33"/>
        <v>0.67924338079488267</v>
      </c>
      <c r="T44">
        <f t="shared" si="31"/>
        <v>0.2776925510729808</v>
      </c>
      <c r="U44">
        <f t="shared" si="31"/>
        <v>3.7501912710979191E-2</v>
      </c>
      <c r="V44">
        <f t="shared" si="31"/>
        <v>0.40251742220323061</v>
      </c>
      <c r="W44">
        <f t="shared" si="31"/>
        <v>0.29022702710082487</v>
      </c>
      <c r="X44">
        <f t="shared" si="31"/>
        <v>0.53990232141719752</v>
      </c>
      <c r="Y44">
        <f t="shared" si="31"/>
        <v>0.96989584013642993</v>
      </c>
      <c r="Z44">
        <f t="shared" si="31"/>
        <v>0.34970168132670854</v>
      </c>
      <c r="AA44">
        <f t="shared" si="31"/>
        <v>0.56968269775232205</v>
      </c>
      <c r="AB44">
        <f t="shared" si="31"/>
        <v>0.23553166981112791</v>
      </c>
      <c r="BM44">
        <f t="shared" si="34"/>
        <v>9.8069832720077932E-8</v>
      </c>
      <c r="BN44">
        <f t="shared" si="32"/>
        <v>4.5670305198307249E-6</v>
      </c>
      <c r="BO44">
        <f t="shared" si="32"/>
        <v>8.3364094135813772E-7</v>
      </c>
      <c r="BP44">
        <f t="shared" si="32"/>
        <v>3.9611047664913534E-7</v>
      </c>
      <c r="BQ44">
        <f t="shared" si="32"/>
        <v>1.2706218302959581E-6</v>
      </c>
      <c r="BR44">
        <f t="shared" si="32"/>
        <v>1.1298388526932889E-7</v>
      </c>
      <c r="BS44">
        <f t="shared" si="32"/>
        <v>4.0233772754888245E-6</v>
      </c>
      <c r="BT44">
        <f t="shared" si="32"/>
        <v>4.0298403434604796E-6</v>
      </c>
      <c r="BU44">
        <f t="shared" si="32"/>
        <v>1.6226918805918178E-6</v>
      </c>
      <c r="BV44">
        <f t="shared" si="32"/>
        <v>9.3889071159400366E-7</v>
      </c>
    </row>
    <row r="45" spans="1:177">
      <c r="A45">
        <v>44</v>
      </c>
      <c r="B45">
        <v>0.29838379482724153</v>
      </c>
      <c r="C45">
        <v>0.3260122808390043</v>
      </c>
      <c r="D45">
        <v>0.38283951917171122</v>
      </c>
      <c r="E45">
        <v>0.19731962156062807</v>
      </c>
      <c r="F45">
        <v>0.73751380009644396</v>
      </c>
      <c r="G45">
        <v>0.6155990958385873</v>
      </c>
      <c r="H45">
        <v>0.59719635840781937</v>
      </c>
      <c r="I45">
        <v>6.4753569870441008E-2</v>
      </c>
      <c r="J45">
        <v>0.23553166981112791</v>
      </c>
      <c r="K45">
        <v>0.13561952358845489</v>
      </c>
      <c r="M45">
        <v>0.48862788815256258</v>
      </c>
      <c r="S45">
        <f t="shared" si="33"/>
        <v>0.31334912056413206</v>
      </c>
      <c r="T45">
        <f t="shared" si="31"/>
        <v>0.90960134016539007</v>
      </c>
      <c r="U45">
        <f t="shared" si="31"/>
        <v>0.75097983435216542</v>
      </c>
      <c r="V45">
        <f t="shared" si="31"/>
        <v>0.31518868626618174</v>
      </c>
      <c r="W45">
        <f t="shared" si="31"/>
        <v>1.4677132644287799E-2</v>
      </c>
      <c r="X45">
        <f t="shared" si="31"/>
        <v>0.577728271337132</v>
      </c>
      <c r="Y45">
        <f t="shared" si="31"/>
        <v>0.42426432607549613</v>
      </c>
      <c r="Z45">
        <f t="shared" si="31"/>
        <v>0.76953141928396596</v>
      </c>
      <c r="AA45">
        <f t="shared" si="31"/>
        <v>0.43333375395738644</v>
      </c>
      <c r="AB45">
        <f t="shared" si="31"/>
        <v>0.13561952358845489</v>
      </c>
      <c r="BM45">
        <f t="shared" si="34"/>
        <v>4.4516444507752689E-7</v>
      </c>
      <c r="BN45">
        <f t="shared" si="32"/>
        <v>5.314200362892491E-7</v>
      </c>
      <c r="BO45">
        <f t="shared" si="32"/>
        <v>7.3283048719813525E-7</v>
      </c>
      <c r="BP45">
        <f t="shared" si="32"/>
        <v>1.9467516526414739E-7</v>
      </c>
      <c r="BQ45">
        <f t="shared" si="32"/>
        <v>2.7196330266634876E-6</v>
      </c>
      <c r="BR45">
        <f t="shared" si="32"/>
        <v>1.8948112339864309E-6</v>
      </c>
      <c r="BS45">
        <f t="shared" si="32"/>
        <v>1.7832174524778036E-6</v>
      </c>
      <c r="BT45">
        <f t="shared" si="32"/>
        <v>2.0965124054830427E-8</v>
      </c>
      <c r="BU45">
        <f t="shared" si="32"/>
        <v>2.7737583742009097E-7</v>
      </c>
      <c r="BV45">
        <f t="shared" si="32"/>
        <v>9.1963275891797361E-8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1.7153908078244517E-4</v>
      </c>
    </row>
    <row r="48" spans="1:177">
      <c r="A48">
        <v>47</v>
      </c>
      <c r="EN48">
        <f>Sheet40!FL48</f>
        <v>0.69689450298045974</v>
      </c>
      <c r="EO48">
        <f>Sheet40!FM48</f>
        <v>0.78449943548475498</v>
      </c>
      <c r="EP48">
        <f>Sheet40!FN48</f>
        <v>0.29512466170866647</v>
      </c>
      <c r="EQ48">
        <f>Sheet40!FO48</f>
        <v>0.46947786073921932</v>
      </c>
      <c r="ER48">
        <f>Sheet40!FP48</f>
        <v>0.26283796541786925</v>
      </c>
      <c r="ES48">
        <f>Sheet40!FQ48</f>
        <v>0.85263655767336766</v>
      </c>
      <c r="ET48">
        <f>Sheet40!FR48</f>
        <v>0.19517575051130454</v>
      </c>
      <c r="EU48">
        <f>Sheet40!FS48</f>
        <v>0.8067368332178535</v>
      </c>
      <c r="EV48">
        <f>Sheet40!FT48</f>
        <v>2.6598324639138093E-3</v>
      </c>
      <c r="EW48">
        <f>Sheet40!FU48</f>
        <v>0.60949948746017024</v>
      </c>
      <c r="EZ48">
        <f>(1/4)*SUM($BY$7:$CB$7)</f>
        <v>-0.2499999999969636</v>
      </c>
      <c r="FA48">
        <f>(1/4)*SUM($BY$8:$CB$8)</f>
        <v>6.9033052318462615E-2</v>
      </c>
      <c r="FB48">
        <f>(1/4)*SUM($BY$9:$CB$9)</f>
        <v>-0.24999959242220704</v>
      </c>
      <c r="FC48">
        <f>(1/4)*SUM($BY$10:$CB$10)</f>
        <v>4.5457844192170929E-6</v>
      </c>
      <c r="FD48">
        <f>(1/4)*SUM($BY$11:$CB$11)</f>
        <v>0.68096156344967496</v>
      </c>
      <c r="FE48">
        <f>(1/4)*SUM($BY$12:$CB$12)</f>
        <v>6.3634817870767341E-9</v>
      </c>
      <c r="FF48">
        <f>(1/4)*SUM($BY$13:$CB$13)</f>
        <v>2.5016408643817953E-16</v>
      </c>
      <c r="FG48">
        <f>(1/4)*SUM($BY$14:$CB$14)</f>
        <v>-0.24999999981517279</v>
      </c>
      <c r="FH48">
        <f>(1/4)*SUM($BY$15:$CB$15)</f>
        <v>1.8908784702018796E-9</v>
      </c>
      <c r="FI48">
        <f>(1/4)*SUM($BY$16:$CB$16)</f>
        <v>4.224274261246628E-7</v>
      </c>
      <c r="FL48">
        <f t="shared" ref="FL48:FU48" si="35">EN48-($EU$10*EZ48)</f>
        <v>0.69712509502045694</v>
      </c>
      <c r="FM48">
        <f t="shared" si="35"/>
        <v>0.78443576159530881</v>
      </c>
      <c r="FN48">
        <f t="shared" si="35"/>
        <v>0.29535525337272966</v>
      </c>
      <c r="FO48">
        <f t="shared" si="35"/>
        <v>0.46947785654633251</v>
      </c>
      <c r="FP48">
        <f t="shared" si="35"/>
        <v>0.26220986815355946</v>
      </c>
      <c r="FQ48">
        <f t="shared" si="35"/>
        <v>0.85263655766749813</v>
      </c>
      <c r="FR48">
        <f t="shared" si="35"/>
        <v>0.19517575051130454</v>
      </c>
      <c r="FS48">
        <f t="shared" si="35"/>
        <v>0.80696742525768306</v>
      </c>
      <c r="FT48">
        <f t="shared" si="35"/>
        <v>2.6598324621697231E-3</v>
      </c>
      <c r="FU48">
        <f t="shared" si="35"/>
        <v>0.60949948707053658</v>
      </c>
    </row>
    <row r="49" spans="1:177">
      <c r="A49">
        <v>48</v>
      </c>
      <c r="B49">
        <f t="array" ref="B49:K58">TRANSPOSE(EN52:EW61)</f>
        <v>0.24905481022131407</v>
      </c>
      <c r="C49">
        <v>0.12312619428539957</v>
      </c>
      <c r="D49">
        <v>0.27755048468892368</v>
      </c>
      <c r="E49">
        <v>8.1663349504965579E-2</v>
      </c>
      <c r="F49">
        <v>0.89272332229815599</v>
      </c>
      <c r="G49">
        <v>0.63032657651726554</v>
      </c>
      <c r="H49">
        <v>0.78938222021900772</v>
      </c>
      <c r="I49">
        <v>0.17797448163953938</v>
      </c>
      <c r="J49">
        <v>0.5848236844427982</v>
      </c>
      <c r="K49">
        <v>0.33062924141840205</v>
      </c>
      <c r="M49">
        <f t="array" ref="M49:M58">TRANSPOSE(EN48:EW48)</f>
        <v>0.69689450298045974</v>
      </c>
      <c r="S49">
        <f>EN52</f>
        <v>0.24905481022131407</v>
      </c>
      <c r="T49">
        <f t="shared" ref="T49:AB58" si="36">EO52</f>
        <v>0.36011361456495333</v>
      </c>
      <c r="U49">
        <f t="shared" si="36"/>
        <v>0.218041352020623</v>
      </c>
      <c r="V49">
        <f t="shared" si="36"/>
        <v>0.27698502686701876</v>
      </c>
      <c r="W49">
        <f t="shared" si="36"/>
        <v>0.45824425029300364</v>
      </c>
      <c r="X49">
        <f t="shared" si="36"/>
        <v>0.58445155884440314</v>
      </c>
      <c r="Y49">
        <f t="shared" si="36"/>
        <v>2.4574650748654614E-2</v>
      </c>
      <c r="Z49">
        <f t="shared" si="36"/>
        <v>0.4269425462199728</v>
      </c>
      <c r="AA49">
        <f t="shared" si="36"/>
        <v>0.35410526196900366</v>
      </c>
      <c r="AB49">
        <f t="shared" si="36"/>
        <v>0.33051925341999472</v>
      </c>
      <c r="BM49">
        <f>0.5*$BL$21*B49*B49</f>
        <v>3.1014149247187386E-7</v>
      </c>
      <c r="BN49">
        <f t="shared" ref="BN49:BV58" si="37">0.5*$BL$21*C49*C49</f>
        <v>7.5800298596029807E-8</v>
      </c>
      <c r="BO49">
        <f t="shared" si="37"/>
        <v>3.8517135775528234E-7</v>
      </c>
      <c r="BP49">
        <f t="shared" si="37"/>
        <v>3.3344513261850811E-8</v>
      </c>
      <c r="BQ49">
        <f t="shared" si="37"/>
        <v>3.9847746508752871E-6</v>
      </c>
      <c r="BR49">
        <f t="shared" si="37"/>
        <v>1.9865579653198812E-6</v>
      </c>
      <c r="BS49">
        <f t="shared" si="37"/>
        <v>3.1156214479894499E-6</v>
      </c>
      <c r="BT49">
        <f t="shared" si="37"/>
        <v>1.5837458057431372E-7</v>
      </c>
      <c r="BU49">
        <f t="shared" si="37"/>
        <v>1.7100937094262483E-6</v>
      </c>
      <c r="BV49">
        <f t="shared" si="37"/>
        <v>5.4657847640454002E-7</v>
      </c>
    </row>
    <row r="50" spans="1:177">
      <c r="A50">
        <v>49</v>
      </c>
      <c r="B50">
        <v>0.36011361456495333</v>
      </c>
      <c r="C50">
        <v>0.65954193531501371</v>
      </c>
      <c r="D50">
        <v>0.5804944258223762</v>
      </c>
      <c r="E50">
        <v>0.97920204426714674</v>
      </c>
      <c r="F50">
        <v>0.71494673312265444</v>
      </c>
      <c r="G50">
        <v>0.70990155181596348</v>
      </c>
      <c r="H50">
        <v>0.65744531917949134</v>
      </c>
      <c r="I50">
        <v>0.82764148401411619</v>
      </c>
      <c r="J50">
        <v>7.9509886056428614E-2</v>
      </c>
      <c r="K50">
        <v>0.83240642872597004</v>
      </c>
      <c r="M50">
        <v>0.78449943548475498</v>
      </c>
      <c r="S50">
        <f t="shared" ref="S50:S58" si="38">EN53</f>
        <v>0.12312619428539957</v>
      </c>
      <c r="T50">
        <f t="shared" si="36"/>
        <v>0.65954193531501371</v>
      </c>
      <c r="U50">
        <f t="shared" si="36"/>
        <v>0.59723193933726448</v>
      </c>
      <c r="V50">
        <f t="shared" si="36"/>
        <v>0.98069221476177248</v>
      </c>
      <c r="W50">
        <f t="shared" si="36"/>
        <v>0.79135792251285597</v>
      </c>
      <c r="X50">
        <f t="shared" si="36"/>
        <v>0.56204501053246869</v>
      </c>
      <c r="Y50">
        <f t="shared" si="36"/>
        <v>0.75153712225129521</v>
      </c>
      <c r="Z50">
        <f t="shared" si="36"/>
        <v>0.81336804238858851</v>
      </c>
      <c r="AA50">
        <f t="shared" si="36"/>
        <v>0.61914122588382148</v>
      </c>
      <c r="AB50">
        <f t="shared" si="36"/>
        <v>0.69336103468637722</v>
      </c>
      <c r="BM50">
        <f t="shared" ref="BM50:BM58" si="39">0.5*$BL$21*B50*B50</f>
        <v>6.4840907697517887E-7</v>
      </c>
      <c r="BN50">
        <f t="shared" si="37"/>
        <v>2.1749778221953687E-6</v>
      </c>
      <c r="BO50">
        <f t="shared" si="37"/>
        <v>1.6848688920542514E-6</v>
      </c>
      <c r="BP50">
        <f t="shared" si="37"/>
        <v>4.7941832174847961E-6</v>
      </c>
      <c r="BQ50">
        <f t="shared" si="37"/>
        <v>2.5557441560137804E-6</v>
      </c>
      <c r="BR50">
        <f t="shared" si="37"/>
        <v>2.5198010663535654E-6</v>
      </c>
      <c r="BS50">
        <f t="shared" si="37"/>
        <v>2.1611717385551165E-6</v>
      </c>
      <c r="BT50">
        <f t="shared" si="37"/>
        <v>3.4249521303054431E-6</v>
      </c>
      <c r="BU50">
        <f t="shared" si="37"/>
        <v>3.1609109903531309E-8</v>
      </c>
      <c r="BV50">
        <f t="shared" si="37"/>
        <v>3.4645023129216175E-6</v>
      </c>
      <c r="EN50" t="s">
        <v>22</v>
      </c>
      <c r="EZ50" t="s">
        <v>27</v>
      </c>
    </row>
    <row r="51" spans="1:177">
      <c r="A51">
        <v>50</v>
      </c>
      <c r="B51">
        <v>0.218041352020623</v>
      </c>
      <c r="C51">
        <v>0.59723193933726448</v>
      </c>
      <c r="D51">
        <v>0.49571573034459959</v>
      </c>
      <c r="E51">
        <v>0.96175516923990489</v>
      </c>
      <c r="F51">
        <v>0.85620408211539156</v>
      </c>
      <c r="G51">
        <v>0.65792775960844785</v>
      </c>
      <c r="H51">
        <v>6.8613082412613685E-2</v>
      </c>
      <c r="I51">
        <v>0.54138013639561022</v>
      </c>
      <c r="J51">
        <v>0.23198327806162949</v>
      </c>
      <c r="K51">
        <v>0.92389109626416732</v>
      </c>
      <c r="M51">
        <v>0.29512466170866647</v>
      </c>
      <c r="S51">
        <f t="shared" si="38"/>
        <v>0.27755048468892368</v>
      </c>
      <c r="T51">
        <f t="shared" si="36"/>
        <v>0.5804944258223762</v>
      </c>
      <c r="U51">
        <f t="shared" si="36"/>
        <v>0.49571573034459959</v>
      </c>
      <c r="V51">
        <f t="shared" si="36"/>
        <v>3.5918710256221023E-2</v>
      </c>
      <c r="W51">
        <f t="shared" si="36"/>
        <v>0.34888315768777789</v>
      </c>
      <c r="X51">
        <f t="shared" si="36"/>
        <v>0.91831321761346696</v>
      </c>
      <c r="Y51">
        <f t="shared" si="36"/>
        <v>0.10657928293794949</v>
      </c>
      <c r="Z51">
        <f t="shared" si="36"/>
        <v>0.84407850225675995</v>
      </c>
      <c r="AA51">
        <f t="shared" si="36"/>
        <v>0.79714616693127094</v>
      </c>
      <c r="AB51">
        <f t="shared" si="36"/>
        <v>0.21995362991380935</v>
      </c>
      <c r="BM51">
        <f t="shared" si="39"/>
        <v>2.3771015595490623E-7</v>
      </c>
      <c r="BN51">
        <f t="shared" si="37"/>
        <v>1.7834299468227499E-6</v>
      </c>
      <c r="BO51">
        <f t="shared" si="37"/>
        <v>1.2286704265553989E-6</v>
      </c>
      <c r="BP51">
        <f t="shared" si="37"/>
        <v>4.6248650277983911E-6</v>
      </c>
      <c r="BQ51">
        <f t="shared" si="37"/>
        <v>3.6654271511553014E-6</v>
      </c>
      <c r="BR51">
        <f t="shared" si="37"/>
        <v>2.1643446843169581E-6</v>
      </c>
      <c r="BS51">
        <f t="shared" si="37"/>
        <v>2.3538775390800591E-8</v>
      </c>
      <c r="BT51">
        <f t="shared" si="37"/>
        <v>1.4654622604186478E-6</v>
      </c>
      <c r="BU51">
        <f t="shared" si="37"/>
        <v>2.6908120650109654E-7</v>
      </c>
      <c r="BV51">
        <f t="shared" si="37"/>
        <v>4.267873788781025E-6</v>
      </c>
    </row>
    <row r="52" spans="1:177">
      <c r="A52">
        <v>51</v>
      </c>
      <c r="B52">
        <v>0.27698502686701876</v>
      </c>
      <c r="C52">
        <v>0.98069221476177248</v>
      </c>
      <c r="D52">
        <v>3.5918710256221023E-2</v>
      </c>
      <c r="E52">
        <v>2.8897375003978529E-2</v>
      </c>
      <c r="F52">
        <v>0.94726554068401436</v>
      </c>
      <c r="G52">
        <v>0.96755539762787446</v>
      </c>
      <c r="H52">
        <v>0.66162197637149445</v>
      </c>
      <c r="I52">
        <v>0.31926157517423237</v>
      </c>
      <c r="J52">
        <v>0.38342582516788709</v>
      </c>
      <c r="K52">
        <v>0.55236746337277576</v>
      </c>
      <c r="M52">
        <v>0.46947786073921932</v>
      </c>
      <c r="S52">
        <f t="shared" si="38"/>
        <v>8.1663349504965579E-2</v>
      </c>
      <c r="T52">
        <f t="shared" si="36"/>
        <v>0.97920204426714674</v>
      </c>
      <c r="U52">
        <f t="shared" si="36"/>
        <v>0.96175516923990489</v>
      </c>
      <c r="V52">
        <f t="shared" si="36"/>
        <v>2.8897375003978529E-2</v>
      </c>
      <c r="W52">
        <f t="shared" si="36"/>
        <v>0.62838693155152581</v>
      </c>
      <c r="X52">
        <f t="shared" si="36"/>
        <v>0.44810837247838015</v>
      </c>
      <c r="Y52">
        <f t="shared" si="36"/>
        <v>0.45109575170941452</v>
      </c>
      <c r="Z52">
        <f t="shared" si="36"/>
        <v>0.87217457910685425</v>
      </c>
      <c r="AA52">
        <f t="shared" si="36"/>
        <v>0.26280074521780417</v>
      </c>
      <c r="AB52">
        <f t="shared" si="36"/>
        <v>8.0590260949447601E-2</v>
      </c>
      <c r="BM52">
        <f t="shared" si="39"/>
        <v>3.8360352554261555E-7</v>
      </c>
      <c r="BN52">
        <f t="shared" si="37"/>
        <v>4.8087861004717529E-6</v>
      </c>
      <c r="BO52">
        <f t="shared" si="37"/>
        <v>6.4507687323517874E-9</v>
      </c>
      <c r="BP52">
        <f t="shared" si="37"/>
        <v>4.1752914106028156E-9</v>
      </c>
      <c r="BQ52">
        <f t="shared" si="37"/>
        <v>4.486560022836891E-6</v>
      </c>
      <c r="BR52">
        <f t="shared" si="37"/>
        <v>4.6808172373941717E-6</v>
      </c>
      <c r="BS52">
        <f t="shared" si="37"/>
        <v>2.188718198088612E-6</v>
      </c>
      <c r="BT52">
        <f t="shared" si="37"/>
        <v>5.0963976691366014E-7</v>
      </c>
      <c r="BU52">
        <f t="shared" si="37"/>
        <v>7.3507681702837575E-7</v>
      </c>
      <c r="BV52">
        <f t="shared" si="37"/>
        <v>1.5255490729643739E-6</v>
      </c>
      <c r="EN52">
        <f>Sheet40!FL52</f>
        <v>0.24905481022131407</v>
      </c>
      <c r="EO52">
        <f>Sheet40!FM52</f>
        <v>0.36011361456495333</v>
      </c>
      <c r="EP52">
        <f>Sheet40!FN52</f>
        <v>0.218041352020623</v>
      </c>
      <c r="EQ52">
        <f>Sheet40!FO52</f>
        <v>0.27698502686701876</v>
      </c>
      <c r="ER52">
        <f>Sheet40!FP52</f>
        <v>0.45824425029300364</v>
      </c>
      <c r="ES52">
        <f>Sheet40!FQ52</f>
        <v>0.58445155884440314</v>
      </c>
      <c r="ET52">
        <f>Sheet40!FR52</f>
        <v>2.4574650748654614E-2</v>
      </c>
      <c r="EU52">
        <f>Sheet40!FS52</f>
        <v>0.4269425462199728</v>
      </c>
      <c r="EV52">
        <f>Sheet40!FT52</f>
        <v>0.35410526196900366</v>
      </c>
      <c r="EW52">
        <f>Sheet40!FU52</f>
        <v>0.33051925341999472</v>
      </c>
      <c r="EZ52">
        <f t="array" ref="EZ52:FI61">(1/4)*(MMULT($AM$7:$AP$16,$BY$23:$CH$26))</f>
        <v>-3.0761523508827273</v>
      </c>
      <c r="FA52">
        <v>0.76469150037857259</v>
      </c>
      <c r="FB52">
        <v>-3.2287697766701506</v>
      </c>
      <c r="FC52">
        <v>4.429443666621765E-5</v>
      </c>
      <c r="FD52">
        <v>8.3074422610580818</v>
      </c>
      <c r="FE52">
        <v>6.1275478483020192E-8</v>
      </c>
      <c r="FF52">
        <v>2.3776775789049609E-15</v>
      </c>
      <c r="FG52">
        <v>-2.7672600764370738</v>
      </c>
      <c r="FH52">
        <v>1.8155285461609118E-8</v>
      </c>
      <c r="FI52">
        <v>4.068685864446915E-6</v>
      </c>
      <c r="FL52">
        <f t="shared" ref="FL52:FU61" si="40">EN52-($EU$10*EZ52)</f>
        <v>0.25189215520507746</v>
      </c>
      <c r="FM52">
        <f t="shared" si="40"/>
        <v>0.35940828747278153</v>
      </c>
      <c r="FN52">
        <f t="shared" si="40"/>
        <v>0.22101946645859386</v>
      </c>
      <c r="FO52">
        <f t="shared" si="40"/>
        <v>0.27698498601124072</v>
      </c>
      <c r="FP52">
        <f t="shared" si="40"/>
        <v>0.45058173006036528</v>
      </c>
      <c r="FQ52">
        <f t="shared" si="40"/>
        <v>0.58445155878788457</v>
      </c>
      <c r="FR52">
        <f t="shared" si="40"/>
        <v>2.457465074865461E-2</v>
      </c>
      <c r="FS52">
        <f t="shared" si="40"/>
        <v>0.42949497880491749</v>
      </c>
      <c r="FT52">
        <f t="shared" si="40"/>
        <v>0.35410526195225778</v>
      </c>
      <c r="FU52">
        <f t="shared" si="40"/>
        <v>0.33051924966716845</v>
      </c>
    </row>
    <row r="53" spans="1:177">
      <c r="A53">
        <v>52</v>
      </c>
      <c r="B53">
        <v>0.45824425029300364</v>
      </c>
      <c r="C53">
        <v>0.79135792251285597</v>
      </c>
      <c r="D53">
        <v>0.34888315768777789</v>
      </c>
      <c r="E53">
        <v>0.62838693155152581</v>
      </c>
      <c r="F53">
        <v>0.24735417075928501</v>
      </c>
      <c r="G53">
        <v>0.85413196144966663</v>
      </c>
      <c r="H53">
        <v>0.74724000631117837</v>
      </c>
      <c r="I53">
        <v>0.80559888320083006</v>
      </c>
      <c r="J53">
        <v>0.80307846105383562</v>
      </c>
      <c r="K53">
        <v>0.86525218620067557</v>
      </c>
      <c r="M53">
        <v>0.26283796541786925</v>
      </c>
      <c r="S53">
        <f t="shared" si="38"/>
        <v>0.89272332229815599</v>
      </c>
      <c r="T53">
        <f t="shared" si="36"/>
        <v>0.71494673312265444</v>
      </c>
      <c r="U53">
        <f t="shared" si="36"/>
        <v>0.85620408211539156</v>
      </c>
      <c r="V53">
        <f t="shared" si="36"/>
        <v>0.94726554068401436</v>
      </c>
      <c r="W53">
        <f t="shared" si="36"/>
        <v>0.24735417075928501</v>
      </c>
      <c r="X53">
        <f t="shared" si="36"/>
        <v>0.35222968701229862</v>
      </c>
      <c r="Y53">
        <f t="shared" si="36"/>
        <v>0.28347304169185694</v>
      </c>
      <c r="Z53">
        <f t="shared" si="36"/>
        <v>0.21292850068427449</v>
      </c>
      <c r="AA53">
        <f t="shared" si="36"/>
        <v>0.54905030077860195</v>
      </c>
      <c r="AB53">
        <f t="shared" si="36"/>
        <v>0.78528818730314376</v>
      </c>
      <c r="BM53">
        <f t="shared" si="39"/>
        <v>1.049938964632985E-6</v>
      </c>
      <c r="BN53">
        <f t="shared" si="37"/>
        <v>3.1312368076193166E-6</v>
      </c>
      <c r="BO53">
        <f t="shared" si="37"/>
        <v>6.0859728859097446E-7</v>
      </c>
      <c r="BP53">
        <f t="shared" si="37"/>
        <v>1.9743506787237102E-6</v>
      </c>
      <c r="BQ53">
        <f t="shared" si="37"/>
        <v>3.0592042896006763E-7</v>
      </c>
      <c r="BR53">
        <f t="shared" si="37"/>
        <v>3.647707037849274E-6</v>
      </c>
      <c r="BS53">
        <f t="shared" si="37"/>
        <v>2.7918381351596497E-6</v>
      </c>
      <c r="BT53">
        <f t="shared" si="37"/>
        <v>3.2449478030721235E-6</v>
      </c>
      <c r="BU53">
        <f t="shared" si="37"/>
        <v>3.2246750730429851E-6</v>
      </c>
      <c r="BV53">
        <f t="shared" si="37"/>
        <v>3.7433067286252429E-6</v>
      </c>
      <c r="EN53">
        <f>Sheet40!FL53</f>
        <v>0.12312619428539957</v>
      </c>
      <c r="EO53">
        <f>Sheet40!FM53</f>
        <v>0.65954193531501371</v>
      </c>
      <c r="EP53">
        <f>Sheet40!FN53</f>
        <v>0.59723193933726448</v>
      </c>
      <c r="EQ53">
        <f>Sheet40!FO53</f>
        <v>0.98069221476177248</v>
      </c>
      <c r="ER53">
        <f>Sheet40!FP53</f>
        <v>0.79135792251285597</v>
      </c>
      <c r="ES53">
        <f>Sheet40!FQ53</f>
        <v>0.56204501053246869</v>
      </c>
      <c r="ET53">
        <f>Sheet40!FR53</f>
        <v>0.75153712225129521</v>
      </c>
      <c r="EU53">
        <f>Sheet40!FS53</f>
        <v>0.81336804238858851</v>
      </c>
      <c r="EV53">
        <f>Sheet40!FT53</f>
        <v>0.61914122588382148</v>
      </c>
      <c r="EW53">
        <f>Sheet40!FU53</f>
        <v>0.69336103468637722</v>
      </c>
      <c r="EZ53">
        <v>-4.4440353971597135</v>
      </c>
      <c r="FA53">
        <v>1.1329550435295714</v>
      </c>
      <c r="FB53">
        <v>-4.7749450586115456</v>
      </c>
      <c r="FC53">
        <v>6.6628609434351481E-5</v>
      </c>
      <c r="FD53">
        <v>12.185105742045147</v>
      </c>
      <c r="FE53">
        <v>9.2317850495641321E-8</v>
      </c>
      <c r="FF53">
        <v>3.5885508450654764E-15</v>
      </c>
      <c r="FG53">
        <v>-4.0991532074740693</v>
      </c>
      <c r="FH53">
        <v>2.7363666704664929E-8</v>
      </c>
      <c r="FI53">
        <v>6.1293796545885289E-6</v>
      </c>
      <c r="FL53">
        <f t="shared" si="40"/>
        <v>0.12722523103765265</v>
      </c>
      <c r="FM53">
        <f t="shared" si="40"/>
        <v>0.65849693365615058</v>
      </c>
      <c r="FN53">
        <f t="shared" si="40"/>
        <v>0.60163619662507706</v>
      </c>
      <c r="FO53">
        <f t="shared" si="40"/>
        <v>0.98069215330566462</v>
      </c>
      <c r="FP53">
        <f t="shared" si="40"/>
        <v>0.7801187689501603</v>
      </c>
      <c r="FQ53">
        <f t="shared" si="40"/>
        <v>0.56204501044731769</v>
      </c>
      <c r="FR53">
        <f t="shared" si="40"/>
        <v>0.75153712225129521</v>
      </c>
      <c r="FS53">
        <f t="shared" si="40"/>
        <v>0.8171489707901245</v>
      </c>
      <c r="FT53">
        <f t="shared" si="40"/>
        <v>0.61914122585858211</v>
      </c>
      <c r="FU53">
        <f t="shared" si="40"/>
        <v>0.69336102903283259</v>
      </c>
    </row>
    <row r="54" spans="1:177">
      <c r="A54">
        <v>53</v>
      </c>
      <c r="B54">
        <v>0.58445155884440314</v>
      </c>
      <c r="C54">
        <v>0.56204501053246869</v>
      </c>
      <c r="D54">
        <v>0.91831321761346696</v>
      </c>
      <c r="E54">
        <v>0.44810837247838015</v>
      </c>
      <c r="F54">
        <v>0.35222968701229862</v>
      </c>
      <c r="G54">
        <v>9.5069802137373954E-2</v>
      </c>
      <c r="H54">
        <v>0.53558801280694568</v>
      </c>
      <c r="I54">
        <v>0.47163962578472918</v>
      </c>
      <c r="J54">
        <v>0.76565161058556386</v>
      </c>
      <c r="K54">
        <v>0.38408248666083</v>
      </c>
      <c r="M54">
        <v>0.85263655767336766</v>
      </c>
      <c r="S54">
        <f t="shared" si="38"/>
        <v>0.63032657651726554</v>
      </c>
      <c r="T54">
        <f t="shared" si="36"/>
        <v>0.70990155181596348</v>
      </c>
      <c r="U54">
        <f t="shared" si="36"/>
        <v>0.65792775960844785</v>
      </c>
      <c r="V54">
        <f t="shared" si="36"/>
        <v>0.96755539762787446</v>
      </c>
      <c r="W54">
        <f t="shared" si="36"/>
        <v>0.85413196144966663</v>
      </c>
      <c r="X54">
        <f t="shared" si="36"/>
        <v>9.5069802137373954E-2</v>
      </c>
      <c r="Y54">
        <f t="shared" si="36"/>
        <v>0.51653787876912682</v>
      </c>
      <c r="Z54">
        <f t="shared" si="36"/>
        <v>0.43350244123165188</v>
      </c>
      <c r="AA54">
        <f t="shared" si="36"/>
        <v>8.8506209953278903E-2</v>
      </c>
      <c r="AB54">
        <f t="shared" si="36"/>
        <v>0.48816669365519594</v>
      </c>
      <c r="BM54">
        <f t="shared" si="39"/>
        <v>1.7079181231782642E-6</v>
      </c>
      <c r="BN54">
        <f t="shared" si="37"/>
        <v>1.5794729693222145E-6</v>
      </c>
      <c r="BO54">
        <f t="shared" si="37"/>
        <v>4.216495828217994E-6</v>
      </c>
      <c r="BP54">
        <f t="shared" si="37"/>
        <v>1.0040055674261135E-6</v>
      </c>
      <c r="BQ54">
        <f t="shared" si="37"/>
        <v>6.2032876206390933E-7</v>
      </c>
      <c r="BR54">
        <f t="shared" si="37"/>
        <v>4.5191336392197171E-8</v>
      </c>
      <c r="BS54">
        <f t="shared" si="37"/>
        <v>1.4342725973124651E-6</v>
      </c>
      <c r="BT54">
        <f t="shared" si="37"/>
        <v>1.112219683051797E-6</v>
      </c>
      <c r="BU54">
        <f t="shared" si="37"/>
        <v>2.93111194396134E-6</v>
      </c>
      <c r="BV54">
        <f t="shared" si="37"/>
        <v>7.3759678279783326E-7</v>
      </c>
      <c r="EN54">
        <f>Sheet40!FL54</f>
        <v>0.27755048468892368</v>
      </c>
      <c r="EO54">
        <f>Sheet40!FM54</f>
        <v>0.5804944258223762</v>
      </c>
      <c r="EP54">
        <f>Sheet40!FN54</f>
        <v>0.49571573034459959</v>
      </c>
      <c r="EQ54">
        <f>Sheet40!FO54</f>
        <v>3.5918710256221023E-2</v>
      </c>
      <c r="ER54">
        <f>Sheet40!FP54</f>
        <v>0.34888315768777789</v>
      </c>
      <c r="ES54">
        <f>Sheet40!FQ54</f>
        <v>0.91831321761346696</v>
      </c>
      <c r="ET54">
        <f>Sheet40!FR54</f>
        <v>0.10657928293794949</v>
      </c>
      <c r="EU54">
        <f>Sheet40!FS54</f>
        <v>0.84407850225675995</v>
      </c>
      <c r="EV54">
        <f>Sheet40!FT54</f>
        <v>0.79714616693127094</v>
      </c>
      <c r="EW54">
        <f>Sheet40!FU54</f>
        <v>0.21995362991380935</v>
      </c>
      <c r="EZ54">
        <v>-3.5126858697991254</v>
      </c>
      <c r="FA54">
        <v>0.87272950275858174</v>
      </c>
      <c r="FB54">
        <v>-3.7275495043751432</v>
      </c>
      <c r="FC54">
        <v>4.9726230985588727E-5</v>
      </c>
      <c r="FD54">
        <v>9.6053953206744787</v>
      </c>
      <c r="FE54">
        <v>6.8642607926606496E-8</v>
      </c>
      <c r="FF54">
        <v>2.6531099538276137E-15</v>
      </c>
      <c r="FG54">
        <v>-3.2379438203413828</v>
      </c>
      <c r="FH54">
        <v>2.0321613398336756E-8</v>
      </c>
      <c r="FI54">
        <v>4.5558873806558113E-6</v>
      </c>
      <c r="FL54">
        <f t="shared" si="40"/>
        <v>0.28079047429130832</v>
      </c>
      <c r="FM54">
        <f t="shared" si="40"/>
        <v>0.57968944791673904</v>
      </c>
      <c r="FN54">
        <f t="shared" si="40"/>
        <v>0.49915390332225901</v>
      </c>
      <c r="FO54">
        <f t="shared" si="40"/>
        <v>3.5918664390328849E-2</v>
      </c>
      <c r="FP54">
        <f t="shared" si="40"/>
        <v>0.34002344687977476</v>
      </c>
      <c r="FQ54">
        <f t="shared" si="40"/>
        <v>0.91831321755015316</v>
      </c>
      <c r="FR54">
        <f t="shared" si="40"/>
        <v>0.10657928293794949</v>
      </c>
      <c r="FS54">
        <f t="shared" si="40"/>
        <v>0.84706507854051161</v>
      </c>
      <c r="FT54">
        <f t="shared" si="40"/>
        <v>0.79714616691252693</v>
      </c>
      <c r="FU54">
        <f t="shared" si="40"/>
        <v>0.21995362571160387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0.78938222021900772</v>
      </c>
      <c r="T55">
        <f t="shared" si="36"/>
        <v>0.65744531917949134</v>
      </c>
      <c r="U55">
        <f t="shared" si="36"/>
        <v>6.8613082412613685E-2</v>
      </c>
      <c r="V55">
        <f t="shared" si="36"/>
        <v>0.66162197637149445</v>
      </c>
      <c r="W55">
        <f t="shared" si="36"/>
        <v>0.74724000631117837</v>
      </c>
      <c r="X55">
        <f t="shared" si="36"/>
        <v>0.53558801280694568</v>
      </c>
      <c r="Y55">
        <f t="shared" si="36"/>
        <v>0.25096598745755117</v>
      </c>
      <c r="Z55">
        <f t="shared" si="36"/>
        <v>0.19200908698072652</v>
      </c>
      <c r="AA55">
        <f t="shared" si="36"/>
        <v>0.46964341588739278</v>
      </c>
      <c r="AB55">
        <f t="shared" si="36"/>
        <v>0.20411088756505091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Sheet40!FL55</f>
        <v>8.1663349504965579E-2</v>
      </c>
      <c r="EO55">
        <f>Sheet40!FM55</f>
        <v>0.97920204426714674</v>
      </c>
      <c r="EP55">
        <f>Sheet40!FN55</f>
        <v>0.96175516923990489</v>
      </c>
      <c r="EQ55">
        <f>Sheet40!FO55</f>
        <v>2.8897375003978529E-2</v>
      </c>
      <c r="ER55">
        <f>Sheet40!FP55</f>
        <v>0.62838693155152581</v>
      </c>
      <c r="ES55">
        <f>Sheet40!FQ55</f>
        <v>0.44810837247838015</v>
      </c>
      <c r="ET55">
        <f>Sheet40!FR55</f>
        <v>0.45109575170941452</v>
      </c>
      <c r="EU55">
        <f>Sheet40!FS55</f>
        <v>0.87217457910685425</v>
      </c>
      <c r="EV55">
        <f>Sheet40!FT55</f>
        <v>0.26280074521780417</v>
      </c>
      <c r="EW55">
        <f>Sheet40!FU55</f>
        <v>8.0590260949447601E-2</v>
      </c>
      <c r="EZ55">
        <v>-2.8693815972025427</v>
      </c>
      <c r="FA55">
        <v>0.72556698759047755</v>
      </c>
      <c r="FB55">
        <v>-3.1188434419588975</v>
      </c>
      <c r="FC55">
        <v>4.202776767141243E-5</v>
      </c>
      <c r="FD55">
        <v>7.8844642064816357</v>
      </c>
      <c r="FE55">
        <v>5.8147960148328862E-8</v>
      </c>
      <c r="FF55">
        <v>2.2568385073344951E-15</v>
      </c>
      <c r="FG55">
        <v>-2.6218521188934942</v>
      </c>
      <c r="FH55">
        <v>1.7229637064043314E-8</v>
      </c>
      <c r="FI55">
        <v>3.8608375506784035E-6</v>
      </c>
      <c r="FL55">
        <f t="shared" si="40"/>
        <v>8.4309975729115152E-2</v>
      </c>
      <c r="FM55">
        <f t="shared" si="40"/>
        <v>0.97853280437984613</v>
      </c>
      <c r="FN55">
        <f t="shared" si="40"/>
        <v>0.9646318911267926</v>
      </c>
      <c r="FO55">
        <f t="shared" si="40"/>
        <v>2.8897336238903792E-2</v>
      </c>
      <c r="FP55">
        <f t="shared" si="40"/>
        <v>0.62111455280880745</v>
      </c>
      <c r="FQ55">
        <f t="shared" si="40"/>
        <v>0.44810837242474633</v>
      </c>
      <c r="FR55">
        <f t="shared" si="40"/>
        <v>0.45109575170941452</v>
      </c>
      <c r="FS55">
        <f t="shared" si="40"/>
        <v>0.87459289202155011</v>
      </c>
      <c r="FT55">
        <f t="shared" si="40"/>
        <v>0.2628007452019121</v>
      </c>
      <c r="FU55">
        <f t="shared" si="40"/>
        <v>8.0590257388333975E-2</v>
      </c>
    </row>
    <row r="56" spans="1:177">
      <c r="A56">
        <v>55</v>
      </c>
      <c r="B56">
        <v>0.4269425462199728</v>
      </c>
      <c r="C56">
        <v>0.81336804238858851</v>
      </c>
      <c r="D56">
        <v>0.84407850225675995</v>
      </c>
      <c r="E56">
        <v>0.87217457910685425</v>
      </c>
      <c r="F56">
        <v>0.21292850068427449</v>
      </c>
      <c r="G56">
        <v>0.43350244123165188</v>
      </c>
      <c r="H56">
        <v>0.19200908698072652</v>
      </c>
      <c r="I56">
        <v>0.22217221949558019</v>
      </c>
      <c r="J56">
        <v>0.44247118163815519</v>
      </c>
      <c r="K56">
        <v>0.40001598849370623</v>
      </c>
      <c r="M56">
        <v>0.8067368332178535</v>
      </c>
      <c r="S56">
        <f t="shared" si="38"/>
        <v>0.17797448163953938</v>
      </c>
      <c r="T56">
        <f t="shared" si="36"/>
        <v>0.82764148401411619</v>
      </c>
      <c r="U56">
        <f t="shared" si="36"/>
        <v>0.54138013639561022</v>
      </c>
      <c r="V56">
        <f t="shared" si="36"/>
        <v>0.31926157517423237</v>
      </c>
      <c r="W56">
        <f t="shared" si="36"/>
        <v>0.80559888320083006</v>
      </c>
      <c r="X56">
        <f t="shared" si="36"/>
        <v>0.47163962578472918</v>
      </c>
      <c r="Y56">
        <f t="shared" si="36"/>
        <v>0.21765632819622915</v>
      </c>
      <c r="Z56">
        <f t="shared" si="36"/>
        <v>0.22217221949558019</v>
      </c>
      <c r="AA56">
        <f t="shared" si="36"/>
        <v>0.623971403238615</v>
      </c>
      <c r="AB56">
        <f t="shared" si="36"/>
        <v>0.87745788619092513</v>
      </c>
      <c r="BM56">
        <f t="shared" si="39"/>
        <v>9.113996888639681E-7</v>
      </c>
      <c r="BN56">
        <f t="shared" si="37"/>
        <v>3.3078378618952235E-6</v>
      </c>
      <c r="BO56">
        <f t="shared" si="37"/>
        <v>3.562342589860076E-6</v>
      </c>
      <c r="BP56">
        <f t="shared" si="37"/>
        <v>3.803442482201092E-6</v>
      </c>
      <c r="BQ56">
        <f t="shared" si="37"/>
        <v>2.2669273201826543E-7</v>
      </c>
      <c r="BR56">
        <f t="shared" si="37"/>
        <v>9.3962183276900911E-7</v>
      </c>
      <c r="BS56">
        <f t="shared" si="37"/>
        <v>1.8433744741586104E-7</v>
      </c>
      <c r="BT56">
        <f t="shared" si="37"/>
        <v>2.4680247557796133E-7</v>
      </c>
      <c r="BU56">
        <f t="shared" si="37"/>
        <v>9.7890373290132675E-7</v>
      </c>
      <c r="BV56">
        <f t="shared" si="37"/>
        <v>8.0006395525298458E-7</v>
      </c>
      <c r="EN56">
        <f>Sheet40!FL56</f>
        <v>0.89272332229815599</v>
      </c>
      <c r="EO56">
        <f>Sheet40!FM56</f>
        <v>0.71494673312265444</v>
      </c>
      <c r="EP56">
        <f>Sheet40!FN56</f>
        <v>0.85620408211539156</v>
      </c>
      <c r="EQ56">
        <f>Sheet40!FO56</f>
        <v>0.94726554068401436</v>
      </c>
      <c r="ER56">
        <f>Sheet40!FP56</f>
        <v>0.24735417075928501</v>
      </c>
      <c r="ES56">
        <f>Sheet40!FQ56</f>
        <v>0.35222968701229862</v>
      </c>
      <c r="ET56">
        <f>Sheet40!FR56</f>
        <v>0.28347304169185694</v>
      </c>
      <c r="EU56">
        <f>Sheet40!FS56</f>
        <v>0.21292850068427449</v>
      </c>
      <c r="EV56">
        <f>Sheet40!FT56</f>
        <v>0.54905030077860195</v>
      </c>
      <c r="EW56">
        <f>Sheet40!FU56</f>
        <v>0.78528818730314376</v>
      </c>
      <c r="EZ56">
        <v>-4.207948394747647</v>
      </c>
      <c r="FA56">
        <v>1.0861246390129145</v>
      </c>
      <c r="FB56">
        <v>-4.6341556482930839</v>
      </c>
      <c r="FC56">
        <v>6.4008580849360622E-5</v>
      </c>
      <c r="FD56">
        <v>11.661902825781683</v>
      </c>
      <c r="FE56">
        <v>8.872310724005787E-8</v>
      </c>
      <c r="FF56">
        <v>3.4515284895274622E-15</v>
      </c>
      <c r="FG56">
        <v>-3.9059934363618605</v>
      </c>
      <c r="FH56">
        <v>2.6302604742339202E-8</v>
      </c>
      <c r="FI56">
        <v>5.8910014283332292E-6</v>
      </c>
      <c r="FL56">
        <f t="shared" si="40"/>
        <v>0.8966045999163943</v>
      </c>
      <c r="FM56">
        <f t="shared" si="40"/>
        <v>0.71394492633783746</v>
      </c>
      <c r="FN56">
        <f t="shared" si="40"/>
        <v>0.86047847973386127</v>
      </c>
      <c r="FO56">
        <f t="shared" si="40"/>
        <v>0.94726548164453739</v>
      </c>
      <c r="FP56">
        <f t="shared" si="40"/>
        <v>0.23659760290776996</v>
      </c>
      <c r="FQ56">
        <f t="shared" si="40"/>
        <v>0.35222968693046325</v>
      </c>
      <c r="FR56">
        <f t="shared" si="40"/>
        <v>0.28347304169185694</v>
      </c>
      <c r="FS56">
        <f t="shared" si="40"/>
        <v>0.21653126466314365</v>
      </c>
      <c r="FT56">
        <f t="shared" si="40"/>
        <v>0.54905030075434125</v>
      </c>
      <c r="FU56">
        <f t="shared" si="40"/>
        <v>0.78528818186947158</v>
      </c>
    </row>
    <row r="57" spans="1:177">
      <c r="A57">
        <v>56</v>
      </c>
      <c r="B57">
        <v>0.35410526196900366</v>
      </c>
      <c r="C57">
        <v>0.61914122588382148</v>
      </c>
      <c r="D57">
        <v>0.79714616693127094</v>
      </c>
      <c r="E57">
        <v>0.26280074521780417</v>
      </c>
      <c r="F57">
        <v>0.54905030077860195</v>
      </c>
      <c r="G57">
        <v>8.8506209953278903E-2</v>
      </c>
      <c r="H57">
        <v>0.46964341588739278</v>
      </c>
      <c r="I57">
        <v>0.623971403238615</v>
      </c>
      <c r="J57">
        <v>0.87028464207936274</v>
      </c>
      <c r="K57">
        <v>0.30175467584718235</v>
      </c>
      <c r="M57">
        <v>2.6598324639138093E-3</v>
      </c>
      <c r="S57">
        <f t="shared" si="38"/>
        <v>0.5848236844427982</v>
      </c>
      <c r="T57">
        <f t="shared" si="36"/>
        <v>7.9509886056428614E-2</v>
      </c>
      <c r="U57">
        <f t="shared" si="36"/>
        <v>0.23198327806162949</v>
      </c>
      <c r="V57">
        <f t="shared" si="36"/>
        <v>0.38342582516788709</v>
      </c>
      <c r="W57">
        <f t="shared" si="36"/>
        <v>0.80307846105383562</v>
      </c>
      <c r="X57">
        <f t="shared" si="36"/>
        <v>0.76565161058556386</v>
      </c>
      <c r="Y57">
        <f t="shared" si="36"/>
        <v>0.18729908954158336</v>
      </c>
      <c r="Z57">
        <f t="shared" si="36"/>
        <v>0.44247118163815519</v>
      </c>
      <c r="AA57">
        <f t="shared" si="36"/>
        <v>0.87028464207936274</v>
      </c>
      <c r="AB57">
        <f t="shared" si="36"/>
        <v>0.75982087289263756</v>
      </c>
      <c r="BM57">
        <f t="shared" si="39"/>
        <v>6.2695268277068359E-7</v>
      </c>
      <c r="BN57">
        <f t="shared" si="37"/>
        <v>1.9166792879446062E-6</v>
      </c>
      <c r="BO57">
        <f t="shared" si="37"/>
        <v>3.1772100572660888E-6</v>
      </c>
      <c r="BP57">
        <f t="shared" si="37"/>
        <v>3.4532115843516608E-7</v>
      </c>
      <c r="BQ57">
        <f t="shared" si="37"/>
        <v>1.5072811639253665E-6</v>
      </c>
      <c r="BR57">
        <f t="shared" si="37"/>
        <v>3.9166746001469431E-8</v>
      </c>
      <c r="BS57">
        <f t="shared" si="37"/>
        <v>1.102824690431893E-6</v>
      </c>
      <c r="BT57">
        <f t="shared" si="37"/>
        <v>1.9467015602978317E-6</v>
      </c>
      <c r="BU57">
        <f t="shared" si="37"/>
        <v>3.786976791196023E-6</v>
      </c>
      <c r="BV57">
        <f t="shared" si="37"/>
        <v>4.5527942197819055E-7</v>
      </c>
      <c r="EN57">
        <f>Sheet40!FL57</f>
        <v>0.63032657651726554</v>
      </c>
      <c r="EO57">
        <f>Sheet40!FM57</f>
        <v>0.70990155181596348</v>
      </c>
      <c r="EP57">
        <f>Sheet40!FN57</f>
        <v>0.65792775960844785</v>
      </c>
      <c r="EQ57">
        <f>Sheet40!FO57</f>
        <v>0.96755539762787446</v>
      </c>
      <c r="ER57">
        <f>Sheet40!FP57</f>
        <v>0.85413196144966663</v>
      </c>
      <c r="ES57">
        <f>Sheet40!FQ57</f>
        <v>9.5069802137373954E-2</v>
      </c>
      <c r="ET57">
        <f>Sheet40!FR57</f>
        <v>0.51653787876912682</v>
      </c>
      <c r="EU57">
        <f>Sheet40!FS57</f>
        <v>0.43350244123165188</v>
      </c>
      <c r="EV57">
        <f>Sheet40!FT57</f>
        <v>8.8506209953278903E-2</v>
      </c>
      <c r="EW57">
        <f>Sheet40!FU57</f>
        <v>0.48816669365519594</v>
      </c>
      <c r="EZ57">
        <v>-4.4509172609225809</v>
      </c>
      <c r="FA57">
        <v>1.1014517123528234</v>
      </c>
      <c r="FB57">
        <v>-4.6797570145514795</v>
      </c>
      <c r="FC57">
        <v>6.328130120930219E-5</v>
      </c>
      <c r="FD57">
        <v>12.03668411994526</v>
      </c>
      <c r="FE57">
        <v>8.7460244635788504E-8</v>
      </c>
      <c r="FF57">
        <v>3.3891161192840788E-15</v>
      </c>
      <c r="FG57">
        <v>-4.0075307583888504</v>
      </c>
      <c r="FH57">
        <v>2.590608298581699E-8</v>
      </c>
      <c r="FI57">
        <v>5.8068972869269572E-6</v>
      </c>
      <c r="FL57">
        <f t="shared" si="40"/>
        <v>0.63443196088153497</v>
      </c>
      <c r="FM57">
        <f t="shared" si="40"/>
        <v>0.70888560782671173</v>
      </c>
      <c r="FN57">
        <f t="shared" si="40"/>
        <v>0.66224421847520676</v>
      </c>
      <c r="FO57">
        <f t="shared" si="40"/>
        <v>0.96755533925921711</v>
      </c>
      <c r="FP57">
        <f t="shared" si="40"/>
        <v>0.84302970726545146</v>
      </c>
      <c r="FQ57">
        <f t="shared" si="40"/>
        <v>9.5069802056703415E-2</v>
      </c>
      <c r="FR57">
        <f t="shared" si="40"/>
        <v>0.51653787876912682</v>
      </c>
      <c r="FS57">
        <f t="shared" si="40"/>
        <v>0.43719886000341041</v>
      </c>
      <c r="FT57">
        <f t="shared" si="40"/>
        <v>8.8506209929383961E-2</v>
      </c>
      <c r="FU57">
        <f t="shared" si="40"/>
        <v>0.48816668829909876</v>
      </c>
    </row>
    <row r="58" spans="1:177">
      <c r="A58">
        <v>57</v>
      </c>
      <c r="B58">
        <v>0.33051925341999472</v>
      </c>
      <c r="C58">
        <v>0.69336103468637722</v>
      </c>
      <c r="D58">
        <v>0.21995362991380935</v>
      </c>
      <c r="E58">
        <v>8.0590260949447601E-2</v>
      </c>
      <c r="F58">
        <v>0.78528818730314376</v>
      </c>
      <c r="G58">
        <v>0.48816669365519594</v>
      </c>
      <c r="H58">
        <v>0.20411088756505091</v>
      </c>
      <c r="I58">
        <v>0.87745788619092513</v>
      </c>
      <c r="J58">
        <v>0.75982087289263756</v>
      </c>
      <c r="K58">
        <v>0.86053602950120656</v>
      </c>
      <c r="M58">
        <v>0.60949948746017024</v>
      </c>
      <c r="S58">
        <f t="shared" si="38"/>
        <v>0.33062924141840205</v>
      </c>
      <c r="T58">
        <f t="shared" si="36"/>
        <v>0.83240642872597004</v>
      </c>
      <c r="U58">
        <f t="shared" si="36"/>
        <v>0.92389109626416732</v>
      </c>
      <c r="V58">
        <f t="shared" si="36"/>
        <v>0.55236746337277576</v>
      </c>
      <c r="W58">
        <f t="shared" si="36"/>
        <v>0.86525218620067557</v>
      </c>
      <c r="X58">
        <f t="shared" si="36"/>
        <v>0.38408248666083</v>
      </c>
      <c r="Y58">
        <f t="shared" si="36"/>
        <v>0.8030999860316419</v>
      </c>
      <c r="Z58">
        <f t="shared" si="36"/>
        <v>0.40001598849370623</v>
      </c>
      <c r="AA58">
        <f t="shared" si="36"/>
        <v>0.30175467584718235</v>
      </c>
      <c r="AB58">
        <f t="shared" si="36"/>
        <v>0.86053602950120656</v>
      </c>
      <c r="BM58">
        <f t="shared" si="39"/>
        <v>5.4621488440655353E-7</v>
      </c>
      <c r="BN58">
        <f t="shared" si="37"/>
        <v>2.4037476221068182E-6</v>
      </c>
      <c r="BO58">
        <f t="shared" si="37"/>
        <v>2.4189799656130507E-7</v>
      </c>
      <c r="BP58">
        <f t="shared" si="37"/>
        <v>3.2473950799500298E-8</v>
      </c>
      <c r="BQ58">
        <f t="shared" si="37"/>
        <v>3.0833876855892873E-6</v>
      </c>
      <c r="BR58">
        <f t="shared" si="37"/>
        <v>1.1915336039712295E-6</v>
      </c>
      <c r="BS58">
        <f t="shared" si="37"/>
        <v>2.083062721129643E-7</v>
      </c>
      <c r="BT58">
        <f t="shared" si="37"/>
        <v>3.8496617101932328E-6</v>
      </c>
      <c r="BU58">
        <f t="shared" si="37"/>
        <v>2.8866387944166487E-6</v>
      </c>
      <c r="BV58">
        <f t="shared" si="37"/>
        <v>3.7026112903485075E-6</v>
      </c>
      <c r="EN58">
        <f>Sheet40!FL58</f>
        <v>0.78938222021900772</v>
      </c>
      <c r="EO58">
        <f>Sheet40!FM58</f>
        <v>0.65744531917949134</v>
      </c>
      <c r="EP58">
        <f>Sheet40!FN58</f>
        <v>6.8613082412613685E-2</v>
      </c>
      <c r="EQ58">
        <f>Sheet40!FO58</f>
        <v>0.66162197637149445</v>
      </c>
      <c r="ER58">
        <f>Sheet40!FP58</f>
        <v>0.74724000631117837</v>
      </c>
      <c r="ES58">
        <f>Sheet40!FQ58</f>
        <v>0.53558801280694568</v>
      </c>
      <c r="ET58">
        <f>Sheet40!FR58</f>
        <v>0.25096598745755117</v>
      </c>
      <c r="EU58">
        <f>Sheet40!FS58</f>
        <v>0.19200908698072652</v>
      </c>
      <c r="EV58">
        <f>Sheet40!FT58</f>
        <v>0.46964341588739278</v>
      </c>
      <c r="EW58">
        <f>Sheet40!FU58</f>
        <v>0.20411088756505091</v>
      </c>
      <c r="EZ58">
        <v>-4.4042242253012907</v>
      </c>
      <c r="FA58">
        <v>1.1114851379830453</v>
      </c>
      <c r="FB58">
        <v>-4.8096337451692577</v>
      </c>
      <c r="FC58">
        <v>6.3717701767879742E-5</v>
      </c>
      <c r="FD58">
        <v>12.17604802505463</v>
      </c>
      <c r="FE58">
        <v>8.8041605675675613E-8</v>
      </c>
      <c r="FF58">
        <v>3.4091387105906875E-15</v>
      </c>
      <c r="FG58">
        <v>-4.0737448686738817</v>
      </c>
      <c r="FH58">
        <v>2.6074751012189933E-8</v>
      </c>
      <c r="FI58">
        <v>5.8442886269350678E-6</v>
      </c>
      <c r="FL58">
        <f t="shared" si="40"/>
        <v>0.79344453641392632</v>
      </c>
      <c r="FM58">
        <f t="shared" si="40"/>
        <v>0.65642012067790256</v>
      </c>
      <c r="FN58">
        <f t="shared" si="40"/>
        <v>7.3049335440419361E-2</v>
      </c>
      <c r="FO58">
        <f t="shared" si="40"/>
        <v>0.66162191760031508</v>
      </c>
      <c r="FP58">
        <f t="shared" si="40"/>
        <v>0.73600920729823716</v>
      </c>
      <c r="FQ58">
        <f t="shared" si="40"/>
        <v>0.53558801272573886</v>
      </c>
      <c r="FR58">
        <f t="shared" si="40"/>
        <v>0.25096598745755117</v>
      </c>
      <c r="FS58">
        <f t="shared" si="40"/>
        <v>0.1957665795395547</v>
      </c>
      <c r="FT58">
        <f t="shared" si="40"/>
        <v>0.46964341586334224</v>
      </c>
      <c r="FU58">
        <f t="shared" si="40"/>
        <v>0.20411088217446516</v>
      </c>
    </row>
    <row r="59" spans="1:177">
      <c r="EN59">
        <f>Sheet40!FL59</f>
        <v>0.17797448163953938</v>
      </c>
      <c r="EO59">
        <f>Sheet40!FM59</f>
        <v>0.82764148401411619</v>
      </c>
      <c r="EP59">
        <f>Sheet40!FN59</f>
        <v>0.54138013639561022</v>
      </c>
      <c r="EQ59">
        <f>Sheet40!FO59</f>
        <v>0.31926157517423237</v>
      </c>
      <c r="ER59">
        <f>Sheet40!FP59</f>
        <v>0.80559888320083006</v>
      </c>
      <c r="ES59">
        <f>Sheet40!FQ59</f>
        <v>0.47163962578472918</v>
      </c>
      <c r="ET59">
        <f>Sheet40!FR59</f>
        <v>0.21765632819622915</v>
      </c>
      <c r="EU59">
        <f>Sheet40!FS59</f>
        <v>0.22217221949558019</v>
      </c>
      <c r="EV59">
        <f>Sheet40!FT59</f>
        <v>0.623971403238615</v>
      </c>
      <c r="EW59">
        <f>Sheet40!FU59</f>
        <v>0.87745788619092513</v>
      </c>
      <c r="EZ59">
        <v>-3.7191820025251152</v>
      </c>
      <c r="FA59">
        <v>0.91878918063861925</v>
      </c>
      <c r="FB59">
        <v>-3.8636488360670955</v>
      </c>
      <c r="FC59">
        <v>5.3397592076858804E-5</v>
      </c>
      <c r="FD59">
        <v>9.9483252890558482</v>
      </c>
      <c r="FE59">
        <v>7.3908405224343362E-8</v>
      </c>
      <c r="FF59">
        <v>2.8716776922157278E-15</v>
      </c>
      <c r="FG59">
        <v>-3.2843420331338304</v>
      </c>
      <c r="FH59">
        <v>2.1904102266361496E-8</v>
      </c>
      <c r="FI59">
        <v>4.9086269849632259E-6</v>
      </c>
      <c r="FL59">
        <f t="shared" si="40"/>
        <v>0.18140493669991359</v>
      </c>
      <c r="FM59">
        <f t="shared" si="40"/>
        <v>0.82679402212814268</v>
      </c>
      <c r="FN59">
        <f t="shared" si="40"/>
        <v>0.54494384306341959</v>
      </c>
      <c r="FO59">
        <f t="shared" si="40"/>
        <v>0.31926152592199364</v>
      </c>
      <c r="FP59">
        <f t="shared" si="40"/>
        <v>0.79642286470888213</v>
      </c>
      <c r="FQ59">
        <f t="shared" si="40"/>
        <v>0.47163962571655843</v>
      </c>
      <c r="FR59">
        <f t="shared" si="40"/>
        <v>0.21765632819622915</v>
      </c>
      <c r="FS59">
        <f t="shared" si="40"/>
        <v>0.22520159201349249</v>
      </c>
      <c r="FT59">
        <f t="shared" si="40"/>
        <v>0.62397140321841138</v>
      </c>
      <c r="FU59">
        <f t="shared" si="40"/>
        <v>0.87745788166336391</v>
      </c>
    </row>
    <row r="60" spans="1:177">
      <c r="EN60">
        <f>Sheet40!FL60</f>
        <v>0.5848236844427982</v>
      </c>
      <c r="EO60">
        <f>Sheet40!FM60</f>
        <v>7.9509886056428614E-2</v>
      </c>
      <c r="EP60">
        <f>Sheet40!FN60</f>
        <v>0.23198327806162949</v>
      </c>
      <c r="EQ60">
        <f>Sheet40!FO60</f>
        <v>0.38342582516788709</v>
      </c>
      <c r="ER60">
        <f>Sheet40!FP60</f>
        <v>0.80307846105383562</v>
      </c>
      <c r="ES60">
        <f>Sheet40!FQ60</f>
        <v>0.76565161058556386</v>
      </c>
      <c r="ET60">
        <f>Sheet40!FR60</f>
        <v>0.18729908954158336</v>
      </c>
      <c r="EU60">
        <f>Sheet40!FS60</f>
        <v>0.44247118163815519</v>
      </c>
      <c r="EV60">
        <f>Sheet40!FT60</f>
        <v>0.87028464207936274</v>
      </c>
      <c r="EW60">
        <f>Sheet40!FU60</f>
        <v>0.75982087289263756</v>
      </c>
      <c r="EZ60">
        <v>-3.6933361639974289</v>
      </c>
      <c r="FA60">
        <v>0.95276309726685882</v>
      </c>
      <c r="FB60">
        <v>-4.0057546515714879</v>
      </c>
      <c r="FC60">
        <v>5.5745832904035383E-5</v>
      </c>
      <c r="FD60">
        <v>10.313063472636756</v>
      </c>
      <c r="FE60">
        <v>7.7149868380642323E-8</v>
      </c>
      <c r="FF60">
        <v>2.9889905916088506E-15</v>
      </c>
      <c r="FG60">
        <v>-3.5667967193453083</v>
      </c>
      <c r="FH60">
        <v>2.2852618715664189E-8</v>
      </c>
      <c r="FI60">
        <v>5.1191752183261709E-6</v>
      </c>
      <c r="FL60">
        <f t="shared" si="40"/>
        <v>0.58823030012464594</v>
      </c>
      <c r="FM60">
        <f t="shared" si="40"/>
        <v>7.8631087711486677E-2</v>
      </c>
      <c r="FN60">
        <f t="shared" si="40"/>
        <v>0.23567805860901092</v>
      </c>
      <c r="FO60">
        <f t="shared" si="40"/>
        <v>0.38342577374970577</v>
      </c>
      <c r="FP60">
        <f t="shared" si="40"/>
        <v>0.79356601967461649</v>
      </c>
      <c r="FQ60">
        <f t="shared" si="40"/>
        <v>0.76565161051440322</v>
      </c>
      <c r="FR60">
        <f t="shared" si="40"/>
        <v>0.18729908954158336</v>
      </c>
      <c r="FS60">
        <f t="shared" si="40"/>
        <v>0.44576108136527176</v>
      </c>
      <c r="FT60">
        <f t="shared" si="40"/>
        <v>0.87028464205828415</v>
      </c>
      <c r="FU60">
        <f t="shared" si="40"/>
        <v>0.75982086817087335</v>
      </c>
    </row>
    <row r="61" spans="1:177">
      <c r="EN61">
        <f>Sheet40!FL61</f>
        <v>0.33062924141840205</v>
      </c>
      <c r="EO61">
        <f>Sheet40!FM61</f>
        <v>0.83240642872597004</v>
      </c>
      <c r="EP61">
        <f>Sheet40!FN61</f>
        <v>0.92389109626416732</v>
      </c>
      <c r="EQ61">
        <f>Sheet40!FO61</f>
        <v>0.55236746337277576</v>
      </c>
      <c r="ER61">
        <f>Sheet40!FP61</f>
        <v>0.86525218620067557</v>
      </c>
      <c r="ES61">
        <f>Sheet40!FQ61</f>
        <v>0.38408248666083</v>
      </c>
      <c r="ET61">
        <f>Sheet40!FR61</f>
        <v>0.8030999860316419</v>
      </c>
      <c r="EU61">
        <f>Sheet40!FS61</f>
        <v>0.40001598849370623</v>
      </c>
      <c r="EV61">
        <f>Sheet40!FT61</f>
        <v>0.30175467584718235</v>
      </c>
      <c r="EW61">
        <f>Sheet40!FU61</f>
        <v>0.86053602950120656</v>
      </c>
      <c r="EZ61">
        <v>-2.8908393979205789</v>
      </c>
      <c r="FA61">
        <v>0.7219614398544697</v>
      </c>
      <c r="FB61">
        <v>-3.060767092909316</v>
      </c>
      <c r="FC61">
        <v>4.2136501029206368E-5</v>
      </c>
      <c r="FD61">
        <v>7.7918951190928674</v>
      </c>
      <c r="FE61">
        <v>5.8357915234934727E-8</v>
      </c>
      <c r="FF61">
        <v>2.2699515539808361E-15</v>
      </c>
      <c r="FG61">
        <v>-2.5622961563966151</v>
      </c>
      <c r="FH61">
        <v>1.7299470676590098E-8</v>
      </c>
      <c r="FI61">
        <v>3.8761207539058275E-6</v>
      </c>
      <c r="FL61">
        <f t="shared" si="40"/>
        <v>0.33329565963471758</v>
      </c>
      <c r="FM61">
        <f t="shared" si="40"/>
        <v>0.83174051448110053</v>
      </c>
      <c r="FN61">
        <f t="shared" si="40"/>
        <v>0.92671425037584265</v>
      </c>
      <c r="FO61">
        <f t="shared" si="40"/>
        <v>0.55236742450740883</v>
      </c>
      <c r="FP61">
        <f t="shared" si="40"/>
        <v>0.85806519023676486</v>
      </c>
      <c r="FQ61">
        <f t="shared" si="40"/>
        <v>0.3840824866070025</v>
      </c>
      <c r="FR61">
        <f t="shared" si="40"/>
        <v>0.8030999860316419</v>
      </c>
      <c r="FS61">
        <f t="shared" si="40"/>
        <v>0.40237936888485687</v>
      </c>
      <c r="FT61">
        <f t="shared" si="40"/>
        <v>0.30175467583122589</v>
      </c>
      <c r="FU61">
        <f t="shared" si="40"/>
        <v>0.86053602592599621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U61"/>
  <sheetViews>
    <sheetView topLeftCell="EJ46" workbookViewId="0">
      <selection activeCell="EX58" sqref="EX58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16.759389318979469</v>
      </c>
      <c r="EN2" t="s">
        <v>10</v>
      </c>
    </row>
    <row r="3" spans="1:177">
      <c r="A3">
        <v>2</v>
      </c>
      <c r="C3" t="s">
        <v>83</v>
      </c>
      <c r="E3" t="s">
        <v>91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16.759389318979469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2.1942450114700311</v>
      </c>
      <c r="O7">
        <v>3.063598141984063</v>
      </c>
      <c r="P7">
        <v>2.5285176866283789</v>
      </c>
      <c r="Q7">
        <v>3.7477641921246239</v>
      </c>
      <c r="S7">
        <f>N7+$M23</f>
        <v>2.9843737573267535</v>
      </c>
      <c r="T7">
        <f t="shared" ref="T7:V16" si="0">O7+$M23</f>
        <v>3.8537268878407853</v>
      </c>
      <c r="U7">
        <f t="shared" si="0"/>
        <v>3.3186464324851013</v>
      </c>
      <c r="V7">
        <f t="shared" si="0"/>
        <v>4.5378929379813462</v>
      </c>
      <c r="X7">
        <f xml:space="preserve"> IF(S7&gt;0,S7,0)</f>
        <v>2.9843737573267535</v>
      </c>
      <c r="Y7">
        <f t="shared" ref="Y7:AA16" si="1" xml:space="preserve"> IF(T7&gt;0,T7,0)</f>
        <v>3.8537268878407853</v>
      </c>
      <c r="Z7">
        <f t="shared" si="1"/>
        <v>3.3186464324851013</v>
      </c>
      <c r="AA7">
        <f t="shared" si="1"/>
        <v>4.5378929379813462</v>
      </c>
      <c r="AC7">
        <f t="array" ref="AC7:AF16">MMULT(B36:K45,X7:AA16)</f>
        <v>9.1476317015595594</v>
      </c>
      <c r="AD7">
        <v>11.947419130494872</v>
      </c>
      <c r="AE7">
        <v>10.71366914811715</v>
      </c>
      <c r="AF7">
        <v>12.557034918062188</v>
      </c>
      <c r="AH7">
        <f>AC7+$M36</f>
        <v>9.4864489534611991</v>
      </c>
      <c r="AI7">
        <f t="shared" ref="AI7:AK16" si="2">AD7+$M36</f>
        <v>12.286236382396512</v>
      </c>
      <c r="AJ7">
        <f t="shared" si="2"/>
        <v>11.05248640001879</v>
      </c>
      <c r="AK7">
        <f t="shared" si="2"/>
        <v>12.895852169963828</v>
      </c>
      <c r="AM7">
        <f xml:space="preserve"> IF(AH7&gt;0,AH7,0)</f>
        <v>9.4864489534611991</v>
      </c>
      <c r="AN7">
        <f t="shared" ref="AN7:AP16" si="3" xml:space="preserve"> IF(AI7&gt;0,AI7,0)</f>
        <v>12.286236382396512</v>
      </c>
      <c r="AO7">
        <f t="shared" si="3"/>
        <v>11.05248640001879</v>
      </c>
      <c r="AP7">
        <f t="shared" si="3"/>
        <v>12.895852169963828</v>
      </c>
      <c r="AR7">
        <f t="array" ref="AR7:AU16">MMULT(B49:K58,AM7:AP16)</f>
        <v>51.787672108645964</v>
      </c>
      <c r="AS7">
        <v>65.801426429116034</v>
      </c>
      <c r="AT7">
        <v>60.622324301213006</v>
      </c>
      <c r="AU7">
        <v>70.908409365342337</v>
      </c>
      <c r="AW7">
        <f>AR7+$M49</f>
        <v>52.484797203666417</v>
      </c>
      <c r="AX7">
        <f t="shared" ref="AX7:AZ16" si="4">AS7+$M49</f>
        <v>66.498551524136488</v>
      </c>
      <c r="AY7">
        <f t="shared" si="4"/>
        <v>61.319449396233459</v>
      </c>
      <c r="AZ7">
        <f t="shared" si="4"/>
        <v>71.60553446036279</v>
      </c>
      <c r="BB7">
        <f>EXP(AW7-AW$20)</f>
        <v>6.71850888514333E-11</v>
      </c>
      <c r="BC7">
        <f t="shared" ref="BC7:BE16" si="5">EXP(AX7-AX$20)</f>
        <v>6.5058930686440361E-14</v>
      </c>
      <c r="BD7">
        <f t="shared" si="5"/>
        <v>1.4341803489768657E-12</v>
      </c>
      <c r="BE7">
        <f t="shared" si="5"/>
        <v>1.4389676312289573E-14</v>
      </c>
      <c r="BG7">
        <f>BB7/BB$20</f>
        <v>4.9624471896901425E-11</v>
      </c>
      <c r="BH7">
        <f t="shared" ref="BH7:BJ16" si="6">BC7/BC$20</f>
        <v>5.2422686633690831E-14</v>
      </c>
      <c r="BI7">
        <f t="shared" si="6"/>
        <v>1.2037780450476275E-12</v>
      </c>
      <c r="BJ7">
        <f t="shared" si="6"/>
        <v>1.155649391700616E-14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4.9624471896901425E-11</v>
      </c>
      <c r="BZ7">
        <f>$BH$7-$BM$7</f>
        <v>-0.9999999999999476</v>
      </c>
      <c r="CA7">
        <f>$BI$7-$BN$7</f>
        <v>1.2037780450476275E-12</v>
      </c>
      <c r="CB7">
        <f>$BJ$7-$BO$7</f>
        <v>1.155649391700616E-14</v>
      </c>
      <c r="CD7">
        <f t="array" ref="CD7:CM16">(1/4)*(MMULT($AM$7:$AP$16,$BY$23:$CH$26))</f>
        <v>-3.0715590954779137</v>
      </c>
      <c r="CE7">
        <v>2.2949764081285302</v>
      </c>
      <c r="CF7">
        <v>-3.2239456309394052</v>
      </c>
      <c r="CG7">
        <v>1.2448715909858243E-4</v>
      </c>
      <c r="CH7">
        <v>6.763514086510181</v>
      </c>
      <c r="CI7">
        <v>1.6988398917953602E-7</v>
      </c>
      <c r="CJ7">
        <v>6.515878623778269E-15</v>
      </c>
      <c r="CK7">
        <v>-2.7631215928581172</v>
      </c>
      <c r="CL7">
        <v>5.0133743400333716E-8</v>
      </c>
      <c r="CM7">
        <v>1.1117459885485244E-5</v>
      </c>
      <c r="CO7">
        <f>(1/4)*SUM($BY$7:$CB$7)</f>
        <v>-0.24999999998727693</v>
      </c>
      <c r="CR7">
        <f t="array" ref="CR7:CU16">MMULT(S49:AB58,BY7:CB16)</f>
        <v>-2.3835112597346973E-2</v>
      </c>
      <c r="CS7">
        <v>0.18098102049740436</v>
      </c>
      <c r="CT7">
        <v>6.4391006749170638E-3</v>
      </c>
      <c r="CU7">
        <v>0.21161104392948374</v>
      </c>
      <c r="CW7">
        <f>IF($AH$7&gt;0,$CR$7,0)</f>
        <v>-2.3835112597346973E-2</v>
      </c>
      <c r="CX7">
        <f>IF($AI$7&gt;0,$CS$7,0)</f>
        <v>0.18098102049740436</v>
      </c>
      <c r="CY7">
        <f>IF($AJ$7&gt;0,$CT$7,0)</f>
        <v>6.4391006749170638E-3</v>
      </c>
      <c r="CZ7">
        <f>IF($AK$7&gt;0,$CU$7,0)</f>
        <v>0.21161104392948374</v>
      </c>
      <c r="DB7">
        <f t="array" ref="DB7:DK16">(1/4)*(MMULT($X$7:$AA$16,$CW$23:$DF$26))</f>
        <v>0.40198897516773779</v>
      </c>
      <c r="DC7">
        <v>0.71093905152455483</v>
      </c>
      <c r="DD7">
        <v>-0.3670956530265338</v>
      </c>
      <c r="DE7">
        <v>0.18117834390202447</v>
      </c>
      <c r="DF7">
        <v>-0.97433059919944875</v>
      </c>
      <c r="DG7">
        <v>0.64367313832781503</v>
      </c>
      <c r="DH7">
        <v>1.0861896860666778</v>
      </c>
      <c r="DI7">
        <v>1.3741610278070739</v>
      </c>
      <c r="DJ7">
        <v>0.5911256140301232</v>
      </c>
      <c r="DK7">
        <v>0.78630542756811117</v>
      </c>
      <c r="DM7">
        <f>(1/4)*SUM($CW$7:$CZ$7)</f>
        <v>9.379901312611455E-2</v>
      </c>
      <c r="DO7">
        <f t="array" ref="DO7:DR16">MMULT(S36:AB45,CW7:CZ16)</f>
        <v>8.3750120601820813E-2</v>
      </c>
      <c r="DP7">
        <v>0.85313587265992219</v>
      </c>
      <c r="DQ7">
        <v>0.93878549280219836</v>
      </c>
      <c r="DR7">
        <v>0.27196928910001289</v>
      </c>
      <c r="DT7">
        <f>IF($S$7&gt;0,$DO$7,0)</f>
        <v>8.3750120601820813E-2</v>
      </c>
      <c r="DU7">
        <f>IF($T$7&gt;0,$DP$7,0)</f>
        <v>0.85313587265992219</v>
      </c>
      <c r="DV7">
        <f>IF($U$7&gt;0,$DQ$7,0)</f>
        <v>0.93878549280219836</v>
      </c>
      <c r="DW7">
        <f>IF($V$7&gt;0,$DR$7,0)</f>
        <v>0.27196928910001289</v>
      </c>
      <c r="DY7">
        <f t="array" ref="DY7:EH16">(1/4)*(MMULT($C$7:$F$16,$DT$23:$EC$26))</f>
        <v>0.17541071293452257</v>
      </c>
      <c r="DZ7">
        <v>0.18390082720292628</v>
      </c>
      <c r="EA7">
        <v>0.17582230084887696</v>
      </c>
      <c r="EB7">
        <v>0.20260221655772498</v>
      </c>
      <c r="EC7">
        <v>0.21534708655757431</v>
      </c>
      <c r="ED7">
        <v>0.14444477270761724</v>
      </c>
      <c r="EE7">
        <v>0.12342580265154701</v>
      </c>
      <c r="EF7">
        <v>0.13443329832205916</v>
      </c>
      <c r="EG7">
        <v>0.27633076346395224</v>
      </c>
      <c r="EH7">
        <v>0.21178600518841123</v>
      </c>
      <c r="EJ7">
        <f>(1/4)*SUM($DT$7:$DW$7)</f>
        <v>0.53691019379098859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1.5665179208760429</v>
      </c>
      <c r="O8">
        <v>2.4523996135975068</v>
      </c>
      <c r="P8">
        <v>2.4822914991431562</v>
      </c>
      <c r="Q8">
        <v>2.6451737445759145</v>
      </c>
      <c r="S8">
        <f t="shared" ref="S8:S16" si="8">N8+$M24</f>
        <v>1.62865879374011</v>
      </c>
      <c r="T8">
        <f t="shared" si="0"/>
        <v>2.5145404864615739</v>
      </c>
      <c r="U8">
        <f t="shared" si="0"/>
        <v>2.5444323720072233</v>
      </c>
      <c r="V8">
        <f t="shared" si="0"/>
        <v>2.7073146174399816</v>
      </c>
      <c r="X8">
        <f t="shared" ref="X8:X16" si="9" xml:space="preserve"> IF(S8&gt;0,S8,0)</f>
        <v>1.62865879374011</v>
      </c>
      <c r="Y8">
        <f t="shared" si="1"/>
        <v>2.5145404864615739</v>
      </c>
      <c r="Z8">
        <f t="shared" si="1"/>
        <v>2.5444323720072233</v>
      </c>
      <c r="AA8">
        <f t="shared" si="1"/>
        <v>2.7073146174399816</v>
      </c>
      <c r="AC8">
        <v>13.914055239348205</v>
      </c>
      <c r="AD8">
        <v>17.343142191320663</v>
      </c>
      <c r="AE8">
        <v>15.967187044223722</v>
      </c>
      <c r="AF8">
        <v>18.665587256178039</v>
      </c>
      <c r="AH8">
        <f t="shared" ref="AH8:AH16" si="10">AC8+$M37</f>
        <v>14.315804366238563</v>
      </c>
      <c r="AI8">
        <f t="shared" si="2"/>
        <v>17.744891318211021</v>
      </c>
      <c r="AJ8">
        <f t="shared" si="2"/>
        <v>16.368936171114079</v>
      </c>
      <c r="AK8">
        <f t="shared" si="2"/>
        <v>19.067336383068398</v>
      </c>
      <c r="AM8">
        <f t="shared" ref="AM8:AM16" si="11" xml:space="preserve"> IF(AH8&gt;0,AH8,0)</f>
        <v>14.315804366238563</v>
      </c>
      <c r="AN8">
        <f t="shared" si="3"/>
        <v>17.744891318211021</v>
      </c>
      <c r="AO8">
        <f t="shared" si="3"/>
        <v>16.368936171114079</v>
      </c>
      <c r="AP8">
        <f t="shared" si="3"/>
        <v>19.067336383068398</v>
      </c>
      <c r="AR8">
        <v>74.084902103984888</v>
      </c>
      <c r="AS8">
        <v>94.654819457689612</v>
      </c>
      <c r="AT8">
        <v>86.152006619908775</v>
      </c>
      <c r="AU8">
        <v>101.28751198158432</v>
      </c>
      <c r="AW8">
        <f t="shared" ref="AW8:AW16" si="12">AR8+$M50</f>
        <v>74.869337865580192</v>
      </c>
      <c r="AX8">
        <f t="shared" si="4"/>
        <v>95.439255219284917</v>
      </c>
      <c r="AY8">
        <f t="shared" si="4"/>
        <v>86.936442381504079</v>
      </c>
      <c r="AZ8">
        <f t="shared" si="4"/>
        <v>102.07194774317962</v>
      </c>
      <c r="BB8">
        <f t="shared" ref="BB8:BB16" si="13">EXP(AW8-AW$20)</f>
        <v>0.35379800954708024</v>
      </c>
      <c r="BC8">
        <f t="shared" si="5"/>
        <v>0.24104317439757875</v>
      </c>
      <c r="BD8">
        <f t="shared" si="5"/>
        <v>0.19139141972007934</v>
      </c>
      <c r="BE8">
        <f t="shared" si="5"/>
        <v>0.24515807182002075</v>
      </c>
      <c r="BG8">
        <f t="shared" ref="BG8:BG16" si="14">BB8/BB$20</f>
        <v>0.26132345260081008</v>
      </c>
      <c r="BH8">
        <f t="shared" si="6"/>
        <v>0.19422592199579439</v>
      </c>
      <c r="BI8">
        <f t="shared" si="6"/>
        <v>0.16064422388292215</v>
      </c>
      <c r="BJ8">
        <f t="shared" si="6"/>
        <v>0.19688891565082309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0.26132345260081008</v>
      </c>
      <c r="BZ8">
        <f>$BH$8-$BM$8</f>
        <v>0.19422592199579439</v>
      </c>
      <c r="CA8">
        <f>$BI$8-$BN$8</f>
        <v>0.16064422388292215</v>
      </c>
      <c r="CB8">
        <f>$BJ$8-$BO$8</f>
        <v>0.19688891565082309</v>
      </c>
      <c r="CD8">
        <v>-4.4362228293699379</v>
      </c>
      <c r="CE8">
        <v>3.3928238831368631</v>
      </c>
      <c r="CF8">
        <v>-4.7668079078402439</v>
      </c>
      <c r="CG8">
        <v>1.870303650475928E-4</v>
      </c>
      <c r="CH8">
        <v>9.9022367892761274</v>
      </c>
      <c r="CI8">
        <v>2.5576542219344219E-7</v>
      </c>
      <c r="CJ8">
        <v>9.8323194039831951E-15</v>
      </c>
      <c r="CK8">
        <v>-4.0922340320068917</v>
      </c>
      <c r="CL8">
        <v>7.5516190052420831E-8</v>
      </c>
      <c r="CM8">
        <v>1.6735157411020611E-5</v>
      </c>
      <c r="CO8">
        <f>(1/4)*SUM($BY$8:$CB$8)</f>
        <v>0.20327062853258743</v>
      </c>
      <c r="CR8">
        <v>-3.1775598665981189E-2</v>
      </c>
      <c r="CS8">
        <v>0.62927168372556863</v>
      </c>
      <c r="CT8">
        <v>-5.6567026085704922E-2</v>
      </c>
      <c r="CU8">
        <v>0.15453674876204249</v>
      </c>
      <c r="CW8">
        <f>IF($AH$8&gt;0,$CR$8,0)</f>
        <v>-3.1775598665981189E-2</v>
      </c>
      <c r="CX8">
        <f>IF($AI$8&gt;0,$CS$8,0)</f>
        <v>0.62927168372556863</v>
      </c>
      <c r="CY8">
        <f>IF($AJ$8&gt;0,$CT$8,0)</f>
        <v>-5.6567026085704922E-2</v>
      </c>
      <c r="CZ8">
        <f>IF($AK$8&gt;0,$CU$8,0)</f>
        <v>0.15453674876204249</v>
      </c>
      <c r="DB8">
        <v>0.25138659155907461</v>
      </c>
      <c r="DC8">
        <v>0.45125653600314031</v>
      </c>
      <c r="DD8">
        <v>-0.28181589324362766</v>
      </c>
      <c r="DE8">
        <v>0.10952163464954173</v>
      </c>
      <c r="DF8">
        <v>-0.60291719497319696</v>
      </c>
      <c r="DG8">
        <v>0.44941084553625377</v>
      </c>
      <c r="DH8">
        <v>0.71932723967049972</v>
      </c>
      <c r="DI8">
        <v>0.93426773092730575</v>
      </c>
      <c r="DJ8">
        <v>0.39621503048757434</v>
      </c>
      <c r="DK8">
        <v>0.5610704163044794</v>
      </c>
      <c r="DM8">
        <f>(1/4)*SUM($CW$8:$CZ$8)</f>
        <v>0.17386645193398123</v>
      </c>
      <c r="DO8">
        <v>-0.16199024586691455</v>
      </c>
      <c r="DP8">
        <v>0.8062845014882507</v>
      </c>
      <c r="DQ8">
        <v>0.57509493491571995</v>
      </c>
      <c r="DR8">
        <v>0.77537904313717532</v>
      </c>
      <c r="DT8">
        <f>IF($S$8&gt;0,$DO$8,0)</f>
        <v>-0.16199024586691455</v>
      </c>
      <c r="DU8">
        <f>IF($T$8&gt;0,$DP$8,0)</f>
        <v>0.8062845014882507</v>
      </c>
      <c r="DV8">
        <f>IF($U$8&gt;0,$DQ$8,0)</f>
        <v>0.57509493491571995</v>
      </c>
      <c r="DW8">
        <f>IF($V$8&gt;0,$DR$8,0)</f>
        <v>0.77537904313717532</v>
      </c>
      <c r="DY8">
        <v>0.23244570533526296</v>
      </c>
      <c r="DZ8">
        <v>0.28987266540637269</v>
      </c>
      <c r="EA8">
        <v>0.19649503457519052</v>
      </c>
      <c r="EB8">
        <v>0.37533468875381498</v>
      </c>
      <c r="EC8">
        <v>0.32749688387856168</v>
      </c>
      <c r="ED8">
        <v>0.22308114587890152</v>
      </c>
      <c r="EE8">
        <v>0.19009987575881826</v>
      </c>
      <c r="EF8">
        <v>0.26892462734472172</v>
      </c>
      <c r="EG8">
        <v>0.32779456284123587</v>
      </c>
      <c r="EH8">
        <v>0.42615203449336081</v>
      </c>
      <c r="EJ8">
        <f>(1/4)*SUM($DT$8:$DW$8)</f>
        <v>0.49869205841855779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2.2365544625384595</v>
      </c>
      <c r="O9">
        <v>2.9761319299225084</v>
      </c>
      <c r="P9">
        <v>2.9601316588920579</v>
      </c>
      <c r="Q9">
        <v>3.7671712489911346</v>
      </c>
      <c r="S9">
        <f t="shared" si="8"/>
        <v>2.3708697320744121</v>
      </c>
      <c r="T9">
        <f t="shared" si="0"/>
        <v>3.110447199458461</v>
      </c>
      <c r="U9">
        <f t="shared" si="0"/>
        <v>3.0944469284280105</v>
      </c>
      <c r="V9">
        <f t="shared" si="0"/>
        <v>3.9014865185270873</v>
      </c>
      <c r="X9">
        <f t="shared" si="9"/>
        <v>2.3708697320744121</v>
      </c>
      <c r="Y9">
        <f t="shared" si="1"/>
        <v>3.110447199458461</v>
      </c>
      <c r="Z9">
        <f t="shared" si="1"/>
        <v>3.0944469284280105</v>
      </c>
      <c r="AA9">
        <f t="shared" si="1"/>
        <v>3.9014865185270873</v>
      </c>
      <c r="AC9">
        <v>10.209951236440634</v>
      </c>
      <c r="AD9">
        <v>13.660492924939607</v>
      </c>
      <c r="AE9">
        <v>12.561969649626777</v>
      </c>
      <c r="AF9">
        <v>14.520773530521135</v>
      </c>
      <c r="AH9">
        <f t="shared" si="10"/>
        <v>10.600338274193177</v>
      </c>
      <c r="AI9">
        <f t="shared" si="2"/>
        <v>14.05087996269215</v>
      </c>
      <c r="AJ9">
        <f t="shared" si="2"/>
        <v>12.95235668737932</v>
      </c>
      <c r="AK9">
        <f t="shared" si="2"/>
        <v>14.911160568273678</v>
      </c>
      <c r="AM9">
        <f t="shared" si="11"/>
        <v>10.600338274193177</v>
      </c>
      <c r="AN9">
        <f t="shared" si="3"/>
        <v>14.05087996269215</v>
      </c>
      <c r="AO9">
        <f t="shared" si="3"/>
        <v>12.95235668737932</v>
      </c>
      <c r="AP9">
        <f t="shared" si="3"/>
        <v>14.911160568273678</v>
      </c>
      <c r="AR9">
        <v>63.948341068717681</v>
      </c>
      <c r="AS9">
        <v>81.268556873910796</v>
      </c>
      <c r="AT9">
        <v>74.076755312430009</v>
      </c>
      <c r="AU9">
        <v>87.019365653430597</v>
      </c>
      <c r="AW9">
        <f t="shared" si="12"/>
        <v>64.243696322090415</v>
      </c>
      <c r="AX9">
        <f t="shared" si="4"/>
        <v>81.56391212728353</v>
      </c>
      <c r="AY9">
        <f t="shared" si="4"/>
        <v>74.372110565802743</v>
      </c>
      <c r="AZ9">
        <f t="shared" si="4"/>
        <v>87.314720906803331</v>
      </c>
      <c r="BB9">
        <f t="shared" si="13"/>
        <v>8.5920717736478992E-6</v>
      </c>
      <c r="BC9">
        <f t="shared" si="5"/>
        <v>2.2704393165730648E-7</v>
      </c>
      <c r="BD9">
        <f t="shared" si="5"/>
        <v>6.6880958361000707E-7</v>
      </c>
      <c r="BE9">
        <f t="shared" si="5"/>
        <v>9.5601347504037714E-8</v>
      </c>
      <c r="BG9">
        <f t="shared" si="14"/>
        <v>6.3463043892135E-6</v>
      </c>
      <c r="BH9">
        <f t="shared" si="6"/>
        <v>1.8294571945420513E-7</v>
      </c>
      <c r="BI9">
        <f t="shared" si="6"/>
        <v>5.6136475000617854E-7</v>
      </c>
      <c r="BJ9">
        <f t="shared" si="6"/>
        <v>7.6778404663934663E-8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16.382342425605586</v>
      </c>
      <c r="BY9">
        <f>$BG$9-$BL$9</f>
        <v>6.3463043892135E-6</v>
      </c>
      <c r="BZ9">
        <f>$BH$9-$BM$9</f>
        <v>1.8294571945420513E-7</v>
      </c>
      <c r="CA9">
        <f>$BI$9-$BN$9</f>
        <v>5.6136475000617854E-7</v>
      </c>
      <c r="CB9">
        <f>$BJ$9-$BO$9</f>
        <v>-0.99999992322159537</v>
      </c>
      <c r="CD9">
        <v>-3.5127199905374034</v>
      </c>
      <c r="CE9">
        <v>2.6289314087590832</v>
      </c>
      <c r="CF9">
        <v>-3.727770577225106</v>
      </c>
      <c r="CG9">
        <v>1.402024422343935E-4</v>
      </c>
      <c r="CH9">
        <v>7.8494953925446254</v>
      </c>
      <c r="CI9">
        <v>1.9081531281684236E-7</v>
      </c>
      <c r="CJ9">
        <v>7.2821762566757617E-15</v>
      </c>
      <c r="CK9">
        <v>-3.2380891638374343</v>
      </c>
      <c r="CL9">
        <v>5.6253698124655514E-8</v>
      </c>
      <c r="CM9">
        <v>1.2480784980128598E-5</v>
      </c>
      <c r="CO9">
        <f>(1/4)*SUM($BY$9:$CB$9)</f>
        <v>-0.24999820815168416</v>
      </c>
      <c r="CR9">
        <v>6.2617935880416031E-2</v>
      </c>
      <c r="CS9">
        <v>0.10578189178008683</v>
      </c>
      <c r="CT9">
        <v>-0.46854236382318099</v>
      </c>
      <c r="CU9">
        <v>-0.11194314631434238</v>
      </c>
      <c r="CW9">
        <f>IF($AH$9&gt;0,$CR$9,0)</f>
        <v>6.2617935880416031E-2</v>
      </c>
      <c r="CX9">
        <f>IF($AI$9&gt;0,$CS$9,0)</f>
        <v>0.10578189178008683</v>
      </c>
      <c r="CY9">
        <f>IF($AJ$9&gt;0,$CT$9,0)</f>
        <v>-0.46854236382318099</v>
      </c>
      <c r="CZ9">
        <f>IF($AK$9&gt;0,$CU$9,0)</f>
        <v>-0.11194314631434238</v>
      </c>
      <c r="DB9">
        <v>0.33798626292782752</v>
      </c>
      <c r="DC9">
        <v>0.57746498075947161</v>
      </c>
      <c r="DD9">
        <v>-0.35228404921332751</v>
      </c>
      <c r="DE9">
        <v>0.10865560502051302</v>
      </c>
      <c r="DF9">
        <v>-0.80917016993609836</v>
      </c>
      <c r="DG9">
        <v>0.56902897658635199</v>
      </c>
      <c r="DH9">
        <v>0.97037763028426183</v>
      </c>
      <c r="DI9">
        <v>1.1843162584307723</v>
      </c>
      <c r="DJ9">
        <v>0.52800924433989904</v>
      </c>
      <c r="DK9">
        <v>0.67724285230182268</v>
      </c>
      <c r="DM9">
        <f>(1/4)*SUM($CW$9:$CZ$9)</f>
        <v>-0.10302142061925512</v>
      </c>
      <c r="DO9">
        <v>2.0122994661196585E-2</v>
      </c>
      <c r="DP9">
        <v>0.50502215144656426</v>
      </c>
      <c r="DQ9">
        <v>0.71738588899665223</v>
      </c>
      <c r="DR9">
        <v>0.50393846570903889</v>
      </c>
      <c r="DT9">
        <f>IF($S$9&gt;0,$DO$9,0)</f>
        <v>2.0122994661196585E-2</v>
      </c>
      <c r="DU9">
        <f>IF($T$9&gt;0,$DP$9,0)</f>
        <v>0.50502215144656426</v>
      </c>
      <c r="DV9">
        <f>IF($U$9&gt;0,$DQ$9,0)</f>
        <v>0.71738588899665223</v>
      </c>
      <c r="DW9">
        <f>IF($V$9&gt;0,$DR$9,0)</f>
        <v>0.50393846570903889</v>
      </c>
      <c r="DY9">
        <v>0.36225932192034022</v>
      </c>
      <c r="DZ9">
        <v>0.25313949088882742</v>
      </c>
      <c r="EA9">
        <v>0.24452927707037475</v>
      </c>
      <c r="EB9">
        <v>0.43426056428546428</v>
      </c>
      <c r="EC9">
        <v>0.40109102704501193</v>
      </c>
      <c r="ED9">
        <v>0.37839721403608739</v>
      </c>
      <c r="EE9">
        <v>0.26913595103463678</v>
      </c>
      <c r="EF9">
        <v>0.342813319409211</v>
      </c>
      <c r="EG9">
        <v>0.35315364603039828</v>
      </c>
      <c r="EH9">
        <v>0.42641342550526351</v>
      </c>
      <c r="EJ9">
        <f>(1/4)*SUM($DT$9:$DW$9)</f>
        <v>0.43661737520336302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1.0044462629313826</v>
      </c>
      <c r="O10">
        <v>1.7939761446549127</v>
      </c>
      <c r="P10">
        <v>1.8450068358472693</v>
      </c>
      <c r="Q10">
        <v>1.9975425027295459</v>
      </c>
      <c r="S10">
        <f t="shared" si="8"/>
        <v>1.2902074952953351</v>
      </c>
      <c r="T10">
        <f t="shared" si="0"/>
        <v>2.0797373770188652</v>
      </c>
      <c r="U10">
        <f t="shared" si="0"/>
        <v>2.1307680682112218</v>
      </c>
      <c r="V10">
        <f t="shared" si="0"/>
        <v>2.2833037350934982</v>
      </c>
      <c r="X10">
        <f t="shared" si="9"/>
        <v>1.2902074952953351</v>
      </c>
      <c r="Y10">
        <f t="shared" si="1"/>
        <v>2.0797373770188652</v>
      </c>
      <c r="Z10">
        <f t="shared" si="1"/>
        <v>2.1307680682112218</v>
      </c>
      <c r="AA10">
        <f t="shared" si="1"/>
        <v>2.2833037350934982</v>
      </c>
      <c r="AC10">
        <v>8.9193027333637271</v>
      </c>
      <c r="AD10">
        <v>11.376744391827017</v>
      </c>
      <c r="AE10">
        <v>10.387777567232341</v>
      </c>
      <c r="AF10">
        <v>12.374615071643237</v>
      </c>
      <c r="AH10">
        <f t="shared" si="10"/>
        <v>9.0110071055529719</v>
      </c>
      <c r="AI10">
        <f t="shared" si="2"/>
        <v>11.468448764016262</v>
      </c>
      <c r="AJ10">
        <f t="shared" si="2"/>
        <v>10.479481939421586</v>
      </c>
      <c r="AK10">
        <f t="shared" si="2"/>
        <v>12.466319443832482</v>
      </c>
      <c r="AM10">
        <f t="shared" si="11"/>
        <v>9.0110071055529719</v>
      </c>
      <c r="AN10">
        <f t="shared" si="3"/>
        <v>11.468448764016262</v>
      </c>
      <c r="AO10">
        <f t="shared" si="3"/>
        <v>10.479481939421586</v>
      </c>
      <c r="AP10">
        <f t="shared" si="3"/>
        <v>12.466319443832482</v>
      </c>
      <c r="AR10">
        <v>65.679042121667337</v>
      </c>
      <c r="AS10">
        <v>83.188682966847679</v>
      </c>
      <c r="AT10">
        <v>76.227340503755173</v>
      </c>
      <c r="AU10">
        <v>89.32351126128367</v>
      </c>
      <c r="AW10">
        <f t="shared" si="12"/>
        <v>66.14851997821367</v>
      </c>
      <c r="AX10">
        <f t="shared" si="4"/>
        <v>83.658160823394013</v>
      </c>
      <c r="AY10">
        <f t="shared" si="4"/>
        <v>76.696818360301506</v>
      </c>
      <c r="AZ10">
        <f t="shared" si="4"/>
        <v>89.792989117830004</v>
      </c>
      <c r="BB10">
        <f t="shared" si="13"/>
        <v>5.7723452538066437E-5</v>
      </c>
      <c r="BC10">
        <f t="shared" si="5"/>
        <v>1.8434465553553117E-6</v>
      </c>
      <c r="BD10">
        <f t="shared" si="5"/>
        <v>6.8377033434140083E-6</v>
      </c>
      <c r="BE10">
        <f t="shared" si="5"/>
        <v>1.1396256681738952E-6</v>
      </c>
      <c r="BG10">
        <f t="shared" si="14"/>
        <v>4.2635886879627024E-5</v>
      </c>
      <c r="BH10">
        <f t="shared" si="6"/>
        <v>1.4853982393763777E-6</v>
      </c>
      <c r="BI10">
        <f t="shared" si="6"/>
        <v>5.7392204329270967E-6</v>
      </c>
      <c r="BJ10">
        <f t="shared" si="6"/>
        <v>9.1524484749304135E-7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4.2635886879627024E-5</v>
      </c>
      <c r="BZ10">
        <f>$BH$10-$BM$10</f>
        <v>1.4853982393763777E-6</v>
      </c>
      <c r="CA10">
        <f>$BI$10-$BN$10</f>
        <v>5.7392204329270967E-6</v>
      </c>
      <c r="CB10">
        <f>$BJ$10-$BO$10</f>
        <v>9.1524484749304135E-7</v>
      </c>
      <c r="CD10">
        <v>-2.8671121908889341</v>
      </c>
      <c r="CE10">
        <v>2.180051470898138</v>
      </c>
      <c r="CF10">
        <v>-3.1165633297947624</v>
      </c>
      <c r="CG10">
        <v>1.1819532118442716E-4</v>
      </c>
      <c r="CH10">
        <v>6.4233655671819729</v>
      </c>
      <c r="CI10">
        <v>1.6132067351246639E-7</v>
      </c>
      <c r="CJ10">
        <v>6.1892676235812377E-15</v>
      </c>
      <c r="CK10">
        <v>-2.6198704780681128</v>
      </c>
      <c r="CL10">
        <v>4.7610204515296563E-8</v>
      </c>
      <c r="CM10">
        <v>1.0556419628104459E-5</v>
      </c>
      <c r="CO10">
        <f>(1/4)*SUM($BY$10:$CB$10)</f>
        <v>1.2693937599855884E-5</v>
      </c>
      <c r="CR10">
        <v>9.3376424417278336E-2</v>
      </c>
      <c r="CS10">
        <v>0.60622361076096476</v>
      </c>
      <c r="CT10">
        <v>-0.19606454541282403</v>
      </c>
      <c r="CU10">
        <v>-0.27314617523559181</v>
      </c>
      <c r="CW10">
        <f>IF($AH$10&gt;0,$CR$10,0)</f>
        <v>9.3376424417278336E-2</v>
      </c>
      <c r="CX10">
        <f>IF($AI$10&gt;0,$CS$10,0)</f>
        <v>0.60622361076096476</v>
      </c>
      <c r="CY10">
        <f>IF($AJ$10&gt;0,$CT$10,0)</f>
        <v>-0.19606454541282403</v>
      </c>
      <c r="CZ10">
        <f>IF($AK$10&gt;0,$CU$10,0)</f>
        <v>-0.27314617523559181</v>
      </c>
      <c r="DB10">
        <v>0.21063331725812476</v>
      </c>
      <c r="DC10">
        <v>0.37501146203444991</v>
      </c>
      <c r="DD10">
        <v>-0.238291656794162</v>
      </c>
      <c r="DE10">
        <v>8.4954277495510211E-2</v>
      </c>
      <c r="DF10">
        <v>-0.50564545343769074</v>
      </c>
      <c r="DG10">
        <v>0.37642909799192503</v>
      </c>
      <c r="DH10">
        <v>0.60584959871095478</v>
      </c>
      <c r="DI10">
        <v>0.77923494718216391</v>
      </c>
      <c r="DJ10">
        <v>0.33649161607118455</v>
      </c>
      <c r="DK10">
        <v>0.46630523768960019</v>
      </c>
      <c r="DM10">
        <f>(1/4)*SUM($CW$10:$CZ$10)</f>
        <v>5.7597328632456812E-2</v>
      </c>
      <c r="DO10">
        <v>3.1002647732767799E-2</v>
      </c>
      <c r="DP10">
        <v>1.4133412990366154</v>
      </c>
      <c r="DQ10">
        <v>0.70633183254031418</v>
      </c>
      <c r="DR10">
        <v>0.5608075262936838</v>
      </c>
      <c r="DT10">
        <f>IF($S$10&gt;0,$DO$10,0)</f>
        <v>3.1002647732767799E-2</v>
      </c>
      <c r="DU10">
        <f>IF($T$10&gt;0,$DP$10,0)</f>
        <v>1.4133412990366154</v>
      </c>
      <c r="DV10">
        <f>IF($U$10&gt;0,$DQ$10,0)</f>
        <v>0.70633183254031418</v>
      </c>
      <c r="DW10">
        <f>IF($V$10&gt;0,$DR$10,0)</f>
        <v>0.5608075262936838</v>
      </c>
      <c r="DY10">
        <v>0.27331337858833632</v>
      </c>
      <c r="DZ10">
        <v>0.23369195172055651</v>
      </c>
      <c r="EA10">
        <v>0.24613190238450994</v>
      </c>
      <c r="EB10">
        <v>0.25222852622521086</v>
      </c>
      <c r="EC10">
        <v>0.31651331289077572</v>
      </c>
      <c r="ED10">
        <v>0.25006190108363102</v>
      </c>
      <c r="EE10">
        <v>0.21515414675506531</v>
      </c>
      <c r="EF10">
        <v>0.19250288914028513</v>
      </c>
      <c r="EG10">
        <v>0.3847053032808388</v>
      </c>
      <c r="EH10">
        <v>0.24297942203906941</v>
      </c>
      <c r="EJ10">
        <f>(1/4)*SUM($DT$10:$DW$10)</f>
        <v>0.67787082640084528</v>
      </c>
      <c r="EN10" t="s">
        <v>17</v>
      </c>
      <c r="EU10">
        <f>0.98*Sheet41!EU10</f>
        <v>9.0392079679999979E-4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1.4061563155597188</v>
      </c>
      <c r="O11">
        <v>2.3846246461698732</v>
      </c>
      <c r="P11">
        <v>1.3684841086347685</v>
      </c>
      <c r="Q11">
        <v>2.2260254575832006</v>
      </c>
      <c r="S11">
        <f t="shared" si="8"/>
        <v>2.2060415487533636</v>
      </c>
      <c r="T11">
        <f t="shared" si="0"/>
        <v>3.1845098793635178</v>
      </c>
      <c r="U11">
        <f t="shared" si="0"/>
        <v>2.1683693418284133</v>
      </c>
      <c r="V11">
        <f t="shared" si="0"/>
        <v>3.0259106907768452</v>
      </c>
      <c r="X11">
        <f t="shared" si="9"/>
        <v>2.2060415487533636</v>
      </c>
      <c r="Y11">
        <f t="shared" si="1"/>
        <v>3.1845098793635178</v>
      </c>
      <c r="Z11">
        <f t="shared" si="1"/>
        <v>2.1683693418284133</v>
      </c>
      <c r="AA11">
        <f t="shared" si="1"/>
        <v>3.0259106907768452</v>
      </c>
      <c r="AC11">
        <v>13.559803327351657</v>
      </c>
      <c r="AD11">
        <v>16.602392885463924</v>
      </c>
      <c r="AE11">
        <v>15.392663524843746</v>
      </c>
      <c r="AF11">
        <v>18.308886254255796</v>
      </c>
      <c r="AH11">
        <f t="shared" si="10"/>
        <v>13.804676815372247</v>
      </c>
      <c r="AI11">
        <f t="shared" si="2"/>
        <v>16.847266373484512</v>
      </c>
      <c r="AJ11">
        <f t="shared" si="2"/>
        <v>15.637537012864335</v>
      </c>
      <c r="AK11">
        <f t="shared" si="2"/>
        <v>18.553759742276384</v>
      </c>
      <c r="AM11">
        <f t="shared" si="11"/>
        <v>13.804676815372247</v>
      </c>
      <c r="AN11">
        <f t="shared" si="3"/>
        <v>16.847266373484512</v>
      </c>
      <c r="AO11">
        <f t="shared" si="3"/>
        <v>15.637537012864335</v>
      </c>
      <c r="AP11">
        <f t="shared" si="3"/>
        <v>18.553759742276384</v>
      </c>
      <c r="AR11">
        <v>75.646157120625759</v>
      </c>
      <c r="AS11">
        <v>96.599824565789802</v>
      </c>
      <c r="AT11">
        <v>88.32766714336735</v>
      </c>
      <c r="AU11">
        <v>103.21558996040764</v>
      </c>
      <c r="AW11">
        <f t="shared" si="12"/>
        <v>75.908366988779321</v>
      </c>
      <c r="AX11">
        <f t="shared" si="4"/>
        <v>96.862034433943364</v>
      </c>
      <c r="AY11">
        <f t="shared" si="4"/>
        <v>88.589877011520912</v>
      </c>
      <c r="AZ11">
        <f t="shared" si="4"/>
        <v>103.4777998285612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0.73862329789629733</v>
      </c>
      <c r="BH11">
        <f t="shared" si="6"/>
        <v>0.80577233718070951</v>
      </c>
      <c r="BI11">
        <f t="shared" si="6"/>
        <v>0.83934914176337339</v>
      </c>
      <c r="BJ11">
        <f t="shared" si="6"/>
        <v>0.80311006767652438</v>
      </c>
      <c r="BL11">
        <v>1</v>
      </c>
      <c r="BM11">
        <v>0</v>
      </c>
      <c r="BN11">
        <v>0</v>
      </c>
      <c r="BO11">
        <v>0</v>
      </c>
      <c r="BQ11">
        <f t="shared" si="15"/>
        <v>0.30296723374095752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-0.26137670210370267</v>
      </c>
      <c r="BZ11">
        <f>$BH$11-$BM$11</f>
        <v>0.80577233718070951</v>
      </c>
      <c r="CA11">
        <f>$BI$11-$BN$11</f>
        <v>0.83934914176337339</v>
      </c>
      <c r="CB11">
        <f>$BJ$11-$BO$11</f>
        <v>0.80311006767652438</v>
      </c>
      <c r="CD11">
        <v>-4.2118165931948859</v>
      </c>
      <c r="CE11">
        <v>3.2611928214262389</v>
      </c>
      <c r="CF11">
        <v>-4.638414712142481</v>
      </c>
      <c r="CG11">
        <v>1.8008201096753168E-4</v>
      </c>
      <c r="CH11">
        <v>9.4982262036433429</v>
      </c>
      <c r="CI11">
        <v>2.4637890583682817E-7</v>
      </c>
      <c r="CJ11">
        <v>9.4809643672521191E-15</v>
      </c>
      <c r="CK11">
        <v>-3.9093842428347183</v>
      </c>
      <c r="CL11">
        <v>7.2760166029524886E-8</v>
      </c>
      <c r="CM11">
        <v>1.6121952450943798E-5</v>
      </c>
      <c r="CO11">
        <f>(1/4)*SUM($BY$11:$CB$11)</f>
        <v>0.54671371112922618</v>
      </c>
      <c r="CR11">
        <v>0.12477861769385136</v>
      </c>
      <c r="CS11">
        <v>-0.56729256375657144</v>
      </c>
      <c r="CT11">
        <v>9.6754037521092962E-2</v>
      </c>
      <c r="CU11">
        <v>-0.52989576814819728</v>
      </c>
      <c r="CW11">
        <f>IF($AH$11&gt;0,$CR$11,0)</f>
        <v>0.12477861769385136</v>
      </c>
      <c r="CX11">
        <f>IF($AI$11&gt;0,$CS$11,0)</f>
        <v>-0.56729256375657144</v>
      </c>
      <c r="CY11">
        <f>IF($AJ$11&gt;0,$CT$11,0)</f>
        <v>9.6754037521092962E-2</v>
      </c>
      <c r="CZ11">
        <f>IF($AK$11&gt;0,$CU$11,0)</f>
        <v>-0.52989576814819728</v>
      </c>
      <c r="DB11">
        <v>0.29450826691185594</v>
      </c>
      <c r="DC11">
        <v>0.56969494945210775</v>
      </c>
      <c r="DD11">
        <v>-0.21992540314323608</v>
      </c>
      <c r="DE11">
        <v>0.22121526710684628</v>
      </c>
      <c r="DF11">
        <v>-0.73122518498044919</v>
      </c>
      <c r="DG11">
        <v>0.45109303745384932</v>
      </c>
      <c r="DH11">
        <v>0.70608130176112005</v>
      </c>
      <c r="DI11">
        <v>1.0057529947056578</v>
      </c>
      <c r="DJ11">
        <v>0.39170062716666393</v>
      </c>
      <c r="DK11">
        <v>0.59878945389697202</v>
      </c>
      <c r="DM11">
        <f>(1/4)*SUM($CW$11:$CZ$11)</f>
        <v>-0.21891391917245612</v>
      </c>
      <c r="DO11">
        <v>-6.2071718304835016E-2</v>
      </c>
      <c r="DP11">
        <v>1.0987708172771713</v>
      </c>
      <c r="DQ11">
        <v>0.99169526959041154</v>
      </c>
      <c r="DR11">
        <v>0.57986670920172467</v>
      </c>
      <c r="DT11">
        <f>IF($S$11&gt;0,$DO$11,0)</f>
        <v>-6.2071718304835016E-2</v>
      </c>
      <c r="DU11">
        <f>IF($T$11&gt;0,$DP$11,0)</f>
        <v>1.0987708172771713</v>
      </c>
      <c r="DV11">
        <f>IF($U$11&gt;0,$DQ$11,0)</f>
        <v>0.99169526959041154</v>
      </c>
      <c r="DW11">
        <f>IF($V$11&gt;0,$DR$11,0)</f>
        <v>0.57986670920172467</v>
      </c>
      <c r="DY11">
        <v>0.34715122960037237</v>
      </c>
      <c r="DZ11">
        <v>0.36226617052723881</v>
      </c>
      <c r="EA11">
        <v>0.2914473525616883</v>
      </c>
      <c r="EB11">
        <v>0.46579260270318773</v>
      </c>
      <c r="EC11">
        <v>0.44574899063593115</v>
      </c>
      <c r="ED11">
        <v>0.33154882348471693</v>
      </c>
      <c r="EE11">
        <v>0.274727273876752</v>
      </c>
      <c r="EF11">
        <v>0.34155559315902756</v>
      </c>
      <c r="EG11">
        <v>0.46714497834007573</v>
      </c>
      <c r="EH11">
        <v>0.50201458145298861</v>
      </c>
      <c r="EJ11">
        <f>(1/4)*SUM($DT$11:$DW$11)</f>
        <v>0.6520652694411182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2.3487611375170778</v>
      </c>
      <c r="O12">
        <v>3.4629532843521877</v>
      </c>
      <c r="P12">
        <v>2.3900414501656733</v>
      </c>
      <c r="Q12">
        <v>3.2110624330336481</v>
      </c>
      <c r="S12">
        <f t="shared" si="8"/>
        <v>3.2185076501847778</v>
      </c>
      <c r="T12">
        <f t="shared" si="0"/>
        <v>4.3326997970198882</v>
      </c>
      <c r="U12">
        <f t="shared" si="0"/>
        <v>3.2597879628333732</v>
      </c>
      <c r="V12">
        <f t="shared" si="0"/>
        <v>4.0808089457013486</v>
      </c>
      <c r="X12">
        <f t="shared" si="9"/>
        <v>3.2185076501847778</v>
      </c>
      <c r="Y12">
        <f t="shared" si="1"/>
        <v>4.3326997970198882</v>
      </c>
      <c r="Z12">
        <f t="shared" si="1"/>
        <v>3.2597879628333732</v>
      </c>
      <c r="AA12">
        <f t="shared" si="1"/>
        <v>4.0808089457013486</v>
      </c>
      <c r="AC12">
        <v>12.797355169192668</v>
      </c>
      <c r="AD12">
        <v>17.052580171235835</v>
      </c>
      <c r="AE12">
        <v>15.28222978904326</v>
      </c>
      <c r="AF12">
        <v>17.966635909610673</v>
      </c>
      <c r="AH12">
        <f t="shared" si="10"/>
        <v>13.518499283449501</v>
      </c>
      <c r="AI12">
        <f t="shared" si="2"/>
        <v>17.773724285492669</v>
      </c>
      <c r="AJ12">
        <f t="shared" si="2"/>
        <v>16.003373903300094</v>
      </c>
      <c r="AK12">
        <f t="shared" si="2"/>
        <v>18.687780023867507</v>
      </c>
      <c r="AM12">
        <f t="shared" si="11"/>
        <v>13.518499283449501</v>
      </c>
      <c r="AN12">
        <f t="shared" si="3"/>
        <v>17.773724285492669</v>
      </c>
      <c r="AO12">
        <f t="shared" si="3"/>
        <v>16.003373903300094</v>
      </c>
      <c r="AP12">
        <f t="shared" si="3"/>
        <v>18.687780023867507</v>
      </c>
      <c r="AR12">
        <v>58.78751936665595</v>
      </c>
      <c r="AS12">
        <v>74.9493758474256</v>
      </c>
      <c r="AT12">
        <v>68.995567549557705</v>
      </c>
      <c r="AU12">
        <v>80.328977456350827</v>
      </c>
      <c r="AW12">
        <f t="shared" si="12"/>
        <v>59.640155924323444</v>
      </c>
      <c r="AX12">
        <f t="shared" si="4"/>
        <v>75.802012405093095</v>
      </c>
      <c r="AY12">
        <f t="shared" si="4"/>
        <v>69.8482041072252</v>
      </c>
      <c r="AZ12">
        <f t="shared" si="4"/>
        <v>81.181614014018322</v>
      </c>
      <c r="BB12">
        <f t="shared" si="13"/>
        <v>8.6060864483933708E-8</v>
      </c>
      <c r="BC12">
        <f t="shared" si="5"/>
        <v>7.1408291787774288E-10</v>
      </c>
      <c r="BD12">
        <f t="shared" si="5"/>
        <v>7.2542893808165016E-9</v>
      </c>
      <c r="BE12">
        <f t="shared" si="5"/>
        <v>2.0743858114745922E-10</v>
      </c>
      <c r="BG12">
        <f t="shared" si="14"/>
        <v>6.356655954492944E-8</v>
      </c>
      <c r="BH12">
        <f t="shared" si="6"/>
        <v>5.7538826167916953E-10</v>
      </c>
      <c r="BI12">
        <f t="shared" si="6"/>
        <v>6.088881565891484E-9</v>
      </c>
      <c r="BJ12">
        <f t="shared" si="6"/>
        <v>1.6659601294405818E-10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6.356655954492944E-8</v>
      </c>
      <c r="BZ12">
        <f>$BH$12-$BM$12</f>
        <v>5.7538826167916953E-10</v>
      </c>
      <c r="CA12">
        <f>$BI$12-$BN$12</f>
        <v>6.088881565891484E-9</v>
      </c>
      <c r="CB12">
        <f>$BJ$12-$BO$12</f>
        <v>1.6659601294405818E-10</v>
      </c>
      <c r="CD12">
        <v>-4.4434310712003526</v>
      </c>
      <c r="CE12">
        <v>3.3087713046014242</v>
      </c>
      <c r="CF12">
        <v>-4.6719201402953665</v>
      </c>
      <c r="CG12">
        <v>1.7793126246795605E-4</v>
      </c>
      <c r="CH12">
        <v>9.8072292571433017</v>
      </c>
      <c r="CI12">
        <v>2.4252680999357447E-7</v>
      </c>
      <c r="CJ12">
        <v>9.2858559523003804E-15</v>
      </c>
      <c r="CK12">
        <v>-4.0008434656313501</v>
      </c>
      <c r="CL12">
        <v>7.1544971513975037E-8</v>
      </c>
      <c r="CM12">
        <v>1.5870048084444252E-5</v>
      </c>
      <c r="CO12">
        <f>(1/4)*SUM($BY$12:$CB$12)</f>
        <v>1.7599356346361038E-8</v>
      </c>
      <c r="CR12">
        <v>-3.505238439679681E-2</v>
      </c>
      <c r="CS12">
        <v>0.18254361089293425</v>
      </c>
      <c r="CT12">
        <v>0.38428186428717509</v>
      </c>
      <c r="CU12">
        <v>0.15437409377520789</v>
      </c>
      <c r="CW12">
        <f>IF($AH$12&gt;0,$CR$12,0)</f>
        <v>-3.505238439679681E-2</v>
      </c>
      <c r="CX12">
        <f>IF($AI$12&gt;0,$CS$12,0)</f>
        <v>0.18254361089293425</v>
      </c>
      <c r="CY12">
        <f>IF($AJ$12&gt;0,$CT$12,0)</f>
        <v>0.38428186428717509</v>
      </c>
      <c r="CZ12">
        <f>IF($AK$12&gt;0,$CU$12,0)</f>
        <v>0.15437409377520789</v>
      </c>
      <c r="DB12">
        <v>0.39798932062104608</v>
      </c>
      <c r="DC12">
        <v>0.76760343125318875</v>
      </c>
      <c r="DD12">
        <v>-0.33107746596099064</v>
      </c>
      <c r="DE12">
        <v>0.29333286279149368</v>
      </c>
      <c r="DF12">
        <v>-0.97582829607337773</v>
      </c>
      <c r="DG12">
        <v>0.6401847192314235</v>
      </c>
      <c r="DH12">
        <v>0.99451543244763219</v>
      </c>
      <c r="DI12">
        <v>1.4110777447539404</v>
      </c>
      <c r="DJ12">
        <v>0.53705560733920565</v>
      </c>
      <c r="DK12">
        <v>0.84992123493353877</v>
      </c>
      <c r="DM12">
        <f>(1/4)*SUM($CW$12:$CZ$12)</f>
        <v>0.17153679613963008</v>
      </c>
      <c r="DO12">
        <v>6.7652080822006896E-2</v>
      </c>
      <c r="DP12">
        <v>0.95456198418910776</v>
      </c>
      <c r="DQ12">
        <v>0.95195682515869562</v>
      </c>
      <c r="DR12">
        <v>9.0561309658006434E-2</v>
      </c>
      <c r="DT12">
        <f>IF($S$12&gt;0,$DO$12,0)</f>
        <v>6.7652080822006896E-2</v>
      </c>
      <c r="DU12">
        <f>IF($T$12&gt;0,$DP$12,0)</f>
        <v>0.95456198418910776</v>
      </c>
      <c r="DV12">
        <f>IF($U$12&gt;0,$DQ$12,0)</f>
        <v>0.95195682515869562</v>
      </c>
      <c r="DW12">
        <f>IF($V$12&gt;0,$DR$12,0)</f>
        <v>9.0561309658006434E-2</v>
      </c>
      <c r="DY12">
        <v>0.18162230837086596</v>
      </c>
      <c r="DZ12">
        <v>0.22153202215282525</v>
      </c>
      <c r="EA12">
        <v>0.1455125636595738</v>
      </c>
      <c r="EB12">
        <v>0.30260115030612716</v>
      </c>
      <c r="EC12">
        <v>0.25466069870417685</v>
      </c>
      <c r="ED12">
        <v>0.17920812867323588</v>
      </c>
      <c r="EE12">
        <v>0.14788595758010209</v>
      </c>
      <c r="EF12">
        <v>0.21883031442409046</v>
      </c>
      <c r="EG12">
        <v>0.24132789544793143</v>
      </c>
      <c r="EH12">
        <v>0.34293159978198506</v>
      </c>
      <c r="EJ12">
        <f>(1/4)*SUM($DT$12:$DW$12)</f>
        <v>0.51618304995695419</v>
      </c>
      <c r="EN12">
        <f>Sheet41!FL12</f>
        <v>0.79012874585672233</v>
      </c>
      <c r="EO12">
        <f>Sheet41!FM12</f>
        <v>6.2140872864067095E-2</v>
      </c>
      <c r="EP12">
        <f>Sheet41!FN12</f>
        <v>0.13431526953595274</v>
      </c>
      <c r="EQ12">
        <f>Sheet41!FO12</f>
        <v>0.28576123236395234</v>
      </c>
      <c r="ER12">
        <f>Sheet41!FP12</f>
        <v>0.79988523319364468</v>
      </c>
      <c r="ES12">
        <f>Sheet41!FQ12</f>
        <v>0.8697465126677002</v>
      </c>
      <c r="ET12">
        <f>Sheet41!FR12</f>
        <v>0.40901326834946261</v>
      </c>
      <c r="EU12">
        <f>Sheet41!FS12</f>
        <v>5.1473489805395373E-2</v>
      </c>
      <c r="EV12">
        <f>Sheet41!FT12</f>
        <v>0.2220000295851563</v>
      </c>
      <c r="EW12">
        <f>Sheet41!FU12</f>
        <v>0.64486955869811313</v>
      </c>
      <c r="EZ12">
        <f>(1/4)*SUM($DT$7:$DW$7)</f>
        <v>0.53691019379098859</v>
      </c>
      <c r="FA12">
        <f>(1/4)*SUM($DT$8:$DW$8)</f>
        <v>0.49869205841855779</v>
      </c>
      <c r="FB12">
        <f>(1/4)*SUM($DT$9:$DW$9)</f>
        <v>0.43661737520336302</v>
      </c>
      <c r="FC12">
        <f>(1/4)*SUM($DT$10:$DW$10)</f>
        <v>0.67787082640084528</v>
      </c>
      <c r="FD12">
        <f>(1/4)*SUM($DT$11:$DW$11)</f>
        <v>0.6520652694411182</v>
      </c>
      <c r="FE12">
        <f>(1/4)*SUM($DT$12:$DW$12)</f>
        <v>0.51618304995695419</v>
      </c>
      <c r="FF12">
        <f>(1/4)*SUM($DT$13:$DW$13)</f>
        <v>0.40721971017850822</v>
      </c>
      <c r="FG12">
        <f>(1/4)*SUM($DT$14:$DW$14)</f>
        <v>0.50113872622424704</v>
      </c>
      <c r="FH12">
        <f>(1/4)*SUM($DT$15:$DW$15)</f>
        <v>0.67726984492330666</v>
      </c>
      <c r="FI12">
        <f>(1/4)*SUM($DT$16:$DW$16)</f>
        <v>0.70638046118019004</v>
      </c>
      <c r="FL12">
        <f>EN12-($EU$10*EZ12)</f>
        <v>0.78964342156654077</v>
      </c>
      <c r="FM12">
        <f t="shared" ref="FM12:FU12" si="16">EO12-($EU$10*FA12)</f>
        <v>6.1690094741263558E-2</v>
      </c>
      <c r="FN12">
        <f t="shared" si="16"/>
        <v>0.13392060201026218</v>
      </c>
      <c r="FO12">
        <f t="shared" si="16"/>
        <v>0.28514849082642463</v>
      </c>
      <c r="FP12">
        <f t="shared" si="16"/>
        <v>0.7992958178357259</v>
      </c>
      <c r="FQ12">
        <f t="shared" si="16"/>
        <v>0.86927992407388843</v>
      </c>
      <c r="FR12">
        <f t="shared" si="16"/>
        <v>0.4086451739845654</v>
      </c>
      <c r="FS12">
        <f t="shared" si="16"/>
        <v>5.1020500088679414E-2</v>
      </c>
      <c r="FT12">
        <f t="shared" si="16"/>
        <v>0.22138783128728462</v>
      </c>
      <c r="FU12">
        <f t="shared" si="16"/>
        <v>0.64423104670879916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1.9622787560982933</v>
      </c>
      <c r="O13">
        <v>1.6873203217873447</v>
      </c>
      <c r="P13">
        <v>2.2274523605207772</v>
      </c>
      <c r="Q13">
        <v>2.2479621066097213</v>
      </c>
      <c r="S13">
        <f t="shared" si="8"/>
        <v>2.3712920244477558</v>
      </c>
      <c r="T13">
        <f t="shared" si="0"/>
        <v>2.0963335901368074</v>
      </c>
      <c r="U13">
        <f t="shared" si="0"/>
        <v>2.6364656288702397</v>
      </c>
      <c r="V13">
        <f t="shared" si="0"/>
        <v>2.6569753749591838</v>
      </c>
      <c r="X13">
        <f t="shared" si="9"/>
        <v>2.3712920244477558</v>
      </c>
      <c r="Y13">
        <f t="shared" si="1"/>
        <v>2.0963335901368074</v>
      </c>
      <c r="Z13">
        <f t="shared" si="1"/>
        <v>2.6364656288702397</v>
      </c>
      <c r="AA13">
        <f t="shared" si="1"/>
        <v>2.6569753749591838</v>
      </c>
      <c r="AC13">
        <v>12.72005454935978</v>
      </c>
      <c r="AD13">
        <v>16.707319560710165</v>
      </c>
      <c r="AE13">
        <v>15.38900836534652</v>
      </c>
      <c r="AF13">
        <v>18.326767463169894</v>
      </c>
      <c r="AH13">
        <f t="shared" si="10"/>
        <v>13.591815420925869</v>
      </c>
      <c r="AI13">
        <f t="shared" si="2"/>
        <v>17.579080432276253</v>
      </c>
      <c r="AJ13">
        <f t="shared" si="2"/>
        <v>16.260769236912608</v>
      </c>
      <c r="AK13">
        <f t="shared" si="2"/>
        <v>19.198528334735983</v>
      </c>
      <c r="AM13">
        <f t="shared" si="11"/>
        <v>13.591815420925869</v>
      </c>
      <c r="AN13">
        <f t="shared" si="3"/>
        <v>17.579080432276253</v>
      </c>
      <c r="AO13">
        <f t="shared" si="3"/>
        <v>16.260769236912608</v>
      </c>
      <c r="AP13">
        <f t="shared" si="3"/>
        <v>19.198528334735983</v>
      </c>
      <c r="AR13">
        <v>42.484583897920942</v>
      </c>
      <c r="AS13">
        <v>53.931885339377665</v>
      </c>
      <c r="AT13">
        <v>49.190988282134121</v>
      </c>
      <c r="AU13">
        <v>57.748651076675017</v>
      </c>
      <c r="AW13">
        <f t="shared" si="12"/>
        <v>42.679759648432245</v>
      </c>
      <c r="AX13">
        <f t="shared" si="4"/>
        <v>54.127061089888969</v>
      </c>
      <c r="AY13">
        <f t="shared" si="4"/>
        <v>49.386164032645425</v>
      </c>
      <c r="AZ13">
        <f t="shared" si="4"/>
        <v>57.943826827186321</v>
      </c>
      <c r="BB13">
        <f t="shared" si="13"/>
        <v>3.7068003107529584E-15</v>
      </c>
      <c r="BC13">
        <f t="shared" si="5"/>
        <v>2.7570008017103868E-19</v>
      </c>
      <c r="BD13">
        <f t="shared" si="5"/>
        <v>9.419845573827583E-18</v>
      </c>
      <c r="BE13">
        <f t="shared" si="5"/>
        <v>1.6782118616471207E-20</v>
      </c>
      <c r="BG13">
        <f t="shared" si="14"/>
        <v>2.7379290701713698E-15</v>
      </c>
      <c r="BH13">
        <f t="shared" si="6"/>
        <v>2.2215149796032685E-19</v>
      </c>
      <c r="BI13">
        <f t="shared" si="6"/>
        <v>7.9065392979356937E-18</v>
      </c>
      <c r="BJ13">
        <f t="shared" si="6"/>
        <v>1.3477888417829651E-20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2.7379290701713698E-15</v>
      </c>
      <c r="BZ13">
        <f>$BH$13-$BM$13</f>
        <v>2.2215149796032685E-19</v>
      </c>
      <c r="CA13">
        <f>$BI$13-$BN$13</f>
        <v>7.9065392979356937E-18</v>
      </c>
      <c r="CB13">
        <f>$BJ$13-$BO$13</f>
        <v>1.3477888417829651E-20</v>
      </c>
      <c r="CD13">
        <v>-4.3947701078952628</v>
      </c>
      <c r="CE13">
        <v>3.3395873293568146</v>
      </c>
      <c r="CF13">
        <v>-4.7996070646663922</v>
      </c>
      <c r="CG13">
        <v>1.7912663327418544E-4</v>
      </c>
      <c r="CH13">
        <v>9.9197867321733515</v>
      </c>
      <c r="CI13">
        <v>2.4407700928465834E-7</v>
      </c>
      <c r="CJ13">
        <v>9.3365392357540613E-15</v>
      </c>
      <c r="CK13">
        <v>-4.0651922989740426</v>
      </c>
      <c r="CL13">
        <v>7.1990330528344799E-8</v>
      </c>
      <c r="CM13">
        <v>1.5967304905481182E-5</v>
      </c>
      <c r="CO13">
        <f>(1/4)*SUM($BY$13:$CB$13)</f>
        <v>6.8651780971392093E-16</v>
      </c>
      <c r="CR13">
        <v>-2.0808117408298722E-2</v>
      </c>
      <c r="CS13">
        <v>-7.2893862956052755E-2</v>
      </c>
      <c r="CT13">
        <v>0.52745612649607676</v>
      </c>
      <c r="CU13">
        <v>0.64728953086534735</v>
      </c>
      <c r="CW13">
        <f>IF($AH$13&gt;0,$CR$13,0)</f>
        <v>-2.0808117408298722E-2</v>
      </c>
      <c r="CX13">
        <f>IF($AI$13&gt;0,$CS$13,0)</f>
        <v>-7.2893862956052755E-2</v>
      </c>
      <c r="CY13">
        <f>IF($AJ$13&gt;0,$CT$13,0)</f>
        <v>0.52745612649607676</v>
      </c>
      <c r="CZ13">
        <f>IF($AK$13&gt;0,$CU$13,0)</f>
        <v>0.64728953086534735</v>
      </c>
      <c r="DB13">
        <v>0.22552459511058554</v>
      </c>
      <c r="DC13">
        <v>0.37631936505294872</v>
      </c>
      <c r="DD13">
        <v>-0.29062161903366696</v>
      </c>
      <c r="DE13">
        <v>6.2402398119535074E-2</v>
      </c>
      <c r="DF13">
        <v>-0.511544807191185</v>
      </c>
      <c r="DG13">
        <v>0.43071673907635061</v>
      </c>
      <c r="DH13">
        <v>0.72707507898459411</v>
      </c>
      <c r="DI13">
        <v>0.8808343513718484</v>
      </c>
      <c r="DJ13">
        <v>0.35468490179106732</v>
      </c>
      <c r="DK13">
        <v>0.51677632311903199</v>
      </c>
      <c r="DM13">
        <f>(1/4)*SUM($CW$13:$CZ$13)</f>
        <v>0.27026091924926815</v>
      </c>
      <c r="DO13">
        <v>-7.3293972233765922E-2</v>
      </c>
      <c r="DP13">
        <v>0.69155436074258669</v>
      </c>
      <c r="DQ13">
        <v>0.77494389725550361</v>
      </c>
      <c r="DR13">
        <v>0.23567455494970824</v>
      </c>
      <c r="DT13">
        <f>IF($S$13&gt;0,$DO$13,0)</f>
        <v>-7.3293972233765922E-2</v>
      </c>
      <c r="DU13">
        <f>IF($T$13&gt;0,$DP$13,0)</f>
        <v>0.69155436074258669</v>
      </c>
      <c r="DV13">
        <f>IF($U$13&gt;0,$DQ$13,0)</f>
        <v>0.77494389725550361</v>
      </c>
      <c r="DW13">
        <f>IF($V$13&gt;0,$DR$13,0)</f>
        <v>0.23567455494970824</v>
      </c>
      <c r="DY13">
        <v>0.27219001461072118</v>
      </c>
      <c r="DZ13">
        <v>0.22465659265871107</v>
      </c>
      <c r="EA13">
        <v>0.2316921569658226</v>
      </c>
      <c r="EB13">
        <v>0.2692989256995213</v>
      </c>
      <c r="EC13">
        <v>0.31295174542912207</v>
      </c>
      <c r="ED13">
        <v>0.2568096992884043</v>
      </c>
      <c r="EE13">
        <v>0.21181824572895258</v>
      </c>
      <c r="EF13">
        <v>0.20720860664149338</v>
      </c>
      <c r="EG13">
        <v>0.35770526452525442</v>
      </c>
      <c r="EH13">
        <v>0.26151342663551486</v>
      </c>
      <c r="EJ13">
        <f>(1/4)*SUM($DT$13:$DW$13)</f>
        <v>0.40721971017850822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2.7256763425859045</v>
      </c>
      <c r="O14">
        <v>3.0077904300478577</v>
      </c>
      <c r="P14">
        <v>2.9890896858425431</v>
      </c>
      <c r="Q14">
        <v>3.2804642504561405</v>
      </c>
      <c r="S14">
        <f t="shared" si="8"/>
        <v>2.7771498323913</v>
      </c>
      <c r="T14">
        <f t="shared" si="0"/>
        <v>3.0592639198532532</v>
      </c>
      <c r="U14">
        <f t="shared" si="0"/>
        <v>3.0405631756479385</v>
      </c>
      <c r="V14">
        <f t="shared" si="0"/>
        <v>3.331937740261536</v>
      </c>
      <c r="X14">
        <f t="shared" si="9"/>
        <v>2.7771498323913</v>
      </c>
      <c r="Y14">
        <f t="shared" si="1"/>
        <v>3.0592639198532532</v>
      </c>
      <c r="Z14">
        <f t="shared" si="1"/>
        <v>3.0405631756479385</v>
      </c>
      <c r="AA14">
        <f t="shared" si="1"/>
        <v>3.331937740261536</v>
      </c>
      <c r="AC14">
        <v>11.186293901875695</v>
      </c>
      <c r="AD14">
        <v>14.578428265662357</v>
      </c>
      <c r="AE14">
        <v>12.843549679148911</v>
      </c>
      <c r="AF14">
        <v>15.154137503350562</v>
      </c>
      <c r="AH14">
        <f t="shared" si="10"/>
        <v>11.442772523294458</v>
      </c>
      <c r="AI14">
        <f t="shared" si="2"/>
        <v>14.83490688708112</v>
      </c>
      <c r="AJ14">
        <f t="shared" si="2"/>
        <v>13.100028300567674</v>
      </c>
      <c r="AK14">
        <f t="shared" si="2"/>
        <v>15.410616124769325</v>
      </c>
      <c r="AM14">
        <f t="shared" si="11"/>
        <v>11.442772523294458</v>
      </c>
      <c r="AN14">
        <f t="shared" si="3"/>
        <v>14.83490688708112</v>
      </c>
      <c r="AO14">
        <f t="shared" si="3"/>
        <v>13.100028300567674</v>
      </c>
      <c r="AP14">
        <f t="shared" si="3"/>
        <v>15.410616124769325</v>
      </c>
      <c r="AR14">
        <v>55.723736256872712</v>
      </c>
      <c r="AS14">
        <v>71.123112291025521</v>
      </c>
      <c r="AT14">
        <v>65.236811604336168</v>
      </c>
      <c r="AU14">
        <v>76.112053043157076</v>
      </c>
      <c r="AW14">
        <f t="shared" si="12"/>
        <v>56.530703682130394</v>
      </c>
      <c r="AX14">
        <f t="shared" si="4"/>
        <v>71.930079716283203</v>
      </c>
      <c r="AY14">
        <f t="shared" si="4"/>
        <v>66.04377902959385</v>
      </c>
      <c r="AZ14">
        <f t="shared" si="4"/>
        <v>76.919020468414757</v>
      </c>
      <c r="BB14">
        <f t="shared" si="13"/>
        <v>3.8404998611309208E-9</v>
      </c>
      <c r="BC14">
        <f t="shared" si="5"/>
        <v>1.4865846464228787E-11</v>
      </c>
      <c r="BD14">
        <f t="shared" si="5"/>
        <v>1.6156751971155641E-10</v>
      </c>
      <c r="BE14">
        <f t="shared" si="5"/>
        <v>2.9219223998798434E-12</v>
      </c>
      <c r="BG14">
        <f t="shared" si="14"/>
        <v>2.8366826729987926E-9</v>
      </c>
      <c r="BH14">
        <f t="shared" si="6"/>
        <v>1.1978487849651217E-11</v>
      </c>
      <c r="BI14">
        <f t="shared" si="6"/>
        <v>1.3561155900673179E-10</v>
      </c>
      <c r="BJ14">
        <f t="shared" si="6"/>
        <v>2.3466252963130538E-12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22.721226500642789</v>
      </c>
      <c r="BT14">
        <f t="shared" si="7"/>
        <v>0</v>
      </c>
      <c r="BY14">
        <f>$BG$14-$BL$14</f>
        <v>2.8366826729987926E-9</v>
      </c>
      <c r="BZ14">
        <f>$BH$14-$BM$14</f>
        <v>1.1978487849651217E-11</v>
      </c>
      <c r="CA14">
        <f>$BI$14-$BN$14</f>
        <v>-0.99999999986438848</v>
      </c>
      <c r="CB14">
        <f>$BJ$14-$BO$14</f>
        <v>2.3466252963130538E-12</v>
      </c>
      <c r="CD14">
        <v>-3.7087267216241386</v>
      </c>
      <c r="CE14">
        <v>2.7525529171210033</v>
      </c>
      <c r="CF14">
        <v>-3.8526330635931223</v>
      </c>
      <c r="CG14">
        <v>1.4979923414082478E-4</v>
      </c>
      <c r="CH14">
        <v>8.08365047981445</v>
      </c>
      <c r="CI14">
        <v>2.0456134507059769E-7</v>
      </c>
      <c r="CJ14">
        <v>7.8591446807000605E-15</v>
      </c>
      <c r="CK14">
        <v>-3.2750070665294455</v>
      </c>
      <c r="CL14">
        <v>6.0387122404427689E-8</v>
      </c>
      <c r="CM14">
        <v>1.3390628635459235E-5</v>
      </c>
      <c r="CO14">
        <f>(1/4)*SUM($BY$14:$CB$14)</f>
        <v>-0.24999999925334515</v>
      </c>
      <c r="CR14">
        <v>7.9150687998475622E-3</v>
      </c>
      <c r="CS14">
        <v>0.6209160448818255</v>
      </c>
      <c r="CT14">
        <v>0.57609736811867374</v>
      </c>
      <c r="CU14">
        <v>0.25745831178872519</v>
      </c>
      <c r="CW14">
        <f>IF($AH$14&gt;0,$CR$14,0)</f>
        <v>7.9150687998475622E-3</v>
      </c>
      <c r="CX14">
        <f>IF($AI$14&gt;0,$CS$14,0)</f>
        <v>0.6209160448818255</v>
      </c>
      <c r="CY14">
        <f>IF($AJ$14&gt;0,$CT$14,0)</f>
        <v>0.57609736811867374</v>
      </c>
      <c r="CZ14">
        <f>IF($AK$14&gt;0,$CU$14,0)</f>
        <v>0.25745831178872519</v>
      </c>
      <c r="DB14">
        <v>0.30303208578810314</v>
      </c>
      <c r="DC14">
        <v>0.54494344207075773</v>
      </c>
      <c r="DD14">
        <v>-0.32502653415213795</v>
      </c>
      <c r="DE14">
        <v>0.15191641361899505</v>
      </c>
      <c r="DF14">
        <v>-0.71509042495074848</v>
      </c>
      <c r="DG14">
        <v>0.5359753784853043</v>
      </c>
      <c r="DH14">
        <v>0.86992581676682312</v>
      </c>
      <c r="DI14">
        <v>1.1327557235095058</v>
      </c>
      <c r="DJ14">
        <v>0.44564891446227228</v>
      </c>
      <c r="DK14">
        <v>0.67432467602557333</v>
      </c>
      <c r="DM14">
        <f>(1/4)*SUM($CW$14:$CZ$14)</f>
        <v>0.36559669839726805</v>
      </c>
      <c r="DO14">
        <v>-4.2181107647731074E-3</v>
      </c>
      <c r="DP14">
        <v>1.0964962128384201</v>
      </c>
      <c r="DQ14">
        <v>0.63356071539457781</v>
      </c>
      <c r="DR14">
        <v>0.27871608742876358</v>
      </c>
      <c r="DT14">
        <f>IF($S$14&gt;0,$DO$14,0)</f>
        <v>-4.2181107647731074E-3</v>
      </c>
      <c r="DU14">
        <f>IF($T$14&gt;0,$DP$14,0)</f>
        <v>1.0964962128384201</v>
      </c>
      <c r="DV14">
        <f>IF($U$14&gt;0,$DQ$14,0)</f>
        <v>0.63356071539457781</v>
      </c>
      <c r="DW14">
        <f>IF($V$14&gt;0,$DR$14,0)</f>
        <v>0.27871608742876358</v>
      </c>
      <c r="DY14">
        <v>0.14441525759202034</v>
      </c>
      <c r="DZ14">
        <v>0.14274735078689671</v>
      </c>
      <c r="EA14">
        <v>0.10142188487323002</v>
      </c>
      <c r="EB14">
        <v>0.22029354180432725</v>
      </c>
      <c r="EC14">
        <v>0.18547206644625361</v>
      </c>
      <c r="ED14">
        <v>0.15074596887249736</v>
      </c>
      <c r="EE14">
        <v>0.11489987207471952</v>
      </c>
      <c r="EF14">
        <v>0.16661692717836332</v>
      </c>
      <c r="EG14">
        <v>0.15976590026941084</v>
      </c>
      <c r="EH14">
        <v>0.23908111879436514</v>
      </c>
      <c r="EJ14">
        <f>(1/4)*SUM($DT$14:$DW$14)</f>
        <v>0.50113872622424704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1.4884295051191707</v>
      </c>
      <c r="O15">
        <v>2.0635250259976465</v>
      </c>
      <c r="P15">
        <v>2.1078899842962655</v>
      </c>
      <c r="Q15">
        <v>2.0969250145789395</v>
      </c>
      <c r="S15">
        <f t="shared" si="8"/>
        <v>1.710429534704327</v>
      </c>
      <c r="T15">
        <f t="shared" si="0"/>
        <v>2.2855250555828031</v>
      </c>
      <c r="U15">
        <f t="shared" si="0"/>
        <v>2.329890013881422</v>
      </c>
      <c r="V15">
        <f t="shared" si="0"/>
        <v>2.3189250441640956</v>
      </c>
      <c r="X15">
        <f t="shared" si="9"/>
        <v>1.710429534704327</v>
      </c>
      <c r="Y15">
        <f t="shared" si="1"/>
        <v>2.2855250555828031</v>
      </c>
      <c r="Z15">
        <f t="shared" si="1"/>
        <v>2.329890013881422</v>
      </c>
      <c r="AA15">
        <f t="shared" si="1"/>
        <v>2.3189250441640956</v>
      </c>
      <c r="AC15">
        <v>11.71296912958344</v>
      </c>
      <c r="AD15">
        <v>14.536343640364731</v>
      </c>
      <c r="AE15">
        <v>14.03351832567847</v>
      </c>
      <c r="AF15">
        <v>15.784296187073867</v>
      </c>
      <c r="AH15">
        <f t="shared" si="10"/>
        <v>11.91744202668337</v>
      </c>
      <c r="AI15">
        <f t="shared" si="2"/>
        <v>14.74081653746466</v>
      </c>
      <c r="AJ15">
        <f t="shared" si="2"/>
        <v>14.237991222778399</v>
      </c>
      <c r="AK15">
        <f t="shared" si="2"/>
        <v>15.988769084173796</v>
      </c>
      <c r="AM15">
        <f t="shared" si="11"/>
        <v>11.91744202668337</v>
      </c>
      <c r="AN15">
        <f t="shared" si="3"/>
        <v>14.74081653746466</v>
      </c>
      <c r="AO15">
        <f t="shared" si="3"/>
        <v>14.237991222778399</v>
      </c>
      <c r="AP15">
        <f t="shared" si="3"/>
        <v>15.988769084173796</v>
      </c>
      <c r="AR15">
        <v>58.442499622892711</v>
      </c>
      <c r="AS15">
        <v>74.197172484589132</v>
      </c>
      <c r="AT15">
        <v>68.416901041534956</v>
      </c>
      <c r="AU15">
        <v>79.608221008326439</v>
      </c>
      <c r="AW15">
        <f t="shared" si="12"/>
        <v>58.445159455354883</v>
      </c>
      <c r="AX15">
        <f t="shared" si="4"/>
        <v>74.199832317051303</v>
      </c>
      <c r="AY15">
        <f t="shared" si="4"/>
        <v>68.419560873997128</v>
      </c>
      <c r="AZ15">
        <f t="shared" si="4"/>
        <v>79.61088084078861</v>
      </c>
      <c r="BB15">
        <f t="shared" si="13"/>
        <v>2.6051055966555494E-8</v>
      </c>
      <c r="BC15">
        <f t="shared" si="5"/>
        <v>1.4385689188034046E-10</v>
      </c>
      <c r="BD15">
        <f t="shared" si="5"/>
        <v>1.7383731409931805E-9</v>
      </c>
      <c r="BE15">
        <f t="shared" si="5"/>
        <v>4.3124967777203155E-11</v>
      </c>
      <c r="BG15">
        <f t="shared" si="14"/>
        <v>1.9241916871698233E-8</v>
      </c>
      <c r="BH15">
        <f t="shared" si="6"/>
        <v>1.1591590398997457E-10</v>
      </c>
      <c r="BI15">
        <f t="shared" si="6"/>
        <v>1.4591020039571256E-9</v>
      </c>
      <c r="BJ15">
        <f t="shared" si="6"/>
        <v>3.4634095790097562E-11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1.9241916871698233E-8</v>
      </c>
      <c r="BZ15">
        <f>$BH$15-$BM$15</f>
        <v>1.1591590398997457E-10</v>
      </c>
      <c r="CA15">
        <f>$BI$15-$BN$15</f>
        <v>1.4591020039571256E-9</v>
      </c>
      <c r="CB15">
        <f>$BJ$15-$BO$15</f>
        <v>3.4634095790097562E-11</v>
      </c>
      <c r="CD15">
        <v>-3.6852041342137913</v>
      </c>
      <c r="CE15">
        <v>2.8531545591880745</v>
      </c>
      <c r="CF15">
        <v>-3.9971703838478252</v>
      </c>
      <c r="CG15">
        <v>1.5658882543688951E-4</v>
      </c>
      <c r="CH15">
        <v>8.388546908356755</v>
      </c>
      <c r="CI15">
        <v>2.1384739712216074E-7</v>
      </c>
      <c r="CJ15">
        <v>8.1862935983463938E-15</v>
      </c>
      <c r="CK15">
        <v>-3.5594977967068675</v>
      </c>
      <c r="CL15">
        <v>6.3087890490180455E-8</v>
      </c>
      <c r="CM15">
        <v>1.3981462921436626E-5</v>
      </c>
      <c r="CO15">
        <f>(1/4)*SUM($BY$15:$CB$15)</f>
        <v>5.2128922188588582E-9</v>
      </c>
      <c r="CR15">
        <v>-0.18685043442978336</v>
      </c>
      <c r="CS15">
        <v>6.6476109504173014E-2</v>
      </c>
      <c r="CT15">
        <v>0.23295209286423679</v>
      </c>
      <c r="CU15">
        <v>0.41712477851025598</v>
      </c>
      <c r="CW15">
        <f>IF($AH$15&gt;0,$CR$15,0)</f>
        <v>-0.18685043442978336</v>
      </c>
      <c r="CX15">
        <f>IF($AI$15&gt;0,$CS$15,0)</f>
        <v>6.6476109504173014E-2</v>
      </c>
      <c r="CY15">
        <f>IF($AJ$15&gt;0,$CT$15,0)</f>
        <v>0.23295209286423679</v>
      </c>
      <c r="CZ15">
        <f>IF($AK$15&gt;0,$CU$15,0)</f>
        <v>0.41712477851025598</v>
      </c>
      <c r="DB15">
        <v>0.21964523053322799</v>
      </c>
      <c r="DC15">
        <v>0.40260761630957498</v>
      </c>
      <c r="DD15">
        <v>-0.25059230226011431</v>
      </c>
      <c r="DE15">
        <v>0.11375967823586824</v>
      </c>
      <c r="DF15">
        <v>-0.52162465926015711</v>
      </c>
      <c r="DG15">
        <v>0.40264244831054002</v>
      </c>
      <c r="DH15">
        <v>0.63193477426791023</v>
      </c>
      <c r="DI15">
        <v>0.84298184436835377</v>
      </c>
      <c r="DJ15">
        <v>0.33559304063860368</v>
      </c>
      <c r="DK15">
        <v>0.51413207340684919</v>
      </c>
      <c r="DM15">
        <f>(1/4)*SUM($CW$15:$CZ$15)</f>
        <v>0.13242563661222062</v>
      </c>
      <c r="DO15">
        <v>-9.304319668668834E-2</v>
      </c>
      <c r="DP15">
        <v>0.78482388459581565</v>
      </c>
      <c r="DQ15">
        <v>1.078468970425372</v>
      </c>
      <c r="DR15">
        <v>0.93882972135872722</v>
      </c>
      <c r="DT15">
        <f>IF($S$15&gt;0,$DO$15,0)</f>
        <v>-9.304319668668834E-2</v>
      </c>
      <c r="DU15">
        <f>IF($T$15&gt;0,$DP$15,0)</f>
        <v>0.78482388459581565</v>
      </c>
      <c r="DV15">
        <f>IF($U$15&gt;0,$DQ$15,0)</f>
        <v>1.078468970425372</v>
      </c>
      <c r="DW15">
        <f>IF($V$15&gt;0,$DR$15,0)</f>
        <v>0.93882972135872722</v>
      </c>
      <c r="DY15">
        <v>0.23974062816837124</v>
      </c>
      <c r="DZ15">
        <v>0.2638076862624531</v>
      </c>
      <c r="EA15">
        <v>0.20244618378803636</v>
      </c>
      <c r="EB15">
        <v>0.373650507585915</v>
      </c>
      <c r="EC15">
        <v>0.3103740891248486</v>
      </c>
      <c r="ED15">
        <v>0.22152209401228318</v>
      </c>
      <c r="EE15">
        <v>0.16867661244514395</v>
      </c>
      <c r="EF15">
        <v>0.2578404543497384</v>
      </c>
      <c r="EG15">
        <v>0.31667539953808516</v>
      </c>
      <c r="EH15">
        <v>0.41002588309345067</v>
      </c>
      <c r="EJ15">
        <f>(1/4)*SUM($DT$15:$DW$15)</f>
        <v>0.67726984492330666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2.2010282136742778</v>
      </c>
      <c r="O16">
        <v>2.9869197965592598</v>
      </c>
      <c r="P16">
        <v>2.3270431488141528</v>
      </c>
      <c r="Q16">
        <v>2.8490268901041436</v>
      </c>
      <c r="S16">
        <f t="shared" si="8"/>
        <v>2.8458977723723908</v>
      </c>
      <c r="T16">
        <f t="shared" si="0"/>
        <v>3.6317893552573728</v>
      </c>
      <c r="U16">
        <f t="shared" si="0"/>
        <v>2.9719127075122658</v>
      </c>
      <c r="V16">
        <f t="shared" si="0"/>
        <v>3.4938964488022566</v>
      </c>
      <c r="X16">
        <f t="shared" si="9"/>
        <v>2.8458977723723908</v>
      </c>
      <c r="Y16">
        <f t="shared" si="1"/>
        <v>3.6317893552573728</v>
      </c>
      <c r="Z16">
        <f t="shared" si="1"/>
        <v>2.9719127075122658</v>
      </c>
      <c r="AA16">
        <f t="shared" si="1"/>
        <v>3.4938964488022566</v>
      </c>
      <c r="AC16">
        <v>8.5616729993519396</v>
      </c>
      <c r="AD16">
        <v>11.048080529672704</v>
      </c>
      <c r="AE16">
        <v>9.7365599434843375</v>
      </c>
      <c r="AF16">
        <v>11.726367199114472</v>
      </c>
      <c r="AH16">
        <f t="shared" si="10"/>
        <v>9.0500859423237188</v>
      </c>
      <c r="AI16">
        <f t="shared" si="2"/>
        <v>11.536493472644484</v>
      </c>
      <c r="AJ16">
        <f t="shared" si="2"/>
        <v>10.224972886456117</v>
      </c>
      <c r="AK16">
        <f t="shared" si="2"/>
        <v>12.214780142086251</v>
      </c>
      <c r="AM16">
        <f t="shared" si="11"/>
        <v>9.0500859423237188</v>
      </c>
      <c r="AN16">
        <f t="shared" si="3"/>
        <v>11.536493472644484</v>
      </c>
      <c r="AO16">
        <f t="shared" si="3"/>
        <v>10.224972886456117</v>
      </c>
      <c r="AP16">
        <f t="shared" si="3"/>
        <v>12.214780142086251</v>
      </c>
      <c r="AR16">
        <v>63.217022152419233</v>
      </c>
      <c r="AS16">
        <v>80.018776119651818</v>
      </c>
      <c r="AT16">
        <v>73.219394372036277</v>
      </c>
      <c r="AU16">
        <v>85.560756924879698</v>
      </c>
      <c r="AW16">
        <f t="shared" si="12"/>
        <v>63.826521639489769</v>
      </c>
      <c r="AX16">
        <f t="shared" si="4"/>
        <v>80.628275606722354</v>
      </c>
      <c r="AY16">
        <f t="shared" si="4"/>
        <v>73.828893859106813</v>
      </c>
      <c r="AZ16">
        <f t="shared" si="4"/>
        <v>86.170256411950234</v>
      </c>
      <c r="BB16">
        <f t="shared" si="13"/>
        <v>5.6613660159759528E-6</v>
      </c>
      <c r="BC16">
        <f t="shared" si="5"/>
        <v>8.907752070081467E-8</v>
      </c>
      <c r="BD16">
        <f t="shared" si="5"/>
        <v>3.8849592649186712E-7</v>
      </c>
      <c r="BE16">
        <f t="shared" si="5"/>
        <v>3.0438931189453682E-8</v>
      </c>
      <c r="BG16">
        <f t="shared" si="14"/>
        <v>4.1816168373181802E-6</v>
      </c>
      <c r="BH16">
        <f t="shared" si="6"/>
        <v>7.1776202045358467E-8</v>
      </c>
      <c r="BI16">
        <f t="shared" si="6"/>
        <v>3.2608372247951527E-7</v>
      </c>
      <c r="BJ16">
        <f t="shared" si="6"/>
        <v>2.4445812087563218E-8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4.1816168373181802E-6</v>
      </c>
      <c r="BZ16">
        <f>$BH$16-$BM$16</f>
        <v>7.1776202045358467E-8</v>
      </c>
      <c r="CA16">
        <f>$BI$16-$BN$16</f>
        <v>3.2608372247951527E-7</v>
      </c>
      <c r="CB16">
        <f>$BJ$16-$BO$16</f>
        <v>2.4445812087563218E-8</v>
      </c>
      <c r="CD16">
        <v>-2.8841233680455813</v>
      </c>
      <c r="CE16">
        <v>2.1633058591905407</v>
      </c>
      <c r="CF16">
        <v>-3.0536784797908334</v>
      </c>
      <c r="CG16">
        <v>1.1821440387125982E-4</v>
      </c>
      <c r="CH16">
        <v>6.3306102035821379</v>
      </c>
      <c r="CI16">
        <v>1.6155359311382256E-7</v>
      </c>
      <c r="CJ16">
        <v>6.2155162544336037E-15</v>
      </c>
      <c r="CK16">
        <v>-2.5562432148076044</v>
      </c>
      <c r="CL16">
        <v>4.77051476870513E-8</v>
      </c>
      <c r="CM16">
        <v>1.0576208720774244E-5</v>
      </c>
      <c r="CO16">
        <f>(1/4)*SUM($BY$16:$CB$16)</f>
        <v>1.1509806434826545E-6</v>
      </c>
      <c r="CR16">
        <v>-6.8918850051143911E-3</v>
      </c>
      <c r="CS16">
        <v>0.51965615449294356</v>
      </c>
      <c r="CT16">
        <v>0.45145519536200174</v>
      </c>
      <c r="CU16">
        <v>-7.3832371559914595E-2</v>
      </c>
      <c r="CW16">
        <f>IF($AH$16&gt;0,$CR$16,0)</f>
        <v>-6.8918850051143911E-3</v>
      </c>
      <c r="CX16">
        <f>IF($AI$16&gt;0,$CS$16,0)</f>
        <v>0.51965615449294356</v>
      </c>
      <c r="CY16">
        <f>IF($AJ$16&gt;0,$CT$16,0)</f>
        <v>0.45145519536200174</v>
      </c>
      <c r="CZ16">
        <f>IF($AK$16&gt;0,$CU$16,0)</f>
        <v>-7.3832371559914595E-2</v>
      </c>
      <c r="DB16">
        <v>0.33698404248358826</v>
      </c>
      <c r="DC16">
        <v>0.64169380777973795</v>
      </c>
      <c r="DD16">
        <v>-0.3053007434127098</v>
      </c>
      <c r="DE16">
        <v>0.23259626226101293</v>
      </c>
      <c r="DF16">
        <v>-0.81725907329735459</v>
      </c>
      <c r="DG16">
        <v>0.56115592350246057</v>
      </c>
      <c r="DH16">
        <v>0.8762908069248202</v>
      </c>
      <c r="DI16">
        <v>1.2223013823313731</v>
      </c>
      <c r="DJ16">
        <v>0.46484351478371477</v>
      </c>
      <c r="DK16">
        <v>0.73784771531672066</v>
      </c>
      <c r="DM16">
        <f>(1/4)*SUM($CW$16:$CZ$16)</f>
        <v>0.22259677332247907</v>
      </c>
      <c r="DO16">
        <v>-6.2643671612298418E-2</v>
      </c>
      <c r="DP16">
        <v>1.5407095610783423</v>
      </c>
      <c r="DQ16">
        <v>0.58773923709438602</v>
      </c>
      <c r="DR16">
        <v>0.75971671816033048</v>
      </c>
      <c r="DT16">
        <f>IF($S$16&gt;0,$DO$16,0)</f>
        <v>-6.2643671612298418E-2</v>
      </c>
      <c r="DU16">
        <f>IF($T$16&gt;0,$DP$16,0)</f>
        <v>1.5407095610783423</v>
      </c>
      <c r="DV16">
        <f>IF($U$16&gt;0,$DQ$16,0)</f>
        <v>0.58773923709438602</v>
      </c>
      <c r="DW16">
        <f>IF($V$16&gt;0,$DR$16,0)</f>
        <v>0.75971671816033048</v>
      </c>
      <c r="DY16">
        <v>0.31081034799865515</v>
      </c>
      <c r="DZ16">
        <v>0.34990993690345479</v>
      </c>
      <c r="EA16">
        <v>0.27170313159382187</v>
      </c>
      <c r="EB16">
        <v>0.43229139497471897</v>
      </c>
      <c r="EC16">
        <v>0.41225216635287198</v>
      </c>
      <c r="ED16">
        <v>0.29076092190769515</v>
      </c>
      <c r="EE16">
        <v>0.24843339622468785</v>
      </c>
      <c r="EF16">
        <v>0.3115167632510385</v>
      </c>
      <c r="EG16">
        <v>0.44275917844437052</v>
      </c>
      <c r="EH16">
        <v>0.47488686266975821</v>
      </c>
      <c r="EJ16">
        <f>(1/4)*SUM($DT$16:$DW$16)</f>
        <v>0.70638046118019004</v>
      </c>
      <c r="EN16">
        <f>Sheet41!FL16</f>
        <v>0.62566970820480716</v>
      </c>
      <c r="EO16">
        <f>Sheet41!FM16</f>
        <v>0.13930348914712629</v>
      </c>
      <c r="EP16">
        <f>Sheet41!FN16</f>
        <v>0.45480507249028695</v>
      </c>
      <c r="EQ16">
        <f>Sheet41!FO16</f>
        <v>0.15651148153541547</v>
      </c>
      <c r="ER16">
        <f>Sheet41!FP16</f>
        <v>0.43144594402518754</v>
      </c>
      <c r="ES16">
        <f>Sheet41!FQ16</f>
        <v>0.50992794229189009</v>
      </c>
      <c r="ET16">
        <f>Sheet41!FR16</f>
        <v>0.75189278168825691</v>
      </c>
      <c r="EU16">
        <f>Sheet41!FS16</f>
        <v>0.95132176503710497</v>
      </c>
      <c r="EV16">
        <f>Sheet41!FT16</f>
        <v>0.38032369140783973</v>
      </c>
      <c r="EW16">
        <f>Sheet41!FU16</f>
        <v>0.38919921110761868</v>
      </c>
      <c r="EZ16">
        <f t="array" ref="EZ16:FI25">(1/4)*(MMULT($C$7:$F$16,$DT$23:$EC$26))</f>
        <v>0.17541071293452257</v>
      </c>
      <c r="FA16">
        <v>0.18390082720292628</v>
      </c>
      <c r="FB16">
        <v>0.17582230084887696</v>
      </c>
      <c r="FC16">
        <v>0.20260221655772498</v>
      </c>
      <c r="FD16">
        <v>0.21534708655757431</v>
      </c>
      <c r="FE16">
        <v>0.14444477270761724</v>
      </c>
      <c r="FF16">
        <v>0.12342580265154701</v>
      </c>
      <c r="FG16">
        <v>0.13443329832205916</v>
      </c>
      <c r="FH16">
        <v>0.27633076346395224</v>
      </c>
      <c r="FI16">
        <v>0.21178600518841123</v>
      </c>
      <c r="FL16">
        <f>EN16-($EU$10*EZ16)</f>
        <v>0.62551115081340414</v>
      </c>
      <c r="FM16">
        <f t="shared" ref="FM16:FU25" si="17">EO16-($EU$10*FA16)</f>
        <v>0.13913725736486884</v>
      </c>
      <c r="FN16">
        <f t="shared" si="17"/>
        <v>0.45464614305600842</v>
      </c>
      <c r="FO16">
        <f t="shared" si="17"/>
        <v>0.15632834517839117</v>
      </c>
      <c r="FP16">
        <f t="shared" si="17"/>
        <v>0.43125128731511786</v>
      </c>
      <c r="FQ16">
        <f t="shared" si="17"/>
        <v>0.50979737565785066</v>
      </c>
      <c r="FR16">
        <f t="shared" si="17"/>
        <v>0.75178121453837843</v>
      </c>
      <c r="FS16">
        <f t="shared" si="17"/>
        <v>0.9512002479829692</v>
      </c>
      <c r="FT16">
        <f t="shared" si="17"/>
        <v>0.38007391028394905</v>
      </c>
      <c r="FU16">
        <f t="shared" si="17"/>
        <v>0.38900777333305769</v>
      </c>
    </row>
    <row r="17" spans="1:177">
      <c r="A17">
        <v>16</v>
      </c>
      <c r="BQ17">
        <f>SUM(BQ7:BQ16)</f>
        <v>0.30296723374095752</v>
      </c>
      <c r="BR17">
        <f t="shared" ref="BR17:BT17" si="18">SUM(BR7:BR16)</f>
        <v>27.631021115928547</v>
      </c>
      <c r="BS17">
        <f t="shared" si="18"/>
        <v>22.721226500642789</v>
      </c>
      <c r="BT17">
        <f t="shared" si="18"/>
        <v>16.382342425605586</v>
      </c>
      <c r="EN17">
        <f>Sheet41!FL17</f>
        <v>0.24118571355541282</v>
      </c>
      <c r="EO17">
        <f>Sheet41!FM17</f>
        <v>0.90987302988646634</v>
      </c>
      <c r="EP17">
        <f>Sheet41!FN17</f>
        <v>0.61741418952276939</v>
      </c>
      <c r="EQ17">
        <f>Sheet41!FO17</f>
        <v>0.12116026510347555</v>
      </c>
      <c r="ER17">
        <f>Sheet41!FP17</f>
        <v>0.84612880431021609</v>
      </c>
      <c r="ES17">
        <f>Sheet41!FQ17</f>
        <v>0.56949858215639959</v>
      </c>
      <c r="ET17">
        <f>Sheet41!FR17</f>
        <v>3.7188478081597073E-2</v>
      </c>
      <c r="EU17">
        <f>Sheet41!FS17</f>
        <v>0.44258354242156683</v>
      </c>
      <c r="EV17">
        <f>Sheet41!FT17</f>
        <v>0.88310048427223331</v>
      </c>
      <c r="EW17">
        <f>Sheet41!FU17</f>
        <v>0.23133342179962291</v>
      </c>
      <c r="EZ17">
        <v>0.23244570533526296</v>
      </c>
      <c r="FA17">
        <v>0.28987266540637269</v>
      </c>
      <c r="FB17">
        <v>0.19649503457519052</v>
      </c>
      <c r="FC17">
        <v>0.37533468875381498</v>
      </c>
      <c r="FD17">
        <v>0.32749688387856168</v>
      </c>
      <c r="FE17">
        <v>0.22308114587890152</v>
      </c>
      <c r="FF17">
        <v>0.19009987575881826</v>
      </c>
      <c r="FG17">
        <v>0.26892462734472172</v>
      </c>
      <c r="FH17">
        <v>0.32779456284123587</v>
      </c>
      <c r="FI17">
        <v>0.42615203449336081</v>
      </c>
      <c r="FL17">
        <f t="shared" ref="FL17:FL25" si="19">EN17-($EU$10*EZ17)</f>
        <v>0.24097560104823343</v>
      </c>
      <c r="FM17">
        <f t="shared" si="17"/>
        <v>0.90961100795578165</v>
      </c>
      <c r="FN17">
        <f t="shared" si="17"/>
        <v>0.61723657357454897</v>
      </c>
      <c r="FO17">
        <f t="shared" si="17"/>
        <v>0.12082099227255053</v>
      </c>
      <c r="FP17">
        <f t="shared" si="17"/>
        <v>0.84583277306599103</v>
      </c>
      <c r="FQ17">
        <f t="shared" si="17"/>
        <v>0.56929693446926566</v>
      </c>
      <c r="FR17">
        <f t="shared" si="17"/>
        <v>3.7016642850429583E-2</v>
      </c>
      <c r="FS17">
        <f t="shared" si="17"/>
        <v>0.44234045585813825</v>
      </c>
      <c r="FT17">
        <f t="shared" si="17"/>
        <v>0.8828041839498032</v>
      </c>
      <c r="FU17">
        <f t="shared" si="17"/>
        <v>0.23094821411304572</v>
      </c>
    </row>
    <row r="18" spans="1:177">
      <c r="A18">
        <v>17</v>
      </c>
      <c r="EN18">
        <f>Sheet41!FL18</f>
        <v>5.3861443068453252E-2</v>
      </c>
      <c r="EO18">
        <f>Sheet41!FM18</f>
        <v>0.55057756318894568</v>
      </c>
      <c r="EP18">
        <f>Sheet41!FN18</f>
        <v>2.619147257148894E-2</v>
      </c>
      <c r="EQ18">
        <f>Sheet41!FO18</f>
        <v>8.3624528938138973E-3</v>
      </c>
      <c r="ER18">
        <f>Sheet41!FP18</f>
        <v>0.37094635710348517</v>
      </c>
      <c r="ES18">
        <f>Sheet41!FQ18</f>
        <v>0.78982647716139209</v>
      </c>
      <c r="ET18">
        <f>Sheet41!FR18</f>
        <v>0.49100950243795255</v>
      </c>
      <c r="EU18">
        <f>Sheet41!FS18</f>
        <v>0.86584018421222564</v>
      </c>
      <c r="EV18">
        <f>Sheet41!FT18</f>
        <v>0.72012855236655637</v>
      </c>
      <c r="EW18">
        <f>Sheet41!FU18</f>
        <v>0.66167954602151247</v>
      </c>
      <c r="EZ18">
        <v>0.36225932192034022</v>
      </c>
      <c r="FA18">
        <v>0.25313949088882742</v>
      </c>
      <c r="FB18">
        <v>0.24452927707037475</v>
      </c>
      <c r="FC18">
        <v>0.43426056428546428</v>
      </c>
      <c r="FD18">
        <v>0.40109102704501193</v>
      </c>
      <c r="FE18">
        <v>0.37839721403608739</v>
      </c>
      <c r="FF18">
        <v>0.26913595103463678</v>
      </c>
      <c r="FG18">
        <v>0.342813319409211</v>
      </c>
      <c r="FH18">
        <v>0.35315364603039828</v>
      </c>
      <c r="FI18">
        <v>0.42641342550526351</v>
      </c>
      <c r="FL18">
        <f t="shared" si="19"/>
        <v>5.3533989333534787E-2</v>
      </c>
      <c r="FM18">
        <f t="shared" si="17"/>
        <v>0.55034874513863996</v>
      </c>
      <c r="FN18">
        <f t="shared" si="17"/>
        <v>2.5970437472518558E-2</v>
      </c>
      <c r="FO18">
        <f t="shared" si="17"/>
        <v>7.9699157385261631E-3</v>
      </c>
      <c r="FP18">
        <f t="shared" si="17"/>
        <v>0.37058380258272933</v>
      </c>
      <c r="FQ18">
        <f t="shared" si="17"/>
        <v>0.78948443605017371</v>
      </c>
      <c r="FR18">
        <f t="shared" si="17"/>
        <v>0.49076622485464577</v>
      </c>
      <c r="FS18">
        <f t="shared" si="17"/>
        <v>0.8655303081233916</v>
      </c>
      <c r="FT18">
        <f t="shared" si="17"/>
        <v>0.71980932944144371</v>
      </c>
      <c r="FU18">
        <f t="shared" si="17"/>
        <v>0.66129410205816352</v>
      </c>
    </row>
    <row r="19" spans="1:177">
      <c r="A19">
        <v>18</v>
      </c>
      <c r="BN19" t="s">
        <v>35</v>
      </c>
      <c r="BO19">
        <f>BS21+BS34+BS47</f>
        <v>5.1351446310454892E-4</v>
      </c>
      <c r="EN19">
        <f>Sheet41!FL19</f>
        <v>0.99007487385765824</v>
      </c>
      <c r="EO19">
        <f>Sheet41!FM19</f>
        <v>0.9653349260624553</v>
      </c>
      <c r="EP19">
        <f>Sheet41!FN19</f>
        <v>0.88125014385431222</v>
      </c>
      <c r="EQ19">
        <f>Sheet41!FO19</f>
        <v>0.92115501336915717</v>
      </c>
      <c r="ER19">
        <f>Sheet41!FP19</f>
        <v>0.35366591920248136</v>
      </c>
      <c r="ES19">
        <f>Sheet41!FQ19</f>
        <v>0.81046643077181124</v>
      </c>
      <c r="ET19">
        <f>Sheet41!FR19</f>
        <v>0.6491517286545474</v>
      </c>
      <c r="EU19">
        <f>Sheet41!FS19</f>
        <v>0.79026373008627537</v>
      </c>
      <c r="EV19">
        <f>Sheet41!FT19</f>
        <v>0.80644793829704542</v>
      </c>
      <c r="EW19">
        <f>Sheet41!FU19</f>
        <v>0.61148660059278803</v>
      </c>
      <c r="EZ19">
        <v>0.27331337858833632</v>
      </c>
      <c r="FA19">
        <v>0.23369195172055651</v>
      </c>
      <c r="FB19">
        <v>0.24613190238450994</v>
      </c>
      <c r="FC19">
        <v>0.25222852622521086</v>
      </c>
      <c r="FD19">
        <v>0.31651331289077572</v>
      </c>
      <c r="FE19">
        <v>0.25006190108363102</v>
      </c>
      <c r="FF19">
        <v>0.21515414675506531</v>
      </c>
      <c r="FG19">
        <v>0.19250288914028513</v>
      </c>
      <c r="FH19">
        <v>0.3847053032808388</v>
      </c>
      <c r="FI19">
        <v>0.24297942203906941</v>
      </c>
      <c r="FL19">
        <f t="shared" si="19"/>
        <v>0.98982782021070859</v>
      </c>
      <c r="FM19">
        <f t="shared" si="17"/>
        <v>0.96512368704725027</v>
      </c>
      <c r="FN19">
        <f t="shared" si="17"/>
        <v>0.88102766010899092</v>
      </c>
      <c r="FO19">
        <f t="shared" si="17"/>
        <v>0.92092701875875604</v>
      </c>
      <c r="FP19">
        <f t="shared" si="17"/>
        <v>0.35337981623649534</v>
      </c>
      <c r="FQ19">
        <f t="shared" si="17"/>
        <v>0.81024039461893438</v>
      </c>
      <c r="FR19">
        <f t="shared" si="17"/>
        <v>0.64895724634677776</v>
      </c>
      <c r="FS19">
        <f t="shared" si="17"/>
        <v>0.79008972272133737</v>
      </c>
      <c r="FT19">
        <f t="shared" si="17"/>
        <v>0.80610019517277065</v>
      </c>
      <c r="FU19">
        <f t="shared" si="17"/>
        <v>0.61126696644001244</v>
      </c>
    </row>
    <row r="20" spans="1:177">
      <c r="A20">
        <v>19</v>
      </c>
      <c r="AV20" t="s">
        <v>67</v>
      </c>
      <c r="AW20">
        <f>MAX(AW7:AW16)</f>
        <v>75.908366988779321</v>
      </c>
      <c r="AX20">
        <f>MAX(AX7:AX16)</f>
        <v>96.862034433943364</v>
      </c>
      <c r="AY20">
        <f>MAX(AY7:AY16)</f>
        <v>88.589877011520912</v>
      </c>
      <c r="AZ20">
        <f>MAX(AZ7:AZ16)</f>
        <v>103.4777998285612</v>
      </c>
      <c r="BB20">
        <f>SUM(BB7:BB16)</f>
        <v>1.3538701024570172</v>
      </c>
      <c r="BC20">
        <f t="shared" ref="BC20:BE20" si="20">SUM(BC7:BC16)</f>
        <v>1.2410453348384574</v>
      </c>
      <c r="BD20">
        <f t="shared" si="20"/>
        <v>1.1913993238845972</v>
      </c>
      <c r="BE20">
        <f t="shared" si="20"/>
        <v>1.2451593377394674</v>
      </c>
      <c r="BG20">
        <f>IF(BG7&lt;0.000000000001,0.000000000001,BG7)</f>
        <v>4.9624471896901425E-11</v>
      </c>
      <c r="BH20">
        <f t="shared" ref="BH20:BJ20" si="21">IF(BH7&lt;0.000000000001,0.000000000001,BH7)</f>
        <v>9.9999999999999998E-13</v>
      </c>
      <c r="BI20">
        <f t="shared" si="21"/>
        <v>1.2037780450476275E-12</v>
      </c>
      <c r="BJ20">
        <f t="shared" si="21"/>
        <v>9.9999999999999998E-13</v>
      </c>
      <c r="EN20">
        <f>Sheet41!FL20</f>
        <v>0.62802779357245242</v>
      </c>
      <c r="EO20">
        <f>Sheet41!FM20</f>
        <v>0.28784800959284995</v>
      </c>
      <c r="EP20">
        <f>Sheet41!FN20</f>
        <v>0.77557081149337037</v>
      </c>
      <c r="EQ20">
        <f>Sheet41!FO20</f>
        <v>0.65854700974466063</v>
      </c>
      <c r="ER20">
        <f>Sheet41!FP20</f>
        <v>0.49558125737042075</v>
      </c>
      <c r="ES20">
        <f>Sheet41!FQ20</f>
        <v>0.45509865447540476</v>
      </c>
      <c r="ET20">
        <f>Sheet41!FR20</f>
        <v>0.32600992909849019</v>
      </c>
      <c r="EU20">
        <f>Sheet41!FS20</f>
        <v>0.54267441461730559</v>
      </c>
      <c r="EV20">
        <f>Sheet41!FT20</f>
        <v>0.38270120322196233</v>
      </c>
      <c r="EW20">
        <f>Sheet41!FU20</f>
        <v>9.8579181029449792E-2</v>
      </c>
      <c r="EZ20">
        <v>0.34715122960037237</v>
      </c>
      <c r="FA20">
        <v>0.36226617052723881</v>
      </c>
      <c r="FB20">
        <v>0.2914473525616883</v>
      </c>
      <c r="FC20">
        <v>0.46579260270318773</v>
      </c>
      <c r="FD20">
        <v>0.44574899063593115</v>
      </c>
      <c r="FE20">
        <v>0.33154882348471693</v>
      </c>
      <c r="FF20">
        <v>0.274727273876752</v>
      </c>
      <c r="FG20">
        <v>0.34155559315902756</v>
      </c>
      <c r="FH20">
        <v>0.46714497834007573</v>
      </c>
      <c r="FI20">
        <v>0.50201458145298861</v>
      </c>
      <c r="FL20">
        <f t="shared" si="19"/>
        <v>0.62771399635638192</v>
      </c>
      <c r="FM20">
        <f t="shared" si="17"/>
        <v>0.28752054966733326</v>
      </c>
      <c r="FN20">
        <f t="shared" si="17"/>
        <v>0.77530736617021756</v>
      </c>
      <c r="FO20">
        <f t="shared" si="17"/>
        <v>0.65812597012408158</v>
      </c>
      <c r="FP20">
        <f t="shared" si="17"/>
        <v>0.4951783355876323</v>
      </c>
      <c r="FQ20">
        <f t="shared" si="17"/>
        <v>0.45479896059870234</v>
      </c>
      <c r="FR20">
        <f t="shared" si="17"/>
        <v>0.3257615974021848</v>
      </c>
      <c r="FS20">
        <f t="shared" si="17"/>
        <v>0.54236567541338576</v>
      </c>
      <c r="FT20">
        <f t="shared" si="17"/>
        <v>0.38227894116092004</v>
      </c>
      <c r="FU20">
        <f t="shared" si="17"/>
        <v>9.8125399608977593E-2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0.26132345260081008</v>
      </c>
      <c r="BH21">
        <f t="shared" si="22"/>
        <v>0.19422592199579439</v>
      </c>
      <c r="BI21">
        <f t="shared" si="22"/>
        <v>0.16064422388292215</v>
      </c>
      <c r="BJ21">
        <f t="shared" si="22"/>
        <v>0.19688891565082309</v>
      </c>
      <c r="BL21">
        <v>1.0000000000000001E-5</v>
      </c>
      <c r="BS21">
        <f>SUM(BM23:BV32)</f>
        <v>1.8354669836065189E-4</v>
      </c>
      <c r="EN21">
        <f>Sheet41!FL21</f>
        <v>0.94352163124446164</v>
      </c>
      <c r="EO21">
        <f>Sheet41!FM21</f>
        <v>0.50512385959418615</v>
      </c>
      <c r="EP21">
        <f>Sheet41!FN21</f>
        <v>0.45326487217625328</v>
      </c>
      <c r="EQ21">
        <f>Sheet41!FO21</f>
        <v>0.75086523608048372</v>
      </c>
      <c r="ER21">
        <f>Sheet41!FP21</f>
        <v>0.46022706467876962</v>
      </c>
      <c r="ES21">
        <f>Sheet41!FQ21</f>
        <v>0.95696115726910291</v>
      </c>
      <c r="ET21">
        <f>Sheet41!FR21</f>
        <v>0.3517521622190779</v>
      </c>
      <c r="EU21">
        <f>Sheet41!FS21</f>
        <v>0.86180475453780525</v>
      </c>
      <c r="EV21">
        <f>Sheet41!FT21</f>
        <v>0.137619771168914</v>
      </c>
      <c r="EW21">
        <f>Sheet41!FU21</f>
        <v>0.9860393498884189</v>
      </c>
      <c r="EZ21">
        <v>0.18162230837086596</v>
      </c>
      <c r="FA21">
        <v>0.22153202215282525</v>
      </c>
      <c r="FB21">
        <v>0.1455125636595738</v>
      </c>
      <c r="FC21">
        <v>0.30260115030612716</v>
      </c>
      <c r="FD21">
        <v>0.25466069870417685</v>
      </c>
      <c r="FE21">
        <v>0.17920812867323588</v>
      </c>
      <c r="FF21">
        <v>0.14788595758010209</v>
      </c>
      <c r="FG21">
        <v>0.21883031442409046</v>
      </c>
      <c r="FH21">
        <v>0.24132789544793143</v>
      </c>
      <c r="FI21">
        <v>0.34293159978198506</v>
      </c>
      <c r="FL21">
        <f t="shared" si="19"/>
        <v>0.94335745906276236</v>
      </c>
      <c r="FM21">
        <f t="shared" si="17"/>
        <v>0.50492361219220505</v>
      </c>
      <c r="FN21">
        <f t="shared" si="17"/>
        <v>0.45313334034376568</v>
      </c>
      <c r="FO21">
        <f t="shared" si="17"/>
        <v>0.75059170860758639</v>
      </c>
      <c r="FP21">
        <f t="shared" si="17"/>
        <v>0.4599968715770833</v>
      </c>
      <c r="FQ21">
        <f t="shared" si="17"/>
        <v>0.95679916731463954</v>
      </c>
      <c r="FR21">
        <f t="shared" si="17"/>
        <v>0.35161848502646659</v>
      </c>
      <c r="FS21">
        <f t="shared" si="17"/>
        <v>0.86160694926562709</v>
      </c>
      <c r="FT21">
        <f t="shared" si="17"/>
        <v>0.13740162986537063</v>
      </c>
      <c r="FU21">
        <f t="shared" si="17"/>
        <v>0.98572936688349611</v>
      </c>
    </row>
    <row r="22" spans="1:177">
      <c r="A22">
        <v>21</v>
      </c>
      <c r="BG22">
        <f t="shared" si="22"/>
        <v>6.3463043892135E-6</v>
      </c>
      <c r="BH22">
        <f t="shared" si="22"/>
        <v>1.8294571945420513E-7</v>
      </c>
      <c r="BI22">
        <f t="shared" si="22"/>
        <v>5.6136475000617854E-7</v>
      </c>
      <c r="BJ22">
        <f t="shared" si="22"/>
        <v>7.6778404663934663E-8</v>
      </c>
      <c r="EN22">
        <f>Sheet41!FL22</f>
        <v>0.2354443753486947</v>
      </c>
      <c r="EO22">
        <f>Sheet41!FM22</f>
        <v>0.55462991771767023</v>
      </c>
      <c r="EP22">
        <f>Sheet41!FN22</f>
        <v>0.99064732955176504</v>
      </c>
      <c r="EQ22">
        <f>Sheet41!FO22</f>
        <v>0.33487060084901293</v>
      </c>
      <c r="ER22">
        <f>Sheet41!FP22</f>
        <v>-7.2215738605547499E-4</v>
      </c>
      <c r="ES22">
        <f>Sheet41!FQ22</f>
        <v>5.6883580173538506E-2</v>
      </c>
      <c r="ET22">
        <f>Sheet41!FR22</f>
        <v>0.63061701740707854</v>
      </c>
      <c r="EU22">
        <f>Sheet41!FS22</f>
        <v>0.72978422974022217</v>
      </c>
      <c r="EV22">
        <f>Sheet41!FT22</f>
        <v>0.20483099112260486</v>
      </c>
      <c r="EW22">
        <f>Sheet41!FU22</f>
        <v>0.60274457939872117</v>
      </c>
      <c r="EZ22">
        <v>0.27219001461072118</v>
      </c>
      <c r="FA22">
        <v>0.22465659265871107</v>
      </c>
      <c r="FB22">
        <v>0.2316921569658226</v>
      </c>
      <c r="FC22">
        <v>0.2692989256995213</v>
      </c>
      <c r="FD22">
        <v>0.31295174542912207</v>
      </c>
      <c r="FE22">
        <v>0.2568096992884043</v>
      </c>
      <c r="FF22">
        <v>0.21181824572895258</v>
      </c>
      <c r="FG22">
        <v>0.20720860664149338</v>
      </c>
      <c r="FH22">
        <v>0.35770526452525442</v>
      </c>
      <c r="FI22">
        <v>0.26151342663551486</v>
      </c>
      <c r="FL22">
        <f t="shared" si="19"/>
        <v>0.23519833713380678</v>
      </c>
      <c r="FM22">
        <f t="shared" si="17"/>
        <v>0.55442684595142777</v>
      </c>
      <c r="FN22">
        <f t="shared" si="17"/>
        <v>0.99043789819262817</v>
      </c>
      <c r="FO22">
        <f t="shared" si="17"/>
        <v>0.33462717594951724</v>
      </c>
      <c r="FP22">
        <f t="shared" si="17"/>
        <v>-1.0050409771437177E-3</v>
      </c>
      <c r="FQ22">
        <f t="shared" si="17"/>
        <v>5.6651444545531761E-2</v>
      </c>
      <c r="FR22">
        <f t="shared" si="17"/>
        <v>0.63042555048962245</v>
      </c>
      <c r="FS22">
        <f t="shared" si="17"/>
        <v>0.72959692957140299</v>
      </c>
      <c r="FT22">
        <f t="shared" si="17"/>
        <v>0.20450765389487563</v>
      </c>
      <c r="FU22">
        <f t="shared" si="17"/>
        <v>0.60250819197374295</v>
      </c>
    </row>
    <row r="23" spans="1:177">
      <c r="A23">
        <v>22</v>
      </c>
      <c r="B23">
        <f t="array" ref="B23:K32">TRANSPOSE(EN16:EW25)</f>
        <v>0.62566970820480716</v>
      </c>
      <c r="C23">
        <v>0.24118571355541282</v>
      </c>
      <c r="D23">
        <v>5.3861443068453252E-2</v>
      </c>
      <c r="E23">
        <v>0.99007487385765824</v>
      </c>
      <c r="F23">
        <v>0.62802779357245242</v>
      </c>
      <c r="G23">
        <v>0.94352163124446164</v>
      </c>
      <c r="H23">
        <v>0.2354443753486947</v>
      </c>
      <c r="I23">
        <v>0.67239365709454491</v>
      </c>
      <c r="J23">
        <v>0.96601912757924235</v>
      </c>
      <c r="K23">
        <v>0.99584376917172468</v>
      </c>
      <c r="M23">
        <f t="array" ref="M23:M32">TRANSPOSE(EN12:EW12)</f>
        <v>0.79012874585672233</v>
      </c>
      <c r="S23">
        <f>EN16</f>
        <v>0.62566970820480716</v>
      </c>
      <c r="T23">
        <f t="shared" ref="T23:AB32" si="23">EO16</f>
        <v>0.13930348914712629</v>
      </c>
      <c r="U23">
        <f t="shared" si="23"/>
        <v>0.45480507249028695</v>
      </c>
      <c r="V23">
        <f t="shared" si="23"/>
        <v>0.15651148153541547</v>
      </c>
      <c r="W23">
        <f t="shared" si="23"/>
        <v>0.43144594402518754</v>
      </c>
      <c r="X23">
        <f t="shared" si="23"/>
        <v>0.50992794229189009</v>
      </c>
      <c r="Y23">
        <f t="shared" si="23"/>
        <v>0.75189278168825691</v>
      </c>
      <c r="Z23">
        <f t="shared" si="23"/>
        <v>0.95132176503710497</v>
      </c>
      <c r="AA23">
        <f t="shared" si="23"/>
        <v>0.38032369140783973</v>
      </c>
      <c r="AB23">
        <f t="shared" si="23"/>
        <v>0.38919921110761868</v>
      </c>
      <c r="BG23">
        <f t="shared" si="22"/>
        <v>4.2635886879627024E-5</v>
      </c>
      <c r="BH23">
        <f t="shared" si="22"/>
        <v>1.4853982393763777E-6</v>
      </c>
      <c r="BI23">
        <f t="shared" si="22"/>
        <v>5.7392204329270967E-6</v>
      </c>
      <c r="BJ23">
        <f t="shared" si="22"/>
        <v>9.1524484749304135E-7</v>
      </c>
      <c r="BM23">
        <f>0.5*$BL$21*B23*B23</f>
        <v>1.9573129188254429E-6</v>
      </c>
      <c r="BN23">
        <f t="shared" ref="BN23:BV32" si="24">0.5*$BL$21*C23*C23</f>
        <v>2.9085274211616822E-7</v>
      </c>
      <c r="BO23">
        <f t="shared" si="24"/>
        <v>1.4505275247081157E-8</v>
      </c>
      <c r="BP23">
        <f t="shared" si="24"/>
        <v>4.90124127922129E-6</v>
      </c>
      <c r="BQ23">
        <f t="shared" si="24"/>
        <v>1.9720945474974145E-6</v>
      </c>
      <c r="BR23">
        <f t="shared" si="24"/>
        <v>4.4511653431310496E-6</v>
      </c>
      <c r="BS23">
        <f t="shared" si="24"/>
        <v>2.7717026941668516E-7</v>
      </c>
      <c r="BT23">
        <f t="shared" si="24"/>
        <v>2.2605661505048823E-6</v>
      </c>
      <c r="BU23">
        <f t="shared" si="24"/>
        <v>4.6659647742448029E-6</v>
      </c>
      <c r="BV23">
        <f t="shared" si="24"/>
        <v>4.9585240629907366E-6</v>
      </c>
      <c r="BY23">
        <f>$BG$7-$BL$7</f>
        <v>4.9624471896901425E-11</v>
      </c>
      <c r="BZ23">
        <f>$BG$8-$BL$8</f>
        <v>0.26132345260081008</v>
      </c>
      <c r="CA23">
        <f>$BG$9-$BL$9</f>
        <v>6.3463043892135E-6</v>
      </c>
      <c r="CB23">
        <f>$BG$10-$BL$10</f>
        <v>4.2635886879627024E-5</v>
      </c>
      <c r="CC23">
        <f>$BG$11-$BL$11</f>
        <v>-0.26137670210370267</v>
      </c>
      <c r="CD23">
        <f>$BG$12-$BL$12</f>
        <v>6.356655954492944E-8</v>
      </c>
      <c r="CE23">
        <f>$BG$13-$BL$13</f>
        <v>2.7379290701713698E-15</v>
      </c>
      <c r="CF23">
        <f>$BG$14-$BL$14</f>
        <v>2.8366826729987926E-9</v>
      </c>
      <c r="CG23">
        <f>$BG$15-$BL$15</f>
        <v>1.9241916871698233E-8</v>
      </c>
      <c r="CH23">
        <f>$BG$16-$BL$16</f>
        <v>4.1816168373181802E-6</v>
      </c>
      <c r="CW23">
        <f>IF($AH$7&gt;0,$CR$7,0)</f>
        <v>-2.3835112597346973E-2</v>
      </c>
      <c r="CX23">
        <f>IF($AH$8&gt;0,$CR$8,0)</f>
        <v>-3.1775598665981189E-2</v>
      </c>
      <c r="CY23">
        <f>IF($AH$9&gt;0,$CR$9,0)</f>
        <v>6.2617935880416031E-2</v>
      </c>
      <c r="CZ23">
        <f>IF($AH$10&gt;0,$CR$10,0)</f>
        <v>9.3376424417278336E-2</v>
      </c>
      <c r="DA23">
        <f>IF($AH$11&gt;0,$CR$11,0)</f>
        <v>0.12477861769385136</v>
      </c>
      <c r="DB23">
        <f>IF($AH$12&gt;0,$CR$12,0)</f>
        <v>-3.505238439679681E-2</v>
      </c>
      <c r="DC23">
        <f>IF($AH$13&gt;0,$CR$13,0)</f>
        <v>-2.0808117408298722E-2</v>
      </c>
      <c r="DD23">
        <f>IF($AH$14&gt;0,$CR$14,0)</f>
        <v>7.9150687998475622E-3</v>
      </c>
      <c r="DE23">
        <f>IF($AH$15&gt;0,$CR$15,0)</f>
        <v>-0.18685043442978336</v>
      </c>
      <c r="DF23">
        <f>IF($AH$16&gt;0,$CR$16,0)</f>
        <v>-6.8918850051143911E-3</v>
      </c>
      <c r="DT23">
        <f>IF($S$7&gt;0,$DO$7,0)</f>
        <v>8.3750120601820813E-2</v>
      </c>
      <c r="DU23">
        <f>IF($S$8&gt;0,$DO$8,0)</f>
        <v>-0.16199024586691455</v>
      </c>
      <c r="DV23">
        <f>IF($S$9&gt;0,$DO$9,0)</f>
        <v>2.0122994661196585E-2</v>
      </c>
      <c r="DW23">
        <f>IF($S$10&gt;0,$DO$10,0)</f>
        <v>3.1002647732767799E-2</v>
      </c>
      <c r="DX23">
        <f>IF($S$11&gt;0,$DO$11,0)</f>
        <v>-6.2071718304835016E-2</v>
      </c>
      <c r="DY23">
        <f>IF($S$12&gt;0,$DO$12,0)</f>
        <v>6.7652080822006896E-2</v>
      </c>
      <c r="DZ23">
        <f>IF($S$13&gt;0,$DO$13,0)</f>
        <v>-7.3293972233765922E-2</v>
      </c>
      <c r="EA23">
        <f>IF($S$14&gt;0,$DO$14,0)</f>
        <v>-4.2181107647731074E-3</v>
      </c>
      <c r="EB23">
        <f>IF($S$15&gt;0,$DO$15,0)</f>
        <v>-9.304319668668834E-2</v>
      </c>
      <c r="EC23">
        <f>IF($S$16&gt;0,$DO$16,0)</f>
        <v>-6.2643671612298418E-2</v>
      </c>
      <c r="EN23">
        <f>Sheet41!FL23</f>
        <v>0.67239365709454491</v>
      </c>
      <c r="EO23">
        <f>Sheet41!FM23</f>
        <v>0.21020262264852288</v>
      </c>
      <c r="EP23">
        <f>Sheet41!FN23</f>
        <v>0.69406393350672702</v>
      </c>
      <c r="EQ23">
        <f>Sheet41!FO23</f>
        <v>0.96277017242140761</v>
      </c>
      <c r="ER23">
        <f>Sheet41!FP23</f>
        <v>0.5380024909239749</v>
      </c>
      <c r="ES23">
        <f>Sheet41!FQ23</f>
        <v>0.7779722709259661</v>
      </c>
      <c r="ET23">
        <f>Sheet41!FR23</f>
        <v>0.20279187137416449</v>
      </c>
      <c r="EU23">
        <f>Sheet41!FS23</f>
        <v>0.40020623244983211</v>
      </c>
      <c r="EV23">
        <f>Sheet41!FT23</f>
        <v>0.27304534870197689</v>
      </c>
      <c r="EW23">
        <f>Sheet41!FU23</f>
        <v>0.76880729231115597</v>
      </c>
      <c r="EZ23">
        <v>0.14441525759202034</v>
      </c>
      <c r="FA23">
        <v>0.14274735078689671</v>
      </c>
      <c r="FB23">
        <v>0.10142188487323002</v>
      </c>
      <c r="FC23">
        <v>0.22029354180432725</v>
      </c>
      <c r="FD23">
        <v>0.18547206644625361</v>
      </c>
      <c r="FE23">
        <v>0.15074596887249736</v>
      </c>
      <c r="FF23">
        <v>0.11489987207471952</v>
      </c>
      <c r="FG23">
        <v>0.16661692717836332</v>
      </c>
      <c r="FH23">
        <v>0.15976590026941084</v>
      </c>
      <c r="FI23">
        <v>0.23908111879436514</v>
      </c>
      <c r="FL23">
        <f t="shared" si="19"/>
        <v>0.67226311713983222</v>
      </c>
      <c r="FM23">
        <f t="shared" si="17"/>
        <v>0.21007359034945849</v>
      </c>
      <c r="FN23">
        <f t="shared" si="17"/>
        <v>0.69397225615573943</v>
      </c>
      <c r="FO23">
        <f t="shared" si="17"/>
        <v>0.96257104450756992</v>
      </c>
      <c r="FP23">
        <f t="shared" si="17"/>
        <v>0.53783483886588868</v>
      </c>
      <c r="FQ23">
        <f t="shared" si="17"/>
        <v>0.7778360085096685</v>
      </c>
      <c r="FR23">
        <f t="shared" si="17"/>
        <v>0.2026880109902465</v>
      </c>
      <c r="FS23">
        <f t="shared" si="17"/>
        <v>0.4000556239442567</v>
      </c>
      <c r="FT23">
        <f t="shared" si="17"/>
        <v>0.27290093298210388</v>
      </c>
      <c r="FU23">
        <f t="shared" si="17"/>
        <v>0.76859118191575548</v>
      </c>
    </row>
    <row r="24" spans="1:177">
      <c r="A24">
        <v>23</v>
      </c>
      <c r="B24">
        <v>0.13930348914712629</v>
      </c>
      <c r="C24">
        <v>0.90987302988646634</v>
      </c>
      <c r="D24">
        <v>0.55057756318894568</v>
      </c>
      <c r="E24">
        <v>0.9653349260624553</v>
      </c>
      <c r="F24">
        <v>0.28784800959284995</v>
      </c>
      <c r="G24">
        <v>0.50512385959418615</v>
      </c>
      <c r="H24">
        <v>0.55462991771767023</v>
      </c>
      <c r="I24">
        <v>0.21020262264852288</v>
      </c>
      <c r="J24">
        <v>0.26568033621958931</v>
      </c>
      <c r="K24">
        <v>0.58680972193141112</v>
      </c>
      <c r="M24">
        <v>6.2140872864067095E-2</v>
      </c>
      <c r="S24">
        <f t="shared" ref="S24:S32" si="25">EN17</f>
        <v>0.24118571355541282</v>
      </c>
      <c r="T24">
        <f t="shared" si="23"/>
        <v>0.90987302988646634</v>
      </c>
      <c r="U24">
        <f t="shared" si="23"/>
        <v>0.61741418952276939</v>
      </c>
      <c r="V24">
        <f t="shared" si="23"/>
        <v>0.12116026510347555</v>
      </c>
      <c r="W24">
        <f t="shared" si="23"/>
        <v>0.84612880431021609</v>
      </c>
      <c r="X24">
        <f t="shared" si="23"/>
        <v>0.56949858215639959</v>
      </c>
      <c r="Y24">
        <f t="shared" si="23"/>
        <v>3.7188478081597073E-2</v>
      </c>
      <c r="Z24">
        <f t="shared" si="23"/>
        <v>0.44258354242156683</v>
      </c>
      <c r="AA24">
        <f t="shared" si="23"/>
        <v>0.88310048427223331</v>
      </c>
      <c r="AB24">
        <f t="shared" si="23"/>
        <v>0.23133342179962291</v>
      </c>
      <c r="BG24">
        <f t="shared" si="22"/>
        <v>0.73862329789629733</v>
      </c>
      <c r="BH24">
        <f t="shared" si="22"/>
        <v>0.80577233718070951</v>
      </c>
      <c r="BI24">
        <f t="shared" si="22"/>
        <v>0.83934914176337339</v>
      </c>
      <c r="BJ24">
        <f t="shared" si="22"/>
        <v>0.80311006767652438</v>
      </c>
      <c r="BM24">
        <f t="shared" ref="BM24:BM32" si="26">0.5*$BL$21*B24*B24</f>
        <v>9.7027310442817667E-8</v>
      </c>
      <c r="BN24">
        <f t="shared" si="24"/>
        <v>4.1393446525738929E-6</v>
      </c>
      <c r="BO24">
        <f t="shared" si="24"/>
        <v>1.5156782654353876E-6</v>
      </c>
      <c r="BP24">
        <f t="shared" si="24"/>
        <v>4.6593575973800307E-6</v>
      </c>
      <c r="BQ24">
        <f t="shared" si="24"/>
        <v>4.142823831328272E-7</v>
      </c>
      <c r="BR24">
        <f t="shared" si="24"/>
        <v>1.2757505676566355E-6</v>
      </c>
      <c r="BS24">
        <f t="shared" si="24"/>
        <v>1.5380717281375483E-6</v>
      </c>
      <c r="BT24">
        <f t="shared" si="24"/>
        <v>2.2092571284158657E-7</v>
      </c>
      <c r="BU24">
        <f t="shared" si="24"/>
        <v>3.5293020526877009E-7</v>
      </c>
      <c r="BV24">
        <f t="shared" si="24"/>
        <v>1.7217282487661004E-6</v>
      </c>
      <c r="BY24">
        <f>$BH$7-$BM$7</f>
        <v>-0.9999999999999476</v>
      </c>
      <c r="BZ24">
        <f>$BH$8-$BM$8</f>
        <v>0.19422592199579439</v>
      </c>
      <c r="CA24">
        <f>$BH$9-$BM$9</f>
        <v>1.8294571945420513E-7</v>
      </c>
      <c r="CB24">
        <f>$BH$10-$BM$10</f>
        <v>1.4853982393763777E-6</v>
      </c>
      <c r="CC24">
        <f>$BH$11-$BM$11</f>
        <v>0.80577233718070951</v>
      </c>
      <c r="CD24">
        <f>$BH$12-$BM$12</f>
        <v>5.7538826167916953E-10</v>
      </c>
      <c r="CE24">
        <f>$BH$13-$BM$13</f>
        <v>2.2215149796032685E-19</v>
      </c>
      <c r="CF24">
        <f>$BH$14-$BM$14</f>
        <v>1.1978487849651217E-11</v>
      </c>
      <c r="CG24">
        <f>$BH$15-$BM$15</f>
        <v>1.1591590398997457E-10</v>
      </c>
      <c r="CH24">
        <f>$BH$16-$BM$16</f>
        <v>7.1776202045358467E-8</v>
      </c>
      <c r="CW24">
        <f>IF($AI$7&gt;0,$CS$7,0)</f>
        <v>0.18098102049740436</v>
      </c>
      <c r="CX24">
        <f>IF($AI$8&gt;0,$CS$8,0)</f>
        <v>0.62927168372556863</v>
      </c>
      <c r="CY24">
        <f>IF($AI$9&gt;0,$CS$9,0)</f>
        <v>0.10578189178008683</v>
      </c>
      <c r="CZ24">
        <f>IF($AI$10&gt;0,$CS$10,0)</f>
        <v>0.60622361076096476</v>
      </c>
      <c r="DA24">
        <f>IF($AI$11&gt;0,$CS$11,0)</f>
        <v>-0.56729256375657144</v>
      </c>
      <c r="DB24">
        <f>IF($AI$12&gt;0,$CS$12,0)</f>
        <v>0.18254361089293425</v>
      </c>
      <c r="DC24">
        <f>IF($AI$13&gt;0,$CS$13,0)</f>
        <v>-7.2893862956052755E-2</v>
      </c>
      <c r="DD24">
        <f>IF($AI$14&gt;0,$CS$14,0)</f>
        <v>0.6209160448818255</v>
      </c>
      <c r="DE24">
        <f>IF($AI$15&gt;0,$CS$15,0)</f>
        <v>6.6476109504173014E-2</v>
      </c>
      <c r="DF24">
        <f>IF($AI$16&gt;0,$CS$16,0)</f>
        <v>0.51965615449294356</v>
      </c>
      <c r="DT24">
        <f>IF($T$7&gt;0,$DP$7,0)</f>
        <v>0.85313587265992219</v>
      </c>
      <c r="DU24">
        <f>IF($T$8&gt;0,$DP$8,0)</f>
        <v>0.8062845014882507</v>
      </c>
      <c r="DV24">
        <f>IF($T$9&gt;0,$DP$9,0)</f>
        <v>0.50502215144656426</v>
      </c>
      <c r="DW24">
        <f>IF($T$10&gt;0,$DP$10,0)</f>
        <v>1.4133412990366154</v>
      </c>
      <c r="DX24">
        <f>IF($T$11&gt;0,$DP$11,0)</f>
        <v>1.0987708172771713</v>
      </c>
      <c r="DY24">
        <f>IF($T$12&gt;0,$DP$12,0)</f>
        <v>0.95456198418910776</v>
      </c>
      <c r="DZ24">
        <f>IF($T$13&gt;0,$DP$13,0)</f>
        <v>0.69155436074258669</v>
      </c>
      <c r="EA24">
        <f>IF($T$14&gt;0,$DP$14,0)</f>
        <v>1.0964962128384201</v>
      </c>
      <c r="EB24">
        <f>IF($T$15&gt;0,$DP$15,0)</f>
        <v>0.78482388459581565</v>
      </c>
      <c r="EC24">
        <f>IF($T$16&gt;0,$DP$16,0)</f>
        <v>1.5407095610783423</v>
      </c>
      <c r="EN24">
        <f>Sheet41!FL24</f>
        <v>0.96601912757924235</v>
      </c>
      <c r="EO24">
        <f>Sheet41!FM24</f>
        <v>0.26568033621958931</v>
      </c>
      <c r="EP24">
        <f>Sheet41!FN24</f>
        <v>0.89103243065089821</v>
      </c>
      <c r="EQ24">
        <f>Sheet41!FO24</f>
        <v>0.1261671592175494</v>
      </c>
      <c r="ER24">
        <f>Sheet41!FP24</f>
        <v>0.5329687603471287</v>
      </c>
      <c r="ES24">
        <f>Sheet41!FQ24</f>
        <v>0.8859297145236763</v>
      </c>
      <c r="ET24">
        <f>Sheet41!FR24</f>
        <v>0.54328418898099118</v>
      </c>
      <c r="EU24">
        <f>Sheet41!FS24</f>
        <v>0.74262802279174456</v>
      </c>
      <c r="EV24">
        <f>Sheet41!FT24</f>
        <v>0.1186589387357178</v>
      </c>
      <c r="EW24">
        <f>Sheet41!FU24</f>
        <v>0.87652622629789412</v>
      </c>
      <c r="EZ24">
        <v>0.23974062816837124</v>
      </c>
      <c r="FA24">
        <v>0.2638076862624531</v>
      </c>
      <c r="FB24">
        <v>0.20244618378803636</v>
      </c>
      <c r="FC24">
        <v>0.373650507585915</v>
      </c>
      <c r="FD24">
        <v>0.3103740891248486</v>
      </c>
      <c r="FE24">
        <v>0.22152209401228318</v>
      </c>
      <c r="FF24">
        <v>0.16867661244514395</v>
      </c>
      <c r="FG24">
        <v>0.2578404543497384</v>
      </c>
      <c r="FH24">
        <v>0.31667539953808516</v>
      </c>
      <c r="FI24">
        <v>0.41002588309345067</v>
      </c>
      <c r="FL24">
        <f t="shared" si="19"/>
        <v>0.96580242103960312</v>
      </c>
      <c r="FM24">
        <f t="shared" si="17"/>
        <v>0.26544187496562099</v>
      </c>
      <c r="FN24">
        <f t="shared" si="17"/>
        <v>0.89084943533513938</v>
      </c>
      <c r="FO24">
        <f t="shared" si="17"/>
        <v>0.1258294087530076</v>
      </c>
      <c r="FP24">
        <f t="shared" si="17"/>
        <v>0.53268820675318085</v>
      </c>
      <c r="FQ24">
        <f t="shared" si="17"/>
        <v>0.88572947609594788</v>
      </c>
      <c r="FR24">
        <f t="shared" si="17"/>
        <v>0.5431317186830682</v>
      </c>
      <c r="FS24">
        <f t="shared" si="17"/>
        <v>0.74239495544280143</v>
      </c>
      <c r="FT24">
        <f t="shared" si="17"/>
        <v>0.11837268925624038</v>
      </c>
      <c r="FU24">
        <f t="shared" si="17"/>
        <v>0.8761555953749397</v>
      </c>
    </row>
    <row r="25" spans="1:177">
      <c r="A25">
        <v>24</v>
      </c>
      <c r="B25">
        <v>0.45480507249028695</v>
      </c>
      <c r="C25">
        <v>0.61741418952276939</v>
      </c>
      <c r="D25">
        <v>2.619147257148894E-2</v>
      </c>
      <c r="E25">
        <v>0.88125014385431222</v>
      </c>
      <c r="F25">
        <v>0.77557081149337037</v>
      </c>
      <c r="G25">
        <v>0.45326487217625328</v>
      </c>
      <c r="H25">
        <v>0.99064732955176504</v>
      </c>
      <c r="I25">
        <v>0.69406393350672702</v>
      </c>
      <c r="J25">
        <v>0.89103243065089821</v>
      </c>
      <c r="K25">
        <v>0.7199365886387179</v>
      </c>
      <c r="M25">
        <v>0.13431526953595274</v>
      </c>
      <c r="S25">
        <f t="shared" si="25"/>
        <v>5.3861443068453252E-2</v>
      </c>
      <c r="T25">
        <f t="shared" si="23"/>
        <v>0.55057756318894568</v>
      </c>
      <c r="U25">
        <f t="shared" si="23"/>
        <v>2.619147257148894E-2</v>
      </c>
      <c r="V25">
        <f t="shared" si="23"/>
        <v>8.3624528938138973E-3</v>
      </c>
      <c r="W25">
        <f t="shared" si="23"/>
        <v>0.37094635710348517</v>
      </c>
      <c r="X25">
        <f t="shared" si="23"/>
        <v>0.78982647716139209</v>
      </c>
      <c r="Y25">
        <f t="shared" si="23"/>
        <v>0.49100950243795255</v>
      </c>
      <c r="Z25">
        <f t="shared" si="23"/>
        <v>0.86584018421222564</v>
      </c>
      <c r="AA25">
        <f t="shared" si="23"/>
        <v>0.72012855236655637</v>
      </c>
      <c r="AB25">
        <f t="shared" si="23"/>
        <v>0.66167954602151247</v>
      </c>
      <c r="BG25">
        <f t="shared" si="22"/>
        <v>6.356655954492944E-8</v>
      </c>
      <c r="BH25">
        <f t="shared" si="22"/>
        <v>5.7538826167916953E-10</v>
      </c>
      <c r="BI25">
        <f t="shared" si="22"/>
        <v>6.088881565891484E-9</v>
      </c>
      <c r="BJ25">
        <f t="shared" si="22"/>
        <v>1.6659601294405818E-10</v>
      </c>
      <c r="BM25">
        <f t="shared" si="26"/>
        <v>1.034238269814476E-6</v>
      </c>
      <c r="BN25">
        <f t="shared" si="24"/>
        <v>1.9060014071202911E-6</v>
      </c>
      <c r="BO25">
        <f t="shared" si="24"/>
        <v>3.429966177315288E-9</v>
      </c>
      <c r="BP25">
        <f t="shared" si="24"/>
        <v>3.8830090802162304E-6</v>
      </c>
      <c r="BQ25">
        <f t="shared" si="24"/>
        <v>3.0075504182024254E-6</v>
      </c>
      <c r="BR25">
        <f t="shared" si="24"/>
        <v>1.0272452217447763E-6</v>
      </c>
      <c r="BS25">
        <f t="shared" si="24"/>
        <v>4.9069106577402174E-6</v>
      </c>
      <c r="BT25">
        <f t="shared" si="24"/>
        <v>2.4086237189741522E-6</v>
      </c>
      <c r="BU25">
        <f t="shared" si="24"/>
        <v>3.9696939623582392E-6</v>
      </c>
      <c r="BV25">
        <f t="shared" si="24"/>
        <v>2.5915434583037727E-6</v>
      </c>
      <c r="BY25">
        <f>$BI$7-$BN$7</f>
        <v>1.2037780450476275E-12</v>
      </c>
      <c r="BZ25">
        <f>$BI$8-$BN$8</f>
        <v>0.16064422388292215</v>
      </c>
      <c r="CA25">
        <f>$BI$9-$BN$9</f>
        <v>5.6136475000617854E-7</v>
      </c>
      <c r="CB25">
        <f>$BI$10-$BN$10</f>
        <v>5.7392204329270967E-6</v>
      </c>
      <c r="CC25">
        <f>$BI$11-$BN$11</f>
        <v>0.83934914176337339</v>
      </c>
      <c r="CD25">
        <f>$BI$12-$BN$12</f>
        <v>6.088881565891484E-9</v>
      </c>
      <c r="CE25">
        <f>$BI$13-$BN$13</f>
        <v>7.9065392979356937E-18</v>
      </c>
      <c r="CF25">
        <f>$BI$14-$BN$14</f>
        <v>-0.99999999986438848</v>
      </c>
      <c r="CG25">
        <f>$BI$15-$BN$15</f>
        <v>1.4591020039571256E-9</v>
      </c>
      <c r="CH25">
        <f>$BI$16-$BN$16</f>
        <v>3.2608372247951527E-7</v>
      </c>
      <c r="CW25">
        <f>IF($AJ$7&gt;0,$CT$7,0)</f>
        <v>6.4391006749170638E-3</v>
      </c>
      <c r="CX25">
        <f>IF($AJ$8&gt;0,$CT$8,0)</f>
        <v>-5.6567026085704922E-2</v>
      </c>
      <c r="CY25">
        <f>IF($AJ$9&gt;0,$CT$9,0)</f>
        <v>-0.46854236382318099</v>
      </c>
      <c r="CZ25">
        <f>IF($AJ$10&gt;0,$CT$10,0)</f>
        <v>-0.19606454541282403</v>
      </c>
      <c r="DA25">
        <f>IF($AJ$11&gt;0,$CT$11,0)</f>
        <v>9.6754037521092962E-2</v>
      </c>
      <c r="DB25">
        <f>IF($AJ$12&gt;0,$CT$12,0)</f>
        <v>0.38428186428717509</v>
      </c>
      <c r="DC25">
        <f>IF($AJ$13&gt;0,$CT$13,0)</f>
        <v>0.52745612649607676</v>
      </c>
      <c r="DD25">
        <f>IF($AJ$14&gt;0,$CT$14,0)</f>
        <v>0.57609736811867374</v>
      </c>
      <c r="DE25">
        <f>IF($AJ$15&gt;0,$CT$15,0)</f>
        <v>0.23295209286423679</v>
      </c>
      <c r="DF25">
        <f>IF($AJ$16&gt;0,$CT$16,0)</f>
        <v>0.45145519536200174</v>
      </c>
      <c r="DT25">
        <f>IF($U$7&gt;0,$DQ$7,0)</f>
        <v>0.93878549280219836</v>
      </c>
      <c r="DU25">
        <f>IF($U$8&gt;0,$DQ$8,0)</f>
        <v>0.57509493491571995</v>
      </c>
      <c r="DV25">
        <f>IF($U$9&gt;0,$DQ$9,0)</f>
        <v>0.71738588899665223</v>
      </c>
      <c r="DW25">
        <f>IF($U$10&gt;0,$DQ$10,0)</f>
        <v>0.70633183254031418</v>
      </c>
      <c r="DX25">
        <f>IF($U$11&gt;0,$DQ$11,0)</f>
        <v>0.99169526959041154</v>
      </c>
      <c r="DY25">
        <f>IF($U$12&gt;0,$DQ$12,0)</f>
        <v>0.95195682515869562</v>
      </c>
      <c r="DZ25">
        <f>IF($U$13&gt;0,$DQ$13,0)</f>
        <v>0.77494389725550361</v>
      </c>
      <c r="EA25">
        <f>IF($U$14&gt;0,$DQ$14,0)</f>
        <v>0.63356071539457781</v>
      </c>
      <c r="EB25">
        <f>IF($U$15&gt;0,$DQ$15,0)</f>
        <v>1.078468970425372</v>
      </c>
      <c r="EC25">
        <f>IF($U$16&gt;0,$DQ$16,0)</f>
        <v>0.58773923709438602</v>
      </c>
      <c r="EN25">
        <f>Sheet41!FL25</f>
        <v>0.99584376917172468</v>
      </c>
      <c r="EO25">
        <f>Sheet41!FM25</f>
        <v>0.58680972193141112</v>
      </c>
      <c r="EP25">
        <f>Sheet41!FN25</f>
        <v>0.7199365886387179</v>
      </c>
      <c r="EQ25">
        <f>Sheet41!FO25</f>
        <v>0.11793941383144352</v>
      </c>
      <c r="ER25">
        <f>Sheet41!FP25</f>
        <v>0.14887625276469327</v>
      </c>
      <c r="ES25">
        <f>Sheet41!FQ25</f>
        <v>0.53264820689311976</v>
      </c>
      <c r="ET25">
        <f>Sheet41!FR25</f>
        <v>0.23329934543742739</v>
      </c>
      <c r="EU25">
        <f>Sheet41!FS25</f>
        <v>0.14276636932036735</v>
      </c>
      <c r="EV25">
        <f>Sheet41!FT25</f>
        <v>0.23749362331498031</v>
      </c>
      <c r="EW25">
        <f>Sheet41!FU25</f>
        <v>0.62932713339904101</v>
      </c>
      <c r="EZ25">
        <v>0.31081034799865515</v>
      </c>
      <c r="FA25">
        <v>0.34990993690345479</v>
      </c>
      <c r="FB25">
        <v>0.27170313159382187</v>
      </c>
      <c r="FC25">
        <v>0.43229139497471897</v>
      </c>
      <c r="FD25">
        <v>0.41225216635287198</v>
      </c>
      <c r="FE25">
        <v>0.29076092190769515</v>
      </c>
      <c r="FF25">
        <v>0.24843339622468785</v>
      </c>
      <c r="FG25">
        <v>0.3115167632510385</v>
      </c>
      <c r="FH25">
        <v>0.44275917844437052</v>
      </c>
      <c r="FI25">
        <v>0.47488686266975821</v>
      </c>
      <c r="FL25">
        <f t="shared" si="19"/>
        <v>0.99556282123430806</v>
      </c>
      <c r="FM25">
        <f t="shared" si="17"/>
        <v>0.58649343106243712</v>
      </c>
      <c r="FN25">
        <f t="shared" si="17"/>
        <v>0.71969099052751451</v>
      </c>
      <c r="FO25">
        <f t="shared" si="17"/>
        <v>0.11754865664924818</v>
      </c>
      <c r="FP25">
        <f t="shared" si="17"/>
        <v>0.14850360945800106</v>
      </c>
      <c r="FQ25">
        <f t="shared" si="17"/>
        <v>0.53238538204891062</v>
      </c>
      <c r="FR25">
        <f t="shared" si="17"/>
        <v>0.23307478132396023</v>
      </c>
      <c r="FS25">
        <f t="shared" si="17"/>
        <v>0.14248478283951291</v>
      </c>
      <c r="FT25">
        <f t="shared" si="17"/>
        <v>0.23709340408561036</v>
      </c>
      <c r="FU25">
        <f t="shared" si="17"/>
        <v>0.62889787328774671</v>
      </c>
    </row>
    <row r="26" spans="1:177">
      <c r="A26">
        <v>25</v>
      </c>
      <c r="B26">
        <v>0.15651148153541547</v>
      </c>
      <c r="C26">
        <v>0.12116026510347555</v>
      </c>
      <c r="D26">
        <v>8.3624528938138973E-3</v>
      </c>
      <c r="E26">
        <v>0.92115501336915717</v>
      </c>
      <c r="F26">
        <v>0.65854700974466063</v>
      </c>
      <c r="G26">
        <v>0.75086523608048372</v>
      </c>
      <c r="H26">
        <v>0.33487060084901293</v>
      </c>
      <c r="I26">
        <v>0.96277017242140761</v>
      </c>
      <c r="J26">
        <v>0.1261671592175494</v>
      </c>
      <c r="K26">
        <v>0.11793941383144352</v>
      </c>
      <c r="M26">
        <v>0.28576123236395234</v>
      </c>
      <c r="S26">
        <f t="shared" si="25"/>
        <v>0.99007487385765824</v>
      </c>
      <c r="T26">
        <f t="shared" si="23"/>
        <v>0.9653349260624553</v>
      </c>
      <c r="U26">
        <f t="shared" si="23"/>
        <v>0.88125014385431222</v>
      </c>
      <c r="V26">
        <f t="shared" si="23"/>
        <v>0.92115501336915717</v>
      </c>
      <c r="W26">
        <f t="shared" si="23"/>
        <v>0.35366591920248136</v>
      </c>
      <c r="X26">
        <f t="shared" si="23"/>
        <v>0.81046643077181124</v>
      </c>
      <c r="Y26">
        <f t="shared" si="23"/>
        <v>0.6491517286545474</v>
      </c>
      <c r="Z26">
        <f t="shared" si="23"/>
        <v>0.79026373008627537</v>
      </c>
      <c r="AA26">
        <f t="shared" si="23"/>
        <v>0.80644793829704542</v>
      </c>
      <c r="AB26">
        <f t="shared" si="23"/>
        <v>0.61148660059278803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1.2247921926205349E-7</v>
      </c>
      <c r="BN26">
        <f t="shared" si="24"/>
        <v>7.3399049199722388E-8</v>
      </c>
      <c r="BO26">
        <f t="shared" si="24"/>
        <v>3.4965309200628216E-10</v>
      </c>
      <c r="BP26">
        <f t="shared" si="24"/>
        <v>4.2426327932756606E-6</v>
      </c>
      <c r="BQ26">
        <f t="shared" si="24"/>
        <v>2.1684208202181707E-6</v>
      </c>
      <c r="BR26">
        <f t="shared" si="24"/>
        <v>2.8189930137710028E-6</v>
      </c>
      <c r="BS26">
        <f t="shared" si="24"/>
        <v>5.6069159656489474E-7</v>
      </c>
      <c r="BT26">
        <f t="shared" si="24"/>
        <v>4.6346320245217348E-6</v>
      </c>
      <c r="BU26">
        <f t="shared" si="24"/>
        <v>7.9590760325132304E-8</v>
      </c>
      <c r="BV26">
        <f t="shared" si="24"/>
        <v>6.9548526674522469E-8</v>
      </c>
      <c r="BY26">
        <f>$BJ$7-$BO$7</f>
        <v>1.155649391700616E-14</v>
      </c>
      <c r="BZ26">
        <f>$BJ$8-$BO$8</f>
        <v>0.19688891565082309</v>
      </c>
      <c r="CA26">
        <f>$BJ$9-$BO$9</f>
        <v>-0.99999992322159537</v>
      </c>
      <c r="CB26">
        <f>$BJ$10-$BO$10</f>
        <v>9.1524484749304135E-7</v>
      </c>
      <c r="CC26">
        <f>$BJ$11-$BO$11</f>
        <v>0.80311006767652438</v>
      </c>
      <c r="CD26">
        <f>$BJ$12-$BO$12</f>
        <v>1.6659601294405818E-10</v>
      </c>
      <c r="CE26">
        <f>$BJ$13-$BO$13</f>
        <v>1.3477888417829651E-20</v>
      </c>
      <c r="CF26">
        <f>$BJ$14-$BO$14</f>
        <v>2.3466252963130538E-12</v>
      </c>
      <c r="CG26">
        <f>$BJ$15-$BO$15</f>
        <v>3.4634095790097562E-11</v>
      </c>
      <c r="CH26">
        <f>$BJ$16-$BO$16</f>
        <v>2.4445812087563218E-8</v>
      </c>
      <c r="CW26">
        <f>IF($AK$7&gt;0,$CU$7,0)</f>
        <v>0.21161104392948374</v>
      </c>
      <c r="CX26">
        <f>IF($AK$8&gt;0,$CU$8,0)</f>
        <v>0.15453674876204249</v>
      </c>
      <c r="CY26">
        <f>IF($AK$9&gt;0,$CU$9,0)</f>
        <v>-0.11194314631434238</v>
      </c>
      <c r="CZ26">
        <f>IF($AK$10&gt;0,$CU$10,0)</f>
        <v>-0.27314617523559181</v>
      </c>
      <c r="DA26">
        <f>IF($AK$11&gt;0,$CU$11,0)</f>
        <v>-0.52989576814819728</v>
      </c>
      <c r="DB26">
        <f>IF($AK$12&gt;0,$CU$12,0)</f>
        <v>0.15437409377520789</v>
      </c>
      <c r="DC26">
        <f>IF($AK$13&gt;0,$CU$13,0)</f>
        <v>0.64728953086534735</v>
      </c>
      <c r="DD26">
        <f>IF($AK$14&gt;0,$CU$14,0)</f>
        <v>0.25745831178872519</v>
      </c>
      <c r="DE26">
        <f>IF($AK$15&gt;0,$CU$15,0)</f>
        <v>0.41712477851025598</v>
      </c>
      <c r="DF26">
        <f>IF($AK$16&gt;0,$CU$16,0)</f>
        <v>-7.3832371559914595E-2</v>
      </c>
      <c r="DT26">
        <f>IF($V$7&gt;0,$DR$7,0)</f>
        <v>0.27196928910001289</v>
      </c>
      <c r="DU26">
        <f>IF($V$8&gt;0,$DR$8,0)</f>
        <v>0.77537904313717532</v>
      </c>
      <c r="DV26">
        <f>IF($V$9&gt;0,$DR$9,0)</f>
        <v>0.50393846570903889</v>
      </c>
      <c r="DW26">
        <f>IF($V$10&gt;0,$DR$10,0)</f>
        <v>0.5608075262936838</v>
      </c>
      <c r="DX26">
        <f>IF($V$11&gt;0,$DR$11,0)</f>
        <v>0.57986670920172467</v>
      </c>
      <c r="DY26">
        <f>IF($V$12&gt;0,$DR$12,0)</f>
        <v>9.0561309658006434E-2</v>
      </c>
      <c r="DZ26">
        <f>IF($V$13&gt;0,$DR$13,0)</f>
        <v>0.23567455494970824</v>
      </c>
      <c r="EA26">
        <f>IF($V$14&gt;0,$DR$14,0)</f>
        <v>0.27871608742876358</v>
      </c>
      <c r="EB26">
        <f>IF($V$15&gt;0,$DR$15,0)</f>
        <v>0.93882972135872722</v>
      </c>
      <c r="EC26">
        <f>IF($V$16&gt;0,$DR$16,0)</f>
        <v>0.75971671816033048</v>
      </c>
    </row>
    <row r="27" spans="1:177">
      <c r="A27">
        <v>26</v>
      </c>
      <c r="B27">
        <v>0.43144594402518754</v>
      </c>
      <c r="C27">
        <v>0.84612880431021609</v>
      </c>
      <c r="D27">
        <v>0.37094635710348517</v>
      </c>
      <c r="E27">
        <v>0.35366591920248136</v>
      </c>
      <c r="F27">
        <v>0.49558125737042075</v>
      </c>
      <c r="G27">
        <v>0.46022706467876962</v>
      </c>
      <c r="H27">
        <v>-7.2215738605547499E-4</v>
      </c>
      <c r="I27">
        <v>0.5380024909239749</v>
      </c>
      <c r="J27">
        <v>0.5329687603471287</v>
      </c>
      <c r="K27">
        <v>0.14887625276469327</v>
      </c>
      <c r="M27">
        <v>0.79988523319364468</v>
      </c>
      <c r="S27">
        <f t="shared" si="25"/>
        <v>0.62802779357245242</v>
      </c>
      <c r="T27">
        <f t="shared" si="23"/>
        <v>0.28784800959284995</v>
      </c>
      <c r="U27">
        <f t="shared" si="23"/>
        <v>0.77557081149337037</v>
      </c>
      <c r="V27">
        <f t="shared" si="23"/>
        <v>0.65854700974466063</v>
      </c>
      <c r="W27">
        <f t="shared" si="23"/>
        <v>0.49558125737042075</v>
      </c>
      <c r="X27">
        <f t="shared" si="23"/>
        <v>0.45509865447540476</v>
      </c>
      <c r="Y27">
        <f t="shared" si="23"/>
        <v>0.32600992909849019</v>
      </c>
      <c r="Z27">
        <f t="shared" si="23"/>
        <v>0.54267441461730559</v>
      </c>
      <c r="AA27">
        <f t="shared" si="23"/>
        <v>0.38270120322196233</v>
      </c>
      <c r="AB27">
        <f t="shared" si="23"/>
        <v>9.8579181029449792E-2</v>
      </c>
      <c r="BG27">
        <f t="shared" si="22"/>
        <v>2.8366826729987926E-9</v>
      </c>
      <c r="BH27">
        <f t="shared" si="22"/>
        <v>1.1978487849651217E-11</v>
      </c>
      <c r="BI27">
        <f t="shared" si="22"/>
        <v>1.3561155900673179E-10</v>
      </c>
      <c r="BJ27">
        <f t="shared" si="22"/>
        <v>2.3466252963130538E-12</v>
      </c>
      <c r="BM27">
        <f t="shared" si="26"/>
        <v>9.3072801307892633E-7</v>
      </c>
      <c r="BN27">
        <f t="shared" si="24"/>
        <v>3.5796697674171797E-6</v>
      </c>
      <c r="BO27">
        <f t="shared" si="24"/>
        <v>6.8800599924173174E-7</v>
      </c>
      <c r="BP27">
        <f t="shared" si="24"/>
        <v>6.253979120266804E-7</v>
      </c>
      <c r="BQ27">
        <f t="shared" si="24"/>
        <v>1.2280039132842361E-6</v>
      </c>
      <c r="BR27">
        <f t="shared" si="24"/>
        <v>1.0590447553141819E-6</v>
      </c>
      <c r="BS27">
        <f t="shared" si="24"/>
        <v>2.6075564511723817E-12</v>
      </c>
      <c r="BT27">
        <f t="shared" si="24"/>
        <v>1.4472334012020085E-6</v>
      </c>
      <c r="BU27">
        <f t="shared" si="24"/>
        <v>1.4202784975297757E-6</v>
      </c>
      <c r="BV27">
        <f t="shared" si="24"/>
        <v>1.1082069318628421E-7</v>
      </c>
    </row>
    <row r="28" spans="1:177">
      <c r="A28">
        <v>27</v>
      </c>
      <c r="B28">
        <v>0.50992794229189009</v>
      </c>
      <c r="C28">
        <v>0.56949858215639959</v>
      </c>
      <c r="D28">
        <v>0.78982647716139209</v>
      </c>
      <c r="E28">
        <v>0.81046643077181124</v>
      </c>
      <c r="F28">
        <v>0.45509865447540476</v>
      </c>
      <c r="G28">
        <v>0.95696115726910291</v>
      </c>
      <c r="H28">
        <v>5.6883580173538506E-2</v>
      </c>
      <c r="I28">
        <v>0.7779722709259661</v>
      </c>
      <c r="J28">
        <v>0.8859297145236763</v>
      </c>
      <c r="K28">
        <v>0.53264820689311976</v>
      </c>
      <c r="M28">
        <v>0.8697465126677002</v>
      </c>
      <c r="S28">
        <f t="shared" si="25"/>
        <v>0.94352163124446164</v>
      </c>
      <c r="T28">
        <f t="shared" si="23"/>
        <v>0.50512385959418615</v>
      </c>
      <c r="U28">
        <f t="shared" si="23"/>
        <v>0.45326487217625328</v>
      </c>
      <c r="V28">
        <f t="shared" si="23"/>
        <v>0.75086523608048372</v>
      </c>
      <c r="W28">
        <f t="shared" si="23"/>
        <v>0.46022706467876962</v>
      </c>
      <c r="X28">
        <f t="shared" si="23"/>
        <v>0.95696115726910291</v>
      </c>
      <c r="Y28">
        <f t="shared" si="23"/>
        <v>0.3517521622190779</v>
      </c>
      <c r="Z28">
        <f t="shared" si="23"/>
        <v>0.86180475453780525</v>
      </c>
      <c r="AA28">
        <f t="shared" si="23"/>
        <v>0.137619771168914</v>
      </c>
      <c r="AB28">
        <f t="shared" si="23"/>
        <v>0.9860393498884189</v>
      </c>
      <c r="BG28">
        <f t="shared" si="22"/>
        <v>1.9241916871698233E-8</v>
      </c>
      <c r="BH28">
        <f t="shared" si="22"/>
        <v>1.1591590398997457E-10</v>
      </c>
      <c r="BI28">
        <f t="shared" si="22"/>
        <v>1.4591020039571256E-9</v>
      </c>
      <c r="BJ28">
        <f t="shared" si="22"/>
        <v>3.4634095790097562E-11</v>
      </c>
      <c r="BM28">
        <f t="shared" si="26"/>
        <v>1.3001325316502062E-6</v>
      </c>
      <c r="BN28">
        <f t="shared" si="24"/>
        <v>1.6216431753907474E-6</v>
      </c>
      <c r="BO28">
        <f t="shared" si="24"/>
        <v>3.1191293201258754E-6</v>
      </c>
      <c r="BP28">
        <f t="shared" si="24"/>
        <v>3.2842791770399958E-6</v>
      </c>
      <c r="BQ28">
        <f t="shared" si="24"/>
        <v>1.0355739265266194E-6</v>
      </c>
      <c r="BR28">
        <f t="shared" si="24"/>
        <v>4.5788732826091037E-6</v>
      </c>
      <c r="BS28">
        <f t="shared" si="24"/>
        <v>1.6178708466796917E-8</v>
      </c>
      <c r="BT28">
        <f t="shared" si="24"/>
        <v>3.0262042716485243E-6</v>
      </c>
      <c r="BU28">
        <f t="shared" si="24"/>
        <v>3.9243572953800136E-6</v>
      </c>
      <c r="BV28">
        <f t="shared" si="24"/>
        <v>1.4185705615322786E-6</v>
      </c>
      <c r="EN28" t="s">
        <v>19</v>
      </c>
      <c r="EZ28" t="s">
        <v>25</v>
      </c>
    </row>
    <row r="29" spans="1:177">
      <c r="A29">
        <v>28</v>
      </c>
      <c r="B29">
        <v>0.75189278168825691</v>
      </c>
      <c r="C29">
        <v>3.7188478081597073E-2</v>
      </c>
      <c r="D29">
        <v>0.49100950243795255</v>
      </c>
      <c r="E29">
        <v>0.6491517286545474</v>
      </c>
      <c r="F29">
        <v>0.32600992909849019</v>
      </c>
      <c r="G29">
        <v>0.3517521622190779</v>
      </c>
      <c r="H29">
        <v>0.63061701740707854</v>
      </c>
      <c r="I29">
        <v>0.20279187137416449</v>
      </c>
      <c r="J29">
        <v>0.54328418898099118</v>
      </c>
      <c r="K29">
        <v>0.23329934543742739</v>
      </c>
      <c r="M29">
        <v>0.40901326834946261</v>
      </c>
      <c r="S29">
        <f t="shared" si="25"/>
        <v>0.2354443753486947</v>
      </c>
      <c r="T29">
        <f t="shared" si="23"/>
        <v>0.55462991771767023</v>
      </c>
      <c r="U29">
        <f t="shared" si="23"/>
        <v>0.99064732955176504</v>
      </c>
      <c r="V29">
        <f t="shared" si="23"/>
        <v>0.33487060084901293</v>
      </c>
      <c r="W29">
        <f t="shared" si="23"/>
        <v>-7.2215738605547499E-4</v>
      </c>
      <c r="X29">
        <f t="shared" si="23"/>
        <v>5.6883580173538506E-2</v>
      </c>
      <c r="Y29">
        <f t="shared" si="23"/>
        <v>0.63061701740707854</v>
      </c>
      <c r="Z29">
        <f t="shared" si="23"/>
        <v>0.72978422974022217</v>
      </c>
      <c r="AA29">
        <f t="shared" si="23"/>
        <v>0.20483099112260486</v>
      </c>
      <c r="AB29">
        <f t="shared" si="23"/>
        <v>0.60274457939872117</v>
      </c>
      <c r="BG29">
        <f t="shared" si="22"/>
        <v>4.1816168373181802E-6</v>
      </c>
      <c r="BH29">
        <f t="shared" si="22"/>
        <v>7.1776202045358467E-8</v>
      </c>
      <c r="BI29">
        <f t="shared" si="22"/>
        <v>3.2608372247951527E-7</v>
      </c>
      <c r="BJ29">
        <f t="shared" si="22"/>
        <v>2.4445812087563218E-8</v>
      </c>
      <c r="BM29">
        <f t="shared" si="26"/>
        <v>2.826713775774524E-6</v>
      </c>
      <c r="BN29">
        <f t="shared" si="24"/>
        <v>6.9149145101271303E-9</v>
      </c>
      <c r="BO29">
        <f t="shared" si="24"/>
        <v>1.2054516574218288E-6</v>
      </c>
      <c r="BP29">
        <f t="shared" si="24"/>
        <v>2.1069898340759357E-6</v>
      </c>
      <c r="BQ29">
        <f t="shared" si="24"/>
        <v>5.3141236935401306E-7</v>
      </c>
      <c r="BR29">
        <f t="shared" si="24"/>
        <v>6.1864791812898254E-7</v>
      </c>
      <c r="BS29">
        <f t="shared" si="24"/>
        <v>1.9883891132169981E-6</v>
      </c>
      <c r="BT29">
        <f t="shared" si="24"/>
        <v>2.0562271547717841E-7</v>
      </c>
      <c r="BU29">
        <f t="shared" si="24"/>
        <v>1.4757885499836668E-6</v>
      </c>
      <c r="BV29">
        <f t="shared" si="24"/>
        <v>2.7214292290766035E-7</v>
      </c>
    </row>
    <row r="30" spans="1:177">
      <c r="A30">
        <v>29</v>
      </c>
      <c r="B30">
        <v>0.95132176503710497</v>
      </c>
      <c r="C30">
        <v>0.44258354242156683</v>
      </c>
      <c r="D30">
        <v>0.86584018421222564</v>
      </c>
      <c r="E30">
        <v>0.79026373008627537</v>
      </c>
      <c r="F30">
        <v>0.54267441461730559</v>
      </c>
      <c r="G30">
        <v>0.86180475453780525</v>
      </c>
      <c r="H30">
        <v>0.72978422974022217</v>
      </c>
      <c r="I30">
        <v>0.40020623244983211</v>
      </c>
      <c r="J30">
        <v>0.74262802279174456</v>
      </c>
      <c r="K30">
        <v>0.14276636932036735</v>
      </c>
      <c r="M30">
        <v>5.1473489805395373E-2</v>
      </c>
      <c r="S30">
        <f t="shared" si="25"/>
        <v>0.67239365709454491</v>
      </c>
      <c r="T30">
        <f t="shared" si="23"/>
        <v>0.21020262264852288</v>
      </c>
      <c r="U30">
        <f t="shared" si="23"/>
        <v>0.69406393350672702</v>
      </c>
      <c r="V30">
        <f t="shared" si="23"/>
        <v>0.96277017242140761</v>
      </c>
      <c r="W30">
        <f t="shared" si="23"/>
        <v>0.5380024909239749</v>
      </c>
      <c r="X30">
        <f t="shared" si="23"/>
        <v>0.7779722709259661</v>
      </c>
      <c r="Y30">
        <f t="shared" si="23"/>
        <v>0.20279187137416449</v>
      </c>
      <c r="Z30">
        <f t="shared" si="23"/>
        <v>0.40020623244983211</v>
      </c>
      <c r="AA30">
        <f t="shared" si="23"/>
        <v>0.27304534870197689</v>
      </c>
      <c r="AB30">
        <f t="shared" si="23"/>
        <v>0.76880729231115597</v>
      </c>
      <c r="BM30">
        <f t="shared" si="26"/>
        <v>4.5250655031665639E-6</v>
      </c>
      <c r="BN30">
        <f t="shared" si="24"/>
        <v>9.7940096011211432E-7</v>
      </c>
      <c r="BO30">
        <f t="shared" si="24"/>
        <v>3.748396122983305E-6</v>
      </c>
      <c r="BP30">
        <f t="shared" si="24"/>
        <v>3.1225838154493677E-6</v>
      </c>
      <c r="BQ30">
        <f t="shared" si="24"/>
        <v>1.4724776014011767E-6</v>
      </c>
      <c r="BR30">
        <f t="shared" si="24"/>
        <v>3.7135371747198341E-6</v>
      </c>
      <c r="BS30">
        <f t="shared" si="24"/>
        <v>2.6629251098876472E-6</v>
      </c>
      <c r="BT30">
        <f t="shared" si="24"/>
        <v>8.0082514245844542E-7</v>
      </c>
      <c r="BU30">
        <f t="shared" si="24"/>
        <v>2.7574819011778796E-6</v>
      </c>
      <c r="BV30">
        <f t="shared" si="24"/>
        <v>1.0191118104459763E-7</v>
      </c>
      <c r="EN30">
        <f>Sheet41!FL30</f>
        <v>0.33881725190164025</v>
      </c>
      <c r="EO30">
        <f>Sheet41!FM30</f>
        <v>0.40174912689035752</v>
      </c>
      <c r="EP30">
        <f>Sheet41!FN30</f>
        <v>0.39038703775254313</v>
      </c>
      <c r="EQ30">
        <f>Sheet41!FO30</f>
        <v>9.1704372189245598E-2</v>
      </c>
      <c r="ER30">
        <f>Sheet41!FP30</f>
        <v>0.244873488020589</v>
      </c>
      <c r="ES30">
        <f>Sheet41!FQ30</f>
        <v>0.721144114256833</v>
      </c>
      <c r="ET30">
        <f>Sheet41!FR30</f>
        <v>0.87176087156608872</v>
      </c>
      <c r="EU30">
        <f>Sheet41!FS30</f>
        <v>0.25647862141876254</v>
      </c>
      <c r="EV30">
        <f>Sheet41!FT30</f>
        <v>0.20447289709992983</v>
      </c>
      <c r="EW30">
        <f>Sheet41!FU30</f>
        <v>0.48841294297177956</v>
      </c>
      <c r="EZ30">
        <f>(1/4)*SUM($CW$7:$CZ$7)</f>
        <v>9.379901312611455E-2</v>
      </c>
      <c r="FA30">
        <f>(1/4)*SUM($CW$8:$CZ$8)</f>
        <v>0.17386645193398123</v>
      </c>
      <c r="FB30">
        <f>(1/4)*SUM($CW$9:$CZ$9)</f>
        <v>-0.10302142061925512</v>
      </c>
      <c r="FC30">
        <f>(1/4)*SUM($CW$10:$CZ$10)</f>
        <v>5.7597328632456812E-2</v>
      </c>
      <c r="FD30">
        <f>(1/4)*SUM($CW$11:$CZ$11)</f>
        <v>-0.21891391917245612</v>
      </c>
      <c r="FE30">
        <f>(1/4)*SUM($CW$12:$CZ$12)</f>
        <v>0.17153679613963008</v>
      </c>
      <c r="FF30">
        <f>(1/4)*SUM($CW$13:$CZ$13)</f>
        <v>0.27026091924926815</v>
      </c>
      <c r="FG30">
        <f>(1/4)*SUM($CW$14:$CZ$14)</f>
        <v>0.36559669839726805</v>
      </c>
      <c r="FH30">
        <f>(1/4)*SUM($CW$15:$CZ$15)</f>
        <v>0.13242563661222062</v>
      </c>
      <c r="FI30">
        <f>(1/4)*SUM($CW$16:$CZ$16)</f>
        <v>0.22259677332247907</v>
      </c>
      <c r="FL30">
        <f t="shared" ref="FL30:FU30" si="27">EN30-($EU$10*EZ30)</f>
        <v>0.33873246502295623</v>
      </c>
      <c r="FM30">
        <f t="shared" si="27"/>
        <v>0.40159196538858855</v>
      </c>
      <c r="FN30">
        <f t="shared" si="27"/>
        <v>0.39048016095715676</v>
      </c>
      <c r="FO30">
        <f t="shared" si="27"/>
        <v>9.1652308766054597E-2</v>
      </c>
      <c r="FP30">
        <f t="shared" si="27"/>
        <v>0.24507136886483799</v>
      </c>
      <c r="FQ30">
        <f t="shared" si="27"/>
        <v>0.720989058579386</v>
      </c>
      <c r="FR30">
        <f t="shared" si="27"/>
        <v>0.87151657710061703</v>
      </c>
      <c r="FS30">
        <f t="shared" si="27"/>
        <v>0.25614815095983984</v>
      </c>
      <c r="FT30">
        <f t="shared" si="27"/>
        <v>0.20435319481296657</v>
      </c>
      <c r="FU30">
        <f t="shared" si="27"/>
        <v>0.48821173311907279</v>
      </c>
    </row>
    <row r="31" spans="1:177">
      <c r="A31">
        <v>30</v>
      </c>
      <c r="B31">
        <v>0.38032369140783973</v>
      </c>
      <c r="C31">
        <v>0.88310048427223331</v>
      </c>
      <c r="D31">
        <v>0.72012855236655637</v>
      </c>
      <c r="E31">
        <v>0.80644793829704542</v>
      </c>
      <c r="F31">
        <v>0.38270120322196233</v>
      </c>
      <c r="G31">
        <v>0.137619771168914</v>
      </c>
      <c r="H31">
        <v>0.20483099112260486</v>
      </c>
      <c r="I31">
        <v>0.27304534870197689</v>
      </c>
      <c r="J31">
        <v>0.1186589387357178</v>
      </c>
      <c r="K31">
        <v>0.23749362331498031</v>
      </c>
      <c r="M31">
        <v>0.2220000295851563</v>
      </c>
      <c r="S31">
        <f t="shared" si="25"/>
        <v>0.96601912757924235</v>
      </c>
      <c r="T31">
        <f t="shared" si="23"/>
        <v>0.26568033621958931</v>
      </c>
      <c r="U31">
        <f t="shared" si="23"/>
        <v>0.89103243065089821</v>
      </c>
      <c r="V31">
        <f t="shared" si="23"/>
        <v>0.1261671592175494</v>
      </c>
      <c r="W31">
        <f t="shared" si="23"/>
        <v>0.5329687603471287</v>
      </c>
      <c r="X31">
        <f t="shared" si="23"/>
        <v>0.8859297145236763</v>
      </c>
      <c r="Y31">
        <f t="shared" si="23"/>
        <v>0.54328418898099118</v>
      </c>
      <c r="Z31">
        <f t="shared" si="23"/>
        <v>0.74262802279174456</v>
      </c>
      <c r="AA31">
        <f t="shared" si="23"/>
        <v>0.1186589387357178</v>
      </c>
      <c r="AB31">
        <f t="shared" si="23"/>
        <v>0.87652622629789412</v>
      </c>
      <c r="BM31">
        <f t="shared" si="26"/>
        <v>7.2323055123042863E-7</v>
      </c>
      <c r="BN31">
        <f t="shared" si="24"/>
        <v>3.8993323266092655E-6</v>
      </c>
      <c r="BO31">
        <f t="shared" si="24"/>
        <v>2.5929256596677612E-6</v>
      </c>
      <c r="BP31">
        <f t="shared" si="24"/>
        <v>3.2517913859177762E-6</v>
      </c>
      <c r="BQ31">
        <f t="shared" si="24"/>
        <v>7.3230105473768859E-7</v>
      </c>
      <c r="BR31">
        <f t="shared" si="24"/>
        <v>9.4696007082921258E-8</v>
      </c>
      <c r="BS31">
        <f t="shared" si="24"/>
        <v>2.0977867462134319E-7</v>
      </c>
      <c r="BT31">
        <f t="shared" si="24"/>
        <v>3.7276881223892078E-7</v>
      </c>
      <c r="BU31">
        <f t="shared" si="24"/>
        <v>7.0399718709434157E-8</v>
      </c>
      <c r="BV31">
        <f t="shared" si="24"/>
        <v>2.8201610557638881E-7</v>
      </c>
    </row>
    <row r="32" spans="1:177">
      <c r="A32">
        <v>31</v>
      </c>
      <c r="B32">
        <v>0.38919921110761868</v>
      </c>
      <c r="C32">
        <v>0.23133342179962291</v>
      </c>
      <c r="D32">
        <v>0.66167954602151247</v>
      </c>
      <c r="E32">
        <v>0.61148660059278803</v>
      </c>
      <c r="F32">
        <v>9.8579181029449792E-2</v>
      </c>
      <c r="G32">
        <v>0.9860393498884189</v>
      </c>
      <c r="H32">
        <v>0.60274457939872117</v>
      </c>
      <c r="I32">
        <v>0.76880729231115597</v>
      </c>
      <c r="J32">
        <v>0.87652622629789412</v>
      </c>
      <c r="K32">
        <v>0.62932713339904101</v>
      </c>
      <c r="M32">
        <v>0.64486955869811313</v>
      </c>
      <c r="S32">
        <f t="shared" si="25"/>
        <v>0.99584376917172468</v>
      </c>
      <c r="T32">
        <f t="shared" si="23"/>
        <v>0.58680972193141112</v>
      </c>
      <c r="U32">
        <f t="shared" si="23"/>
        <v>0.7199365886387179</v>
      </c>
      <c r="V32">
        <f t="shared" si="23"/>
        <v>0.11793941383144352</v>
      </c>
      <c r="W32">
        <f t="shared" si="23"/>
        <v>0.14887625276469327</v>
      </c>
      <c r="X32">
        <f t="shared" si="23"/>
        <v>0.53264820689311976</v>
      </c>
      <c r="Y32">
        <f t="shared" si="23"/>
        <v>0.23329934543742739</v>
      </c>
      <c r="Z32">
        <f t="shared" si="23"/>
        <v>0.14276636932036735</v>
      </c>
      <c r="AA32">
        <f t="shared" si="23"/>
        <v>0.23749362331498031</v>
      </c>
      <c r="AB32">
        <f t="shared" si="23"/>
        <v>0.62932713339904101</v>
      </c>
      <c r="BG32">
        <f>IF(BG20&gt;(1-0.000000000001),(1-0.000000000001),BG20)</f>
        <v>4.9624471896901425E-11</v>
      </c>
      <c r="BH32">
        <f t="shared" ref="BH32:BJ32" si="28">IF(BH20&gt;(1-0.000000000001),(1-0.000000000001),BH20)</f>
        <v>9.9999999999999998E-13</v>
      </c>
      <c r="BI32">
        <f t="shared" si="28"/>
        <v>1.2037780450476275E-12</v>
      </c>
      <c r="BJ32">
        <f t="shared" si="28"/>
        <v>9.9999999999999998E-13</v>
      </c>
      <c r="BM32">
        <f t="shared" si="26"/>
        <v>7.5738012963396378E-7</v>
      </c>
      <c r="BN32">
        <f t="shared" si="24"/>
        <v>2.6757576020761126E-7</v>
      </c>
      <c r="BO32">
        <f t="shared" si="24"/>
        <v>2.1890991081161745E-6</v>
      </c>
      <c r="BP32">
        <f t="shared" si="24"/>
        <v>1.8695793135226194E-6</v>
      </c>
      <c r="BQ32">
        <f t="shared" si="24"/>
        <v>4.8589274662185173E-8</v>
      </c>
      <c r="BR32">
        <f t="shared" si="24"/>
        <v>4.8613679976418795E-6</v>
      </c>
      <c r="BS32">
        <f t="shared" si="24"/>
        <v>1.8165051399727066E-6</v>
      </c>
      <c r="BT32">
        <f t="shared" si="24"/>
        <v>2.9553232635540562E-6</v>
      </c>
      <c r="BU32">
        <f t="shared" si="24"/>
        <v>3.841491126940136E-6</v>
      </c>
      <c r="BV32">
        <f t="shared" si="24"/>
        <v>1.980263204161272E-6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0.26132345260081008</v>
      </c>
      <c r="BH33">
        <f t="shared" si="29"/>
        <v>0.19422592199579439</v>
      </c>
      <c r="BI33">
        <f t="shared" si="29"/>
        <v>0.16064422388292215</v>
      </c>
      <c r="BJ33">
        <f t="shared" si="29"/>
        <v>0.19688891565082309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6.3463043892135E-6</v>
      </c>
      <c r="BH34">
        <f t="shared" si="29"/>
        <v>1.8294571945420513E-7</v>
      </c>
      <c r="BI34">
        <f t="shared" si="29"/>
        <v>5.6136475000617854E-7</v>
      </c>
      <c r="BJ34">
        <f t="shared" si="29"/>
        <v>7.6778404663934663E-8</v>
      </c>
      <c r="BS34">
        <f>SUM(BM36:BV45)</f>
        <v>1.5859604187241406E-4</v>
      </c>
      <c r="EN34">
        <f>Sheet41!FL34</f>
        <v>9.1597557717853273E-2</v>
      </c>
      <c r="EO34">
        <f>Sheet41!FM34</f>
        <v>0.52887195451004609</v>
      </c>
      <c r="EP34">
        <f>Sheet41!FN34</f>
        <v>6.7748231715176896E-2</v>
      </c>
      <c r="EQ34">
        <f>Sheet41!FO34</f>
        <v>0.68676317206682003</v>
      </c>
      <c r="ER34">
        <f>Sheet41!FP34</f>
        <v>0.74095217059084528</v>
      </c>
      <c r="ES34">
        <f>Sheet41!FQ34</f>
        <v>0.49106946868297624</v>
      </c>
      <c r="ET34">
        <f>Sheet41!FR34</f>
        <v>0.80344483395831812</v>
      </c>
      <c r="EU34">
        <f>Sheet41!FS34</f>
        <v>0.49218653852853073</v>
      </c>
      <c r="EV34">
        <f>Sheet41!FT34</f>
        <v>0.13914519194113956</v>
      </c>
      <c r="EW34">
        <f>Sheet41!FU34</f>
        <v>0.29762109186424751</v>
      </c>
      <c r="EZ34">
        <f t="array" ref="EZ34:FI43">(1/4)*(MMULT($X$7:$AA$16,$CW$23:$DF$26))</f>
        <v>0.40198897516773779</v>
      </c>
      <c r="FA34">
        <v>0.71093905152455483</v>
      </c>
      <c r="FB34">
        <v>-0.3670956530265338</v>
      </c>
      <c r="FC34">
        <v>0.18117834390202447</v>
      </c>
      <c r="FD34">
        <v>-0.97433059919944875</v>
      </c>
      <c r="FE34">
        <v>0.64367313832781503</v>
      </c>
      <c r="FF34">
        <v>1.0861896860666778</v>
      </c>
      <c r="FG34">
        <v>1.3741610278070739</v>
      </c>
      <c r="FH34">
        <v>0.5911256140301232</v>
      </c>
      <c r="FI34">
        <v>0.78630542756811117</v>
      </c>
      <c r="FL34">
        <f t="shared" ref="FL34:FU43" si="30">EN34-($EU$10*EZ34)</f>
        <v>9.1234191523114835E-2</v>
      </c>
      <c r="FM34">
        <f t="shared" si="30"/>
        <v>0.52822932191611582</v>
      </c>
      <c r="FN34">
        <f t="shared" si="30"/>
        <v>6.8080057110362455E-2</v>
      </c>
      <c r="FO34">
        <f t="shared" si="30"/>
        <v>0.68659940119383722</v>
      </c>
      <c r="FP34">
        <f t="shared" si="30"/>
        <v>0.74183288828242022</v>
      </c>
      <c r="FQ34">
        <f t="shared" si="30"/>
        <v>0.49048763914690019</v>
      </c>
      <c r="FR34">
        <f t="shared" si="30"/>
        <v>0.80246300451181274</v>
      </c>
      <c r="FS34">
        <f t="shared" si="30"/>
        <v>0.49094440579734383</v>
      </c>
      <c r="FT34">
        <f t="shared" si="30"/>
        <v>0.13861086120509655</v>
      </c>
      <c r="FU34">
        <f t="shared" si="30"/>
        <v>0.296910334035632</v>
      </c>
    </row>
    <row r="35" spans="1:177">
      <c r="A35">
        <v>34</v>
      </c>
      <c r="BG35">
        <f t="shared" si="29"/>
        <v>4.2635886879627024E-5</v>
      </c>
      <c r="BH35">
        <f t="shared" si="29"/>
        <v>1.4853982393763777E-6</v>
      </c>
      <c r="BI35">
        <f t="shared" si="29"/>
        <v>5.7392204329270967E-6</v>
      </c>
      <c r="BJ35">
        <f t="shared" si="29"/>
        <v>9.1524484749304135E-7</v>
      </c>
      <c r="EN35">
        <f>Sheet41!FL35</f>
        <v>0.18815309224751153</v>
      </c>
      <c r="EO35">
        <f>Sheet41!FM35</f>
        <v>0.27171113440681383</v>
      </c>
      <c r="EP35">
        <f>Sheet41!FN35</f>
        <v>0.85134151464688124</v>
      </c>
      <c r="EQ35">
        <f>Sheet41!FO35</f>
        <v>0.12488033212674052</v>
      </c>
      <c r="ER35">
        <f>Sheet41!FP35</f>
        <v>2.2073386505202516E-2</v>
      </c>
      <c r="ES35">
        <f>Sheet41!FQ35</f>
        <v>0.79117351517653034</v>
      </c>
      <c r="ET35">
        <f>Sheet41!FR35</f>
        <v>0.45570188082687896</v>
      </c>
      <c r="EU35">
        <f>Sheet41!FS35</f>
        <v>0.16778556463156283</v>
      </c>
      <c r="EV35">
        <f>Sheet41!FT35</f>
        <v>0.95512938712247542</v>
      </c>
      <c r="EW35">
        <f>Sheet41!FU35</f>
        <v>0.32547012054135671</v>
      </c>
      <c r="EZ35">
        <v>0.25138659155907461</v>
      </c>
      <c r="FA35">
        <v>0.45125653600314031</v>
      </c>
      <c r="FB35">
        <v>-0.28181589324362766</v>
      </c>
      <c r="FC35">
        <v>0.10952163464954173</v>
      </c>
      <c r="FD35">
        <v>-0.60291719497319696</v>
      </c>
      <c r="FE35">
        <v>0.44941084553625377</v>
      </c>
      <c r="FF35">
        <v>0.71932723967049972</v>
      </c>
      <c r="FG35">
        <v>0.93426773092730575</v>
      </c>
      <c r="FH35">
        <v>0.39621503048757434</v>
      </c>
      <c r="FI35">
        <v>0.5610704163044794</v>
      </c>
      <c r="FL35">
        <f t="shared" si="30"/>
        <v>0.18792585867936462</v>
      </c>
      <c r="FM35">
        <f t="shared" si="30"/>
        <v>0.27130323423922864</v>
      </c>
      <c r="FN35">
        <f t="shared" si="30"/>
        <v>0.8515962538936529</v>
      </c>
      <c r="FO35">
        <f t="shared" si="30"/>
        <v>0.12478133324348127</v>
      </c>
      <c r="FP35">
        <f t="shared" si="30"/>
        <v>2.261837589648711E-2</v>
      </c>
      <c r="FQ35">
        <f t="shared" si="30"/>
        <v>0.79076728336694269</v>
      </c>
      <c r="FR35">
        <f t="shared" si="30"/>
        <v>0.45505166597523605</v>
      </c>
      <c r="FS35">
        <f t="shared" si="30"/>
        <v>0.16694106059979849</v>
      </c>
      <c r="FT35">
        <f t="shared" si="30"/>
        <v>0.9547712401164129</v>
      </c>
      <c r="FU35">
        <f t="shared" si="30"/>
        <v>0.32496295732358987</v>
      </c>
    </row>
    <row r="36" spans="1:177">
      <c r="A36">
        <v>35</v>
      </c>
      <c r="B36">
        <f t="array" ref="B36:K45">TRANSPOSE(EN34:EW43)</f>
        <v>9.1597557717853273E-2</v>
      </c>
      <c r="C36">
        <v>0.18815309224751153</v>
      </c>
      <c r="D36">
        <v>0.62860928040984831</v>
      </c>
      <c r="E36">
        <v>0.34682266769401932</v>
      </c>
      <c r="F36">
        <v>0.24636519099315443</v>
      </c>
      <c r="G36">
        <v>0.86661600910443204</v>
      </c>
      <c r="H36">
        <v>0.30017951095622603</v>
      </c>
      <c r="I36">
        <v>0.19206977960835858</v>
      </c>
      <c r="J36">
        <v>0.67900055474683563</v>
      </c>
      <c r="K36">
        <v>0.31297846003661445</v>
      </c>
      <c r="M36">
        <f t="array" ref="M36:M45">TRANSPOSE(EN30:EW30)</f>
        <v>0.33881725190164025</v>
      </c>
      <c r="S36">
        <f>EN34</f>
        <v>9.1597557717853273E-2</v>
      </c>
      <c r="T36">
        <f t="shared" ref="T36:AB45" si="31">EO34</f>
        <v>0.52887195451004609</v>
      </c>
      <c r="U36">
        <f t="shared" si="31"/>
        <v>6.7748231715176896E-2</v>
      </c>
      <c r="V36">
        <f t="shared" si="31"/>
        <v>0.68676317206682003</v>
      </c>
      <c r="W36">
        <f t="shared" si="31"/>
        <v>0.74095217059084528</v>
      </c>
      <c r="X36">
        <f t="shared" si="31"/>
        <v>0.49106946868297624</v>
      </c>
      <c r="Y36">
        <f t="shared" si="31"/>
        <v>0.80344483395831812</v>
      </c>
      <c r="Z36">
        <f t="shared" si="31"/>
        <v>0.49218653852853073</v>
      </c>
      <c r="AA36">
        <f t="shared" si="31"/>
        <v>0.13914519194113956</v>
      </c>
      <c r="AB36">
        <f t="shared" si="31"/>
        <v>0.29762109186424751</v>
      </c>
      <c r="BG36">
        <f t="shared" si="29"/>
        <v>0.73862329789629733</v>
      </c>
      <c r="BH36">
        <f t="shared" si="29"/>
        <v>0.80577233718070951</v>
      </c>
      <c r="BI36">
        <f t="shared" si="29"/>
        <v>0.83934914176337339</v>
      </c>
      <c r="BJ36">
        <f t="shared" si="29"/>
        <v>0.80311006767652438</v>
      </c>
      <c r="BM36">
        <f>0.5*$BL$21*B36*B36</f>
        <v>4.1950562899377309E-8</v>
      </c>
      <c r="BN36">
        <f t="shared" ref="BN36:BV45" si="32">0.5*$BL$21*C36*C36</f>
        <v>1.7700793061150295E-7</v>
      </c>
      <c r="BO36">
        <f t="shared" si="32"/>
        <v>1.9757481370869365E-6</v>
      </c>
      <c r="BP36">
        <f t="shared" si="32"/>
        <v>6.0142981413198078E-7</v>
      </c>
      <c r="BQ36">
        <f t="shared" si="32"/>
        <v>3.0347903666546732E-7</v>
      </c>
      <c r="BR36">
        <f t="shared" si="32"/>
        <v>3.7551165361804656E-6</v>
      </c>
      <c r="BS36">
        <f t="shared" si="32"/>
        <v>4.5053869398959514E-7</v>
      </c>
      <c r="BT36">
        <f t="shared" si="32"/>
        <v>1.8445400119401718E-7</v>
      </c>
      <c r="BU36">
        <f t="shared" si="32"/>
        <v>2.3052087667325528E-6</v>
      </c>
      <c r="BV36">
        <f t="shared" si="32"/>
        <v>4.8977758223445337E-7</v>
      </c>
      <c r="EN36">
        <f>Sheet41!FL36</f>
        <v>0.62860928040984831</v>
      </c>
      <c r="EO36">
        <f>Sheet41!FM36</f>
        <v>0.34101258640150839</v>
      </c>
      <c r="EP36">
        <f>Sheet41!FN36</f>
        <v>0.54790659624194227</v>
      </c>
      <c r="EQ36">
        <f>Sheet41!FO36</f>
        <v>0.33081801092294222</v>
      </c>
      <c r="ER36">
        <f>Sheet41!FP36</f>
        <v>0.7106377755332266</v>
      </c>
      <c r="ES36">
        <f>Sheet41!FQ36</f>
        <v>0.3094734820355492</v>
      </c>
      <c r="ET36">
        <f>Sheet41!FR36</f>
        <v>0.94568154086045708</v>
      </c>
      <c r="EU36">
        <f>Sheet41!FS36</f>
        <v>0.17400848493842033</v>
      </c>
      <c r="EV36">
        <f>Sheet41!FT36</f>
        <v>0.40753252486135416</v>
      </c>
      <c r="EW36">
        <f>Sheet41!FU36</f>
        <v>0.38218274379925093</v>
      </c>
      <c r="EZ36">
        <v>0.33798626292782752</v>
      </c>
      <c r="FA36">
        <v>0.57746498075947161</v>
      </c>
      <c r="FB36">
        <v>-0.35228404921332751</v>
      </c>
      <c r="FC36">
        <v>0.10865560502051302</v>
      </c>
      <c r="FD36">
        <v>-0.80917016993609836</v>
      </c>
      <c r="FE36">
        <v>0.56902897658635199</v>
      </c>
      <c r="FF36">
        <v>0.97037763028426183</v>
      </c>
      <c r="FG36">
        <v>1.1843162584307723</v>
      </c>
      <c r="FH36">
        <v>0.52800924433989904</v>
      </c>
      <c r="FI36">
        <v>0.67724285230182268</v>
      </c>
      <c r="FL36">
        <f t="shared" si="30"/>
        <v>0.62830376759775519</v>
      </c>
      <c r="FM36">
        <f t="shared" si="30"/>
        <v>0.34049060379597618</v>
      </c>
      <c r="FN36">
        <f t="shared" si="30"/>
        <v>0.54822503312040716</v>
      </c>
      <c r="FO36">
        <f t="shared" si="30"/>
        <v>0.3307197948618753</v>
      </c>
      <c r="FP36">
        <f t="shared" si="30"/>
        <v>0.71136920127798198</v>
      </c>
      <c r="FQ36">
        <f t="shared" si="30"/>
        <v>0.30895912490963096</v>
      </c>
      <c r="FR36">
        <f t="shared" si="30"/>
        <v>0.9448043963396936</v>
      </c>
      <c r="FS36">
        <f t="shared" si="30"/>
        <v>0.1729379568424364</v>
      </c>
      <c r="FT36">
        <f t="shared" si="30"/>
        <v>0.40705524632449269</v>
      </c>
      <c r="FU36">
        <f t="shared" si="30"/>
        <v>0.38157056990057114</v>
      </c>
    </row>
    <row r="37" spans="1:177">
      <c r="A37">
        <v>36</v>
      </c>
      <c r="B37">
        <v>0.52887195451004609</v>
      </c>
      <c r="C37">
        <v>0.27171113440681383</v>
      </c>
      <c r="D37">
        <v>0.34101258640150839</v>
      </c>
      <c r="E37">
        <v>0.76626382971304541</v>
      </c>
      <c r="F37">
        <v>0.9144800520537697</v>
      </c>
      <c r="G37">
        <v>0.11278963731824659</v>
      </c>
      <c r="H37">
        <v>0.96087256083062167</v>
      </c>
      <c r="I37">
        <v>0.85561960675147797</v>
      </c>
      <c r="J37">
        <v>0.27726532140064081</v>
      </c>
      <c r="K37">
        <v>0.90892646079238326</v>
      </c>
      <c r="M37">
        <v>0.40174912689035752</v>
      </c>
      <c r="S37">
        <f t="shared" ref="S37:S45" si="33">EN35</f>
        <v>0.18815309224751153</v>
      </c>
      <c r="T37">
        <f t="shared" si="31"/>
        <v>0.27171113440681383</v>
      </c>
      <c r="U37">
        <f t="shared" si="31"/>
        <v>0.85134151464688124</v>
      </c>
      <c r="V37">
        <f t="shared" si="31"/>
        <v>0.12488033212674052</v>
      </c>
      <c r="W37">
        <f t="shared" si="31"/>
        <v>2.2073386505202516E-2</v>
      </c>
      <c r="X37">
        <f t="shared" si="31"/>
        <v>0.79117351517653034</v>
      </c>
      <c r="Y37">
        <f t="shared" si="31"/>
        <v>0.45570188082687896</v>
      </c>
      <c r="Z37">
        <f t="shared" si="31"/>
        <v>0.16778556463156283</v>
      </c>
      <c r="AA37">
        <f t="shared" si="31"/>
        <v>0.95512938712247542</v>
      </c>
      <c r="AB37">
        <f t="shared" si="31"/>
        <v>0.32547012054135671</v>
      </c>
      <c r="BG37">
        <f t="shared" si="29"/>
        <v>6.356655954492944E-8</v>
      </c>
      <c r="BH37">
        <f t="shared" si="29"/>
        <v>5.7538826167916953E-10</v>
      </c>
      <c r="BI37">
        <f t="shared" si="29"/>
        <v>6.088881565891484E-9</v>
      </c>
      <c r="BJ37">
        <f t="shared" si="29"/>
        <v>1.6659601294405818E-10</v>
      </c>
      <c r="BM37">
        <f t="shared" ref="BM37:BM45" si="34">0.5*$BL$21*B37*B37</f>
        <v>1.3985277213363815E-6</v>
      </c>
      <c r="BN37">
        <f t="shared" si="32"/>
        <v>3.6913470280318828E-7</v>
      </c>
      <c r="BO37">
        <f t="shared" si="32"/>
        <v>5.8144792042123121E-7</v>
      </c>
      <c r="BP37">
        <f t="shared" si="32"/>
        <v>2.9358012836325155E-6</v>
      </c>
      <c r="BQ37">
        <f t="shared" si="32"/>
        <v>4.1813688280213278E-6</v>
      </c>
      <c r="BR37">
        <f t="shared" si="32"/>
        <v>6.3607511431908025E-8</v>
      </c>
      <c r="BS37">
        <f t="shared" si="32"/>
        <v>4.6163803907859845E-6</v>
      </c>
      <c r="BT37">
        <f t="shared" si="32"/>
        <v>3.6604245572877695E-6</v>
      </c>
      <c r="BU37">
        <f t="shared" si="32"/>
        <v>3.8438029225700325E-7</v>
      </c>
      <c r="BV37">
        <f t="shared" si="32"/>
        <v>4.1307365556428394E-6</v>
      </c>
      <c r="EN37">
        <f>Sheet41!FL37</f>
        <v>0.34682266769401932</v>
      </c>
      <c r="EO37">
        <f>Sheet41!FM37</f>
        <v>0.76626382971304541</v>
      </c>
      <c r="EP37">
        <f>Sheet41!FN37</f>
        <v>0.98940795185681685</v>
      </c>
      <c r="EQ37">
        <f>Sheet41!FO37</f>
        <v>0.43076746647646169</v>
      </c>
      <c r="ER37">
        <f>Sheet41!FP37</f>
        <v>0.41290782522848379</v>
      </c>
      <c r="ES37">
        <f>Sheet41!FQ37</f>
        <v>0.87348306117552532</v>
      </c>
      <c r="ET37">
        <f>Sheet41!FR37</f>
        <v>0.57485648978262349</v>
      </c>
      <c r="EU37">
        <f>Sheet41!FS37</f>
        <v>0.80251549250091292</v>
      </c>
      <c r="EV37">
        <f>Sheet41!FT37</f>
        <v>0.28096484215499162</v>
      </c>
      <c r="EW37">
        <f>Sheet41!FU37</f>
        <v>0.19686882459514773</v>
      </c>
      <c r="EZ37">
        <v>0.21063331725812476</v>
      </c>
      <c r="FA37">
        <v>0.37501146203444991</v>
      </c>
      <c r="FB37">
        <v>-0.238291656794162</v>
      </c>
      <c r="FC37">
        <v>8.4954277495510211E-2</v>
      </c>
      <c r="FD37">
        <v>-0.50564545343769074</v>
      </c>
      <c r="FE37">
        <v>0.37642909799192503</v>
      </c>
      <c r="FF37">
        <v>0.60584959871095478</v>
      </c>
      <c r="FG37">
        <v>0.77923494718216391</v>
      </c>
      <c r="FH37">
        <v>0.33649161607118455</v>
      </c>
      <c r="FI37">
        <v>0.46630523768960019</v>
      </c>
      <c r="FL37">
        <f t="shared" si="30"/>
        <v>0.34663227185805073</v>
      </c>
      <c r="FM37">
        <f t="shared" si="30"/>
        <v>0.76592484905347413</v>
      </c>
      <c r="FN37">
        <f t="shared" si="30"/>
        <v>0.98962334864109702</v>
      </c>
      <c r="FO37">
        <f t="shared" si="30"/>
        <v>0.43069067453825638</v>
      </c>
      <c r="FP37">
        <f t="shared" si="30"/>
        <v>0.41336488866965349</v>
      </c>
      <c r="FQ37">
        <f t="shared" si="30"/>
        <v>0.87314279908532977</v>
      </c>
      <c r="FR37">
        <f t="shared" si="30"/>
        <v>0.57430884973061569</v>
      </c>
      <c r="FS37">
        <f t="shared" si="30"/>
        <v>0.80181112582656167</v>
      </c>
      <c r="FT37">
        <f t="shared" si="30"/>
        <v>0.28066068038527603</v>
      </c>
      <c r="FU37">
        <f t="shared" si="30"/>
        <v>0.19644732159314335</v>
      </c>
    </row>
    <row r="38" spans="1:177">
      <c r="A38">
        <v>37</v>
      </c>
      <c r="B38">
        <v>6.7748231715176896E-2</v>
      </c>
      <c r="C38">
        <v>0.85134151464688124</v>
      </c>
      <c r="D38">
        <v>0.54790659624194227</v>
      </c>
      <c r="E38">
        <v>0.98940795185681685</v>
      </c>
      <c r="F38">
        <v>0.40178655653780682</v>
      </c>
      <c r="G38">
        <v>0.24878432673854961</v>
      </c>
      <c r="H38">
        <v>9.7783544660079338E-2</v>
      </c>
      <c r="I38">
        <v>0.69275643047421165</v>
      </c>
      <c r="J38">
        <v>3.7778604724845934E-2</v>
      </c>
      <c r="K38">
        <v>0.75133132527440738</v>
      </c>
      <c r="M38">
        <v>0.39038703775254313</v>
      </c>
      <c r="S38">
        <f t="shared" si="33"/>
        <v>0.62860928040984831</v>
      </c>
      <c r="T38">
        <f t="shared" si="31"/>
        <v>0.34101258640150839</v>
      </c>
      <c r="U38">
        <f t="shared" si="31"/>
        <v>0.54790659624194227</v>
      </c>
      <c r="V38">
        <f t="shared" si="31"/>
        <v>0.33081801092294222</v>
      </c>
      <c r="W38">
        <f t="shared" si="31"/>
        <v>0.7106377755332266</v>
      </c>
      <c r="X38">
        <f t="shared" si="31"/>
        <v>0.3094734820355492</v>
      </c>
      <c r="Y38">
        <f t="shared" si="31"/>
        <v>0.94568154086045708</v>
      </c>
      <c r="Z38">
        <f t="shared" si="31"/>
        <v>0.17400848493842033</v>
      </c>
      <c r="AA38">
        <f t="shared" si="31"/>
        <v>0.40753252486135416</v>
      </c>
      <c r="AB38">
        <f t="shared" si="31"/>
        <v>0.38218274379925093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2.2949114502666504E-8</v>
      </c>
      <c r="BN38">
        <f t="shared" si="32"/>
        <v>3.6239118728062301E-6</v>
      </c>
      <c r="BO38">
        <f t="shared" si="32"/>
        <v>1.5010081910271538E-6</v>
      </c>
      <c r="BP38">
        <f t="shared" si="32"/>
        <v>4.8946404759875067E-6</v>
      </c>
      <c r="BQ38">
        <f t="shared" si="32"/>
        <v>8.0716218507254119E-7</v>
      </c>
      <c r="BR38">
        <f t="shared" si="32"/>
        <v>3.0946820615376706E-7</v>
      </c>
      <c r="BS38">
        <f t="shared" si="32"/>
        <v>4.7808108031448661E-8</v>
      </c>
      <c r="BT38">
        <f t="shared" si="32"/>
        <v>2.3995573598168564E-6</v>
      </c>
      <c r="BU38">
        <f t="shared" si="32"/>
        <v>7.1361148747807582E-9</v>
      </c>
      <c r="BV38">
        <f t="shared" si="32"/>
        <v>2.8224938016929868E-6</v>
      </c>
      <c r="EN38">
        <f>Sheet41!FL38</f>
        <v>0.24636519099315443</v>
      </c>
      <c r="EO38">
        <f>Sheet41!FM38</f>
        <v>0.9144800520537697</v>
      </c>
      <c r="EP38">
        <f>Sheet41!FN38</f>
        <v>0.40178655653780682</v>
      </c>
      <c r="EQ38">
        <f>Sheet41!FO38</f>
        <v>0.26335952962381259</v>
      </c>
      <c r="ER38">
        <f>Sheet41!FP38</f>
        <v>0.54102089732070147</v>
      </c>
      <c r="ES38">
        <f>Sheet41!FQ38</f>
        <v>0.87801423260965861</v>
      </c>
      <c r="ET38">
        <f>Sheet41!FR38</f>
        <v>0.73215424235019577</v>
      </c>
      <c r="EU38">
        <f>Sheet41!FS38</f>
        <v>9.6887460053841121E-2</v>
      </c>
      <c r="EV38">
        <f>Sheet41!FT38</f>
        <v>0.50348633775927221</v>
      </c>
      <c r="EW38">
        <f>Sheet41!FU38</f>
        <v>0.73693438288793467</v>
      </c>
      <c r="EZ38">
        <v>0.29450826691185594</v>
      </c>
      <c r="FA38">
        <v>0.56969494945210775</v>
      </c>
      <c r="FB38">
        <v>-0.21992540314323608</v>
      </c>
      <c r="FC38">
        <v>0.22121526710684628</v>
      </c>
      <c r="FD38">
        <v>-0.73122518498044919</v>
      </c>
      <c r="FE38">
        <v>0.45109303745384932</v>
      </c>
      <c r="FF38">
        <v>0.70608130176112005</v>
      </c>
      <c r="FG38">
        <v>1.0057529947056578</v>
      </c>
      <c r="FH38">
        <v>0.39170062716666393</v>
      </c>
      <c r="FI38">
        <v>0.59878945389697202</v>
      </c>
      <c r="FL38">
        <f t="shared" si="30"/>
        <v>0.24609897884586329</v>
      </c>
      <c r="FM38">
        <f t="shared" si="30"/>
        <v>0.91396509294112804</v>
      </c>
      <c r="FN38">
        <f t="shared" si="30"/>
        <v>0.40198535168345262</v>
      </c>
      <c r="FO38">
        <f t="shared" si="30"/>
        <v>0.26315956854330502</v>
      </c>
      <c r="FP38">
        <f t="shared" si="30"/>
        <v>0.54168186697254928</v>
      </c>
      <c r="FQ38">
        <f t="shared" si="30"/>
        <v>0.87760648023181242</v>
      </c>
      <c r="FR38">
        <f t="shared" si="30"/>
        <v>0.73151600077730228</v>
      </c>
      <c r="FS38">
        <f t="shared" si="30"/>
        <v>9.5978339005482791E-2</v>
      </c>
      <c r="FT38">
        <f t="shared" si="30"/>
        <v>0.5031322714162566</v>
      </c>
      <c r="FU38">
        <f t="shared" si="30"/>
        <v>0.73639312464765272</v>
      </c>
    </row>
    <row r="39" spans="1:177">
      <c r="A39">
        <v>38</v>
      </c>
      <c r="B39">
        <v>0.68676317206682003</v>
      </c>
      <c r="C39">
        <v>0.12488033212674052</v>
      </c>
      <c r="D39">
        <v>0.33081801092294222</v>
      </c>
      <c r="E39">
        <v>0.43076746647646169</v>
      </c>
      <c r="F39">
        <v>0.26335952962381259</v>
      </c>
      <c r="G39">
        <v>0.23398796955256035</v>
      </c>
      <c r="H39">
        <v>0.14928873934753872</v>
      </c>
      <c r="I39">
        <v>0.73924908745683882</v>
      </c>
      <c r="J39">
        <v>0.40249220560457827</v>
      </c>
      <c r="K39">
        <v>0.31509568367837543</v>
      </c>
      <c r="M39">
        <v>9.1704372189245598E-2</v>
      </c>
      <c r="S39">
        <f t="shared" si="33"/>
        <v>0.34682266769401932</v>
      </c>
      <c r="T39">
        <f t="shared" si="31"/>
        <v>0.76626382971304541</v>
      </c>
      <c r="U39">
        <f t="shared" si="31"/>
        <v>0.98940795185681685</v>
      </c>
      <c r="V39">
        <f t="shared" si="31"/>
        <v>0.43076746647646169</v>
      </c>
      <c r="W39">
        <f t="shared" si="31"/>
        <v>0.41290782522848379</v>
      </c>
      <c r="X39">
        <f t="shared" si="31"/>
        <v>0.87348306117552532</v>
      </c>
      <c r="Y39">
        <f t="shared" si="31"/>
        <v>0.57485648978262349</v>
      </c>
      <c r="Z39">
        <f t="shared" si="31"/>
        <v>0.80251549250091292</v>
      </c>
      <c r="AA39">
        <f t="shared" si="31"/>
        <v>0.28096484215499162</v>
      </c>
      <c r="AB39">
        <f t="shared" si="31"/>
        <v>0.19686882459514773</v>
      </c>
      <c r="BG39">
        <f t="shared" si="29"/>
        <v>2.8366826729987926E-9</v>
      </c>
      <c r="BH39">
        <f t="shared" si="29"/>
        <v>1.1978487849651217E-11</v>
      </c>
      <c r="BI39">
        <f t="shared" si="29"/>
        <v>1.3561155900673179E-10</v>
      </c>
      <c r="BJ39">
        <f t="shared" si="29"/>
        <v>2.3466252963130538E-12</v>
      </c>
      <c r="BM39">
        <f t="shared" si="34"/>
        <v>2.3582182725364034E-6</v>
      </c>
      <c r="BN39">
        <f t="shared" si="32"/>
        <v>7.7975486760425097E-8</v>
      </c>
      <c r="BO39">
        <f t="shared" si="32"/>
        <v>5.4720278175505963E-7</v>
      </c>
      <c r="BP39">
        <f t="shared" si="32"/>
        <v>9.2780305087274779E-7</v>
      </c>
      <c r="BQ39">
        <f t="shared" si="32"/>
        <v>3.4679120921837916E-7</v>
      </c>
      <c r="BR39">
        <f t="shared" si="32"/>
        <v>2.7375184947664959E-7</v>
      </c>
      <c r="BS39">
        <f t="shared" si="32"/>
        <v>1.114356384798868E-7</v>
      </c>
      <c r="BT39">
        <f t="shared" si="32"/>
        <v>2.7324460665288449E-6</v>
      </c>
      <c r="BU39">
        <f t="shared" si="32"/>
        <v>8.0999987786219055E-7</v>
      </c>
      <c r="BV39">
        <f t="shared" si="32"/>
        <v>4.9642644936371419E-7</v>
      </c>
      <c r="EN39">
        <f>Sheet41!FL39</f>
        <v>0.86661600910443204</v>
      </c>
      <c r="EO39">
        <f>Sheet41!FM39</f>
        <v>0.11278963731824659</v>
      </c>
      <c r="EP39">
        <f>Sheet41!FN39</f>
        <v>0.24878432673854961</v>
      </c>
      <c r="EQ39">
        <f>Sheet41!FO39</f>
        <v>0.23398796955256035</v>
      </c>
      <c r="ER39">
        <f>Sheet41!FP39</f>
        <v>0.74340337424518466</v>
      </c>
      <c r="ES39">
        <f>Sheet41!FQ39</f>
        <v>0.33731880648931822</v>
      </c>
      <c r="ET39">
        <f>Sheet41!FR39</f>
        <v>9.1582863092527014E-2</v>
      </c>
      <c r="EU39">
        <f>Sheet41!FS39</f>
        <v>0.95986990658791582</v>
      </c>
      <c r="EV39">
        <f>Sheet41!FT39</f>
        <v>0.14946286354593821</v>
      </c>
      <c r="EW39">
        <f>Sheet41!FU39</f>
        <v>0.61477768394235022</v>
      </c>
      <c r="EZ39">
        <v>0.39798932062104608</v>
      </c>
      <c r="FA39">
        <v>0.76760343125318875</v>
      </c>
      <c r="FB39">
        <v>-0.33107746596099064</v>
      </c>
      <c r="FC39">
        <v>0.29333286279149368</v>
      </c>
      <c r="FD39">
        <v>-0.97582829607337773</v>
      </c>
      <c r="FE39">
        <v>0.6401847192314235</v>
      </c>
      <c r="FF39">
        <v>0.99451543244763219</v>
      </c>
      <c r="FG39">
        <v>1.4110777447539404</v>
      </c>
      <c r="FH39">
        <v>0.53705560733920565</v>
      </c>
      <c r="FI39">
        <v>0.84992123493353877</v>
      </c>
      <c r="FL39">
        <f t="shared" si="30"/>
        <v>0.86625625828061836</v>
      </c>
      <c r="FM39">
        <f t="shared" si="30"/>
        <v>0.1120957846130418</v>
      </c>
      <c r="FN39">
        <f t="shared" si="30"/>
        <v>0.24908359454538359</v>
      </c>
      <c r="FO39">
        <f t="shared" si="30"/>
        <v>0.23372281987749824</v>
      </c>
      <c r="FP39">
        <f t="shared" si="30"/>
        <v>0.74428544573611133</v>
      </c>
      <c r="FQ39">
        <f t="shared" si="30"/>
        <v>0.33674013020781135</v>
      </c>
      <c r="FR39">
        <f t="shared" si="30"/>
        <v>9.068389991039906E-2</v>
      </c>
      <c r="FS39">
        <f t="shared" si="30"/>
        <v>0.95859440406853114</v>
      </c>
      <c r="FT39">
        <f t="shared" si="30"/>
        <v>0.14897740781342625</v>
      </c>
      <c r="FU39">
        <f t="shared" si="30"/>
        <v>0.61400942246245183</v>
      </c>
    </row>
    <row r="40" spans="1:177">
      <c r="A40">
        <v>39</v>
      </c>
      <c r="B40">
        <v>0.74095217059084528</v>
      </c>
      <c r="C40">
        <v>2.2073386505202516E-2</v>
      </c>
      <c r="D40">
        <v>0.7106377755332266</v>
      </c>
      <c r="E40">
        <v>0.41290782522848379</v>
      </c>
      <c r="F40">
        <v>0.54102089732070147</v>
      </c>
      <c r="G40">
        <v>0.74340337424518466</v>
      </c>
      <c r="H40">
        <v>0.9972528786709588</v>
      </c>
      <c r="I40">
        <v>0.93703305720996055</v>
      </c>
      <c r="J40">
        <v>0.29081316817832159</v>
      </c>
      <c r="K40">
        <v>1.559096158255029E-2</v>
      </c>
      <c r="M40">
        <v>0.244873488020589</v>
      </c>
      <c r="S40">
        <f t="shared" si="33"/>
        <v>0.24636519099315443</v>
      </c>
      <c r="T40">
        <f t="shared" si="31"/>
        <v>0.9144800520537697</v>
      </c>
      <c r="U40">
        <f t="shared" si="31"/>
        <v>0.40178655653780682</v>
      </c>
      <c r="V40">
        <f t="shared" si="31"/>
        <v>0.26335952962381259</v>
      </c>
      <c r="W40">
        <f t="shared" si="31"/>
        <v>0.54102089732070147</v>
      </c>
      <c r="X40">
        <f t="shared" si="31"/>
        <v>0.87801423260965861</v>
      </c>
      <c r="Y40">
        <f t="shared" si="31"/>
        <v>0.73215424235019577</v>
      </c>
      <c r="Z40">
        <f t="shared" si="31"/>
        <v>9.6887460053841121E-2</v>
      </c>
      <c r="AA40">
        <f t="shared" si="31"/>
        <v>0.50348633775927221</v>
      </c>
      <c r="AB40">
        <f t="shared" si="31"/>
        <v>0.73693438288793467</v>
      </c>
      <c r="BG40">
        <f t="shared" si="29"/>
        <v>1.9241916871698233E-8</v>
      </c>
      <c r="BH40">
        <f t="shared" si="29"/>
        <v>1.1591590398997457E-10</v>
      </c>
      <c r="BI40">
        <f t="shared" si="29"/>
        <v>1.4591020039571256E-9</v>
      </c>
      <c r="BJ40">
        <f t="shared" si="29"/>
        <v>3.4634095790097562E-11</v>
      </c>
      <c r="BM40">
        <f t="shared" si="34"/>
        <v>2.7450505955164256E-6</v>
      </c>
      <c r="BN40">
        <f t="shared" si="32"/>
        <v>2.4361719590402826E-9</v>
      </c>
      <c r="BO40">
        <f t="shared" si="32"/>
        <v>2.5250302400740628E-6</v>
      </c>
      <c r="BP40">
        <f t="shared" si="32"/>
        <v>8.5246436067458062E-7</v>
      </c>
      <c r="BQ40">
        <f t="shared" si="32"/>
        <v>1.4635180566884852E-6</v>
      </c>
      <c r="BR40">
        <f t="shared" si="32"/>
        <v>2.7632428841956305E-6</v>
      </c>
      <c r="BS40">
        <f t="shared" si="32"/>
        <v>4.9725665200875706E-6</v>
      </c>
      <c r="BT40">
        <f t="shared" si="32"/>
        <v>4.3901547515212266E-6</v>
      </c>
      <c r="BU40">
        <f t="shared" si="32"/>
        <v>4.2286149392956379E-7</v>
      </c>
      <c r="BV40">
        <f t="shared" si="32"/>
        <v>1.2153904153427952E-9</v>
      </c>
      <c r="EN40">
        <f>Sheet41!FL40</f>
        <v>0.30017951095622603</v>
      </c>
      <c r="EO40">
        <f>Sheet41!FM40</f>
        <v>0.96087256083062167</v>
      </c>
      <c r="EP40">
        <f>Sheet41!FN40</f>
        <v>9.7783544660079338E-2</v>
      </c>
      <c r="EQ40">
        <f>Sheet41!FO40</f>
        <v>0.14928873934753872</v>
      </c>
      <c r="ER40">
        <f>Sheet41!FP40</f>
        <v>0.9972528786709588</v>
      </c>
      <c r="ES40">
        <f>Sheet41!FQ40</f>
        <v>0.10359177814334371</v>
      </c>
      <c r="ET40">
        <f>Sheet41!FR40</f>
        <v>0.31409060728400851</v>
      </c>
      <c r="EU40">
        <f>Sheet41!FS40</f>
        <v>0.21223529608018779</v>
      </c>
      <c r="EV40">
        <f>Sheet41!FT40</f>
        <v>0.89647355135012952</v>
      </c>
      <c r="EW40">
        <f>Sheet41!FU40</f>
        <v>0.59669573964980027</v>
      </c>
      <c r="EZ40">
        <v>0.22552459511058554</v>
      </c>
      <c r="FA40">
        <v>0.37631936505294872</v>
      </c>
      <c r="FB40">
        <v>-0.29062161903366696</v>
      </c>
      <c r="FC40">
        <v>6.2402398119535074E-2</v>
      </c>
      <c r="FD40">
        <v>-0.511544807191185</v>
      </c>
      <c r="FE40">
        <v>0.43071673907635061</v>
      </c>
      <c r="FF40">
        <v>0.72707507898459411</v>
      </c>
      <c r="FG40">
        <v>0.8808343513718484</v>
      </c>
      <c r="FH40">
        <v>0.35468490179106732</v>
      </c>
      <c r="FI40">
        <v>0.51677632311903199</v>
      </c>
      <c r="FL40">
        <f t="shared" si="30"/>
        <v>0.29997565458451569</v>
      </c>
      <c r="FM40">
        <f t="shared" si="30"/>
        <v>0.96053239793031175</v>
      </c>
      <c r="FN40">
        <f t="shared" si="30"/>
        <v>9.8046243585523551E-2</v>
      </c>
      <c r="FO40">
        <f t="shared" si="30"/>
        <v>0.1492323325221083</v>
      </c>
      <c r="FP40">
        <f t="shared" si="30"/>
        <v>0.997715274660674</v>
      </c>
      <c r="FQ40">
        <f t="shared" si="30"/>
        <v>0.10320244432536271</v>
      </c>
      <c r="FR40">
        <f t="shared" si="30"/>
        <v>0.31343338899927931</v>
      </c>
      <c r="FS40">
        <f t="shared" si="30"/>
        <v>0.21143909159144694</v>
      </c>
      <c r="FT40">
        <f t="shared" si="30"/>
        <v>0.8961529442910896</v>
      </c>
      <c r="FU40">
        <f t="shared" si="30"/>
        <v>0.5962286147840391</v>
      </c>
    </row>
    <row r="41" spans="1:177">
      <c r="A41">
        <v>40</v>
      </c>
      <c r="B41">
        <v>0.49106946868297624</v>
      </c>
      <c r="C41">
        <v>0.79117351517653034</v>
      </c>
      <c r="D41">
        <v>0.3094734820355492</v>
      </c>
      <c r="E41">
        <v>0.87348306117552532</v>
      </c>
      <c r="F41">
        <v>0.87801423260965861</v>
      </c>
      <c r="G41">
        <v>0.33731880648931822</v>
      </c>
      <c r="H41">
        <v>0.10359177814334371</v>
      </c>
      <c r="I41">
        <v>0.84589069219622914</v>
      </c>
      <c r="J41">
        <v>0.53947204460594422</v>
      </c>
      <c r="K41">
        <v>0.57712312668183852</v>
      </c>
      <c r="M41">
        <v>0.721144114256833</v>
      </c>
      <c r="S41">
        <f t="shared" si="33"/>
        <v>0.86661600910443204</v>
      </c>
      <c r="T41">
        <f t="shared" si="31"/>
        <v>0.11278963731824659</v>
      </c>
      <c r="U41">
        <f t="shared" si="31"/>
        <v>0.24878432673854961</v>
      </c>
      <c r="V41">
        <f t="shared" si="31"/>
        <v>0.23398796955256035</v>
      </c>
      <c r="W41">
        <f t="shared" si="31"/>
        <v>0.74340337424518466</v>
      </c>
      <c r="X41">
        <f t="shared" si="31"/>
        <v>0.33731880648931822</v>
      </c>
      <c r="Y41">
        <f t="shared" si="31"/>
        <v>9.1582863092527014E-2</v>
      </c>
      <c r="Z41">
        <f t="shared" si="31"/>
        <v>0.95986990658791582</v>
      </c>
      <c r="AA41">
        <f t="shared" si="31"/>
        <v>0.14946286354593821</v>
      </c>
      <c r="AB41">
        <f t="shared" si="31"/>
        <v>0.61477768394235022</v>
      </c>
      <c r="BG41">
        <f t="shared" si="29"/>
        <v>4.1816168373181802E-6</v>
      </c>
      <c r="BH41">
        <f t="shared" si="29"/>
        <v>7.1776202045358467E-8</v>
      </c>
      <c r="BI41">
        <f t="shared" si="29"/>
        <v>3.2608372247951527E-7</v>
      </c>
      <c r="BJ41">
        <f t="shared" si="29"/>
        <v>2.4445812087563218E-8</v>
      </c>
      <c r="BM41">
        <f t="shared" si="34"/>
        <v>1.2057461153629031E-6</v>
      </c>
      <c r="BN41">
        <f t="shared" si="32"/>
        <v>3.1297776555839373E-6</v>
      </c>
      <c r="BO41">
        <f t="shared" si="32"/>
        <v>4.7886918041603706E-7</v>
      </c>
      <c r="BP41">
        <f t="shared" si="32"/>
        <v>3.8148632908028324E-6</v>
      </c>
      <c r="BQ41">
        <f t="shared" si="32"/>
        <v>3.8545449633256391E-6</v>
      </c>
      <c r="BR41">
        <f t="shared" si="32"/>
        <v>5.6891988605689054E-7</v>
      </c>
      <c r="BS41">
        <f t="shared" si="32"/>
        <v>5.3656282494498713E-8</v>
      </c>
      <c r="BT41">
        <f t="shared" si="32"/>
        <v>3.577655315721079E-6</v>
      </c>
      <c r="BU41">
        <f t="shared" si="32"/>
        <v>1.4551504345565894E-6</v>
      </c>
      <c r="BV41">
        <f t="shared" si="32"/>
        <v>1.6653555167551074E-6</v>
      </c>
      <c r="EN41">
        <f>Sheet41!FL41</f>
        <v>0.19206977960835858</v>
      </c>
      <c r="EO41">
        <f>Sheet41!FM41</f>
        <v>0.85561960675147797</v>
      </c>
      <c r="EP41">
        <f>Sheet41!FN41</f>
        <v>0.69275643047421165</v>
      </c>
      <c r="EQ41">
        <f>Sheet41!FO41</f>
        <v>0.73924908745683882</v>
      </c>
      <c r="ER41">
        <f>Sheet41!FP41</f>
        <v>0.93703305720996055</v>
      </c>
      <c r="ES41">
        <f>Sheet41!FQ41</f>
        <v>0.84589069219622914</v>
      </c>
      <c r="ET41">
        <f>Sheet41!FR41</f>
        <v>0.3884586738870926</v>
      </c>
      <c r="EU41">
        <f>Sheet41!FS41</f>
        <v>0.50638082119686068</v>
      </c>
      <c r="EV41">
        <f>Sheet41!FT41</f>
        <v>0.89704937990706723</v>
      </c>
      <c r="EW41">
        <f>Sheet41!FU41</f>
        <v>6.4101172006583523E-2</v>
      </c>
      <c r="EZ41">
        <v>0.30303208578810314</v>
      </c>
      <c r="FA41">
        <v>0.54494344207075773</v>
      </c>
      <c r="FB41">
        <v>-0.32502653415213795</v>
      </c>
      <c r="FC41">
        <v>0.15191641361899505</v>
      </c>
      <c r="FD41">
        <v>-0.71509042495074848</v>
      </c>
      <c r="FE41">
        <v>0.5359753784853043</v>
      </c>
      <c r="FF41">
        <v>0.86992581676682312</v>
      </c>
      <c r="FG41">
        <v>1.1327557235095058</v>
      </c>
      <c r="FH41">
        <v>0.44564891446227228</v>
      </c>
      <c r="FI41">
        <v>0.67432467602557333</v>
      </c>
      <c r="FL41">
        <f t="shared" si="30"/>
        <v>0.19179586260391704</v>
      </c>
      <c r="FM41">
        <f t="shared" si="30"/>
        <v>0.85512702104111038</v>
      </c>
      <c r="FN41">
        <f t="shared" si="30"/>
        <v>0.69305022871794364</v>
      </c>
      <c r="FO41">
        <f t="shared" si="30"/>
        <v>0.7391117670511933</v>
      </c>
      <c r="FP41">
        <f t="shared" si="30"/>
        <v>0.93767944231666611</v>
      </c>
      <c r="FQ41">
        <f t="shared" si="30"/>
        <v>0.84540621290504347</v>
      </c>
      <c r="FR41">
        <f t="shared" si="30"/>
        <v>0.38767232984964384</v>
      </c>
      <c r="FS41">
        <f t="shared" si="30"/>
        <v>0.50535689974068621</v>
      </c>
      <c r="FT41">
        <f t="shared" si="30"/>
        <v>0.89664654858521342</v>
      </c>
      <c r="FU41">
        <f t="shared" si="30"/>
        <v>6.3491635908128591E-2</v>
      </c>
    </row>
    <row r="42" spans="1:177">
      <c r="A42">
        <v>41</v>
      </c>
      <c r="B42">
        <v>0.80344483395831812</v>
      </c>
      <c r="C42">
        <v>0.45570188082687896</v>
      </c>
      <c r="D42">
        <v>0.94568154086045708</v>
      </c>
      <c r="E42">
        <v>0.57485648978262349</v>
      </c>
      <c r="F42">
        <v>0.73215424235019577</v>
      </c>
      <c r="G42">
        <v>9.1582863092527014E-2</v>
      </c>
      <c r="H42">
        <v>0.31409060728400851</v>
      </c>
      <c r="I42">
        <v>0.3884586738870926</v>
      </c>
      <c r="J42">
        <v>0.96926803764571856</v>
      </c>
      <c r="K42">
        <v>0.42338980634805934</v>
      </c>
      <c r="M42">
        <v>0.87176087156608872</v>
      </c>
      <c r="S42">
        <f t="shared" si="33"/>
        <v>0.30017951095622603</v>
      </c>
      <c r="T42">
        <f t="shared" si="31"/>
        <v>0.96087256083062167</v>
      </c>
      <c r="U42">
        <f t="shared" si="31"/>
        <v>9.7783544660079338E-2</v>
      </c>
      <c r="V42">
        <f t="shared" si="31"/>
        <v>0.14928873934753872</v>
      </c>
      <c r="W42">
        <f t="shared" si="31"/>
        <v>0.9972528786709588</v>
      </c>
      <c r="X42">
        <f t="shared" si="31"/>
        <v>0.10359177814334371</v>
      </c>
      <c r="Y42">
        <f t="shared" si="31"/>
        <v>0.31409060728400851</v>
      </c>
      <c r="Z42">
        <f t="shared" si="31"/>
        <v>0.21223529608018779</v>
      </c>
      <c r="AA42">
        <f t="shared" si="31"/>
        <v>0.89647355135012952</v>
      </c>
      <c r="AB42">
        <f t="shared" si="31"/>
        <v>0.59669573964980027</v>
      </c>
      <c r="BM42">
        <f t="shared" si="34"/>
        <v>3.2276180060715469E-6</v>
      </c>
      <c r="BN42">
        <f t="shared" si="32"/>
        <v>1.0383210209457751E-6</v>
      </c>
      <c r="BO42">
        <f t="shared" si="32"/>
        <v>4.4715678836210422E-6</v>
      </c>
      <c r="BP42">
        <f t="shared" si="32"/>
        <v>1.6522999192259976E-6</v>
      </c>
      <c r="BQ42">
        <f t="shared" si="32"/>
        <v>2.6802491729569463E-6</v>
      </c>
      <c r="BR42">
        <f t="shared" si="32"/>
        <v>4.1937104061122738E-8</v>
      </c>
      <c r="BS42">
        <f t="shared" si="32"/>
        <v>4.9326454792018635E-7</v>
      </c>
      <c r="BT42">
        <f t="shared" si="32"/>
        <v>7.5450070659059283E-7</v>
      </c>
      <c r="BU42">
        <f t="shared" si="32"/>
        <v>4.6974026440079113E-6</v>
      </c>
      <c r="BV42">
        <f t="shared" si="32"/>
        <v>8.9629464059723598E-7</v>
      </c>
      <c r="EN42">
        <f>Sheet41!FL42</f>
        <v>0.67900055474683563</v>
      </c>
      <c r="EO42">
        <f>Sheet41!FM42</f>
        <v>0.27726532140064081</v>
      </c>
      <c r="EP42">
        <f>Sheet41!FN42</f>
        <v>3.7778604724845934E-2</v>
      </c>
      <c r="EQ42">
        <f>Sheet41!FO42</f>
        <v>0.40249220560457827</v>
      </c>
      <c r="ER42">
        <f>Sheet41!FP42</f>
        <v>0.29081316817832159</v>
      </c>
      <c r="ES42">
        <f>Sheet41!FQ42</f>
        <v>0.53947204460594422</v>
      </c>
      <c r="ET42">
        <f>Sheet41!FR42</f>
        <v>0.96926803764571856</v>
      </c>
      <c r="EU42">
        <f>Sheet41!FS42</f>
        <v>0.34891242482635493</v>
      </c>
      <c r="EV42">
        <f>Sheet41!FT42</f>
        <v>0.56916347715401372</v>
      </c>
      <c r="EW42">
        <f>Sheet41!FU42</f>
        <v>0.23503513220217412</v>
      </c>
      <c r="EZ42">
        <v>0.21964523053322799</v>
      </c>
      <c r="FA42">
        <v>0.40260761630957498</v>
      </c>
      <c r="FB42">
        <v>-0.25059230226011431</v>
      </c>
      <c r="FC42">
        <v>0.11375967823586824</v>
      </c>
      <c r="FD42">
        <v>-0.52162465926015711</v>
      </c>
      <c r="FE42">
        <v>0.40264244831054002</v>
      </c>
      <c r="FF42">
        <v>0.63193477426791023</v>
      </c>
      <c r="FG42">
        <v>0.84298184436835377</v>
      </c>
      <c r="FH42">
        <v>0.33559304063860368</v>
      </c>
      <c r="FI42">
        <v>0.51413207340684919</v>
      </c>
      <c r="FL42">
        <f t="shared" si="30"/>
        <v>0.67880201285503872</v>
      </c>
      <c r="FM42">
        <f t="shared" si="30"/>
        <v>0.27690139600330849</v>
      </c>
      <c r="FN42">
        <f t="shared" si="30"/>
        <v>3.8005120318376842E-2</v>
      </c>
      <c r="FO42">
        <f t="shared" si="30"/>
        <v>0.4023893758655836</v>
      </c>
      <c r="FP42">
        <f t="shared" si="30"/>
        <v>0.29128467555595056</v>
      </c>
      <c r="FQ42">
        <f t="shared" si="30"/>
        <v>0.53910808772324181</v>
      </c>
      <c r="FR42">
        <f t="shared" si="30"/>
        <v>0.96869681866103663</v>
      </c>
      <c r="FS42">
        <f t="shared" si="30"/>
        <v>0.34815043600590556</v>
      </c>
      <c r="FT42">
        <f t="shared" si="30"/>
        <v>0.56886012762531912</v>
      </c>
      <c r="FU42">
        <f t="shared" si="30"/>
        <v>0.23457039752871978</v>
      </c>
    </row>
    <row r="43" spans="1:177">
      <c r="A43">
        <v>42</v>
      </c>
      <c r="B43">
        <v>0.49218653852853073</v>
      </c>
      <c r="C43">
        <v>0.16778556463156283</v>
      </c>
      <c r="D43">
        <v>0.17400848493842033</v>
      </c>
      <c r="E43">
        <v>0.80251549250091292</v>
      </c>
      <c r="F43">
        <v>9.6887460053841121E-2</v>
      </c>
      <c r="G43">
        <v>0.95986990658791582</v>
      </c>
      <c r="H43">
        <v>0.21223529608018779</v>
      </c>
      <c r="I43">
        <v>0.50638082119686068</v>
      </c>
      <c r="J43">
        <v>0.34891242482635493</v>
      </c>
      <c r="K43">
        <v>0.76838780046869526</v>
      </c>
      <c r="M43">
        <v>0.25647862141876254</v>
      </c>
      <c r="S43">
        <f t="shared" si="33"/>
        <v>0.19206977960835858</v>
      </c>
      <c r="T43">
        <f t="shared" si="31"/>
        <v>0.85561960675147797</v>
      </c>
      <c r="U43">
        <f t="shared" si="31"/>
        <v>0.69275643047421165</v>
      </c>
      <c r="V43">
        <f t="shared" si="31"/>
        <v>0.73924908745683882</v>
      </c>
      <c r="W43">
        <f t="shared" si="31"/>
        <v>0.93703305720996055</v>
      </c>
      <c r="X43">
        <f t="shared" si="31"/>
        <v>0.84589069219622914</v>
      </c>
      <c r="Y43">
        <f t="shared" si="31"/>
        <v>0.3884586738870926</v>
      </c>
      <c r="Z43">
        <f t="shared" si="31"/>
        <v>0.50638082119686068</v>
      </c>
      <c r="AA43">
        <f t="shared" si="31"/>
        <v>0.89704937990706723</v>
      </c>
      <c r="AB43">
        <f t="shared" si="31"/>
        <v>6.4101172006583523E-2</v>
      </c>
      <c r="BM43">
        <f t="shared" si="34"/>
        <v>1.2112379435434843E-6</v>
      </c>
      <c r="BN43">
        <f t="shared" si="32"/>
        <v>1.4075997849366176E-7</v>
      </c>
      <c r="BO43">
        <f t="shared" si="32"/>
        <v>1.513947641528223E-7</v>
      </c>
      <c r="BP43">
        <f t="shared" si="32"/>
        <v>3.2201555785199144E-6</v>
      </c>
      <c r="BQ43">
        <f t="shared" si="32"/>
        <v>4.6935899578423303E-8</v>
      </c>
      <c r="BR43">
        <f t="shared" si="32"/>
        <v>4.6067511878654717E-6</v>
      </c>
      <c r="BS43">
        <f t="shared" si="32"/>
        <v>2.2521910451122486E-7</v>
      </c>
      <c r="BT43">
        <f t="shared" si="32"/>
        <v>1.2821076803800352E-6</v>
      </c>
      <c r="BU43">
        <f t="shared" si="32"/>
        <v>6.0869940099103399E-7</v>
      </c>
      <c r="BV43">
        <f t="shared" si="32"/>
        <v>2.9520990595455974E-6</v>
      </c>
      <c r="EN43">
        <f>Sheet41!FL43</f>
        <v>0.31297846003661445</v>
      </c>
      <c r="EO43">
        <f>Sheet41!FM43</f>
        <v>0.90892646079238326</v>
      </c>
      <c r="EP43">
        <f>Sheet41!FN43</f>
        <v>0.75133132527440738</v>
      </c>
      <c r="EQ43">
        <f>Sheet41!FO43</f>
        <v>0.31509568367837543</v>
      </c>
      <c r="ER43">
        <f>Sheet41!FP43</f>
        <v>1.559096158255029E-2</v>
      </c>
      <c r="ES43">
        <f>Sheet41!FQ43</f>
        <v>0.57712312668183852</v>
      </c>
      <c r="ET43">
        <f>Sheet41!FR43</f>
        <v>0.42338980634805934</v>
      </c>
      <c r="EU43">
        <f>Sheet41!FS43</f>
        <v>0.76838780046869526</v>
      </c>
      <c r="EV43">
        <f>Sheet41!FT43</f>
        <v>0.43258905660310942</v>
      </c>
      <c r="EW43">
        <f>Sheet41!FU43</f>
        <v>0.13490629735517734</v>
      </c>
      <c r="EZ43">
        <v>0.33698404248358826</v>
      </c>
      <c r="FA43">
        <v>0.64169380777973795</v>
      </c>
      <c r="FB43">
        <v>-0.3053007434127098</v>
      </c>
      <c r="FC43">
        <v>0.23259626226101293</v>
      </c>
      <c r="FD43">
        <v>-0.81725907329735459</v>
      </c>
      <c r="FE43">
        <v>0.56115592350246057</v>
      </c>
      <c r="FF43">
        <v>0.8762908069248202</v>
      </c>
      <c r="FG43">
        <v>1.2223013823313731</v>
      </c>
      <c r="FH43">
        <v>0.46484351478371477</v>
      </c>
      <c r="FI43">
        <v>0.73784771531672066</v>
      </c>
      <c r="FL43">
        <f t="shared" si="30"/>
        <v>0.3126738531524238</v>
      </c>
      <c r="FM43">
        <f t="shared" si="30"/>
        <v>0.90834642041435343</v>
      </c>
      <c r="FN43">
        <f t="shared" si="30"/>
        <v>0.75160729296565665</v>
      </c>
      <c r="FO43">
        <f t="shared" si="30"/>
        <v>0.31488543507965977</v>
      </c>
      <c r="FP43">
        <f t="shared" si="30"/>
        <v>1.6329699055277265E-2</v>
      </c>
      <c r="FQ43">
        <f t="shared" si="30"/>
        <v>0.57661588617233717</v>
      </c>
      <c r="FR43">
        <f t="shared" si="30"/>
        <v>0.42259770886363535</v>
      </c>
      <c r="FS43">
        <f t="shared" si="30"/>
        <v>0.76728293682924853</v>
      </c>
      <c r="FT43">
        <f t="shared" si="30"/>
        <v>0.43216887488283884</v>
      </c>
      <c r="FU43">
        <f t="shared" si="30"/>
        <v>0.13423934146043118</v>
      </c>
    </row>
    <row r="44" spans="1:177">
      <c r="A44">
        <v>43</v>
      </c>
      <c r="B44">
        <v>0.13914519194113956</v>
      </c>
      <c r="C44">
        <v>0.95512938712247542</v>
      </c>
      <c r="D44">
        <v>0.40753252486135416</v>
      </c>
      <c r="E44">
        <v>0.28096484215499162</v>
      </c>
      <c r="F44">
        <v>0.50348633775927221</v>
      </c>
      <c r="G44">
        <v>0.14946286354593821</v>
      </c>
      <c r="H44">
        <v>0.89647355135012952</v>
      </c>
      <c r="I44">
        <v>0.89704937990706723</v>
      </c>
      <c r="J44">
        <v>0.56916347715401372</v>
      </c>
      <c r="K44">
        <v>0.43258905660310942</v>
      </c>
      <c r="M44">
        <v>0.20447289709992983</v>
      </c>
      <c r="S44">
        <f t="shared" si="33"/>
        <v>0.67900055474683563</v>
      </c>
      <c r="T44">
        <f t="shared" si="31"/>
        <v>0.27726532140064081</v>
      </c>
      <c r="U44">
        <f t="shared" si="31"/>
        <v>3.7778604724845934E-2</v>
      </c>
      <c r="V44">
        <f t="shared" si="31"/>
        <v>0.40249220560457827</v>
      </c>
      <c r="W44">
        <f t="shared" si="31"/>
        <v>0.29081316817832159</v>
      </c>
      <c r="X44">
        <f t="shared" si="31"/>
        <v>0.53947204460594422</v>
      </c>
      <c r="Y44">
        <f t="shared" si="31"/>
        <v>0.96926803764571856</v>
      </c>
      <c r="Z44">
        <f t="shared" si="31"/>
        <v>0.34891242482635493</v>
      </c>
      <c r="AA44">
        <f t="shared" si="31"/>
        <v>0.56916347715401372</v>
      </c>
      <c r="AB44">
        <f t="shared" si="31"/>
        <v>0.23503513220217412</v>
      </c>
      <c r="BM44">
        <f t="shared" si="34"/>
        <v>9.6806922201682856E-8</v>
      </c>
      <c r="BN44">
        <f t="shared" si="32"/>
        <v>4.5613607307247778E-6</v>
      </c>
      <c r="BO44">
        <f t="shared" si="32"/>
        <v>8.3041379409935133E-7</v>
      </c>
      <c r="BP44">
        <f t="shared" si="32"/>
        <v>3.9470621263589685E-7</v>
      </c>
      <c r="BQ44">
        <f t="shared" si="32"/>
        <v>1.2674924615512198E-6</v>
      </c>
      <c r="BR44">
        <f t="shared" si="32"/>
        <v>1.1169573789675874E-7</v>
      </c>
      <c r="BS44">
        <f t="shared" si="32"/>
        <v>4.0183241413515673E-6</v>
      </c>
      <c r="BT44">
        <f t="shared" si="32"/>
        <v>4.0234879499582695E-6</v>
      </c>
      <c r="BU44">
        <f t="shared" si="32"/>
        <v>1.6197353186302375E-6</v>
      </c>
      <c r="BV44">
        <f t="shared" si="32"/>
        <v>9.3566645946384115E-7</v>
      </c>
    </row>
    <row r="45" spans="1:177">
      <c r="A45">
        <v>44</v>
      </c>
      <c r="B45">
        <v>0.29762109186424751</v>
      </c>
      <c r="C45">
        <v>0.32547012054135671</v>
      </c>
      <c r="D45">
        <v>0.38218274379925093</v>
      </c>
      <c r="E45">
        <v>0.19686882459514773</v>
      </c>
      <c r="F45">
        <v>0.73693438288793467</v>
      </c>
      <c r="G45">
        <v>0.61477768394235022</v>
      </c>
      <c r="H45">
        <v>0.59669573964980027</v>
      </c>
      <c r="I45">
        <v>6.4101172006583523E-2</v>
      </c>
      <c r="J45">
        <v>0.23503513220217412</v>
      </c>
      <c r="K45">
        <v>0.13490629735517734</v>
      </c>
      <c r="M45">
        <v>0.48841294297177956</v>
      </c>
      <c r="S45">
        <f t="shared" si="33"/>
        <v>0.31297846003661445</v>
      </c>
      <c r="T45">
        <f t="shared" si="31"/>
        <v>0.90892646079238326</v>
      </c>
      <c r="U45">
        <f t="shared" si="31"/>
        <v>0.75133132527440738</v>
      </c>
      <c r="V45">
        <f t="shared" si="31"/>
        <v>0.31509568367837543</v>
      </c>
      <c r="W45">
        <f t="shared" si="31"/>
        <v>1.559096158255029E-2</v>
      </c>
      <c r="X45">
        <f t="shared" si="31"/>
        <v>0.57712312668183852</v>
      </c>
      <c r="Y45">
        <f t="shared" si="31"/>
        <v>0.42338980634805934</v>
      </c>
      <c r="Z45">
        <f t="shared" si="31"/>
        <v>0.76838780046869526</v>
      </c>
      <c r="AA45">
        <f t="shared" si="31"/>
        <v>0.43258905660310942</v>
      </c>
      <c r="AB45">
        <f t="shared" si="31"/>
        <v>0.13490629735517734</v>
      </c>
      <c r="BM45">
        <f t="shared" si="34"/>
        <v>4.428915716123343E-7</v>
      </c>
      <c r="BN45">
        <f t="shared" si="32"/>
        <v>5.296539968260264E-7</v>
      </c>
      <c r="BO45">
        <f t="shared" si="32"/>
        <v>7.3031824828961945E-7</v>
      </c>
      <c r="BP45">
        <f t="shared" si="32"/>
        <v>1.9378667048737525E-7</v>
      </c>
      <c r="BQ45">
        <f t="shared" si="32"/>
        <v>2.7153614234121059E-6</v>
      </c>
      <c r="BR45">
        <f t="shared" si="32"/>
        <v>1.8897580033676014E-6</v>
      </c>
      <c r="BS45">
        <f t="shared" si="32"/>
        <v>1.7802290285811114E-6</v>
      </c>
      <c r="BT45">
        <f t="shared" si="32"/>
        <v>2.0544801263088035E-8</v>
      </c>
      <c r="BU45">
        <f t="shared" si="32"/>
        <v>2.7620756684646736E-7</v>
      </c>
      <c r="BV45">
        <f t="shared" si="32"/>
        <v>9.099854533041765E-8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1.7137172287148296E-4</v>
      </c>
    </row>
    <row r="48" spans="1:177">
      <c r="A48">
        <v>47</v>
      </c>
      <c r="EN48">
        <f>Sheet41!FL48</f>
        <v>0.69712509502045694</v>
      </c>
      <c r="EO48">
        <f>Sheet41!FM48</f>
        <v>0.78443576159530881</v>
      </c>
      <c r="EP48">
        <f>Sheet41!FN48</f>
        <v>0.29535525337272966</v>
      </c>
      <c r="EQ48">
        <f>Sheet41!FO48</f>
        <v>0.46947785654633251</v>
      </c>
      <c r="ER48">
        <f>Sheet41!FP48</f>
        <v>0.26220986815355946</v>
      </c>
      <c r="ES48">
        <f>Sheet41!FQ48</f>
        <v>0.85263655766749813</v>
      </c>
      <c r="ET48">
        <f>Sheet41!FR48</f>
        <v>0.19517575051130454</v>
      </c>
      <c r="EU48">
        <f>Sheet41!FS48</f>
        <v>0.80696742525768306</v>
      </c>
      <c r="EV48">
        <f>Sheet41!FT48</f>
        <v>2.6598324621697231E-3</v>
      </c>
      <c r="EW48">
        <f>Sheet41!FU48</f>
        <v>0.60949948707053658</v>
      </c>
      <c r="EZ48">
        <f>(1/4)*SUM($BY$7:$CB$7)</f>
        <v>-0.24999999998727693</v>
      </c>
      <c r="FA48">
        <f>(1/4)*SUM($BY$8:$CB$8)</f>
        <v>0.20327062853258743</v>
      </c>
      <c r="FB48">
        <f>(1/4)*SUM($BY$9:$CB$9)</f>
        <v>-0.24999820815168416</v>
      </c>
      <c r="FC48">
        <f>(1/4)*SUM($BY$10:$CB$10)</f>
        <v>1.2693937599855884E-5</v>
      </c>
      <c r="FD48">
        <f>(1/4)*SUM($BY$11:$CB$11)</f>
        <v>0.54671371112922618</v>
      </c>
      <c r="FE48">
        <f>(1/4)*SUM($BY$12:$CB$12)</f>
        <v>1.7599356346361038E-8</v>
      </c>
      <c r="FF48">
        <f>(1/4)*SUM($BY$13:$CB$13)</f>
        <v>6.8651780971392093E-16</v>
      </c>
      <c r="FG48">
        <f>(1/4)*SUM($BY$14:$CB$14)</f>
        <v>-0.24999999925334515</v>
      </c>
      <c r="FH48">
        <f>(1/4)*SUM($BY$15:$CB$15)</f>
        <v>5.2128922188588582E-9</v>
      </c>
      <c r="FI48">
        <f>(1/4)*SUM($BY$16:$CB$16)</f>
        <v>1.1509806434826545E-6</v>
      </c>
      <c r="FL48">
        <f t="shared" ref="FL48:FU48" si="35">EN48-($EU$10*EZ48)</f>
        <v>0.69735107521964546</v>
      </c>
      <c r="FM48">
        <f t="shared" si="35"/>
        <v>0.78425202104679959</v>
      </c>
      <c r="FN48">
        <f t="shared" si="35"/>
        <v>0.29558123195224073</v>
      </c>
      <c r="FO48">
        <f t="shared" si="35"/>
        <v>0.46947784507201834</v>
      </c>
      <c r="FP48">
        <f t="shared" si="35"/>
        <v>0.26171568226017405</v>
      </c>
      <c r="FQ48">
        <f t="shared" si="35"/>
        <v>0.85263655765158974</v>
      </c>
      <c r="FR48">
        <f t="shared" si="35"/>
        <v>0.19517575051130454</v>
      </c>
      <c r="FS48">
        <f t="shared" si="35"/>
        <v>0.8071934054562081</v>
      </c>
      <c r="FT48">
        <f t="shared" si="35"/>
        <v>2.6598324574576815E-3</v>
      </c>
      <c r="FU48">
        <f t="shared" si="35"/>
        <v>0.60949948603014126</v>
      </c>
    </row>
    <row r="49" spans="1:177">
      <c r="A49">
        <v>48</v>
      </c>
      <c r="B49">
        <f t="array" ref="B49:K58">TRANSPOSE(EN52:EW61)</f>
        <v>0.25189215520507746</v>
      </c>
      <c r="C49">
        <v>0.12722523103765265</v>
      </c>
      <c r="D49">
        <v>0.28079047429130832</v>
      </c>
      <c r="E49">
        <v>8.4309975729115152E-2</v>
      </c>
      <c r="F49">
        <v>0.8966045999163943</v>
      </c>
      <c r="G49">
        <v>0.63443196088153497</v>
      </c>
      <c r="H49">
        <v>0.79344453641392632</v>
      </c>
      <c r="I49">
        <v>0.18140493669991359</v>
      </c>
      <c r="J49">
        <v>0.58823030012464594</v>
      </c>
      <c r="K49">
        <v>0.33329565963471758</v>
      </c>
      <c r="M49">
        <f t="array" ref="M49:M58">TRANSPOSE(EN48:EW48)</f>
        <v>0.69712509502045694</v>
      </c>
      <c r="S49">
        <f>EN52</f>
        <v>0.25189215520507746</v>
      </c>
      <c r="T49">
        <f t="shared" ref="T49:AB58" si="36">EO52</f>
        <v>0.35940828747278153</v>
      </c>
      <c r="U49">
        <f t="shared" si="36"/>
        <v>0.22101946645859386</v>
      </c>
      <c r="V49">
        <f t="shared" si="36"/>
        <v>0.27698498601124072</v>
      </c>
      <c r="W49">
        <f t="shared" si="36"/>
        <v>0.45058173006036528</v>
      </c>
      <c r="X49">
        <f t="shared" si="36"/>
        <v>0.58445155878788457</v>
      </c>
      <c r="Y49">
        <f t="shared" si="36"/>
        <v>2.457465074865461E-2</v>
      </c>
      <c r="Z49">
        <f t="shared" si="36"/>
        <v>0.42949497880491749</v>
      </c>
      <c r="AA49">
        <f t="shared" si="36"/>
        <v>0.35410526195225778</v>
      </c>
      <c r="AB49">
        <f t="shared" si="36"/>
        <v>0.33051924966716845</v>
      </c>
      <c r="BM49">
        <f>0.5*$BL$21*B49*B49</f>
        <v>3.1724828926929422E-7</v>
      </c>
      <c r="BN49">
        <f t="shared" ref="BN49:BV58" si="37">0.5*$BL$21*C49*C49</f>
        <v>8.0931297062920483E-8</v>
      </c>
      <c r="BO49">
        <f t="shared" si="37"/>
        <v>3.9421645226368944E-7</v>
      </c>
      <c r="BP49">
        <f t="shared" si="37"/>
        <v>3.5540860037219933E-8</v>
      </c>
      <c r="BQ49">
        <f t="shared" si="37"/>
        <v>4.0194990429561875E-6</v>
      </c>
      <c r="BR49">
        <f t="shared" si="37"/>
        <v>2.0125195649399478E-6</v>
      </c>
      <c r="BS49">
        <f t="shared" si="37"/>
        <v>3.1477711618255522E-6</v>
      </c>
      <c r="BT49">
        <f t="shared" si="37"/>
        <v>1.645387552954983E-7</v>
      </c>
      <c r="BU49">
        <f t="shared" si="37"/>
        <v>1.7300744299236554E-6</v>
      </c>
      <c r="BV49">
        <f t="shared" si="37"/>
        <v>5.5542998365670764E-7</v>
      </c>
    </row>
    <row r="50" spans="1:177">
      <c r="A50">
        <v>49</v>
      </c>
      <c r="B50">
        <v>0.35940828747278153</v>
      </c>
      <c r="C50">
        <v>0.65849693365615058</v>
      </c>
      <c r="D50">
        <v>0.57968944791673904</v>
      </c>
      <c r="E50">
        <v>0.97853280437984613</v>
      </c>
      <c r="F50">
        <v>0.71394492633783746</v>
      </c>
      <c r="G50">
        <v>0.70888560782671173</v>
      </c>
      <c r="H50">
        <v>0.65642012067790256</v>
      </c>
      <c r="I50">
        <v>0.82679402212814268</v>
      </c>
      <c r="J50">
        <v>7.8631087711486677E-2</v>
      </c>
      <c r="K50">
        <v>0.83174051448110053</v>
      </c>
      <c r="M50">
        <v>0.78443576159530881</v>
      </c>
      <c r="S50">
        <f t="shared" ref="S50:S58" si="38">EN53</f>
        <v>0.12722523103765265</v>
      </c>
      <c r="T50">
        <f t="shared" si="36"/>
        <v>0.65849693365615058</v>
      </c>
      <c r="U50">
        <f t="shared" si="36"/>
        <v>0.60163619662507706</v>
      </c>
      <c r="V50">
        <f t="shared" si="36"/>
        <v>0.98069215330566462</v>
      </c>
      <c r="W50">
        <f t="shared" si="36"/>
        <v>0.7801187689501603</v>
      </c>
      <c r="X50">
        <f t="shared" si="36"/>
        <v>0.56204501044731769</v>
      </c>
      <c r="Y50">
        <f t="shared" si="36"/>
        <v>0.75153712225129521</v>
      </c>
      <c r="Z50">
        <f t="shared" si="36"/>
        <v>0.8171489707901245</v>
      </c>
      <c r="AA50">
        <f t="shared" si="36"/>
        <v>0.61914122585858211</v>
      </c>
      <c r="AB50">
        <f t="shared" si="36"/>
        <v>0.69336102903283259</v>
      </c>
      <c r="BM50">
        <f t="shared" ref="BM50:BM58" si="39">0.5*$BL$21*B50*B50</f>
        <v>6.4587158552058791E-7</v>
      </c>
      <c r="BN50">
        <f t="shared" si="37"/>
        <v>2.1680910581727638E-6</v>
      </c>
      <c r="BO50">
        <f t="shared" si="37"/>
        <v>1.6801992801300686E-6</v>
      </c>
      <c r="BP50">
        <f t="shared" si="37"/>
        <v>4.787632246237431E-6</v>
      </c>
      <c r="BQ50">
        <f t="shared" si="37"/>
        <v>2.5485867892177009E-6</v>
      </c>
      <c r="BR50">
        <f t="shared" si="37"/>
        <v>2.512594024919233E-6</v>
      </c>
      <c r="BS50">
        <f t="shared" si="37"/>
        <v>2.1544368741539612E-6</v>
      </c>
      <c r="BT50">
        <f t="shared" si="37"/>
        <v>3.4179417751341585E-6</v>
      </c>
      <c r="BU50">
        <f t="shared" si="37"/>
        <v>3.0914239773457556E-8</v>
      </c>
      <c r="BV50">
        <f t="shared" si="37"/>
        <v>3.4589614171464291E-6</v>
      </c>
      <c r="EN50" t="s">
        <v>22</v>
      </c>
      <c r="EZ50" t="s">
        <v>27</v>
      </c>
    </row>
    <row r="51" spans="1:177">
      <c r="A51">
        <v>50</v>
      </c>
      <c r="B51">
        <v>0.22101946645859386</v>
      </c>
      <c r="C51">
        <v>0.60163619662507706</v>
      </c>
      <c r="D51">
        <v>0.49915390332225901</v>
      </c>
      <c r="E51">
        <v>0.9646318911267926</v>
      </c>
      <c r="F51">
        <v>0.86047847973386127</v>
      </c>
      <c r="G51">
        <v>0.66224421847520676</v>
      </c>
      <c r="H51">
        <v>7.3049335440419361E-2</v>
      </c>
      <c r="I51">
        <v>0.54494384306341959</v>
      </c>
      <c r="J51">
        <v>0.23567805860901092</v>
      </c>
      <c r="K51">
        <v>0.92671425037584265</v>
      </c>
      <c r="M51">
        <v>0.29535525337272966</v>
      </c>
      <c r="S51">
        <f t="shared" si="38"/>
        <v>0.28079047429130832</v>
      </c>
      <c r="T51">
        <f t="shared" si="36"/>
        <v>0.57968944791673904</v>
      </c>
      <c r="U51">
        <f t="shared" si="36"/>
        <v>0.49915390332225901</v>
      </c>
      <c r="V51">
        <f t="shared" si="36"/>
        <v>3.5918664390328849E-2</v>
      </c>
      <c r="W51">
        <f t="shared" si="36"/>
        <v>0.34002344687977476</v>
      </c>
      <c r="X51">
        <f t="shared" si="36"/>
        <v>0.91831321755015316</v>
      </c>
      <c r="Y51">
        <f t="shared" si="36"/>
        <v>0.10657928293794949</v>
      </c>
      <c r="Z51">
        <f t="shared" si="36"/>
        <v>0.84706507854051161</v>
      </c>
      <c r="AA51">
        <f t="shared" si="36"/>
        <v>0.79714616691252693</v>
      </c>
      <c r="AB51">
        <f t="shared" si="36"/>
        <v>0.21995362571160387</v>
      </c>
      <c r="BM51">
        <f t="shared" si="39"/>
        <v>2.4424802276820748E-7</v>
      </c>
      <c r="BN51">
        <f t="shared" si="37"/>
        <v>1.809830565447442E-6</v>
      </c>
      <c r="BO51">
        <f t="shared" si="37"/>
        <v>1.2457730960092354E-6</v>
      </c>
      <c r="BP51">
        <f t="shared" si="37"/>
        <v>4.6525734268942619E-6</v>
      </c>
      <c r="BQ51">
        <f t="shared" si="37"/>
        <v>3.702116070425486E-6</v>
      </c>
      <c r="BR51">
        <f t="shared" si="37"/>
        <v>2.1928370245191872E-6</v>
      </c>
      <c r="BS51">
        <f t="shared" si="37"/>
        <v>2.6681027041434543E-8</v>
      </c>
      <c r="BT51">
        <f t="shared" si="37"/>
        <v>1.4848189604636444E-6</v>
      </c>
      <c r="BU51">
        <f t="shared" si="37"/>
        <v>2.7772073654856199E-7</v>
      </c>
      <c r="BV51">
        <f t="shared" si="37"/>
        <v>4.2939965092482999E-6</v>
      </c>
    </row>
    <row r="52" spans="1:177">
      <c r="A52">
        <v>51</v>
      </c>
      <c r="B52">
        <v>0.27698498601124072</v>
      </c>
      <c r="C52">
        <v>0.98069215330566462</v>
      </c>
      <c r="D52">
        <v>3.5918664390328849E-2</v>
      </c>
      <c r="E52">
        <v>2.8897336238903792E-2</v>
      </c>
      <c r="F52">
        <v>0.94726548164453739</v>
      </c>
      <c r="G52">
        <v>0.96755533925921711</v>
      </c>
      <c r="H52">
        <v>0.66162191760031508</v>
      </c>
      <c r="I52">
        <v>0.31926152592199364</v>
      </c>
      <c r="J52">
        <v>0.38342577374970577</v>
      </c>
      <c r="K52">
        <v>0.55236742450740883</v>
      </c>
      <c r="M52">
        <v>0.46947785654633251</v>
      </c>
      <c r="S52">
        <f t="shared" si="38"/>
        <v>8.4309975729115152E-2</v>
      </c>
      <c r="T52">
        <f t="shared" si="36"/>
        <v>0.97853280437984613</v>
      </c>
      <c r="U52">
        <f t="shared" si="36"/>
        <v>0.9646318911267926</v>
      </c>
      <c r="V52">
        <f t="shared" si="36"/>
        <v>2.8897336238903792E-2</v>
      </c>
      <c r="W52">
        <f t="shared" si="36"/>
        <v>0.62111455280880745</v>
      </c>
      <c r="X52">
        <f t="shared" si="36"/>
        <v>0.44810837242474633</v>
      </c>
      <c r="Y52">
        <f t="shared" si="36"/>
        <v>0.45109575170941452</v>
      </c>
      <c r="Z52">
        <f t="shared" si="36"/>
        <v>0.87459289202155011</v>
      </c>
      <c r="AA52">
        <f t="shared" si="36"/>
        <v>0.2628007452019121</v>
      </c>
      <c r="AB52">
        <f t="shared" si="36"/>
        <v>8.0590257388333975E-2</v>
      </c>
      <c r="BM52">
        <f t="shared" si="39"/>
        <v>3.8360341237823611E-7</v>
      </c>
      <c r="BN52">
        <f t="shared" si="37"/>
        <v>4.8087854977765063E-6</v>
      </c>
      <c r="BO52">
        <f t="shared" si="37"/>
        <v>6.4507522579253884E-9</v>
      </c>
      <c r="BP52">
        <f t="shared" si="37"/>
        <v>4.1752802085213121E-9</v>
      </c>
      <c r="BQ52">
        <f t="shared" si="37"/>
        <v>4.4865594635762877E-6</v>
      </c>
      <c r="BR52">
        <f t="shared" si="37"/>
        <v>4.680816672645094E-6</v>
      </c>
      <c r="BS52">
        <f t="shared" si="37"/>
        <v>2.1887178092455909E-6</v>
      </c>
      <c r="BT52">
        <f t="shared" si="37"/>
        <v>5.0963960967019911E-7</v>
      </c>
      <c r="BU52">
        <f t="shared" si="37"/>
        <v>7.3507661987780275E-7</v>
      </c>
      <c r="BV52">
        <f t="shared" si="37"/>
        <v>1.5255488582847401E-6</v>
      </c>
      <c r="EN52">
        <f>Sheet41!FL52</f>
        <v>0.25189215520507746</v>
      </c>
      <c r="EO52">
        <f>Sheet41!FM52</f>
        <v>0.35940828747278153</v>
      </c>
      <c r="EP52">
        <f>Sheet41!FN52</f>
        <v>0.22101946645859386</v>
      </c>
      <c r="EQ52">
        <f>Sheet41!FO52</f>
        <v>0.27698498601124072</v>
      </c>
      <c r="ER52">
        <f>Sheet41!FP52</f>
        <v>0.45058173006036528</v>
      </c>
      <c r="ES52">
        <f>Sheet41!FQ52</f>
        <v>0.58445155878788457</v>
      </c>
      <c r="ET52">
        <f>Sheet41!FR52</f>
        <v>2.457465074865461E-2</v>
      </c>
      <c r="EU52">
        <f>Sheet41!FS52</f>
        <v>0.42949497880491749</v>
      </c>
      <c r="EV52">
        <f>Sheet41!FT52</f>
        <v>0.35410526195225778</v>
      </c>
      <c r="EW52">
        <f>Sheet41!FU52</f>
        <v>0.33051924966716845</v>
      </c>
      <c r="EZ52">
        <f t="array" ref="EZ52:FI61">(1/4)*(MMULT($AM$7:$AP$16,$BY$23:$CH$26))</f>
        <v>-3.0715590954779137</v>
      </c>
      <c r="FA52">
        <v>2.2949764081285302</v>
      </c>
      <c r="FB52">
        <v>-3.2239456309394052</v>
      </c>
      <c r="FC52">
        <v>1.2448715909858243E-4</v>
      </c>
      <c r="FD52">
        <v>6.763514086510181</v>
      </c>
      <c r="FE52">
        <v>1.6988398917953602E-7</v>
      </c>
      <c r="FF52">
        <v>6.515878623778269E-15</v>
      </c>
      <c r="FG52">
        <v>-2.7631215928581172</v>
      </c>
      <c r="FH52">
        <v>5.0133743400333716E-8</v>
      </c>
      <c r="FI52">
        <v>1.1117459885485244E-5</v>
      </c>
      <c r="FL52">
        <f t="shared" ref="FL52:FU61" si="40">EN52-($EU$10*EZ52)</f>
        <v>0.25466860135008013</v>
      </c>
      <c r="FM52">
        <f t="shared" si="40"/>
        <v>0.3573338105693088</v>
      </c>
      <c r="FN52">
        <f t="shared" si="40"/>
        <v>0.22393365796215248</v>
      </c>
      <c r="FO52">
        <f t="shared" si="40"/>
        <v>0.27698487348470868</v>
      </c>
      <c r="FP52">
        <f t="shared" si="40"/>
        <v>0.44446804901811898</v>
      </c>
      <c r="FQ52">
        <f t="shared" si="40"/>
        <v>0.58445155863432285</v>
      </c>
      <c r="FR52">
        <f t="shared" si="40"/>
        <v>2.4574650748654604E-2</v>
      </c>
      <c r="FS52">
        <f t="shared" si="40"/>
        <v>0.43199262187678911</v>
      </c>
      <c r="FT52">
        <f t="shared" si="40"/>
        <v>0.35410526190694086</v>
      </c>
      <c r="FU52">
        <f t="shared" si="40"/>
        <v>0.33051923961786522</v>
      </c>
    </row>
    <row r="53" spans="1:177">
      <c r="A53">
        <v>52</v>
      </c>
      <c r="B53">
        <v>0.45058173006036528</v>
      </c>
      <c r="C53">
        <v>0.7801187689501603</v>
      </c>
      <c r="D53">
        <v>0.34002344687977476</v>
      </c>
      <c r="E53">
        <v>0.62111455280880745</v>
      </c>
      <c r="F53">
        <v>0.23659760290776996</v>
      </c>
      <c r="G53">
        <v>0.84302970726545146</v>
      </c>
      <c r="H53">
        <v>0.73600920729823716</v>
      </c>
      <c r="I53">
        <v>0.79642286470888213</v>
      </c>
      <c r="J53">
        <v>0.79356601967461649</v>
      </c>
      <c r="K53">
        <v>0.85806519023676486</v>
      </c>
      <c r="M53">
        <v>0.26220986815355946</v>
      </c>
      <c r="S53">
        <f t="shared" si="38"/>
        <v>0.8966045999163943</v>
      </c>
      <c r="T53">
        <f t="shared" si="36"/>
        <v>0.71394492633783746</v>
      </c>
      <c r="U53">
        <f t="shared" si="36"/>
        <v>0.86047847973386127</v>
      </c>
      <c r="V53">
        <f t="shared" si="36"/>
        <v>0.94726548164453739</v>
      </c>
      <c r="W53">
        <f t="shared" si="36"/>
        <v>0.23659760290776996</v>
      </c>
      <c r="X53">
        <f t="shared" si="36"/>
        <v>0.35222968693046325</v>
      </c>
      <c r="Y53">
        <f t="shared" si="36"/>
        <v>0.28347304169185694</v>
      </c>
      <c r="Z53">
        <f t="shared" si="36"/>
        <v>0.21653126466314365</v>
      </c>
      <c r="AA53">
        <f t="shared" si="36"/>
        <v>0.54905030075434125</v>
      </c>
      <c r="AB53">
        <f t="shared" si="36"/>
        <v>0.78528818186947158</v>
      </c>
      <c r="BM53">
        <f t="shared" si="39"/>
        <v>1.0151194773209595E-6</v>
      </c>
      <c r="BN53">
        <f t="shared" si="37"/>
        <v>3.0429264683415686E-6</v>
      </c>
      <c r="BO53">
        <f t="shared" si="37"/>
        <v>5.7807972214001512E-7</v>
      </c>
      <c r="BP53">
        <f t="shared" si="37"/>
        <v>1.9289164385544246E-6</v>
      </c>
      <c r="BQ53">
        <f t="shared" si="37"/>
        <v>2.79892128508514E-7</v>
      </c>
      <c r="BR53">
        <f t="shared" si="37"/>
        <v>3.5534954366603642E-6</v>
      </c>
      <c r="BS53">
        <f t="shared" si="37"/>
        <v>2.7085477661388971E-6</v>
      </c>
      <c r="BT53">
        <f t="shared" si="37"/>
        <v>3.1714468971555119E-6</v>
      </c>
      <c r="BU53">
        <f t="shared" si="37"/>
        <v>3.148735137911069E-6</v>
      </c>
      <c r="BV53">
        <f t="shared" si="37"/>
        <v>3.6813793534802778E-6</v>
      </c>
      <c r="EN53">
        <f>Sheet41!FL53</f>
        <v>0.12722523103765265</v>
      </c>
      <c r="EO53">
        <f>Sheet41!FM53</f>
        <v>0.65849693365615058</v>
      </c>
      <c r="EP53">
        <f>Sheet41!FN53</f>
        <v>0.60163619662507706</v>
      </c>
      <c r="EQ53">
        <f>Sheet41!FO53</f>
        <v>0.98069215330566462</v>
      </c>
      <c r="ER53">
        <f>Sheet41!FP53</f>
        <v>0.7801187689501603</v>
      </c>
      <c r="ES53">
        <f>Sheet41!FQ53</f>
        <v>0.56204501044731769</v>
      </c>
      <c r="ET53">
        <f>Sheet41!FR53</f>
        <v>0.75153712225129521</v>
      </c>
      <c r="EU53">
        <f>Sheet41!FS53</f>
        <v>0.8171489707901245</v>
      </c>
      <c r="EV53">
        <f>Sheet41!FT53</f>
        <v>0.61914122585858211</v>
      </c>
      <c r="EW53">
        <f>Sheet41!FU53</f>
        <v>0.69336102903283259</v>
      </c>
      <c r="EZ53">
        <v>-4.4362228293699379</v>
      </c>
      <c r="FA53">
        <v>3.3928238831368631</v>
      </c>
      <c r="FB53">
        <v>-4.7668079078402439</v>
      </c>
      <c r="FC53">
        <v>1.870303650475928E-4</v>
      </c>
      <c r="FD53">
        <v>9.9022367892761274</v>
      </c>
      <c r="FE53">
        <v>2.5576542219344219E-7</v>
      </c>
      <c r="FF53">
        <v>9.8323194039831951E-15</v>
      </c>
      <c r="FG53">
        <v>-4.0922340320068917</v>
      </c>
      <c r="FH53">
        <v>7.5516190052420831E-8</v>
      </c>
      <c r="FI53">
        <v>1.6735157411020611E-5</v>
      </c>
      <c r="FL53">
        <f t="shared" si="40"/>
        <v>0.13123522511235908</v>
      </c>
      <c r="FM53">
        <f t="shared" si="40"/>
        <v>0.6554300895883034</v>
      </c>
      <c r="FN53">
        <f t="shared" si="40"/>
        <v>0.60594501342732454</v>
      </c>
      <c r="FO53">
        <f t="shared" si="40"/>
        <v>0.98069198424502801</v>
      </c>
      <c r="FP53">
        <f t="shared" si="40"/>
        <v>0.77116793118149551</v>
      </c>
      <c r="FQ53">
        <f t="shared" si="40"/>
        <v>0.56204501021612596</v>
      </c>
      <c r="FR53">
        <f t="shared" si="40"/>
        <v>0.75153712225129521</v>
      </c>
      <c r="FS53">
        <f t="shared" si="40"/>
        <v>0.82084802623702824</v>
      </c>
      <c r="FT53">
        <f t="shared" si="40"/>
        <v>0.61914122579032149</v>
      </c>
      <c r="FU53">
        <f t="shared" si="40"/>
        <v>0.69336101390557581</v>
      </c>
    </row>
    <row r="54" spans="1:177">
      <c r="A54">
        <v>53</v>
      </c>
      <c r="B54">
        <v>0.58445155878788457</v>
      </c>
      <c r="C54">
        <v>0.56204501044731769</v>
      </c>
      <c r="D54">
        <v>0.91831321755015316</v>
      </c>
      <c r="E54">
        <v>0.44810837242474633</v>
      </c>
      <c r="F54">
        <v>0.35222968693046325</v>
      </c>
      <c r="G54">
        <v>9.5069802056703415E-2</v>
      </c>
      <c r="H54">
        <v>0.53558801272573886</v>
      </c>
      <c r="I54">
        <v>0.47163962571655843</v>
      </c>
      <c r="J54">
        <v>0.76565161051440322</v>
      </c>
      <c r="K54">
        <v>0.3840824866070025</v>
      </c>
      <c r="M54">
        <v>0.85263655766749813</v>
      </c>
      <c r="S54">
        <f t="shared" si="38"/>
        <v>0.63443196088153497</v>
      </c>
      <c r="T54">
        <f t="shared" si="36"/>
        <v>0.70888560782671173</v>
      </c>
      <c r="U54">
        <f t="shared" si="36"/>
        <v>0.66224421847520676</v>
      </c>
      <c r="V54">
        <f t="shared" si="36"/>
        <v>0.96755533925921711</v>
      </c>
      <c r="W54">
        <f t="shared" si="36"/>
        <v>0.84302970726545146</v>
      </c>
      <c r="X54">
        <f t="shared" si="36"/>
        <v>9.5069802056703415E-2</v>
      </c>
      <c r="Y54">
        <f t="shared" si="36"/>
        <v>0.51653787876912682</v>
      </c>
      <c r="Z54">
        <f t="shared" si="36"/>
        <v>0.43719886000341041</v>
      </c>
      <c r="AA54">
        <f t="shared" si="36"/>
        <v>8.8506209929383961E-2</v>
      </c>
      <c r="AB54">
        <f t="shared" si="36"/>
        <v>0.48816668829909876</v>
      </c>
      <c r="BM54">
        <f t="shared" si="39"/>
        <v>1.7079181228479406E-6</v>
      </c>
      <c r="BN54">
        <f t="shared" si="37"/>
        <v>1.5794729688436273E-6</v>
      </c>
      <c r="BO54">
        <f t="shared" si="37"/>
        <v>4.2164958276365753E-6</v>
      </c>
      <c r="BP54">
        <f t="shared" si="37"/>
        <v>1.0040055671857757E-6</v>
      </c>
      <c r="BQ54">
        <f t="shared" si="37"/>
        <v>6.2032876177566084E-7</v>
      </c>
      <c r="BR54">
        <f t="shared" si="37"/>
        <v>4.519133631550385E-8</v>
      </c>
      <c r="BS54">
        <f t="shared" si="37"/>
        <v>1.4342725968775311E-6</v>
      </c>
      <c r="BT54">
        <f t="shared" si="37"/>
        <v>1.1122196827302766E-6</v>
      </c>
      <c r="BU54">
        <f t="shared" si="37"/>
        <v>2.9311119434164975E-6</v>
      </c>
      <c r="BV54">
        <f t="shared" si="37"/>
        <v>7.3759678259109126E-7</v>
      </c>
      <c r="EN54">
        <f>Sheet41!FL54</f>
        <v>0.28079047429130832</v>
      </c>
      <c r="EO54">
        <f>Sheet41!FM54</f>
        <v>0.57968944791673904</v>
      </c>
      <c r="EP54">
        <f>Sheet41!FN54</f>
        <v>0.49915390332225901</v>
      </c>
      <c r="EQ54">
        <f>Sheet41!FO54</f>
        <v>3.5918664390328849E-2</v>
      </c>
      <c r="ER54">
        <f>Sheet41!FP54</f>
        <v>0.34002344687977476</v>
      </c>
      <c r="ES54">
        <f>Sheet41!FQ54</f>
        <v>0.91831321755015316</v>
      </c>
      <c r="ET54">
        <f>Sheet41!FR54</f>
        <v>0.10657928293794949</v>
      </c>
      <c r="EU54">
        <f>Sheet41!FS54</f>
        <v>0.84706507854051161</v>
      </c>
      <c r="EV54">
        <f>Sheet41!FT54</f>
        <v>0.79714616691252693</v>
      </c>
      <c r="EW54">
        <f>Sheet41!FU54</f>
        <v>0.21995362571160387</v>
      </c>
      <c r="EZ54">
        <v>-3.5127199905374034</v>
      </c>
      <c r="FA54">
        <v>2.6289314087590832</v>
      </c>
      <c r="FB54">
        <v>-3.727770577225106</v>
      </c>
      <c r="FC54">
        <v>1.402024422343935E-4</v>
      </c>
      <c r="FD54">
        <v>7.8494953925446254</v>
      </c>
      <c r="FE54">
        <v>1.9081531281684236E-7</v>
      </c>
      <c r="FF54">
        <v>7.2821762566757617E-15</v>
      </c>
      <c r="FG54">
        <v>-3.2380891638374343</v>
      </c>
      <c r="FH54">
        <v>5.6253698124655514E-8</v>
      </c>
      <c r="FI54">
        <v>1.2480784980128598E-5</v>
      </c>
      <c r="FL54">
        <f t="shared" si="40"/>
        <v>0.28396569494409019</v>
      </c>
      <c r="FM54">
        <f t="shared" si="40"/>
        <v>0.57731310214300102</v>
      </c>
      <c r="FN54">
        <f t="shared" si="40"/>
        <v>0.50252351267271189</v>
      </c>
      <c r="FO54">
        <f t="shared" si="40"/>
        <v>3.5918537658425551E-2</v>
      </c>
      <c r="FP54">
        <f t="shared" si="40"/>
        <v>0.33292812475006789</v>
      </c>
      <c r="FQ54">
        <f t="shared" si="40"/>
        <v>0.91831321737767124</v>
      </c>
      <c r="FR54">
        <f t="shared" si="40"/>
        <v>0.10657928293794949</v>
      </c>
      <c r="FS54">
        <f t="shared" si="40"/>
        <v>0.84999205467759698</v>
      </c>
      <c r="FT54">
        <f t="shared" si="40"/>
        <v>0.79714616686167805</v>
      </c>
      <c r="FU54">
        <f t="shared" si="40"/>
        <v>0.21995361442996278</v>
      </c>
    </row>
    <row r="55" spans="1:177">
      <c r="A55">
        <v>54</v>
      </c>
      <c r="B55">
        <v>2.457465074865461E-2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0.79344453641392632</v>
      </c>
      <c r="T55">
        <f t="shared" si="36"/>
        <v>0.65642012067790256</v>
      </c>
      <c r="U55">
        <f t="shared" si="36"/>
        <v>7.3049335440419361E-2</v>
      </c>
      <c r="V55">
        <f t="shared" si="36"/>
        <v>0.66162191760031508</v>
      </c>
      <c r="W55">
        <f t="shared" si="36"/>
        <v>0.73600920729823716</v>
      </c>
      <c r="X55">
        <f t="shared" si="36"/>
        <v>0.53558801272573886</v>
      </c>
      <c r="Y55">
        <f t="shared" si="36"/>
        <v>0.25096598745755117</v>
      </c>
      <c r="Z55">
        <f t="shared" si="36"/>
        <v>0.1957665795395547</v>
      </c>
      <c r="AA55">
        <f t="shared" si="36"/>
        <v>0.46964341586334224</v>
      </c>
      <c r="AB55">
        <f t="shared" si="36"/>
        <v>0.20411088217446516</v>
      </c>
      <c r="BM55">
        <f t="shared" si="39"/>
        <v>3.0195672970917534E-9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Sheet41!FL55</f>
        <v>8.4309975729115152E-2</v>
      </c>
      <c r="EO55">
        <f>Sheet41!FM55</f>
        <v>0.97853280437984613</v>
      </c>
      <c r="EP55">
        <f>Sheet41!FN55</f>
        <v>0.9646318911267926</v>
      </c>
      <c r="EQ55">
        <f>Sheet41!FO55</f>
        <v>2.8897336238903792E-2</v>
      </c>
      <c r="ER55">
        <f>Sheet41!FP55</f>
        <v>0.62111455280880745</v>
      </c>
      <c r="ES55">
        <f>Sheet41!FQ55</f>
        <v>0.44810837242474633</v>
      </c>
      <c r="ET55">
        <f>Sheet41!FR55</f>
        <v>0.45109575170941452</v>
      </c>
      <c r="EU55">
        <f>Sheet41!FS55</f>
        <v>0.87459289202155011</v>
      </c>
      <c r="EV55">
        <f>Sheet41!FT55</f>
        <v>0.2628007452019121</v>
      </c>
      <c r="EW55">
        <f>Sheet41!FU55</f>
        <v>8.0590257388333975E-2</v>
      </c>
      <c r="EZ55">
        <v>-2.8671121908889341</v>
      </c>
      <c r="FA55">
        <v>2.180051470898138</v>
      </c>
      <c r="FB55">
        <v>-3.1165633297947624</v>
      </c>
      <c r="FC55">
        <v>1.1819532118442716E-4</v>
      </c>
      <c r="FD55">
        <v>6.4233655671819729</v>
      </c>
      <c r="FE55">
        <v>1.6132067351246639E-7</v>
      </c>
      <c r="FF55">
        <v>6.1892676235812377E-15</v>
      </c>
      <c r="FG55">
        <v>-2.6198704780681128</v>
      </c>
      <c r="FH55">
        <v>4.7610204515296563E-8</v>
      </c>
      <c r="FI55">
        <v>1.0556419628104459E-5</v>
      </c>
      <c r="FL55">
        <f t="shared" si="40"/>
        <v>8.6901618065218469E-2</v>
      </c>
      <c r="FM55">
        <f t="shared" si="40"/>
        <v>0.97656221051720693</v>
      </c>
      <c r="FN55">
        <f t="shared" si="40"/>
        <v>0.96744901753513834</v>
      </c>
      <c r="FO55">
        <f t="shared" si="40"/>
        <v>2.8897229399694888E-2</v>
      </c>
      <c r="FP55">
        <f t="shared" si="40"/>
        <v>0.61530833908718263</v>
      </c>
      <c r="FQ55">
        <f t="shared" si="40"/>
        <v>0.44810837227892519</v>
      </c>
      <c r="FR55">
        <f t="shared" si="40"/>
        <v>0.45109575170941452</v>
      </c>
      <c r="FS55">
        <f t="shared" si="40"/>
        <v>0.8769610474315982</v>
      </c>
      <c r="FT55">
        <f t="shared" si="40"/>
        <v>0.26280074515887625</v>
      </c>
      <c r="FU55">
        <f t="shared" si="40"/>
        <v>8.0590247846166738E-2</v>
      </c>
    </row>
    <row r="56" spans="1:177">
      <c r="A56">
        <v>55</v>
      </c>
      <c r="B56">
        <v>0.42949497880491749</v>
      </c>
      <c r="C56">
        <v>0.8171489707901245</v>
      </c>
      <c r="D56">
        <v>0.84706507854051161</v>
      </c>
      <c r="E56">
        <v>0.87459289202155011</v>
      </c>
      <c r="F56">
        <v>0.21653126466314365</v>
      </c>
      <c r="G56">
        <v>0.43719886000341041</v>
      </c>
      <c r="H56">
        <v>0.1957665795395547</v>
      </c>
      <c r="I56">
        <v>0.22520159201349249</v>
      </c>
      <c r="J56">
        <v>0.44576108136527176</v>
      </c>
      <c r="K56">
        <v>0.40237936888485687</v>
      </c>
      <c r="M56">
        <v>0.80696742525768306</v>
      </c>
      <c r="S56">
        <f t="shared" si="38"/>
        <v>0.18140493669991359</v>
      </c>
      <c r="T56">
        <f t="shared" si="36"/>
        <v>0.82679402212814268</v>
      </c>
      <c r="U56">
        <f t="shared" si="36"/>
        <v>0.54494384306341959</v>
      </c>
      <c r="V56">
        <f t="shared" si="36"/>
        <v>0.31926152592199364</v>
      </c>
      <c r="W56">
        <f t="shared" si="36"/>
        <v>0.79642286470888213</v>
      </c>
      <c r="X56">
        <f t="shared" si="36"/>
        <v>0.47163962571655843</v>
      </c>
      <c r="Y56">
        <f t="shared" si="36"/>
        <v>0.21765632819622915</v>
      </c>
      <c r="Z56">
        <f t="shared" si="36"/>
        <v>0.22520159201349249</v>
      </c>
      <c r="AA56">
        <f t="shared" si="36"/>
        <v>0.62397140321841138</v>
      </c>
      <c r="AB56">
        <f t="shared" si="36"/>
        <v>0.87745788166336391</v>
      </c>
      <c r="BM56">
        <f t="shared" si="39"/>
        <v>9.2232968409318267E-7</v>
      </c>
      <c r="BN56">
        <f t="shared" si="37"/>
        <v>3.338662202316799E-6</v>
      </c>
      <c r="BO56">
        <f t="shared" si="37"/>
        <v>3.5875962364142157E-6</v>
      </c>
      <c r="BP56">
        <f t="shared" si="37"/>
        <v>3.8245636338730939E-6</v>
      </c>
      <c r="BQ56">
        <f t="shared" si="37"/>
        <v>2.3442894288310182E-7</v>
      </c>
      <c r="BR56">
        <f t="shared" si="37"/>
        <v>9.5571421594140832E-7</v>
      </c>
      <c r="BS56">
        <f t="shared" si="37"/>
        <v>1.9162276832308399E-7</v>
      </c>
      <c r="BT56">
        <f t="shared" si="37"/>
        <v>2.5357878522705762E-7</v>
      </c>
      <c r="BU56">
        <f t="shared" si="37"/>
        <v>9.9351470829968225E-7</v>
      </c>
      <c r="BV56">
        <f t="shared" si="37"/>
        <v>8.0954578252087867E-7</v>
      </c>
      <c r="EN56">
        <f>Sheet41!FL56</f>
        <v>0.8966045999163943</v>
      </c>
      <c r="EO56">
        <f>Sheet41!FM56</f>
        <v>0.71394492633783746</v>
      </c>
      <c r="EP56">
        <f>Sheet41!FN56</f>
        <v>0.86047847973386127</v>
      </c>
      <c r="EQ56">
        <f>Sheet41!FO56</f>
        <v>0.94726548164453739</v>
      </c>
      <c r="ER56">
        <f>Sheet41!FP56</f>
        <v>0.23659760290776996</v>
      </c>
      <c r="ES56">
        <f>Sheet41!FQ56</f>
        <v>0.35222968693046325</v>
      </c>
      <c r="ET56">
        <f>Sheet41!FR56</f>
        <v>0.28347304169185694</v>
      </c>
      <c r="EU56">
        <f>Sheet41!FS56</f>
        <v>0.21653126466314365</v>
      </c>
      <c r="EV56">
        <f>Sheet41!FT56</f>
        <v>0.54905030075434125</v>
      </c>
      <c r="EW56">
        <f>Sheet41!FU56</f>
        <v>0.78528818186947158</v>
      </c>
      <c r="EZ56">
        <v>-4.2118165931948859</v>
      </c>
      <c r="FA56">
        <v>3.2611928214262389</v>
      </c>
      <c r="FB56">
        <v>-4.638414712142481</v>
      </c>
      <c r="FC56">
        <v>1.8008201096753168E-4</v>
      </c>
      <c r="FD56">
        <v>9.4982262036433429</v>
      </c>
      <c r="FE56">
        <v>2.4637890583682817E-7</v>
      </c>
      <c r="FF56">
        <v>9.4809643672521191E-15</v>
      </c>
      <c r="FG56">
        <v>-3.9093842428347183</v>
      </c>
      <c r="FH56">
        <v>7.2760166029524886E-8</v>
      </c>
      <c r="FI56">
        <v>1.6121952450943798E-5</v>
      </c>
      <c r="FL56">
        <f t="shared" si="40"/>
        <v>0.90041174852729045</v>
      </c>
      <c r="FM56">
        <f t="shared" si="40"/>
        <v>0.71099706632417536</v>
      </c>
      <c r="FN56">
        <f t="shared" si="40"/>
        <v>0.86467123925634992</v>
      </c>
      <c r="FO56">
        <f t="shared" si="40"/>
        <v>0.94726531886466259</v>
      </c>
      <c r="FP56">
        <f t="shared" si="40"/>
        <v>0.22801195870958604</v>
      </c>
      <c r="FQ56">
        <f t="shared" si="40"/>
        <v>0.35222968670775623</v>
      </c>
      <c r="FR56">
        <f t="shared" si="40"/>
        <v>0.28347304169185694</v>
      </c>
      <c r="FS56">
        <f t="shared" si="40"/>
        <v>0.22006503838292418</v>
      </c>
      <c r="FT56">
        <f t="shared" si="40"/>
        <v>0.54905030068857186</v>
      </c>
      <c r="FU56">
        <f t="shared" si="40"/>
        <v>0.78528816729650353</v>
      </c>
    </row>
    <row r="57" spans="1:177">
      <c r="A57">
        <v>56</v>
      </c>
      <c r="B57">
        <v>0.35410526195225778</v>
      </c>
      <c r="C57">
        <v>0.61914122585858211</v>
      </c>
      <c r="D57">
        <v>0.79714616691252693</v>
      </c>
      <c r="E57">
        <v>0.2628007452019121</v>
      </c>
      <c r="F57">
        <v>0.54905030075434125</v>
      </c>
      <c r="G57">
        <v>8.8506209929383961E-2</v>
      </c>
      <c r="H57">
        <v>0.46964341586334224</v>
      </c>
      <c r="I57">
        <v>0.62397140321841138</v>
      </c>
      <c r="J57">
        <v>0.87028464205828415</v>
      </c>
      <c r="K57">
        <v>0.30175467583122589</v>
      </c>
      <c r="M57">
        <v>2.6598324621697231E-3</v>
      </c>
      <c r="S57">
        <f t="shared" si="38"/>
        <v>0.58823030012464594</v>
      </c>
      <c r="T57">
        <f t="shared" si="36"/>
        <v>7.8631087711486677E-2</v>
      </c>
      <c r="U57">
        <f t="shared" si="36"/>
        <v>0.23567805860901092</v>
      </c>
      <c r="V57">
        <f t="shared" si="36"/>
        <v>0.38342577374970577</v>
      </c>
      <c r="W57">
        <f t="shared" si="36"/>
        <v>0.79356601967461649</v>
      </c>
      <c r="X57">
        <f t="shared" si="36"/>
        <v>0.76565161051440322</v>
      </c>
      <c r="Y57">
        <f t="shared" si="36"/>
        <v>0.18729908954158336</v>
      </c>
      <c r="Z57">
        <f t="shared" si="36"/>
        <v>0.44576108136527176</v>
      </c>
      <c r="AA57">
        <f t="shared" si="36"/>
        <v>0.87028464205828415</v>
      </c>
      <c r="AB57">
        <f t="shared" si="36"/>
        <v>0.75982086817087335</v>
      </c>
      <c r="BM57">
        <f t="shared" si="39"/>
        <v>6.2695268271138547E-7</v>
      </c>
      <c r="BN57">
        <f t="shared" si="37"/>
        <v>1.9166792877883392E-6</v>
      </c>
      <c r="BO57">
        <f t="shared" si="37"/>
        <v>3.1772100571166718E-6</v>
      </c>
      <c r="BP57">
        <f t="shared" si="37"/>
        <v>3.4532115839340169E-7</v>
      </c>
      <c r="BQ57">
        <f t="shared" si="37"/>
        <v>1.5072811637921629E-6</v>
      </c>
      <c r="BR57">
        <f t="shared" si="37"/>
        <v>3.9166745980320924E-8</v>
      </c>
      <c r="BS57">
        <f t="shared" si="37"/>
        <v>1.1028246903189412E-6</v>
      </c>
      <c r="BT57">
        <f t="shared" si="37"/>
        <v>1.9467015601717669E-6</v>
      </c>
      <c r="BU57">
        <f t="shared" si="37"/>
        <v>3.7869767910125794E-6</v>
      </c>
      <c r="BV57">
        <f t="shared" si="37"/>
        <v>4.5527942193004112E-7</v>
      </c>
      <c r="EN57">
        <f>Sheet41!FL57</f>
        <v>0.63443196088153497</v>
      </c>
      <c r="EO57">
        <f>Sheet41!FM57</f>
        <v>0.70888560782671173</v>
      </c>
      <c r="EP57">
        <f>Sheet41!FN57</f>
        <v>0.66224421847520676</v>
      </c>
      <c r="EQ57">
        <f>Sheet41!FO57</f>
        <v>0.96755533925921711</v>
      </c>
      <c r="ER57">
        <f>Sheet41!FP57</f>
        <v>0.84302970726545146</v>
      </c>
      <c r="ES57">
        <f>Sheet41!FQ57</f>
        <v>9.5069802056703415E-2</v>
      </c>
      <c r="ET57">
        <f>Sheet41!FR57</f>
        <v>0.51653787876912682</v>
      </c>
      <c r="EU57">
        <f>Sheet41!FS57</f>
        <v>0.43719886000341041</v>
      </c>
      <c r="EV57">
        <f>Sheet41!FT57</f>
        <v>8.8506209929383961E-2</v>
      </c>
      <c r="EW57">
        <f>Sheet41!FU57</f>
        <v>0.48816668829909876</v>
      </c>
      <c r="EZ57">
        <v>-4.4434310712003526</v>
      </c>
      <c r="FA57">
        <v>3.3087713046014242</v>
      </c>
      <c r="FB57">
        <v>-4.6719201402953665</v>
      </c>
      <c r="FC57">
        <v>1.7793126246795605E-4</v>
      </c>
      <c r="FD57">
        <v>9.8072292571433017</v>
      </c>
      <c r="FE57">
        <v>2.4252680999357447E-7</v>
      </c>
      <c r="FF57">
        <v>9.2858559523003804E-15</v>
      </c>
      <c r="FG57">
        <v>-4.0008434656313501</v>
      </c>
      <c r="FH57">
        <v>7.1544971513975037E-8</v>
      </c>
      <c r="FI57">
        <v>1.5870048084444252E-5</v>
      </c>
      <c r="FL57">
        <f t="shared" si="40"/>
        <v>0.63844847063594024</v>
      </c>
      <c r="FM57">
        <f t="shared" si="40"/>
        <v>0.70589474063262747</v>
      </c>
      <c r="FN57">
        <f t="shared" si="40"/>
        <v>0.66646726425100855</v>
      </c>
      <c r="FO57">
        <f t="shared" si="40"/>
        <v>0.96755517842344851</v>
      </c>
      <c r="FP57">
        <f t="shared" si="40"/>
        <v>0.83416474878093416</v>
      </c>
      <c r="FQ57">
        <f t="shared" si="40"/>
        <v>9.5069801837478388E-2</v>
      </c>
      <c r="FR57">
        <f t="shared" si="40"/>
        <v>0.51653787876912682</v>
      </c>
      <c r="FS57">
        <f t="shared" si="40"/>
        <v>0.44081530561673599</v>
      </c>
      <c r="FT57">
        <f t="shared" si="40"/>
        <v>8.850620986471297E-2</v>
      </c>
      <c r="FU57">
        <f t="shared" si="40"/>
        <v>0.48816667395383223</v>
      </c>
    </row>
    <row r="58" spans="1:177">
      <c r="A58">
        <v>57</v>
      </c>
      <c r="B58">
        <v>0.33051924966716845</v>
      </c>
      <c r="C58">
        <v>0.69336102903283259</v>
      </c>
      <c r="D58">
        <v>0.21995362571160387</v>
      </c>
      <c r="E58">
        <v>8.0590257388333975E-2</v>
      </c>
      <c r="F58">
        <v>0.78528818186947158</v>
      </c>
      <c r="G58">
        <v>0.48816668829909876</v>
      </c>
      <c r="H58">
        <v>0.20411088217446516</v>
      </c>
      <c r="I58">
        <v>0.87745788166336391</v>
      </c>
      <c r="J58">
        <v>0.75982086817087335</v>
      </c>
      <c r="K58">
        <v>0.86053602592599621</v>
      </c>
      <c r="M58">
        <v>0.60949948707053658</v>
      </c>
      <c r="S58">
        <f t="shared" si="38"/>
        <v>0.33329565963471758</v>
      </c>
      <c r="T58">
        <f t="shared" si="36"/>
        <v>0.83174051448110053</v>
      </c>
      <c r="U58">
        <f t="shared" si="36"/>
        <v>0.92671425037584265</v>
      </c>
      <c r="V58">
        <f t="shared" si="36"/>
        <v>0.55236742450740883</v>
      </c>
      <c r="W58">
        <f t="shared" si="36"/>
        <v>0.85806519023676486</v>
      </c>
      <c r="X58">
        <f t="shared" si="36"/>
        <v>0.3840824866070025</v>
      </c>
      <c r="Y58">
        <f t="shared" si="36"/>
        <v>0.8030999860316419</v>
      </c>
      <c r="Z58">
        <f t="shared" si="36"/>
        <v>0.40237936888485687</v>
      </c>
      <c r="AA58">
        <f t="shared" si="36"/>
        <v>0.30175467583122589</v>
      </c>
      <c r="AB58">
        <f t="shared" si="36"/>
        <v>0.86053602592599621</v>
      </c>
      <c r="BM58">
        <f t="shared" si="39"/>
        <v>5.4621487200274016E-7</v>
      </c>
      <c r="BN58">
        <f t="shared" si="37"/>
        <v>2.4037475829073429E-6</v>
      </c>
      <c r="BO58">
        <f t="shared" si="37"/>
        <v>2.4189798731840166E-7</v>
      </c>
      <c r="BP58">
        <f t="shared" si="37"/>
        <v>3.2473947929589599E-8</v>
      </c>
      <c r="BQ58">
        <f t="shared" si="37"/>
        <v>3.0833876429193016E-6</v>
      </c>
      <c r="BR58">
        <f t="shared" si="37"/>
        <v>1.1915335778245473E-6</v>
      </c>
      <c r="BS58">
        <f t="shared" si="37"/>
        <v>2.08306261110192E-7</v>
      </c>
      <c r="BT58">
        <f t="shared" si="37"/>
        <v>3.84966167046579E-6</v>
      </c>
      <c r="BU58">
        <f t="shared" si="37"/>
        <v>2.8866387585396987E-6</v>
      </c>
      <c r="BV58">
        <f t="shared" si="37"/>
        <v>3.7026112595825344E-6</v>
      </c>
      <c r="EN58">
        <f>Sheet41!FL58</f>
        <v>0.79344453641392632</v>
      </c>
      <c r="EO58">
        <f>Sheet41!FM58</f>
        <v>0.65642012067790256</v>
      </c>
      <c r="EP58">
        <f>Sheet41!FN58</f>
        <v>7.3049335440419361E-2</v>
      </c>
      <c r="EQ58">
        <f>Sheet41!FO58</f>
        <v>0.66162191760031508</v>
      </c>
      <c r="ER58">
        <f>Sheet41!FP58</f>
        <v>0.73600920729823716</v>
      </c>
      <c r="ES58">
        <f>Sheet41!FQ58</f>
        <v>0.53558801272573886</v>
      </c>
      <c r="ET58">
        <f>Sheet41!FR58</f>
        <v>0.25096598745755117</v>
      </c>
      <c r="EU58">
        <f>Sheet41!FS58</f>
        <v>0.1957665795395547</v>
      </c>
      <c r="EV58">
        <f>Sheet41!FT58</f>
        <v>0.46964341586334224</v>
      </c>
      <c r="EW58">
        <f>Sheet41!FU58</f>
        <v>0.20411088217446516</v>
      </c>
      <c r="EZ58">
        <v>-4.3947701078952628</v>
      </c>
      <c r="FA58">
        <v>3.3395873293568146</v>
      </c>
      <c r="FB58">
        <v>-4.7996070646663922</v>
      </c>
      <c r="FC58">
        <v>1.7912663327418544E-4</v>
      </c>
      <c r="FD58">
        <v>9.9197867321733515</v>
      </c>
      <c r="FE58">
        <v>2.4407700928465834E-7</v>
      </c>
      <c r="FF58">
        <v>9.3365392357540613E-15</v>
      </c>
      <c r="FG58">
        <v>-4.0651922989740426</v>
      </c>
      <c r="FH58">
        <v>7.1990330528344799E-8</v>
      </c>
      <c r="FI58">
        <v>1.5967304905481182E-5</v>
      </c>
      <c r="FL58">
        <f t="shared" si="40"/>
        <v>0.79741706051160777</v>
      </c>
      <c r="FM58">
        <f t="shared" si="40"/>
        <v>0.65340139823816712</v>
      </c>
      <c r="FN58">
        <f t="shared" si="40"/>
        <v>7.7387800082639513E-2</v>
      </c>
      <c r="FO58">
        <f t="shared" si="40"/>
        <v>0.66162175568402604</v>
      </c>
      <c r="FP58">
        <f t="shared" si="40"/>
        <v>0.72704250577120499</v>
      </c>
      <c r="FQ58">
        <f t="shared" si="40"/>
        <v>0.53558801250511257</v>
      </c>
      <c r="FR58">
        <f t="shared" si="40"/>
        <v>0.25096598745755117</v>
      </c>
      <c r="FS58">
        <f t="shared" si="40"/>
        <v>0.19944119140158853</v>
      </c>
      <c r="FT58">
        <f t="shared" si="40"/>
        <v>0.46964341579826868</v>
      </c>
      <c r="FU58">
        <f t="shared" si="40"/>
        <v>0.20411086774128617</v>
      </c>
    </row>
    <row r="59" spans="1:177">
      <c r="EN59">
        <f>Sheet41!FL59</f>
        <v>0.18140493669991359</v>
      </c>
      <c r="EO59">
        <f>Sheet41!FM59</f>
        <v>0.82679402212814268</v>
      </c>
      <c r="EP59">
        <f>Sheet41!FN59</f>
        <v>0.54494384306341959</v>
      </c>
      <c r="EQ59">
        <f>Sheet41!FO59</f>
        <v>0.31926152592199364</v>
      </c>
      <c r="ER59">
        <f>Sheet41!FP59</f>
        <v>0.79642286470888213</v>
      </c>
      <c r="ES59">
        <f>Sheet41!FQ59</f>
        <v>0.47163962571655843</v>
      </c>
      <c r="ET59">
        <f>Sheet41!FR59</f>
        <v>0.21765632819622915</v>
      </c>
      <c r="EU59">
        <f>Sheet41!FS59</f>
        <v>0.22520159201349249</v>
      </c>
      <c r="EV59">
        <f>Sheet41!FT59</f>
        <v>0.62397140321841138</v>
      </c>
      <c r="EW59">
        <f>Sheet41!FU59</f>
        <v>0.87745788166336391</v>
      </c>
      <c r="EZ59">
        <v>-3.7087267216241386</v>
      </c>
      <c r="FA59">
        <v>2.7525529171210033</v>
      </c>
      <c r="FB59">
        <v>-3.8526330635931223</v>
      </c>
      <c r="FC59">
        <v>1.4979923414082478E-4</v>
      </c>
      <c r="FD59">
        <v>8.08365047981445</v>
      </c>
      <c r="FE59">
        <v>2.0456134507059769E-7</v>
      </c>
      <c r="FF59">
        <v>7.8591446807000605E-15</v>
      </c>
      <c r="FG59">
        <v>-3.2750070665294455</v>
      </c>
      <c r="FH59">
        <v>6.0387122404427689E-8</v>
      </c>
      <c r="FI59">
        <v>1.3390628635459235E-5</v>
      </c>
      <c r="FL59">
        <f t="shared" si="40"/>
        <v>0.18475733191323754</v>
      </c>
      <c r="FM59">
        <f t="shared" si="40"/>
        <v>0.8243059323020645</v>
      </c>
      <c r="FN59">
        <f t="shared" si="40"/>
        <v>0.54842631821204069</v>
      </c>
      <c r="FO59">
        <f t="shared" si="40"/>
        <v>0.31926139051535057</v>
      </c>
      <c r="FP59">
        <f t="shared" si="40"/>
        <v>0.78911588492611551</v>
      </c>
      <c r="FQ59">
        <f t="shared" si="40"/>
        <v>0.47163962553165117</v>
      </c>
      <c r="FR59">
        <f t="shared" si="40"/>
        <v>0.21765632819622915</v>
      </c>
      <c r="FS59">
        <f t="shared" si="40"/>
        <v>0.22816193901059542</v>
      </c>
      <c r="FT59">
        <f t="shared" si="40"/>
        <v>0.62397140316382615</v>
      </c>
      <c r="FU59">
        <f t="shared" si="40"/>
        <v>0.87745786955929617</v>
      </c>
    </row>
    <row r="60" spans="1:177">
      <c r="EN60">
        <f>Sheet41!FL60</f>
        <v>0.58823030012464594</v>
      </c>
      <c r="EO60">
        <f>Sheet41!FM60</f>
        <v>7.8631087711486677E-2</v>
      </c>
      <c r="EP60">
        <f>Sheet41!FN60</f>
        <v>0.23567805860901092</v>
      </c>
      <c r="EQ60">
        <f>Sheet41!FO60</f>
        <v>0.38342577374970577</v>
      </c>
      <c r="ER60">
        <f>Sheet41!FP60</f>
        <v>0.79356601967461649</v>
      </c>
      <c r="ES60">
        <f>Sheet41!FQ60</f>
        <v>0.76565161051440322</v>
      </c>
      <c r="ET60">
        <f>Sheet41!FR60</f>
        <v>0.18729908954158336</v>
      </c>
      <c r="EU60">
        <f>Sheet41!FS60</f>
        <v>0.44576108136527176</v>
      </c>
      <c r="EV60">
        <f>Sheet41!FT60</f>
        <v>0.87028464205828415</v>
      </c>
      <c r="EW60">
        <f>Sheet41!FU60</f>
        <v>0.75982086817087335</v>
      </c>
      <c r="EZ60">
        <v>-3.6852041342137913</v>
      </c>
      <c r="FA60">
        <v>2.8531545591880745</v>
      </c>
      <c r="FB60">
        <v>-3.9971703838478252</v>
      </c>
      <c r="FC60">
        <v>1.5658882543688951E-4</v>
      </c>
      <c r="FD60">
        <v>8.388546908356755</v>
      </c>
      <c r="FE60">
        <v>2.1384739712216074E-7</v>
      </c>
      <c r="FF60">
        <v>8.1862935983463938E-15</v>
      </c>
      <c r="FG60">
        <v>-3.5594977967068675</v>
      </c>
      <c r="FH60">
        <v>6.3087890490180455E-8</v>
      </c>
      <c r="FI60">
        <v>1.3981462921436626E-5</v>
      </c>
      <c r="FL60">
        <f t="shared" si="40"/>
        <v>0.59156143278201512</v>
      </c>
      <c r="FM60">
        <f t="shared" si="40"/>
        <v>7.605206196895184E-2</v>
      </c>
      <c r="FN60">
        <f t="shared" si="40"/>
        <v>0.239291184047324</v>
      </c>
      <c r="FO60">
        <f t="shared" si="40"/>
        <v>0.38342563220580989</v>
      </c>
      <c r="FP60">
        <f t="shared" si="40"/>
        <v>0.78598343766922052</v>
      </c>
      <c r="FQ60">
        <f t="shared" si="40"/>
        <v>0.76565161032110207</v>
      </c>
      <c r="FR60">
        <f t="shared" si="40"/>
        <v>0.18729908954158336</v>
      </c>
      <c r="FS60">
        <f t="shared" si="40"/>
        <v>0.4489785854498789</v>
      </c>
      <c r="FT60">
        <f t="shared" si="40"/>
        <v>0.87028464200125766</v>
      </c>
      <c r="FU60">
        <f t="shared" si="40"/>
        <v>0.75982085553273826</v>
      </c>
    </row>
    <row r="61" spans="1:177">
      <c r="EN61">
        <f>Sheet41!FL61</f>
        <v>0.33329565963471758</v>
      </c>
      <c r="EO61">
        <f>Sheet41!FM61</f>
        <v>0.83174051448110053</v>
      </c>
      <c r="EP61">
        <f>Sheet41!FN61</f>
        <v>0.92671425037584265</v>
      </c>
      <c r="EQ61">
        <f>Sheet41!FO61</f>
        <v>0.55236742450740883</v>
      </c>
      <c r="ER61">
        <f>Sheet41!FP61</f>
        <v>0.85806519023676486</v>
      </c>
      <c r="ES61">
        <f>Sheet41!FQ61</f>
        <v>0.3840824866070025</v>
      </c>
      <c r="ET61">
        <f>Sheet41!FR61</f>
        <v>0.8030999860316419</v>
      </c>
      <c r="EU61">
        <f>Sheet41!FS61</f>
        <v>0.40237936888485687</v>
      </c>
      <c r="EV61">
        <f>Sheet41!FT61</f>
        <v>0.30175467583122589</v>
      </c>
      <c r="EW61">
        <f>Sheet41!FU61</f>
        <v>0.86053602592599621</v>
      </c>
      <c r="EZ61">
        <v>-2.8841233680455813</v>
      </c>
      <c r="FA61">
        <v>2.1633058591905407</v>
      </c>
      <c r="FB61">
        <v>-3.0536784797908334</v>
      </c>
      <c r="FC61">
        <v>1.1821440387125982E-4</v>
      </c>
      <c r="FD61">
        <v>6.3306102035821379</v>
      </c>
      <c r="FE61">
        <v>1.6155359311382256E-7</v>
      </c>
      <c r="FF61">
        <v>6.2155162544336037E-15</v>
      </c>
      <c r="FG61">
        <v>-2.5562432148076044</v>
      </c>
      <c r="FH61">
        <v>4.77051476870513E-8</v>
      </c>
      <c r="FI61">
        <v>1.0576208720774244E-5</v>
      </c>
      <c r="FL61">
        <f t="shared" si="40"/>
        <v>0.33590267872763085</v>
      </c>
      <c r="FM61">
        <f t="shared" si="40"/>
        <v>0.82978505732513896</v>
      </c>
      <c r="FN61">
        <f t="shared" si="40"/>
        <v>0.92947453386046619</v>
      </c>
      <c r="FO61">
        <f t="shared" si="40"/>
        <v>0.55236731765095071</v>
      </c>
      <c r="FP61">
        <f t="shared" si="40"/>
        <v>0.85234282001731265</v>
      </c>
      <c r="FQ61">
        <f t="shared" si="40"/>
        <v>0.38408248646097087</v>
      </c>
      <c r="FR61">
        <f t="shared" si="40"/>
        <v>0.8030999860316419</v>
      </c>
      <c r="FS61">
        <f t="shared" si="40"/>
        <v>0.40469001028840035</v>
      </c>
      <c r="FT61">
        <f t="shared" si="40"/>
        <v>0.30175467578810422</v>
      </c>
      <c r="FU61">
        <f t="shared" si="40"/>
        <v>0.86053601636594124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U103"/>
  <sheetViews>
    <sheetView workbookViewId="0">
      <selection activeCell="FW14" sqref="FW14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20.723929467165384</v>
      </c>
      <c r="EN2" t="s">
        <v>10</v>
      </c>
    </row>
    <row r="3" spans="1:177">
      <c r="A3">
        <v>2</v>
      </c>
      <c r="C3" t="s">
        <v>99</v>
      </c>
      <c r="H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20.723412980390204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M7">
        <f xml:space="preserve"> IF(AH7&gt;0,AH7,0)</f>
        <v>9.5756938548279411</v>
      </c>
      <c r="AN7">
        <f t="shared" ref="AN7:AP16" si="3" xml:space="preserve"> IF(AI7&gt;0,AI7,0)</f>
        <v>12.400026681657236</v>
      </c>
      <c r="AO7">
        <f t="shared" si="3"/>
        <v>11.155123785960411</v>
      </c>
      <c r="AP7">
        <f t="shared" si="3"/>
        <v>13.015283482061502</v>
      </c>
      <c r="AR7">
        <f t="array" ref="AR7:AU16">MMULT(B49:K58,AM7:AP16)</f>
        <v>50.015043371793404</v>
      </c>
      <c r="AS7">
        <v>63.542421642651171</v>
      </c>
      <c r="AT7">
        <v>58.544842005611997</v>
      </c>
      <c r="AU7">
        <v>68.474158464105969</v>
      </c>
      <c r="AW7">
        <f>AR7+$M49</f>
        <v>50.710967476773867</v>
      </c>
      <c r="AX7">
        <f t="shared" ref="AX7:AZ16" si="4">AS7+$M49</f>
        <v>64.238345747631627</v>
      </c>
      <c r="AY7">
        <f t="shared" si="4"/>
        <v>59.24076611059246</v>
      </c>
      <c r="AZ7">
        <f t="shared" si="4"/>
        <v>69.170082569086432</v>
      </c>
      <c r="BB7">
        <f>EXP(AW7-AW$20)</f>
        <v>8.8471253296285127E-15</v>
      </c>
      <c r="BC7">
        <f t="shared" ref="BC7:BE16" si="5">EXP(AX7-AX$20)</f>
        <v>7.3703654767294952E-19</v>
      </c>
      <c r="BD7">
        <f t="shared" si="5"/>
        <v>4.2530219974261374E-17</v>
      </c>
      <c r="BE7">
        <f t="shared" si="5"/>
        <v>7.2996815592124264E-20</v>
      </c>
      <c r="BG7">
        <f>BB7/BB$20</f>
        <v>8.8419196757797203E-15</v>
      </c>
      <c r="BH7">
        <f t="shared" ref="BH7:BJ16" si="6">BC7/BC$20</f>
        <v>7.3698541755153319E-19</v>
      </c>
      <c r="BI7">
        <f t="shared" si="6"/>
        <v>4.2525580348997825E-17</v>
      </c>
      <c r="BJ7">
        <f t="shared" si="6"/>
        <v>7.2993938975379846E-20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8.8419196757797203E-15</v>
      </c>
      <c r="BZ7">
        <f>$BH$7-$BM$7</f>
        <v>-1</v>
      </c>
      <c r="CA7">
        <f>$BI$7-$BN$7</f>
        <v>4.2525580348997825E-17</v>
      </c>
      <c r="CB7">
        <f>$BJ$7-$BO$7</f>
        <v>7.2993938975379846E-20</v>
      </c>
      <c r="CD7">
        <f t="array" ref="CD7:CM16">(1/4)*(MMULT($AM$7:$AP$16,$BY$23:$CH$26))</f>
        <v>-3.1000066704142877</v>
      </c>
      <c r="CE7">
        <v>2.0558729937065938E-3</v>
      </c>
      <c r="CF7">
        <v>-3.2538208679736722</v>
      </c>
      <c r="CG7">
        <v>1.9900645675538034E-7</v>
      </c>
      <c r="CH7">
        <v>9.1405523929219576</v>
      </c>
      <c r="CI7">
        <v>2.7546709503174395E-10</v>
      </c>
      <c r="CJ7">
        <v>1.0337717625962578E-17</v>
      </c>
      <c r="CK7">
        <v>-2.7887809464885542</v>
      </c>
      <c r="CL7">
        <v>8.2039876550931913E-11</v>
      </c>
      <c r="CM7">
        <v>1.9596888710244747E-8</v>
      </c>
      <c r="CO7">
        <f>(1/4)*SUM($BY$7:$CB$7)</f>
        <v>-0.24999999999999778</v>
      </c>
      <c r="CR7">
        <f t="array" ref="CR7:CU16">MMULT(S49:AB58,BY7:CB16)</f>
        <v>-7.829259521931687E-5</v>
      </c>
      <c r="CS7">
        <v>0.25632497310082336</v>
      </c>
      <c r="CT7">
        <v>7.7227480849012986E-2</v>
      </c>
      <c r="CU7">
        <v>0.28793760404000862</v>
      </c>
      <c r="CW7">
        <f>IF($AH$7&gt;0,$CR$7,0)</f>
        <v>-7.829259521931687E-5</v>
      </c>
      <c r="CX7">
        <f>IF($AI$7&gt;0,$CS$7,0)</f>
        <v>0.25632497310082336</v>
      </c>
      <c r="CY7">
        <f>IF($AJ$7&gt;0,$CT$7,0)</f>
        <v>7.7227480849012986E-2</v>
      </c>
      <c r="CZ7">
        <f>IF($AK$7&gt;0,$CU$7,0)</f>
        <v>0.28793760404000862</v>
      </c>
      <c r="DB7">
        <f t="array" ref="DB7:DK16">(1/4)*(MMULT($X$7:$AA$16,$CW$23:$DF$26))</f>
        <v>0.63927787027922356</v>
      </c>
      <c r="DC7">
        <v>1.0506959713388708</v>
      </c>
      <c r="DD7">
        <v>-0.35125968460359208</v>
      </c>
      <c r="DE7">
        <v>7.7170609463960593E-2</v>
      </c>
      <c r="DF7">
        <v>-1.0942058410361835</v>
      </c>
      <c r="DG7">
        <v>0.98930225040334219</v>
      </c>
      <c r="DH7">
        <v>1.3955576624192627</v>
      </c>
      <c r="DI7">
        <v>1.5582584637672789</v>
      </c>
      <c r="DJ7">
        <v>1.33164851576276</v>
      </c>
      <c r="DK7">
        <v>0.96680471275107593</v>
      </c>
      <c r="DM7">
        <f>(1/4)*SUM($CW$7:$CZ$7)</f>
        <v>0.1553529413486564</v>
      </c>
      <c r="DO7">
        <f t="array" ref="DO7:DR16">MMULT(S36:AB45,CW7:CZ16)</f>
        <v>4.5301124531015842E-5</v>
      </c>
      <c r="DP7">
        <v>1.1280181314729645</v>
      </c>
      <c r="DQ7">
        <v>1.2158236941434486</v>
      </c>
      <c r="DR7">
        <v>0.55151734530578866</v>
      </c>
      <c r="DT7">
        <f>IF($S$7&gt;0,$DO$7,0)</f>
        <v>4.5301124531015842E-5</v>
      </c>
      <c r="DU7">
        <f>IF($T$7&gt;0,$DP$7,0)</f>
        <v>1.1280181314729645</v>
      </c>
      <c r="DV7">
        <f>IF($U$7&gt;0,$DQ$7,0)</f>
        <v>1.2158236941434486</v>
      </c>
      <c r="DW7">
        <f>IF($V$7&gt;0,$DR$7,0)</f>
        <v>0.55151734530578866</v>
      </c>
      <c r="DY7">
        <f t="array" ref="DY7:EH16">(1/4)*(MMULT($C$7:$F$16,$DT$23:$EC$26))</f>
        <v>0.24469329651078084</v>
      </c>
      <c r="DZ7">
        <v>0.3368551677294287</v>
      </c>
      <c r="EA7">
        <v>0.27512546860314158</v>
      </c>
      <c r="EB7">
        <v>0.3172922675708989</v>
      </c>
      <c r="EC7">
        <v>0.35909062939599179</v>
      </c>
      <c r="ED7">
        <v>0.21185428644152449</v>
      </c>
      <c r="EE7">
        <v>0.2549700765804867</v>
      </c>
      <c r="EF7">
        <v>0.27430317728315401</v>
      </c>
      <c r="EG7">
        <v>0.40751857525939028</v>
      </c>
      <c r="EH7">
        <v>0.33993517851330451</v>
      </c>
      <c r="EJ7">
        <f>(1/4)*SUM($DT$7:$DW$7)</f>
        <v>0.72385111801168311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M8">
        <f t="shared" ref="AM8:AM16" si="11" xml:space="preserve"> IF(AH8&gt;0,AH8,0)</f>
        <v>14.464256546688816</v>
      </c>
      <c r="AN8">
        <f t="shared" si="3"/>
        <v>17.935747844250024</v>
      </c>
      <c r="AO8">
        <f t="shared" si="3"/>
        <v>16.53860864745425</v>
      </c>
      <c r="AP8">
        <f t="shared" si="3"/>
        <v>19.266237289062722</v>
      </c>
      <c r="AR8">
        <v>74.84746697317695</v>
      </c>
      <c r="AS8">
        <v>95.629518435717927</v>
      </c>
      <c r="AT8">
        <v>87.029304224587136</v>
      </c>
      <c r="AU8">
        <v>102.30791229558739</v>
      </c>
      <c r="AW8">
        <f t="shared" ref="AW8:AW16" si="12">AR8+$M50</f>
        <v>75.631987883509467</v>
      </c>
      <c r="AX8">
        <f t="shared" si="4"/>
        <v>96.414039346050444</v>
      </c>
      <c r="AY8">
        <f t="shared" si="4"/>
        <v>87.813825134919654</v>
      </c>
      <c r="AZ8">
        <f t="shared" si="4"/>
        <v>103.0924332059199</v>
      </c>
      <c r="BB8">
        <f t="shared" ref="BB8:BB16" si="13">EXP(AW8-AW$20)</f>
        <v>5.886590505680266E-4</v>
      </c>
      <c r="BC8">
        <f t="shared" si="5"/>
        <v>6.9376950310472995E-5</v>
      </c>
      <c r="BD8">
        <f t="shared" si="5"/>
        <v>1.0909867957350373E-4</v>
      </c>
      <c r="BE8">
        <f t="shared" si="5"/>
        <v>3.9408836196024959E-5</v>
      </c>
      <c r="BG8">
        <f t="shared" ref="BG8:BG16" si="14">BB8/BB$20</f>
        <v>5.8831268322970557E-4</v>
      </c>
      <c r="BH8">
        <f t="shared" si="6"/>
        <v>6.9372137452950442E-5</v>
      </c>
      <c r="BI8">
        <f t="shared" si="6"/>
        <v>1.0908677798940011E-4</v>
      </c>
      <c r="BJ8">
        <f t="shared" si="6"/>
        <v>3.9407283195155542E-5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5.8831268322970557E-4</v>
      </c>
      <c r="BZ8">
        <f>$BH$8-$BM$8</f>
        <v>6.9372137452950442E-5</v>
      </c>
      <c r="CA8">
        <f>$BI$8-$BN$8</f>
        <v>1.0908677798940011E-4</v>
      </c>
      <c r="CB8">
        <f>$BJ$8-$BO$8</f>
        <v>3.9407283195155542E-5</v>
      </c>
      <c r="CD8">
        <v>-4.483936961062474</v>
      </c>
      <c r="CE8">
        <v>3.07928008585292E-3</v>
      </c>
      <c r="CF8">
        <v>-4.8165593184282853</v>
      </c>
      <c r="CG8">
        <v>3.0026562076273514E-7</v>
      </c>
      <c r="CH8">
        <v>13.432068830878016</v>
      </c>
      <c r="CI8">
        <v>4.1582562251947394E-10</v>
      </c>
      <c r="CJ8">
        <v>1.5615020015421194E-17</v>
      </c>
      <c r="CK8">
        <v>-4.1346521618612249</v>
      </c>
      <c r="CL8">
        <v>1.2385929926931087E-10</v>
      </c>
      <c r="CM8">
        <v>2.9582809321293146E-8</v>
      </c>
      <c r="CO8">
        <f>(1/4)*SUM($BY$8:$CB$8)</f>
        <v>2.0154472046680292E-4</v>
      </c>
      <c r="CR8">
        <v>-1.0771038594598087E-4</v>
      </c>
      <c r="CS8">
        <v>0.73718948431041942</v>
      </c>
      <c r="CT8">
        <v>4.5591274915861547E-2</v>
      </c>
      <c r="CU8">
        <v>0.26437765744581215</v>
      </c>
      <c r="CW8">
        <f>IF($AH$8&gt;0,$CR$8,0)</f>
        <v>-1.0771038594598087E-4</v>
      </c>
      <c r="CX8">
        <f>IF($AI$8&gt;0,$CS$8,0)</f>
        <v>0.73718948431041942</v>
      </c>
      <c r="CY8">
        <f>IF($AJ$8&gt;0,$CT$8,0)</f>
        <v>4.5591274915861547E-2</v>
      </c>
      <c r="CZ8">
        <f>IF($AK$8&gt;0,$CU$8,0)</f>
        <v>0.26437765744581215</v>
      </c>
      <c r="DB8">
        <v>0.40717461756704659</v>
      </c>
      <c r="DC8">
        <v>0.67479534637028926</v>
      </c>
      <c r="DD8">
        <v>-0.26580745093798408</v>
      </c>
      <c r="DE8">
        <v>4.980613581163712E-2</v>
      </c>
      <c r="DF8">
        <v>-0.67196252723512528</v>
      </c>
      <c r="DG8">
        <v>0.67639511701797628</v>
      </c>
      <c r="DH8">
        <v>0.92421608437772174</v>
      </c>
      <c r="DI8">
        <v>1.0593126190534397</v>
      </c>
      <c r="DJ8">
        <v>0.8706099726451958</v>
      </c>
      <c r="DK8">
        <v>0.68141572631727543</v>
      </c>
      <c r="DM8">
        <f>(1/4)*SUM($CW$8:$CZ$8)</f>
        <v>0.26176267657153679</v>
      </c>
      <c r="DO8">
        <v>-4.9744211328672902E-4</v>
      </c>
      <c r="DP8">
        <v>1.2383059655241992</v>
      </c>
      <c r="DQ8">
        <v>0.97958542270123128</v>
      </c>
      <c r="DR8">
        <v>1.2137552582927298</v>
      </c>
      <c r="DT8">
        <f>IF($S$8&gt;0,$DO$8,0)</f>
        <v>-4.9744211328672902E-4</v>
      </c>
      <c r="DU8">
        <f>IF($T$8&gt;0,$DP$8,0)</f>
        <v>1.2383059655241992</v>
      </c>
      <c r="DV8">
        <f>IF($U$8&gt;0,$DQ$8,0)</f>
        <v>0.97958542270123128</v>
      </c>
      <c r="DW8">
        <f>IF($V$8&gt;0,$DR$8,0)</f>
        <v>1.2137552582927298</v>
      </c>
      <c r="DY8">
        <v>0.33594271758469757</v>
      </c>
      <c r="DZ8">
        <v>0.45382128584412668</v>
      </c>
      <c r="EA8">
        <v>0.32610909174021574</v>
      </c>
      <c r="EB8">
        <v>0.52657586072673146</v>
      </c>
      <c r="EC8">
        <v>0.49848577999297272</v>
      </c>
      <c r="ED8">
        <v>0.32154328228051549</v>
      </c>
      <c r="EE8">
        <v>0.34312386268640005</v>
      </c>
      <c r="EF8">
        <v>0.44547425811728186</v>
      </c>
      <c r="EG8">
        <v>0.47693319280328655</v>
      </c>
      <c r="EH8">
        <v>0.57731473620066931</v>
      </c>
      <c r="EJ8">
        <f>(1/4)*SUM($DT$8:$DW$8)</f>
        <v>0.85778730110121837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M9">
        <f t="shared" si="11"/>
        <v>10.610280796374088</v>
      </c>
      <c r="AN9">
        <f t="shared" si="3"/>
        <v>14.064346657415909</v>
      </c>
      <c r="AO9">
        <f t="shared" si="3"/>
        <v>12.962299184520015</v>
      </c>
      <c r="AP9">
        <f t="shared" si="3"/>
        <v>14.921233864338134</v>
      </c>
      <c r="AR9">
        <v>62.089471466052956</v>
      </c>
      <c r="AS9">
        <v>78.902741146945957</v>
      </c>
      <c r="AT9">
        <v>71.895404030675309</v>
      </c>
      <c r="AU9">
        <v>84.462908418330429</v>
      </c>
      <c r="AW9">
        <f t="shared" si="12"/>
        <v>62.383625729845328</v>
      </c>
      <c r="AX9">
        <f t="shared" si="4"/>
        <v>79.196895410738335</v>
      </c>
      <c r="AY9">
        <f t="shared" si="4"/>
        <v>72.189558294467673</v>
      </c>
      <c r="AZ9">
        <f t="shared" si="4"/>
        <v>84.757062682122807</v>
      </c>
      <c r="BB9">
        <f t="shared" si="13"/>
        <v>1.0379423875194406E-9</v>
      </c>
      <c r="BC9">
        <f t="shared" si="5"/>
        <v>2.3115569617501234E-12</v>
      </c>
      <c r="BD9">
        <f t="shared" si="5"/>
        <v>1.7876669938997589E-11</v>
      </c>
      <c r="BE9">
        <f t="shared" si="5"/>
        <v>4.2918384628332322E-13</v>
      </c>
      <c r="BG9">
        <f t="shared" si="14"/>
        <v>1.0373316615962618E-9</v>
      </c>
      <c r="BH9">
        <f t="shared" si="6"/>
        <v>2.3113966030969627E-12</v>
      </c>
      <c r="BI9">
        <f t="shared" si="6"/>
        <v>1.7874719771574817E-11</v>
      </c>
      <c r="BJ9">
        <f t="shared" si="6"/>
        <v>4.2916693325186238E-13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1.0373316615962618E-9</v>
      </c>
      <c r="BZ9">
        <f>$BH$9-$BM$9</f>
        <v>2.3113966030969627E-12</v>
      </c>
      <c r="CA9">
        <f>$BI$9-$BN$9</f>
        <v>1.7874719771574817E-11</v>
      </c>
      <c r="CB9">
        <f>$BJ$9-$BO$9</f>
        <v>-0.99999999999957079</v>
      </c>
      <c r="CD9">
        <v>-3.5160866643539537</v>
      </c>
      <c r="CE9">
        <v>2.3049643241316734E-3</v>
      </c>
      <c r="CF9">
        <v>-3.7303084632652861</v>
      </c>
      <c r="CG9">
        <v>2.2102553390317859E-7</v>
      </c>
      <c r="CH9">
        <v>10.484664716257413</v>
      </c>
      <c r="CI9">
        <v>3.0570912217161782E-10</v>
      </c>
      <c r="CJ9">
        <v>1.1455175422361452E-17</v>
      </c>
      <c r="CK9">
        <v>-3.2405747961282874</v>
      </c>
      <c r="CL9">
        <v>9.1016953305853836E-11</v>
      </c>
      <c r="CM9">
        <v>2.1743723556512197E-8</v>
      </c>
      <c r="CO9">
        <f>(1/4)*SUM($BY$9:$CB$9)</f>
        <v>-0.24999999973551326</v>
      </c>
      <c r="CR9">
        <v>1.126025786737076E-4</v>
      </c>
      <c r="CS9">
        <v>0.12541165008156166</v>
      </c>
      <c r="CT9">
        <v>-0.442176874224324</v>
      </c>
      <c r="CU9">
        <v>-9.1927002342162709E-2</v>
      </c>
      <c r="CW9">
        <f>IF($AH$9&gt;0,$CR$9,0)</f>
        <v>1.126025786737076E-4</v>
      </c>
      <c r="CX9">
        <f>IF($AI$9&gt;0,$CS$9,0)</f>
        <v>0.12541165008156166</v>
      </c>
      <c r="CY9">
        <f>IF($AJ$9&gt;0,$CT$9,0)</f>
        <v>-0.442176874224324</v>
      </c>
      <c r="CZ9">
        <f>IF($AK$9&gt;0,$CU$9,0)</f>
        <v>-9.1927002342162709E-2</v>
      </c>
      <c r="DB9">
        <v>0.5414184600547316</v>
      </c>
      <c r="DC9">
        <v>0.86891085502308285</v>
      </c>
      <c r="DD9">
        <v>-0.33511708041542904</v>
      </c>
      <c r="DE9">
        <v>2.4260937311571362E-2</v>
      </c>
      <c r="DF9">
        <v>-0.90562020795552889</v>
      </c>
      <c r="DG9">
        <v>0.86534180969775054</v>
      </c>
      <c r="DH9">
        <v>1.2363683694954424</v>
      </c>
      <c r="DI9">
        <v>1.3438385506221633</v>
      </c>
      <c r="DJ9">
        <v>1.1564117834604954</v>
      </c>
      <c r="DK9">
        <v>0.83269675081823713</v>
      </c>
      <c r="DM9">
        <f>(1/4)*SUM($CW$9:$CZ$9)</f>
        <v>-0.10214490597656284</v>
      </c>
      <c r="DO9">
        <v>-1.0725671841598846E-4</v>
      </c>
      <c r="DP9">
        <v>0.84790243282911937</v>
      </c>
      <c r="DQ9">
        <v>1.0549628054807485</v>
      </c>
      <c r="DR9">
        <v>0.85310373761422187</v>
      </c>
      <c r="DT9">
        <f>IF($S$9&gt;0,$DO$9,0)</f>
        <v>-1.0725671841598846E-4</v>
      </c>
      <c r="DU9">
        <f>IF($T$9&gt;0,$DP$9,0)</f>
        <v>0.84790243282911937</v>
      </c>
      <c r="DV9">
        <f>IF($U$9&gt;0,$DQ$9,0)</f>
        <v>1.0549628054807485</v>
      </c>
      <c r="DW9">
        <f>IF($V$9&gt;0,$DR$9,0)</f>
        <v>0.85310373761422187</v>
      </c>
      <c r="DY9">
        <v>0.45747074324827303</v>
      </c>
      <c r="DZ9">
        <v>0.45400806915148101</v>
      </c>
      <c r="EA9">
        <v>0.37818040646701845</v>
      </c>
      <c r="EB9">
        <v>0.58902512595496681</v>
      </c>
      <c r="EC9">
        <v>0.59237528984690213</v>
      </c>
      <c r="ED9">
        <v>0.47107547108126629</v>
      </c>
      <c r="EE9">
        <v>0.4434053890694476</v>
      </c>
      <c r="EF9">
        <v>0.53031992065912814</v>
      </c>
      <c r="EG9">
        <v>0.52663092907541842</v>
      </c>
      <c r="EH9">
        <v>0.59692660783704121</v>
      </c>
      <c r="EJ9">
        <f>(1/4)*SUM($DT$9:$DW$9)</f>
        <v>0.68896542980141851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M10">
        <f t="shared" si="11"/>
        <v>9.0537554293448679</v>
      </c>
      <c r="AN10">
        <f t="shared" si="3"/>
        <v>11.523400647335386</v>
      </c>
      <c r="AO10">
        <f t="shared" si="3"/>
        <v>10.527831297731769</v>
      </c>
      <c r="AP10">
        <f t="shared" si="3"/>
        <v>12.521630145276475</v>
      </c>
      <c r="AR10">
        <v>66.244301982214196</v>
      </c>
      <c r="AS10">
        <v>83.910649039639239</v>
      </c>
      <c r="AT10">
        <v>76.876596536979591</v>
      </c>
      <c r="AU10">
        <v>90.077365238754084</v>
      </c>
      <c r="AW10">
        <f t="shared" si="12"/>
        <v>66.713779844636463</v>
      </c>
      <c r="AX10">
        <f t="shared" si="4"/>
        <v>84.380126902061505</v>
      </c>
      <c r="AY10">
        <f t="shared" si="4"/>
        <v>77.346074399401857</v>
      </c>
      <c r="AZ10">
        <f t="shared" si="4"/>
        <v>90.54684310117635</v>
      </c>
      <c r="BB10">
        <f t="shared" si="13"/>
        <v>7.8837943277038099E-8</v>
      </c>
      <c r="BC10">
        <f t="shared" si="5"/>
        <v>4.1205333639092163E-10</v>
      </c>
      <c r="BD10">
        <f t="shared" si="5"/>
        <v>3.1026523216980147E-9</v>
      </c>
      <c r="BE10">
        <f t="shared" si="5"/>
        <v>1.4031789306763988E-10</v>
      </c>
      <c r="BG10">
        <f t="shared" si="14"/>
        <v>7.8791554983941746E-8</v>
      </c>
      <c r="BH10">
        <f t="shared" si="6"/>
        <v>4.1202475119092554E-10</v>
      </c>
      <c r="BI10">
        <f t="shared" si="6"/>
        <v>3.1023138530960541E-9</v>
      </c>
      <c r="BJ10">
        <f t="shared" si="6"/>
        <v>1.4031236350039144E-10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7.8791554983941746E-8</v>
      </c>
      <c r="BZ10">
        <f>$BH$10-$BM$10</f>
        <v>4.1202475119092554E-10</v>
      </c>
      <c r="CA10">
        <f>$BI$10-$BN$10</f>
        <v>3.1023138530960541E-9</v>
      </c>
      <c r="CB10">
        <f>$BJ$10-$BO$10</f>
        <v>1.4031236350039144E-10</v>
      </c>
      <c r="CD10">
        <v>-2.8808501618338265</v>
      </c>
      <c r="CE10">
        <v>1.9419331760652983E-3</v>
      </c>
      <c r="CF10">
        <v>-3.1304075339161339</v>
      </c>
      <c r="CG10">
        <v>1.8813124285138795E-7</v>
      </c>
      <c r="CH10">
        <v>8.6412733800091104</v>
      </c>
      <c r="CI10">
        <v>2.6043125146463007E-10</v>
      </c>
      <c r="CJ10">
        <v>9.7742243184957317E-18</v>
      </c>
      <c r="CK10">
        <v>-2.6319578244314781</v>
      </c>
      <c r="CL10">
        <v>7.7563408500893757E-11</v>
      </c>
      <c r="CM10">
        <v>1.8527027630284624E-8</v>
      </c>
      <c r="CO10">
        <f>(1/4)*SUM($BY$10:$CB$10)</f>
        <v>2.0611551487932282E-8</v>
      </c>
      <c r="CR10">
        <v>1.8688591686135664E-4</v>
      </c>
      <c r="CS10">
        <v>0.59118700084689146</v>
      </c>
      <c r="CT10">
        <v>-0.20027557524121187</v>
      </c>
      <c r="CU10">
        <v>-0.28794589504763202</v>
      </c>
      <c r="CW10">
        <f>IF($AH$10&gt;0,$CR$10,0)</f>
        <v>1.8688591686135664E-4</v>
      </c>
      <c r="CX10">
        <f>IF($AI$10&gt;0,$CS$10,0)</f>
        <v>0.59118700084689146</v>
      </c>
      <c r="CY10">
        <f>IF($AJ$10&gt;0,$CT$10,0)</f>
        <v>-0.20027557524121187</v>
      </c>
      <c r="CZ10">
        <f>IF($AK$10&gt;0,$CU$10,0)</f>
        <v>-0.28794589504763202</v>
      </c>
      <c r="DB10">
        <v>0.34105168900476124</v>
      </c>
      <c r="DC10">
        <v>0.56239751148607153</v>
      </c>
      <c r="DD10">
        <v>-0.22406705891683712</v>
      </c>
      <c r="DE10">
        <v>3.6909736503726337E-2</v>
      </c>
      <c r="DF10">
        <v>-0.56214015224559732</v>
      </c>
      <c r="DG10">
        <v>0.56650830855762668</v>
      </c>
      <c r="DH10">
        <v>0.77796730481357623</v>
      </c>
      <c r="DI10">
        <v>0.88541807308752063</v>
      </c>
      <c r="DJ10">
        <v>0.73098131625206619</v>
      </c>
      <c r="DK10">
        <v>0.56778953712687008</v>
      </c>
      <c r="DM10">
        <f>(1/4)*SUM($CW$10:$CZ$10)</f>
        <v>2.5788104118727229E-2</v>
      </c>
      <c r="DO10">
        <v>-1.1101917169605427E-4</v>
      </c>
      <c r="DP10">
        <v>1.8139658248833221</v>
      </c>
      <c r="DQ10">
        <v>1.1011720264860125</v>
      </c>
      <c r="DR10">
        <v>0.96780823127811755</v>
      </c>
      <c r="DT10">
        <f>IF($S$10&gt;0,$DO$10,0)</f>
        <v>-1.1101917169605427E-4</v>
      </c>
      <c r="DU10">
        <f>IF($T$10&gt;0,$DP$10,0)</f>
        <v>1.8139658248833221</v>
      </c>
      <c r="DV10">
        <f>IF($U$10&gt;0,$DQ$10,0)</f>
        <v>1.1011720264860125</v>
      </c>
      <c r="DW10">
        <f>IF($V$10&gt;0,$DR$10,0)</f>
        <v>0.96780823127811755</v>
      </c>
      <c r="DY10">
        <v>0.37240723829506317</v>
      </c>
      <c r="DZ10">
        <v>0.40646920151015953</v>
      </c>
      <c r="EA10">
        <v>0.37495210776474253</v>
      </c>
      <c r="EB10">
        <v>0.40207961236248313</v>
      </c>
      <c r="EC10">
        <v>0.49077856198044711</v>
      </c>
      <c r="ED10">
        <v>0.34462026414021296</v>
      </c>
      <c r="EE10">
        <v>0.37255604188960434</v>
      </c>
      <c r="EF10">
        <v>0.36967834310752024</v>
      </c>
      <c r="EG10">
        <v>0.5389692181120066</v>
      </c>
      <c r="EH10">
        <v>0.39741361332136438</v>
      </c>
      <c r="EJ10">
        <f>(1/4)*SUM($DT$10:$DW$10)</f>
        <v>0.97070876586893906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M11">
        <f t="shared" si="11"/>
        <v>13.752132948768503</v>
      </c>
      <c r="AN11">
        <f t="shared" si="3"/>
        <v>16.778172291976635</v>
      </c>
      <c r="AO11">
        <f t="shared" si="3"/>
        <v>15.577464444091499</v>
      </c>
      <c r="AP11">
        <f t="shared" si="3"/>
        <v>18.476752730050514</v>
      </c>
      <c r="AR11">
        <v>82.803923604301815</v>
      </c>
      <c r="AS11">
        <v>105.72426753712014</v>
      </c>
      <c r="AT11">
        <v>96.671355220379382</v>
      </c>
      <c r="AU11">
        <v>112.96822602115043</v>
      </c>
      <c r="AW11">
        <f t="shared" si="12"/>
        <v>83.06965128694155</v>
      </c>
      <c r="AX11">
        <f t="shared" si="4"/>
        <v>105.98999521975988</v>
      </c>
      <c r="AY11">
        <f t="shared" si="4"/>
        <v>96.937082903019117</v>
      </c>
      <c r="AZ11">
        <f t="shared" si="4"/>
        <v>113.23395370379016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0.99941159940038837</v>
      </c>
      <c r="BH11">
        <f t="shared" si="6"/>
        <v>0.99993062742739458</v>
      </c>
      <c r="BI11">
        <f t="shared" si="6"/>
        <v>0.9998909099161406</v>
      </c>
      <c r="BJ11">
        <f t="shared" si="6"/>
        <v>0.99996059257214065</v>
      </c>
      <c r="BL11">
        <v>1</v>
      </c>
      <c r="BM11">
        <v>0</v>
      </c>
      <c r="BN11">
        <v>0</v>
      </c>
      <c r="BO11">
        <v>0</v>
      </c>
      <c r="BQ11">
        <f t="shared" si="15"/>
        <v>5.8857377517884234E-4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-5.8840059961162705E-4</v>
      </c>
      <c r="BZ11">
        <f>$BH$11-$BM$11</f>
        <v>0.99993062742739458</v>
      </c>
      <c r="CA11">
        <f>$BI$11-$BN$11</f>
        <v>0.9998909099161406</v>
      </c>
      <c r="CB11">
        <f>$BJ$11-$BO$11</f>
        <v>0.99996059257214065</v>
      </c>
      <c r="CD11">
        <v>-4.1945430729941284</v>
      </c>
      <c r="CE11">
        <v>2.9204764856200689E-3</v>
      </c>
      <c r="CF11">
        <v>-4.6191881788649596</v>
      </c>
      <c r="CG11">
        <v>2.8534591555744816E-7</v>
      </c>
      <c r="CH11">
        <v>12.705176572416834</v>
      </c>
      <c r="CI11">
        <v>3.9523045988498242E-10</v>
      </c>
      <c r="CJ11">
        <v>1.4846106497891964E-17</v>
      </c>
      <c r="CK11">
        <v>-3.894366111020652</v>
      </c>
      <c r="CL11">
        <v>1.1773255178076557E-10</v>
      </c>
      <c r="CM11">
        <v>2.811840903118042E-8</v>
      </c>
      <c r="CO11">
        <f>(1/4)*SUM($BY$11:$CB$11)</f>
        <v>0.74979843232901611</v>
      </c>
      <c r="CR11">
        <v>2.4648217142547198E-4</v>
      </c>
      <c r="CS11">
        <v>-0.57999071735714036</v>
      </c>
      <c r="CT11">
        <v>9.8653203770774994E-2</v>
      </c>
      <c r="CU11">
        <v>-0.54183359482552718</v>
      </c>
      <c r="CW11">
        <f>IF($AH$11&gt;0,$CR$11,0)</f>
        <v>2.4648217142547198E-4</v>
      </c>
      <c r="CX11">
        <f>IF($AI$11&gt;0,$CS$11,0)</f>
        <v>-0.57999071735714036</v>
      </c>
      <c r="CY11">
        <f>IF($AJ$11&gt;0,$CT$11,0)</f>
        <v>9.8653203770774994E-2</v>
      </c>
      <c r="CZ11">
        <f>IF($AK$11&gt;0,$CU$11,0)</f>
        <v>-0.54183359482552718</v>
      </c>
      <c r="DB11">
        <v>0.4660628453172978</v>
      </c>
      <c r="DC11">
        <v>0.81552596526790788</v>
      </c>
      <c r="DD11">
        <v>-0.21074518564108446</v>
      </c>
      <c r="DE11">
        <v>0.14480298228692842</v>
      </c>
      <c r="DF11">
        <v>-0.82197617110546772</v>
      </c>
      <c r="DG11">
        <v>0.70115062578984499</v>
      </c>
      <c r="DH11">
        <v>0.930445018410748</v>
      </c>
      <c r="DI11">
        <v>1.1403376141753694</v>
      </c>
      <c r="DJ11">
        <v>0.9283686301561509</v>
      </c>
      <c r="DK11">
        <v>0.73005013990942846</v>
      </c>
      <c r="DM11">
        <f>(1/4)*SUM($CW$11:$CZ$11)</f>
        <v>-0.2557311565601168</v>
      </c>
      <c r="DO11">
        <v>-3.1249755264613877E-4</v>
      </c>
      <c r="DP11">
        <v>1.5508995984822864</v>
      </c>
      <c r="DQ11">
        <v>1.4253380303669392</v>
      </c>
      <c r="DR11">
        <v>1.038441287269535</v>
      </c>
      <c r="DT11">
        <f>IF($S$11&gt;0,$DO$11,0)</f>
        <v>-3.1249755264613877E-4</v>
      </c>
      <c r="DU11">
        <f>IF($T$11&gt;0,$DP$11,0)</f>
        <v>1.5508995984822864</v>
      </c>
      <c r="DV11">
        <f>IF($U$11&gt;0,$DQ$11,0)</f>
        <v>1.4253380303669392</v>
      </c>
      <c r="DW11">
        <f>IF($V$11&gt;0,$DR$11,0)</f>
        <v>1.038441287269535</v>
      </c>
      <c r="DY11">
        <v>0.48280067330143367</v>
      </c>
      <c r="DZ11">
        <v>0.59485876272855998</v>
      </c>
      <c r="EA11">
        <v>0.46649391250541961</v>
      </c>
      <c r="EB11">
        <v>0.66958112911614787</v>
      </c>
      <c r="EC11">
        <v>0.68181917595462316</v>
      </c>
      <c r="ED11">
        <v>0.46118483625420237</v>
      </c>
      <c r="EE11">
        <v>0.48726652935551129</v>
      </c>
      <c r="EF11">
        <v>0.58190496484734133</v>
      </c>
      <c r="EG11">
        <v>0.67546242624590147</v>
      </c>
      <c r="EH11">
        <v>0.71117291904682334</v>
      </c>
      <c r="EJ11">
        <f>(1/4)*SUM($DT$11:$DW$11)</f>
        <v>1.0035916046415285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M12">
        <f t="shared" si="11"/>
        <v>13.661864358128023</v>
      </c>
      <c r="AN12">
        <f t="shared" si="3"/>
        <v>17.957361451727927</v>
      </c>
      <c r="AO12">
        <f t="shared" si="3"/>
        <v>16.167826419421335</v>
      </c>
      <c r="AP12">
        <f t="shared" si="3"/>
        <v>18.880006655419376</v>
      </c>
      <c r="AR12">
        <v>59.298334187133158</v>
      </c>
      <c r="AS12">
        <v>75.603152920175191</v>
      </c>
      <c r="AT12">
        <v>69.5809792131233</v>
      </c>
      <c r="AU12">
        <v>81.010583357827301</v>
      </c>
      <c r="AW12">
        <f t="shared" si="12"/>
        <v>60.150970744808888</v>
      </c>
      <c r="AX12">
        <f t="shared" si="4"/>
        <v>76.455789477850928</v>
      </c>
      <c r="AY12">
        <f t="shared" si="4"/>
        <v>70.433615770799037</v>
      </c>
      <c r="AZ12">
        <f t="shared" si="4"/>
        <v>81.863219915503038</v>
      </c>
      <c r="BB12">
        <f t="shared" si="13"/>
        <v>1.1131239010634397E-10</v>
      </c>
      <c r="BC12">
        <f t="shared" si="5"/>
        <v>1.4909305675821903E-13</v>
      </c>
      <c r="BD12">
        <f t="shared" si="5"/>
        <v>3.0880937269962281E-12</v>
      </c>
      <c r="BE12">
        <f t="shared" si="5"/>
        <v>2.3760929322361548E-14</v>
      </c>
      <c r="BG12">
        <f t="shared" si="14"/>
        <v>1.1124689382926119E-10</v>
      </c>
      <c r="BH12">
        <f t="shared" si="6"/>
        <v>1.4908271378931409E-13</v>
      </c>
      <c r="BI12">
        <f t="shared" si="6"/>
        <v>3.0877568465925845E-12</v>
      </c>
      <c r="BJ12">
        <f t="shared" si="6"/>
        <v>2.3759992965253406E-14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1.1124689382926119E-10</v>
      </c>
      <c r="BZ12">
        <f>$BH$12-$BM$12</f>
        <v>1.4908271378931409E-13</v>
      </c>
      <c r="CA12">
        <f>$BI$12-$BN$12</f>
        <v>3.0877568465925845E-12</v>
      </c>
      <c r="CB12">
        <f>$BJ$12-$BO$12</f>
        <v>2.3759992965253406E-14</v>
      </c>
      <c r="CD12">
        <v>-4.4893403629319515</v>
      </c>
      <c r="CE12">
        <v>2.9477236213888165E-3</v>
      </c>
      <c r="CF12">
        <v>-4.7200016602272212</v>
      </c>
      <c r="CG12">
        <v>2.84161296093235E-7</v>
      </c>
      <c r="CH12">
        <v>13.248350591746803</v>
      </c>
      <c r="CI12">
        <v>3.9322200287064013E-10</v>
      </c>
      <c r="CJ12">
        <v>1.4749289363343897E-17</v>
      </c>
      <c r="CK12">
        <v>-4.0419566048531239</v>
      </c>
      <c r="CL12">
        <v>1.1709679113283316E-10</v>
      </c>
      <c r="CM12">
        <v>2.7972492041755242E-8</v>
      </c>
      <c r="CO12">
        <f>(1/4)*SUM($BY$12:$CB$12)</f>
        <v>2.8626873345652089E-11</v>
      </c>
      <c r="CR12">
        <v>-1.1461897661963147E-4</v>
      </c>
      <c r="CS12">
        <v>0.29208910050776499</v>
      </c>
      <c r="CT12">
        <v>0.48717503173641996</v>
      </c>
      <c r="CU12">
        <v>0.26538626142903499</v>
      </c>
      <c r="CW12">
        <f>IF($AH$12&gt;0,$CR$12,0)</f>
        <v>-1.1461897661963147E-4</v>
      </c>
      <c r="CX12">
        <f>IF($AI$12&gt;0,$CS$12,0)</f>
        <v>0.29208910050776499</v>
      </c>
      <c r="CY12">
        <f>IF($AJ$12&gt;0,$CT$12,0)</f>
        <v>0.48717503173641996</v>
      </c>
      <c r="CZ12">
        <f>IF($AK$12&gt;0,$CU$12,0)</f>
        <v>0.26538626142903499</v>
      </c>
      <c r="DB12">
        <v>0.6358639899905506</v>
      </c>
      <c r="DC12">
        <v>1.1079920281471318</v>
      </c>
      <c r="DD12">
        <v>-0.31917802132664236</v>
      </c>
      <c r="DE12">
        <v>0.18384081150487386</v>
      </c>
      <c r="DF12">
        <v>-1.1030754220844523</v>
      </c>
      <c r="DG12">
        <v>0.98667412772716623</v>
      </c>
      <c r="DH12">
        <v>1.3038295924467953</v>
      </c>
      <c r="DI12">
        <v>1.5939179950656337</v>
      </c>
      <c r="DJ12">
        <v>1.2863762044045126</v>
      </c>
      <c r="DK12">
        <v>1.030120912882621</v>
      </c>
      <c r="DM12">
        <f>(1/4)*SUM($CW$12:$CZ$12)</f>
        <v>0.2611339436741501</v>
      </c>
      <c r="DO12">
        <v>2.0285596432418566E-5</v>
      </c>
      <c r="DP12">
        <v>1.2170256191975881</v>
      </c>
      <c r="DQ12">
        <v>1.2132825376985246</v>
      </c>
      <c r="DR12">
        <v>0.35519462534723095</v>
      </c>
      <c r="DT12">
        <f>IF($S$12&gt;0,$DO$12,0)</f>
        <v>2.0285596432418566E-5</v>
      </c>
      <c r="DU12">
        <f>IF($T$12&gt;0,$DP$12,0)</f>
        <v>1.2170256191975881</v>
      </c>
      <c r="DV12">
        <f>IF($U$12&gt;0,$DQ$12,0)</f>
        <v>1.2132825376985246</v>
      </c>
      <c r="DW12">
        <f>IF($V$12&gt;0,$DR$12,0)</f>
        <v>0.35519462534723095</v>
      </c>
      <c r="DY12">
        <v>0.25941641468265914</v>
      </c>
      <c r="DZ12">
        <v>0.34565792510254451</v>
      </c>
      <c r="EA12">
        <v>0.24317398683902808</v>
      </c>
      <c r="EB12">
        <v>0.41655258922133032</v>
      </c>
      <c r="EC12">
        <v>0.38381243585339481</v>
      </c>
      <c r="ED12">
        <v>0.25330639395572885</v>
      </c>
      <c r="EE12">
        <v>0.26346582143963199</v>
      </c>
      <c r="EF12">
        <v>0.35196021174215886</v>
      </c>
      <c r="EG12">
        <v>0.35407332776611311</v>
      </c>
      <c r="EH12">
        <v>0.45714640123418065</v>
      </c>
      <c r="EJ12">
        <f>(1/4)*SUM($DT$12:$DW$12)</f>
        <v>0.696380766959944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0.72385111801168311</v>
      </c>
      <c r="FA12">
        <f>(1/4)*SUM($DT$8:$DW$8)</f>
        <v>0.85778730110121837</v>
      </c>
      <c r="FB12">
        <f>(1/4)*SUM($DT$9:$DW$9)</f>
        <v>0.68896542980141851</v>
      </c>
      <c r="FC12">
        <f>(1/4)*SUM($DT$10:$DW$10)</f>
        <v>0.97070876586893906</v>
      </c>
      <c r="FD12">
        <f>(1/4)*SUM($DT$11:$DW$11)</f>
        <v>1.0035916046415285</v>
      </c>
      <c r="FE12">
        <f>(1/4)*SUM($DT$12:$DW$12)</f>
        <v>0.696380766959944</v>
      </c>
      <c r="FF12">
        <f>(1/4)*SUM($DT$13:$DW$13)</f>
        <v>0.7259546197797313</v>
      </c>
      <c r="FG12">
        <f>(1/4)*SUM($DT$14:$DW$14)</f>
        <v>0.85166161858264444</v>
      </c>
      <c r="FH12">
        <f>(1/4)*SUM($DT$15:$DW$15)</f>
        <v>0.99231824578825445</v>
      </c>
      <c r="FI12">
        <f>(1/4)*SUM($DT$16:$DW$16)</f>
        <v>1.0188103349537214</v>
      </c>
      <c r="FL12">
        <f>EN12-($EU$10*EZ12)</f>
        <v>0.79241127769174646</v>
      </c>
      <c r="FM12">
        <f t="shared" ref="FM12:FU12" si="16">EO12-($EU$10*FA12)</f>
        <v>6.4891148728467671E-2</v>
      </c>
      <c r="FN12">
        <f t="shared" si="16"/>
        <v>0.13641342495121903</v>
      </c>
      <c r="FO12">
        <f t="shared" si="16"/>
        <v>0.28883859417730912</v>
      </c>
      <c r="FP12">
        <f t="shared" si="16"/>
        <v>0.80308425983114529</v>
      </c>
      <c r="FQ12">
        <f t="shared" si="16"/>
        <v>0.87195724858840484</v>
      </c>
      <c r="FR12">
        <f t="shared" si="16"/>
        <v>0.41123454870809217</v>
      </c>
      <c r="FS12">
        <f t="shared" si="16"/>
        <v>5.4026662626573838E-2</v>
      </c>
      <c r="FT12">
        <f t="shared" si="16"/>
        <v>0.22526554006951985</v>
      </c>
      <c r="FU12">
        <f t="shared" si="16"/>
        <v>0.64820383382613356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M13">
        <f t="shared" si="11"/>
        <v>13.767016254789681</v>
      </c>
      <c r="AN13">
        <f t="shared" si="3"/>
        <v>17.802319598348198</v>
      </c>
      <c r="AO13">
        <f t="shared" si="3"/>
        <v>16.462815828296431</v>
      </c>
      <c r="AP13">
        <f t="shared" si="3"/>
        <v>19.434884424043648</v>
      </c>
      <c r="AR13">
        <v>42.890422379510554</v>
      </c>
      <c r="AS13">
        <v>54.451299125592982</v>
      </c>
      <c r="AT13">
        <v>49.656518246753578</v>
      </c>
      <c r="AU13">
        <v>58.291195155611675</v>
      </c>
      <c r="AW13">
        <f t="shared" si="12"/>
        <v>43.085598130021857</v>
      </c>
      <c r="AX13">
        <f t="shared" si="4"/>
        <v>54.646474876104286</v>
      </c>
      <c r="AY13">
        <f t="shared" si="4"/>
        <v>49.851693997264881</v>
      </c>
      <c r="AZ13">
        <f t="shared" si="4"/>
        <v>58.486370906122978</v>
      </c>
      <c r="BB13">
        <f t="shared" si="13"/>
        <v>4.3166451589099875E-18</v>
      </c>
      <c r="BC13">
        <f t="shared" si="5"/>
        <v>5.0326002316683477E-23</v>
      </c>
      <c r="BD13">
        <f t="shared" si="5"/>
        <v>3.5569308317997384E-21</v>
      </c>
      <c r="BE13">
        <f t="shared" si="5"/>
        <v>1.6727340345290752E-24</v>
      </c>
      <c r="BG13">
        <f t="shared" si="14"/>
        <v>4.314105242310174E-18</v>
      </c>
      <c r="BH13">
        <f t="shared" si="6"/>
        <v>5.0322511072433821E-23</v>
      </c>
      <c r="BI13">
        <f t="shared" si="6"/>
        <v>3.5565428059170151E-21</v>
      </c>
      <c r="BJ13">
        <f t="shared" si="6"/>
        <v>1.6726681163832814E-24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4.314105242310174E-18</v>
      </c>
      <c r="BZ13">
        <f>$BH$13-$BM$13</f>
        <v>5.0322511072433821E-23</v>
      </c>
      <c r="CA13">
        <f>$BI$13-$BN$13</f>
        <v>3.5565428059170151E-21</v>
      </c>
      <c r="CB13">
        <f>$BJ$13-$BO$13</f>
        <v>1.6726681163832814E-24</v>
      </c>
      <c r="CD13">
        <v>-4.4505798995870194</v>
      </c>
      <c r="CE13">
        <v>2.9740116911963531E-3</v>
      </c>
      <c r="CF13">
        <v>-4.8587211023547319</v>
      </c>
      <c r="CG13">
        <v>2.8646484767004975E-7</v>
      </c>
      <c r="CH13">
        <v>13.422030632148761</v>
      </c>
      <c r="CI13">
        <v>3.9637168969124447E-10</v>
      </c>
      <c r="CJ13">
        <v>1.4862959017623358E-17</v>
      </c>
      <c r="CK13">
        <v>-4.1157039570718812</v>
      </c>
      <c r="CL13">
        <v>1.1802760818871587E-10</v>
      </c>
      <c r="CM13">
        <v>2.8194428759044649E-8</v>
      </c>
      <c r="CO13">
        <f>(1/4)*SUM($BY$13:$CB$13)</f>
        <v>1.0794284450738201E-18</v>
      </c>
      <c r="CR13">
        <v>-8.2983797061406489E-5</v>
      </c>
      <c r="CS13">
        <v>2.6619346323472081E-2</v>
      </c>
      <c r="CT13">
        <v>0.62269369906588323</v>
      </c>
      <c r="CU13">
        <v>0.74897279876303713</v>
      </c>
      <c r="CW13">
        <f>IF($AH$13&gt;0,$CR$13,0)</f>
        <v>-8.2983797061406489E-5</v>
      </c>
      <c r="CX13">
        <f>IF($AI$13&gt;0,$CS$13,0)</f>
        <v>2.6619346323472081E-2</v>
      </c>
      <c r="CY13">
        <f>IF($AJ$13&gt;0,$CT$13,0)</f>
        <v>0.62269369906588323</v>
      </c>
      <c r="CZ13">
        <f>IF($AK$13&gt;0,$CU$13,0)</f>
        <v>0.74897279876303713</v>
      </c>
      <c r="DB13">
        <v>0.37808479686040108</v>
      </c>
      <c r="DC13">
        <v>0.59469655212281025</v>
      </c>
      <c r="DD13">
        <v>-0.28771877688350789</v>
      </c>
      <c r="DE13">
        <v>-1.3045746556194893E-2</v>
      </c>
      <c r="DF13">
        <v>-0.60143215052968024</v>
      </c>
      <c r="DG13">
        <v>0.65306963398136397</v>
      </c>
      <c r="DH13">
        <v>0.92543756962200341</v>
      </c>
      <c r="DI13">
        <v>0.99737776393738731</v>
      </c>
      <c r="DJ13">
        <v>0.84245267722586603</v>
      </c>
      <c r="DK13">
        <v>0.63211009626628289</v>
      </c>
      <c r="DM13">
        <f>(1/4)*SUM($CW$13:$CZ$13)</f>
        <v>0.34955071508883273</v>
      </c>
      <c r="DO13">
        <v>-3.1418999894323513E-4</v>
      </c>
      <c r="DP13">
        <v>1.0949462575121702</v>
      </c>
      <c r="DQ13">
        <v>1.162460087988324</v>
      </c>
      <c r="DR13">
        <v>0.6467263236173737</v>
      </c>
      <c r="DT13">
        <f>IF($S$13&gt;0,$DO$13,0)</f>
        <v>-3.1418999894323513E-4</v>
      </c>
      <c r="DU13">
        <f>IF($T$13&gt;0,$DP$13,0)</f>
        <v>1.0949462575121702</v>
      </c>
      <c r="DV13">
        <f>IF($U$13&gt;0,$DQ$13,0)</f>
        <v>1.162460087988324</v>
      </c>
      <c r="DW13">
        <f>IF($V$13&gt;0,$DR$13,0)</f>
        <v>0.6467263236173737</v>
      </c>
      <c r="DY13">
        <v>0.36526868470493845</v>
      </c>
      <c r="DZ13">
        <v>0.39226068694447658</v>
      </c>
      <c r="EA13">
        <v>0.35419500825056094</v>
      </c>
      <c r="EB13">
        <v>0.41169592873095029</v>
      </c>
      <c r="EC13">
        <v>0.48027816720732419</v>
      </c>
      <c r="ED13">
        <v>0.34591496560660073</v>
      </c>
      <c r="EE13">
        <v>0.36317046076946202</v>
      </c>
      <c r="EF13">
        <v>0.37625816561498526</v>
      </c>
      <c r="EG13">
        <v>0.50645533824065025</v>
      </c>
      <c r="EH13">
        <v>0.40995222826399491</v>
      </c>
      <c r="EJ13">
        <f>(1/4)*SUM($DT$13:$DW$13)</f>
        <v>0.7259546197797313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M14">
        <f t="shared" si="11"/>
        <v>11.627255856153027</v>
      </c>
      <c r="AN14">
        <f t="shared" si="3"/>
        <v>15.071803500819641</v>
      </c>
      <c r="AO14">
        <f t="shared" si="3"/>
        <v>13.311837131517947</v>
      </c>
      <c r="AP14">
        <f t="shared" si="3"/>
        <v>15.659987345815646</v>
      </c>
      <c r="AR14">
        <v>54.18572611930216</v>
      </c>
      <c r="AS14">
        <v>69.167296362126763</v>
      </c>
      <c r="AT14">
        <v>63.42919555179688</v>
      </c>
      <c r="AU14">
        <v>73.996850171943663</v>
      </c>
      <c r="AW14">
        <f t="shared" si="12"/>
        <v>54.991492554520057</v>
      </c>
      <c r="AX14">
        <f t="shared" si="4"/>
        <v>69.973062797344653</v>
      </c>
      <c r="AY14">
        <f t="shared" si="4"/>
        <v>64.234961987014771</v>
      </c>
      <c r="AZ14">
        <f t="shared" si="4"/>
        <v>74.802616607161553</v>
      </c>
      <c r="BB14">
        <f t="shared" si="13"/>
        <v>6.3945590254071932E-13</v>
      </c>
      <c r="BC14">
        <f t="shared" si="5"/>
        <v>2.2805783326887985E-16</v>
      </c>
      <c r="BD14">
        <f t="shared" si="5"/>
        <v>6.2755145327442618E-15</v>
      </c>
      <c r="BE14">
        <f t="shared" si="5"/>
        <v>2.0393058580077904E-17</v>
      </c>
      <c r="BG14">
        <f t="shared" si="14"/>
        <v>6.3907964630423915E-13</v>
      </c>
      <c r="BH14">
        <f t="shared" si="6"/>
        <v>2.2804201231028318E-16</v>
      </c>
      <c r="BI14">
        <f t="shared" si="6"/>
        <v>6.2748299363376236E-15</v>
      </c>
      <c r="BJ14">
        <f t="shared" si="6"/>
        <v>2.0392254942093078E-17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6.3907964630423915E-13</v>
      </c>
      <c r="BZ14">
        <f>$BH$14-$BM$14</f>
        <v>2.2804201231028318E-16</v>
      </c>
      <c r="CA14">
        <f>$BI$14-$BN$14</f>
        <v>-0.99999999999999367</v>
      </c>
      <c r="CB14">
        <f>$BJ$14-$BO$14</f>
        <v>2.0392254942093078E-17</v>
      </c>
      <c r="CD14">
        <v>-3.7679508752048845</v>
      </c>
      <c r="CE14">
        <v>2.4888220733551188E-3</v>
      </c>
      <c r="CF14">
        <v>-3.9149968333687051</v>
      </c>
      <c r="CG14">
        <v>2.4145857794250194E-7</v>
      </c>
      <c r="CH14">
        <v>11.008417903700593</v>
      </c>
      <c r="CI14">
        <v>3.3430471013886384E-10</v>
      </c>
      <c r="CJ14">
        <v>1.2552333551563793E-17</v>
      </c>
      <c r="CK14">
        <v>-3.3279592828776074</v>
      </c>
      <c r="CL14">
        <v>9.957388827604402E-11</v>
      </c>
      <c r="CM14">
        <v>2.3784794068026478E-8</v>
      </c>
      <c r="CO14">
        <f>(1/4)*SUM($BY$14:$CB$14)</f>
        <v>-0.2499999999998386</v>
      </c>
      <c r="CR14">
        <v>-1.176374339986679E-5</v>
      </c>
      <c r="CS14">
        <v>0.68442070461371352</v>
      </c>
      <c r="CT14">
        <v>0.63852202380714151</v>
      </c>
      <c r="CU14">
        <v>0.3215825286688116</v>
      </c>
      <c r="CW14">
        <f>IF($AH$14&gt;0,$CR$14,0)</f>
        <v>-1.176374339986679E-5</v>
      </c>
      <c r="CX14">
        <f>IF($AI$14&gt;0,$CS$14,0)</f>
        <v>0.68442070461371352</v>
      </c>
      <c r="CY14">
        <f>IF($AJ$14&gt;0,$CT$14,0)</f>
        <v>0.63852202380714151</v>
      </c>
      <c r="CZ14">
        <f>IF($AK$14&gt;0,$CU$14,0)</f>
        <v>0.3215825286688116</v>
      </c>
      <c r="DB14">
        <v>0.49645928378179371</v>
      </c>
      <c r="DC14">
        <v>0.82190034821006375</v>
      </c>
      <c r="DD14">
        <v>-0.31779328361933151</v>
      </c>
      <c r="DE14">
        <v>6.0612104499049468E-2</v>
      </c>
      <c r="DF14">
        <v>-0.82302060647229691</v>
      </c>
      <c r="DG14">
        <v>0.81778260907650324</v>
      </c>
      <c r="DH14">
        <v>1.1216423901996404</v>
      </c>
      <c r="DI14">
        <v>1.2816018605609631</v>
      </c>
      <c r="DJ14">
        <v>1.0581199805883625</v>
      </c>
      <c r="DK14">
        <v>0.82098643529676174</v>
      </c>
      <c r="DM14">
        <f>(1/4)*SUM($CW$14:$CZ$14)</f>
        <v>0.41112837333656671</v>
      </c>
      <c r="DO14">
        <v>-2.0736451360335118E-4</v>
      </c>
      <c r="DP14">
        <v>1.5634245061581062</v>
      </c>
      <c r="DQ14">
        <v>1.0899327882019696</v>
      </c>
      <c r="DR14">
        <v>0.75349654448410497</v>
      </c>
      <c r="DT14">
        <f>IF($S$14&gt;0,$DO$14,0)</f>
        <v>-2.0736451360335118E-4</v>
      </c>
      <c r="DU14">
        <f>IF($T$14&gt;0,$DP$14,0)</f>
        <v>1.5634245061581062</v>
      </c>
      <c r="DV14">
        <f>IF($U$14&gt;0,$DQ$14,0)</f>
        <v>1.0899327882019696</v>
      </c>
      <c r="DW14">
        <f>IF($V$14&gt;0,$DR$14,0)</f>
        <v>0.75349654448410497</v>
      </c>
      <c r="DY14">
        <v>0.19499549591460244</v>
      </c>
      <c r="DZ14">
        <v>0.22781349685264085</v>
      </c>
      <c r="EA14">
        <v>0.16616375394916752</v>
      </c>
      <c r="EB14">
        <v>0.29575067797566917</v>
      </c>
      <c r="EC14">
        <v>0.27241360933873843</v>
      </c>
      <c r="ED14">
        <v>0.19914581310796892</v>
      </c>
      <c r="EE14">
        <v>0.19294301104211928</v>
      </c>
      <c r="EF14">
        <v>0.25535899166278769</v>
      </c>
      <c r="EG14">
        <v>0.23622870554261338</v>
      </c>
      <c r="EH14">
        <v>0.31610722909733863</v>
      </c>
      <c r="EJ14">
        <f>(1/4)*SUM($DT$14:$DW$14)</f>
        <v>0.85166161858264444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M15">
        <f t="shared" si="11"/>
        <v>12.079454483119658</v>
      </c>
      <c r="AN15">
        <f t="shared" si="3"/>
        <v>14.94806309147452</v>
      </c>
      <c r="AO15">
        <f t="shared" si="3"/>
        <v>14.424282824293854</v>
      </c>
      <c r="AP15">
        <f t="shared" si="3"/>
        <v>16.20747862532545</v>
      </c>
      <c r="AR15">
        <v>58.94426795725326</v>
      </c>
      <c r="AS15">
        <v>74.83922349570679</v>
      </c>
      <c r="AT15">
        <v>68.992140237490617</v>
      </c>
      <c r="AU15">
        <v>80.277529445688771</v>
      </c>
      <c r="AW15">
        <f t="shared" si="12"/>
        <v>58.946927789717876</v>
      </c>
      <c r="AX15">
        <f t="shared" si="4"/>
        <v>74.841883328171406</v>
      </c>
      <c r="AY15">
        <f t="shared" si="4"/>
        <v>68.994800069955232</v>
      </c>
      <c r="AZ15">
        <f t="shared" si="4"/>
        <v>80.280189278153387</v>
      </c>
      <c r="BB15">
        <f t="shared" si="13"/>
        <v>3.3391374519270157E-11</v>
      </c>
      <c r="BC15">
        <f t="shared" si="5"/>
        <v>2.9685671945378325E-14</v>
      </c>
      <c r="BD15">
        <f t="shared" si="5"/>
        <v>7.3252213718446252E-13</v>
      </c>
      <c r="BE15">
        <f t="shared" si="5"/>
        <v>4.8793497804372324E-15</v>
      </c>
      <c r="BG15">
        <f t="shared" si="14"/>
        <v>3.3371727014481159E-11</v>
      </c>
      <c r="BH15">
        <f t="shared" si="6"/>
        <v>2.9683612573945949E-14</v>
      </c>
      <c r="BI15">
        <f t="shared" si="6"/>
        <v>7.3244222628308822E-13</v>
      </c>
      <c r="BJ15">
        <f t="shared" si="6"/>
        <v>4.8791574978127591E-15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3.3371727014481159E-11</v>
      </c>
      <c r="BZ15">
        <f>$BH$15-$BM$15</f>
        <v>2.9683612573945949E-14</v>
      </c>
      <c r="CA15">
        <f>$BI$15-$BN$15</f>
        <v>7.3244222628308822E-13</v>
      </c>
      <c r="CB15">
        <f>$BJ$15-$BO$15</f>
        <v>4.8791574978127591E-15</v>
      </c>
      <c r="CD15">
        <v>-3.7370157728686033</v>
      </c>
      <c r="CE15">
        <v>2.5889166511325148E-3</v>
      </c>
      <c r="CF15">
        <v>-4.0518696531239282</v>
      </c>
      <c r="CG15">
        <v>2.5123518402946978E-7</v>
      </c>
      <c r="CH15">
        <v>11.392366938993305</v>
      </c>
      <c r="CI15">
        <v>3.4773851395915004E-10</v>
      </c>
      <c r="CJ15">
        <v>1.304102945574652E-17</v>
      </c>
      <c r="CK15">
        <v>-3.60607070607151</v>
      </c>
      <c r="CL15">
        <v>1.0355000066831904E-10</v>
      </c>
      <c r="CM15">
        <v>2.4733130867474899E-8</v>
      </c>
      <c r="CO15">
        <f>(1/4)*SUM($BY$15:$CB$15)</f>
        <v>8.534683002709001E-12</v>
      </c>
      <c r="CR15">
        <v>-4.5128825146104485E-4</v>
      </c>
      <c r="CS15">
        <v>0.27638549504659238</v>
      </c>
      <c r="CT15">
        <v>0.41820594932751104</v>
      </c>
      <c r="CU15">
        <v>0.63046729763430098</v>
      </c>
      <c r="CW15">
        <f>IF($AH$15&gt;0,$CR$15,0)</f>
        <v>-4.5128825146104485E-4</v>
      </c>
      <c r="CX15">
        <f>IF($AI$15&gt;0,$CS$15,0)</f>
        <v>0.27638549504659238</v>
      </c>
      <c r="CY15">
        <f>IF($AJ$15&gt;0,$CT$15,0)</f>
        <v>0.41820594932751104</v>
      </c>
      <c r="CZ15">
        <f>IF($AK$15&gt;0,$CU$15,0)</f>
        <v>0.63046729763430098</v>
      </c>
      <c r="DB15">
        <v>0.36072273237903296</v>
      </c>
      <c r="DC15">
        <v>0.60497411512035915</v>
      </c>
      <c r="DD15">
        <v>-0.2406215787101269</v>
      </c>
      <c r="DE15">
        <v>5.4632296711125794E-2</v>
      </c>
      <c r="DF15">
        <v>-0.59193150444364728</v>
      </c>
      <c r="DG15">
        <v>0.60836065424301067</v>
      </c>
      <c r="DH15">
        <v>0.81740178003326114</v>
      </c>
      <c r="DI15">
        <v>0.95554468721825891</v>
      </c>
      <c r="DJ15">
        <v>0.77187478686475297</v>
      </c>
      <c r="DK15">
        <v>0.62289742148164784</v>
      </c>
      <c r="DM15">
        <f>(1/4)*SUM($CW$15:$CZ$15)</f>
        <v>0.33115186343923586</v>
      </c>
      <c r="DO15">
        <v>-3.4771657783760586E-4</v>
      </c>
      <c r="DP15">
        <v>1.1783616700608928</v>
      </c>
      <c r="DQ15">
        <v>1.4527216541101218</v>
      </c>
      <c r="DR15">
        <v>1.3385373755598406</v>
      </c>
      <c r="DT15">
        <f>IF($S$15&gt;0,$DO$15,0)</f>
        <v>-3.4771657783760586E-4</v>
      </c>
      <c r="DU15">
        <f>IF($T$15&gt;0,$DP$15,0)</f>
        <v>1.1783616700608928</v>
      </c>
      <c r="DV15">
        <f>IF($U$15&gt;0,$DQ$15,0)</f>
        <v>1.4527216541101218</v>
      </c>
      <c r="DW15">
        <f>IF($V$15&gt;0,$DR$15,0)</f>
        <v>1.3385373755598406</v>
      </c>
      <c r="DY15">
        <v>0.32870203944484644</v>
      </c>
      <c r="DZ15">
        <v>0.46240286874594183</v>
      </c>
      <c r="EA15">
        <v>0.33045706375186557</v>
      </c>
      <c r="EB15">
        <v>0.52152984804469971</v>
      </c>
      <c r="EC15">
        <v>0.49657313846840706</v>
      </c>
      <c r="ED15">
        <v>0.30847291186878389</v>
      </c>
      <c r="EE15">
        <v>0.338812367994487</v>
      </c>
      <c r="EF15">
        <v>0.43838398617273205</v>
      </c>
      <c r="EG15">
        <v>0.48670410238846568</v>
      </c>
      <c r="EH15">
        <v>0.57613864376670343</v>
      </c>
      <c r="EJ15">
        <f>(1/4)*SUM($DT$15:$DW$15)</f>
        <v>0.99231824578825445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M16">
        <f t="shared" si="11"/>
        <v>9.1722473416619223</v>
      </c>
      <c r="AN16">
        <f t="shared" si="3"/>
        <v>11.69249399164385</v>
      </c>
      <c r="AO16">
        <f t="shared" si="3"/>
        <v>10.36568396551316</v>
      </c>
      <c r="AP16">
        <f t="shared" si="3"/>
        <v>12.379245427486648</v>
      </c>
      <c r="AR16">
        <v>63.809668505943293</v>
      </c>
      <c r="AS16">
        <v>80.776643569656599</v>
      </c>
      <c r="AT16">
        <v>73.899880980426886</v>
      </c>
      <c r="AU16">
        <v>86.352945559100007</v>
      </c>
      <c r="AW16">
        <f t="shared" si="12"/>
        <v>64.419167993563974</v>
      </c>
      <c r="AX16">
        <f t="shared" si="4"/>
        <v>81.38614305727728</v>
      </c>
      <c r="AY16">
        <f t="shared" si="4"/>
        <v>74.509380468047567</v>
      </c>
      <c r="AZ16">
        <f t="shared" si="4"/>
        <v>86.962445046720688</v>
      </c>
      <c r="BB16">
        <f t="shared" si="13"/>
        <v>7.946904991089906E-9</v>
      </c>
      <c r="BC16">
        <f t="shared" si="5"/>
        <v>2.0638720624517502E-11</v>
      </c>
      <c r="BD16">
        <f t="shared" si="5"/>
        <v>1.8187482595139021E-10</v>
      </c>
      <c r="BE16">
        <f t="shared" si="5"/>
        <v>3.8942942102478327E-12</v>
      </c>
      <c r="BG16">
        <f t="shared" si="14"/>
        <v>7.9422290274280926E-9</v>
      </c>
      <c r="BH16">
        <f t="shared" si="6"/>
        <v>2.0637288863372492E-11</v>
      </c>
      <c r="BI16">
        <f t="shared" si="6"/>
        <v>1.8185498521137525E-10</v>
      </c>
      <c r="BJ16">
        <f t="shared" si="6"/>
        <v>3.8941407461296791E-12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7.9422290274280926E-9</v>
      </c>
      <c r="BZ16">
        <f>$BH$16-$BM$16</f>
        <v>2.0637288863372492E-11</v>
      </c>
      <c r="CA16">
        <f>$BI$16-$BN$16</f>
        <v>1.8185498521137525E-10</v>
      </c>
      <c r="CB16">
        <f>$BJ$16-$BO$16</f>
        <v>3.8941407461296791E-12</v>
      </c>
      <c r="CD16">
        <v>-2.9231234979109422</v>
      </c>
      <c r="CE16">
        <v>1.9564685602333235E-3</v>
      </c>
      <c r="CF16">
        <v>-3.0948113544385905</v>
      </c>
      <c r="CG16">
        <v>1.9035194845547162E-7</v>
      </c>
      <c r="CH16">
        <v>8.6073991657163678</v>
      </c>
      <c r="CI16">
        <v>2.6360700433680679E-10</v>
      </c>
      <c r="CJ16">
        <v>9.9018788602981763E-18</v>
      </c>
      <c r="CK16">
        <v>-2.5914209913768076</v>
      </c>
      <c r="CL16">
        <v>7.8523368696426373E-11</v>
      </c>
      <c r="CM16">
        <v>1.8755662072003995E-8</v>
      </c>
      <c r="CO16">
        <f>(1/4)*SUM($BY$16:$CB$16)</f>
        <v>2.0371538605622425E-9</v>
      </c>
      <c r="CR16">
        <v>-3.8669270835721883E-5</v>
      </c>
      <c r="CS16">
        <v>0.57897084449360614</v>
      </c>
      <c r="CT16">
        <v>0.50829872462703218</v>
      </c>
      <c r="CU16">
        <v>-1.3625289986984522E-2</v>
      </c>
      <c r="CW16">
        <f>IF($AH$16&gt;0,$CR$16,0)</f>
        <v>-3.8669270835721883E-5</v>
      </c>
      <c r="CX16">
        <f>IF($AI$16&gt;0,$CS$16,0)</f>
        <v>0.57897084449360614</v>
      </c>
      <c r="CY16">
        <f>IF($AJ$16&gt;0,$CT$16,0)</f>
        <v>0.50829872462703218</v>
      </c>
      <c r="CZ16">
        <f>IF($AK$16&gt;0,$CU$16,0)</f>
        <v>-1.3625289986984522E-2</v>
      </c>
      <c r="DB16">
        <v>0.54406440517148025</v>
      </c>
      <c r="DC16">
        <v>0.93834885419453185</v>
      </c>
      <c r="DD16">
        <v>-0.29624540784400794</v>
      </c>
      <c r="DE16">
        <v>0.13717437361169854</v>
      </c>
      <c r="DF16">
        <v>-0.93069188167952877</v>
      </c>
      <c r="DG16">
        <v>0.86285341045877817</v>
      </c>
      <c r="DH16">
        <v>1.1462737939789631</v>
      </c>
      <c r="DI16">
        <v>1.3830522094195834</v>
      </c>
      <c r="DJ16">
        <v>1.1171946884092467</v>
      </c>
      <c r="DK16">
        <v>0.89548614934955384</v>
      </c>
      <c r="DM16">
        <f>(1/4)*SUM($CW$16:$CZ$16)</f>
        <v>0.26840140246570454</v>
      </c>
      <c r="DO16">
        <v>-2.9095988509688996E-4</v>
      </c>
      <c r="DP16">
        <v>1.9407164727864679</v>
      </c>
      <c r="DQ16">
        <v>0.9703002465475139</v>
      </c>
      <c r="DR16">
        <v>1.164515580366001</v>
      </c>
      <c r="DT16">
        <f>IF($S$16&gt;0,$DO$16,0)</f>
        <v>-2.9095988509688996E-4</v>
      </c>
      <c r="DU16">
        <f>IF($T$16&gt;0,$DP$16,0)</f>
        <v>1.9407164727864679</v>
      </c>
      <c r="DV16">
        <f>IF($U$16&gt;0,$DQ$16,0)</f>
        <v>0.9703002465475139</v>
      </c>
      <c r="DW16">
        <f>IF($V$16&gt;0,$DR$16,0)</f>
        <v>1.164515580366001</v>
      </c>
      <c r="DY16">
        <v>0.44100676642684694</v>
      </c>
      <c r="DZ16">
        <v>0.56789401293000163</v>
      </c>
      <c r="EA16">
        <v>0.43820133727957145</v>
      </c>
      <c r="EB16">
        <v>0.62624045941210293</v>
      </c>
      <c r="EC16">
        <v>0.63526117993390829</v>
      </c>
      <c r="ED16">
        <v>0.41495220514133402</v>
      </c>
      <c r="EE16">
        <v>0.44891552713672572</v>
      </c>
      <c r="EF16">
        <v>0.53956556907804742</v>
      </c>
      <c r="EG16">
        <v>0.63889228595801906</v>
      </c>
      <c r="EH16">
        <v>0.67232431108140522</v>
      </c>
      <c r="EJ16">
        <f>(1/4)*SUM($DT$16:$DW$16)</f>
        <v>1.0188103349537214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>EZ68+($EV$10*EN16)</f>
        <v>0.24469956310931756</v>
      </c>
      <c r="FA16">
        <f t="shared" ref="FA16:FI16" si="17">FA68+($EV$10*EO16)</f>
        <v>0.33685657484970211</v>
      </c>
      <c r="FB16">
        <f t="shared" si="17"/>
        <v>0.27513002778993528</v>
      </c>
      <c r="FC16">
        <f t="shared" si="17"/>
        <v>0.31729384548274586</v>
      </c>
      <c r="FD16">
        <f t="shared" si="17"/>
        <v>0.35909495861853291</v>
      </c>
      <c r="FE16">
        <f t="shared" si="17"/>
        <v>0.21185939417375377</v>
      </c>
      <c r="FF16">
        <f t="shared" si="17"/>
        <v>0.25497760557557364</v>
      </c>
      <c r="FG16">
        <f t="shared" si="17"/>
        <v>0.27431270093609084</v>
      </c>
      <c r="FH16">
        <f t="shared" si="17"/>
        <v>0.40752239601148699</v>
      </c>
      <c r="FI16">
        <f t="shared" si="17"/>
        <v>0.33993908465809963</v>
      </c>
      <c r="FL16">
        <f>EN16-($EU$10*EZ16)</f>
        <v>0.62641515411034376</v>
      </c>
      <c r="FM16">
        <f t="shared" ref="FM16:FU25" si="18">EO16-($EU$10*FA16)</f>
        <v>0.14037517076679099</v>
      </c>
      <c r="FN16">
        <f t="shared" si="18"/>
        <v>0.4556435493406325</v>
      </c>
      <c r="FO16">
        <f t="shared" si="18"/>
        <v>0.15747389085301022</v>
      </c>
      <c r="FP16">
        <f t="shared" si="18"/>
        <v>0.43256315915396271</v>
      </c>
      <c r="FQ16">
        <f t="shared" si="18"/>
        <v>0.5105613635353472</v>
      </c>
      <c r="FR16">
        <f t="shared" si="18"/>
        <v>0.75264453108700713</v>
      </c>
      <c r="FS16">
        <f t="shared" si="18"/>
        <v>0.9520909809820679</v>
      </c>
      <c r="FT16">
        <f t="shared" si="18"/>
        <v>0.38166768727508804</v>
      </c>
      <c r="FU16">
        <f t="shared" si="18"/>
        <v>0.39027454042993304</v>
      </c>
    </row>
    <row r="17" spans="1:177">
      <c r="A17">
        <v>16</v>
      </c>
      <c r="BQ17">
        <f>SUM(BQ7:BQ16)</f>
        <v>5.8857377517884234E-4</v>
      </c>
      <c r="BR17">
        <f t="shared" ref="BR17:BT17" si="19">SUM(BR7:BR16)</f>
        <v>27.631021115928547</v>
      </c>
      <c r="BS17">
        <f t="shared" si="19"/>
        <v>27.631021115928547</v>
      </c>
      <c r="BT17">
        <f t="shared" si="19"/>
        <v>27.631021115928547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f t="shared" ref="EZ17:EZ25" si="20">EZ69+($EV$10*EN17)</f>
        <v>0.33594514315643081</v>
      </c>
      <c r="FA17">
        <f t="shared" ref="FA17:FA25" si="21">FA69+($EV$10*EO17)</f>
        <v>0.45383040390006124</v>
      </c>
      <c r="FB17">
        <f t="shared" ref="FB17:FB25" si="22">FB69+($EV$10*EP17)</f>
        <v>0.32611527890646047</v>
      </c>
      <c r="FC17">
        <f t="shared" ref="FC17:FC25" si="23">FC69+($EV$10*EQ17)</f>
        <v>0.52657709451157275</v>
      </c>
      <c r="FD17">
        <f t="shared" ref="FD17:FD25" si="24">FD69+($EV$10*ER17)</f>
        <v>0.4984942621537079</v>
      </c>
      <c r="FE17">
        <f t="shared" ref="FE17:FE25" si="25">FE69+($EV$10*ES17)</f>
        <v>0.32154899046196078</v>
      </c>
      <c r="FF17">
        <f t="shared" ref="FF17:FF25" si="26">FF69+($EV$10*ET17)</f>
        <v>0.34312424838552813</v>
      </c>
      <c r="FG17">
        <f t="shared" ref="FG17:FG25" si="27">FG69+($EV$10*EU17)</f>
        <v>0.44547870190316052</v>
      </c>
      <c r="FH17">
        <f t="shared" ref="FH17:FH25" si="28">FH69+($EV$10*EV17)</f>
        <v>0.47694204421716996</v>
      </c>
      <c r="FI17">
        <f t="shared" ref="FI17:FI25" si="29">FI69+($EV$10*EW17)</f>
        <v>0.57731707458427295</v>
      </c>
      <c r="FL17">
        <f t="shared" ref="FL17:FL25" si="30">EN17-($EU$10*EZ17)</f>
        <v>0.24222122818020603</v>
      </c>
      <c r="FM17">
        <f t="shared" si="18"/>
        <v>0.91135176305390264</v>
      </c>
      <c r="FN17">
        <f t="shared" si="18"/>
        <v>0.61839050919416194</v>
      </c>
      <c r="FO17">
        <f t="shared" si="18"/>
        <v>0.12285190703859579</v>
      </c>
      <c r="FP17">
        <f t="shared" si="18"/>
        <v>0.84771757925423907</v>
      </c>
      <c r="FQ17">
        <f t="shared" si="18"/>
        <v>0.57049659553772658</v>
      </c>
      <c r="FR17">
        <f t="shared" si="18"/>
        <v>3.8226788560743054E-2</v>
      </c>
      <c r="FS17">
        <f t="shared" si="18"/>
        <v>0.44393310916691531</v>
      </c>
      <c r="FT17">
        <f t="shared" si="18"/>
        <v>0.88466444629773622</v>
      </c>
      <c r="FU17">
        <f t="shared" si="18"/>
        <v>0.23326104328598155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f t="shared" si="20"/>
        <v>0.45747130134755276</v>
      </c>
      <c r="FA18">
        <f t="shared" si="21"/>
        <v>0.45401359393451407</v>
      </c>
      <c r="FB18">
        <f t="shared" si="22"/>
        <v>0.37818068375906772</v>
      </c>
      <c r="FC18">
        <f t="shared" si="23"/>
        <v>0.5890252345924849</v>
      </c>
      <c r="FD18">
        <f t="shared" si="24"/>
        <v>0.59237902443324952</v>
      </c>
      <c r="FE18">
        <f t="shared" si="25"/>
        <v>0.47108338965049346</v>
      </c>
      <c r="FF18">
        <f t="shared" si="26"/>
        <v>0.4434103175487496</v>
      </c>
      <c r="FG18">
        <f t="shared" si="27"/>
        <v>0.53032860085999789</v>
      </c>
      <c r="FH18">
        <f t="shared" si="28"/>
        <v>0.52663815290075389</v>
      </c>
      <c r="FI18">
        <f t="shared" si="29"/>
        <v>0.59693325038629252</v>
      </c>
      <c r="FL18">
        <f t="shared" si="30"/>
        <v>5.5352456671856724E-2</v>
      </c>
      <c r="FM18">
        <f t="shared" si="18"/>
        <v>0.5520242897101223</v>
      </c>
      <c r="FN18">
        <f t="shared" si="18"/>
        <v>2.7351024240371821E-2</v>
      </c>
      <c r="FO18">
        <f t="shared" si="18"/>
        <v>1.0274726577268349E-2</v>
      </c>
      <c r="FP18">
        <f t="shared" si="18"/>
        <v>0.37286625571985971</v>
      </c>
      <c r="FQ18">
        <f t="shared" si="18"/>
        <v>0.79138583932494611</v>
      </c>
      <c r="FR18">
        <f t="shared" si="18"/>
        <v>0.49240451988212947</v>
      </c>
      <c r="FS18">
        <f t="shared" si="18"/>
        <v>0.86748975837759956</v>
      </c>
      <c r="FT18">
        <f t="shared" si="18"/>
        <v>0.72185589539285155</v>
      </c>
      <c r="FU18">
        <f t="shared" si="18"/>
        <v>0.66365799187674468</v>
      </c>
    </row>
    <row r="19" spans="1:177">
      <c r="A19">
        <v>18</v>
      </c>
      <c r="BN19" t="s">
        <v>35</v>
      </c>
      <c r="BO19">
        <f>BS21+BS34+BS47</f>
        <v>5.1648677517964002E-4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f t="shared" si="20"/>
        <v>0.37241715453602686</v>
      </c>
      <c r="FA19">
        <f t="shared" si="21"/>
        <v>0.40647887183489351</v>
      </c>
      <c r="FB19">
        <f t="shared" si="22"/>
        <v>0.374960935632491</v>
      </c>
      <c r="FC19">
        <f t="shared" si="23"/>
        <v>0.40208884011298285</v>
      </c>
      <c r="FD19">
        <f t="shared" si="24"/>
        <v>0.49078211910945363</v>
      </c>
      <c r="FE19">
        <f t="shared" si="25"/>
        <v>0.34462838313557165</v>
      </c>
      <c r="FF19">
        <f t="shared" si="26"/>
        <v>0.37256254858941623</v>
      </c>
      <c r="FG19">
        <f t="shared" si="27"/>
        <v>0.36968626003528859</v>
      </c>
      <c r="FH19">
        <f t="shared" si="28"/>
        <v>0.53897730593333504</v>
      </c>
      <c r="FI19">
        <f t="shared" si="29"/>
        <v>0.39741974456332541</v>
      </c>
      <c r="FL19">
        <f t="shared" si="30"/>
        <v>0.99125167921354618</v>
      </c>
      <c r="FM19">
        <f t="shared" si="18"/>
        <v>0.96662599452829723</v>
      </c>
      <c r="FN19">
        <f t="shared" si="18"/>
        <v>0.88241181391118162</v>
      </c>
      <c r="FO19">
        <f t="shared" si="18"/>
        <v>0.92237296113425715</v>
      </c>
      <c r="FP19">
        <f t="shared" si="18"/>
        <v>0.35522211853254271</v>
      </c>
      <c r="FQ19">
        <f t="shared" si="18"/>
        <v>0.81155490748377479</v>
      </c>
      <c r="FR19">
        <f t="shared" si="18"/>
        <v>0.6502974186386753</v>
      </c>
      <c r="FS19">
        <f t="shared" si="18"/>
        <v>0.79132309057346184</v>
      </c>
      <c r="FT19">
        <f t="shared" si="18"/>
        <v>0.8082431555390398</v>
      </c>
      <c r="FU19">
        <f t="shared" si="18"/>
        <v>0.61272677635650252</v>
      </c>
    </row>
    <row r="20" spans="1:177">
      <c r="A20">
        <v>19</v>
      </c>
      <c r="AV20" t="s">
        <v>67</v>
      </c>
      <c r="AW20">
        <f>MAX(AW7:AW16)</f>
        <v>83.06965128694155</v>
      </c>
      <c r="AX20">
        <f>MAX(AX7:AX16)</f>
        <v>105.98999521975988</v>
      </c>
      <c r="AY20">
        <f>MAX(AY7:AY16)</f>
        <v>96.937082903019117</v>
      </c>
      <c r="AZ20">
        <f>MAX(AZ7:AZ16)</f>
        <v>113.23395370379016</v>
      </c>
      <c r="BB20">
        <f>SUM(BB7:BB16)</f>
        <v>1.0005887470187105</v>
      </c>
      <c r="BC20">
        <f t="shared" ref="BC20:BE20" si="31">SUM(BC7:BC16)</f>
        <v>1.0000693773854932</v>
      </c>
      <c r="BD20">
        <f t="shared" si="31"/>
        <v>1.0001091019858042</v>
      </c>
      <c r="BE20">
        <f t="shared" si="31"/>
        <v>1.000039408980866</v>
      </c>
      <c r="BG20">
        <f>IF(BG7&lt;0.000000000001,0.000000000001,BG7)</f>
        <v>9.9999999999999998E-13</v>
      </c>
      <c r="BH20">
        <f t="shared" ref="BH20:BJ20" si="32">IF(BH7&lt;0.000000000001,0.000000000001,BH7)</f>
        <v>9.9999999999999998E-13</v>
      </c>
      <c r="BI20">
        <f t="shared" si="32"/>
        <v>9.9999999999999998E-13</v>
      </c>
      <c r="BJ20">
        <f t="shared" si="32"/>
        <v>9.9999999999999998E-13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f t="shared" si="20"/>
        <v>0.48280697350453899</v>
      </c>
      <c r="FA20">
        <f t="shared" si="21"/>
        <v>0.59486166635118598</v>
      </c>
      <c r="FB20">
        <f t="shared" si="22"/>
        <v>0.46650168703259964</v>
      </c>
      <c r="FC20">
        <f t="shared" si="23"/>
        <v>0.66958774252232589</v>
      </c>
      <c r="FD20">
        <f t="shared" si="24"/>
        <v>0.68182416031249227</v>
      </c>
      <c r="FE20">
        <f t="shared" si="25"/>
        <v>0.46118940635919009</v>
      </c>
      <c r="FF20">
        <f t="shared" si="26"/>
        <v>0.48726980919714258</v>
      </c>
      <c r="FG20">
        <f t="shared" si="27"/>
        <v>0.58191041484409922</v>
      </c>
      <c r="FH20">
        <f t="shared" si="28"/>
        <v>0.67546628226275096</v>
      </c>
      <c r="FI20">
        <f t="shared" si="29"/>
        <v>0.71117393532462059</v>
      </c>
      <c r="FL20">
        <f t="shared" si="30"/>
        <v>0.62953750355843341</v>
      </c>
      <c r="FM20">
        <f t="shared" si="18"/>
        <v>0.28976740093758474</v>
      </c>
      <c r="FN20">
        <f t="shared" si="18"/>
        <v>0.77698621631596343</v>
      </c>
      <c r="FO20">
        <f t="shared" si="18"/>
        <v>0.66067103006170391</v>
      </c>
      <c r="FP20">
        <f t="shared" si="18"/>
        <v>0.49775396274629291</v>
      </c>
      <c r="FQ20">
        <f t="shared" si="18"/>
        <v>0.4565493093646954</v>
      </c>
      <c r="FR20">
        <f t="shared" si="18"/>
        <v>0.3274968933176014</v>
      </c>
      <c r="FS20">
        <f t="shared" si="18"/>
        <v>0.54441776537419462</v>
      </c>
      <c r="FT20">
        <f t="shared" si="18"/>
        <v>0.3849262186617351</v>
      </c>
      <c r="FU20">
        <f t="shared" si="18"/>
        <v>0.10091660578628235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33">IF(BG8&lt;0.000000000001,0.000000000001,BG8)</f>
        <v>5.8831268322970557E-4</v>
      </c>
      <c r="BH21">
        <f t="shared" si="33"/>
        <v>6.9372137452950442E-5</v>
      </c>
      <c r="BI21">
        <f t="shared" si="33"/>
        <v>1.0908677798940011E-4</v>
      </c>
      <c r="BJ21">
        <f t="shared" si="33"/>
        <v>3.9407283195155542E-5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f t="shared" si="20"/>
        <v>0.25942586053423222</v>
      </c>
      <c r="FA21">
        <f t="shared" si="21"/>
        <v>0.34566299107699971</v>
      </c>
      <c r="FB21">
        <f t="shared" si="22"/>
        <v>0.24317852917796509</v>
      </c>
      <c r="FC21">
        <f t="shared" si="23"/>
        <v>0.41656011553647421</v>
      </c>
      <c r="FD21">
        <f t="shared" si="24"/>
        <v>0.38381705424235135</v>
      </c>
      <c r="FE21">
        <f t="shared" si="25"/>
        <v>0.25331597403811945</v>
      </c>
      <c r="FF21">
        <f t="shared" si="26"/>
        <v>0.26346934960471635</v>
      </c>
      <c r="FG21">
        <f t="shared" si="27"/>
        <v>0.35196884409613627</v>
      </c>
      <c r="FH21">
        <f t="shared" si="28"/>
        <v>0.35407471908468541</v>
      </c>
      <c r="FI21">
        <f t="shared" si="29"/>
        <v>0.45715628156264415</v>
      </c>
      <c r="FL21">
        <f t="shared" si="30"/>
        <v>0.9443257314467417</v>
      </c>
      <c r="FM21">
        <f t="shared" si="18"/>
        <v>0.50625178253153225</v>
      </c>
      <c r="FN21">
        <f t="shared" si="18"/>
        <v>0.45399071517265799</v>
      </c>
      <c r="FO21">
        <f t="shared" si="18"/>
        <v>0.75221495427164109</v>
      </c>
      <c r="FP21">
        <f t="shared" si="18"/>
        <v>0.46145507859786677</v>
      </c>
      <c r="FQ21">
        <f t="shared" si="18"/>
        <v>0.95775492308585242</v>
      </c>
      <c r="FR21">
        <f t="shared" si="18"/>
        <v>0.35255303908461272</v>
      </c>
      <c r="FS21">
        <f t="shared" si="18"/>
        <v>0.86288342889499214</v>
      </c>
      <c r="FT21">
        <f t="shared" si="18"/>
        <v>0.13877778251048564</v>
      </c>
      <c r="FU21">
        <f t="shared" si="18"/>
        <v>0.98757569006773516</v>
      </c>
    </row>
    <row r="22" spans="1:177">
      <c r="A22">
        <v>21</v>
      </c>
      <c r="BG22">
        <f t="shared" si="33"/>
        <v>1.0373316615962618E-9</v>
      </c>
      <c r="BH22">
        <f t="shared" si="33"/>
        <v>2.3113966030969627E-12</v>
      </c>
      <c r="BI22">
        <f t="shared" si="33"/>
        <v>1.7874719771574817E-11</v>
      </c>
      <c r="BJ22">
        <f t="shared" si="33"/>
        <v>9.9999999999999998E-13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f t="shared" si="20"/>
        <v>0.36527105441483299</v>
      </c>
      <c r="FA22">
        <f t="shared" si="21"/>
        <v>0.39226624963803669</v>
      </c>
      <c r="FB22">
        <f t="shared" si="22"/>
        <v>0.35420492921593238</v>
      </c>
      <c r="FC22">
        <f t="shared" si="23"/>
        <v>0.41169929424417784</v>
      </c>
      <c r="FD22">
        <f t="shared" si="24"/>
        <v>0.48027818008650136</v>
      </c>
      <c r="FE22">
        <f t="shared" si="25"/>
        <v>0.34591554894168086</v>
      </c>
      <c r="FF22">
        <f t="shared" si="26"/>
        <v>0.36317678178935869</v>
      </c>
      <c r="FG22">
        <f t="shared" si="27"/>
        <v>0.3762654782220039</v>
      </c>
      <c r="FH22">
        <f t="shared" si="28"/>
        <v>0.50645740843834453</v>
      </c>
      <c r="FI22">
        <f t="shared" si="29"/>
        <v>0.40995827280521957</v>
      </c>
      <c r="FL22">
        <f t="shared" si="30"/>
        <v>0.23660571840131087</v>
      </c>
      <c r="FM22">
        <f t="shared" si="18"/>
        <v>0.55587708976268546</v>
      </c>
      <c r="FN22">
        <f t="shared" si="18"/>
        <v>0.9917423322170319</v>
      </c>
      <c r="FO22">
        <f t="shared" si="18"/>
        <v>0.33613962345858744</v>
      </c>
      <c r="FP22">
        <f t="shared" si="18"/>
        <v>8.0763953707424562E-4</v>
      </c>
      <c r="FQ22">
        <f t="shared" si="18"/>
        <v>5.7987592464722092E-2</v>
      </c>
      <c r="FR22">
        <f t="shared" si="18"/>
        <v>0.63173881288405553</v>
      </c>
      <c r="FS22">
        <f t="shared" si="18"/>
        <v>0.73088443638611533</v>
      </c>
      <c r="FT22">
        <f t="shared" si="18"/>
        <v>0.20651331202003442</v>
      </c>
      <c r="FU22">
        <f t="shared" si="18"/>
        <v>0.60404416419264839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34">EO16</f>
        <v>0.14071202734164068</v>
      </c>
      <c r="U23">
        <f t="shared" si="34"/>
        <v>0.45591867936842245</v>
      </c>
      <c r="V23">
        <f t="shared" si="34"/>
        <v>0.15779118469849296</v>
      </c>
      <c r="W23">
        <f t="shared" si="34"/>
        <v>0.43292225411258123</v>
      </c>
      <c r="X23">
        <f t="shared" si="34"/>
        <v>0.51077322292952099</v>
      </c>
      <c r="Y23">
        <f t="shared" si="34"/>
        <v>0.75289950869258271</v>
      </c>
      <c r="Z23">
        <f t="shared" si="34"/>
        <v>0.95236529368300404</v>
      </c>
      <c r="AA23">
        <f t="shared" si="34"/>
        <v>0.38207520967109954</v>
      </c>
      <c r="AB23">
        <f t="shared" si="34"/>
        <v>0.39061447951459116</v>
      </c>
      <c r="BG23">
        <f t="shared" si="33"/>
        <v>7.8791554983941746E-8</v>
      </c>
      <c r="BH23">
        <f t="shared" si="33"/>
        <v>4.1202475119092554E-10</v>
      </c>
      <c r="BI23">
        <f t="shared" si="33"/>
        <v>3.1023138530960541E-9</v>
      </c>
      <c r="BJ23">
        <f t="shared" si="33"/>
        <v>1.4031236350039144E-10</v>
      </c>
      <c r="BM23">
        <f>0.5*$BL$21*B23*B23</f>
        <v>1.9635128610301687E-6</v>
      </c>
      <c r="BN23">
        <f t="shared" ref="BN23:BV32" si="35">0.5*$BL$21*C23*C23</f>
        <v>2.941699116530985E-7</v>
      </c>
      <c r="BO23">
        <f t="shared" si="35"/>
        <v>1.5573740301871247E-8</v>
      </c>
      <c r="BP23">
        <f t="shared" si="35"/>
        <v>4.9165917424890789E-6</v>
      </c>
      <c r="BQ23">
        <f t="shared" si="35"/>
        <v>1.984627958413798E-6</v>
      </c>
      <c r="BR23">
        <f t="shared" si="35"/>
        <v>4.461205597026056E-6</v>
      </c>
      <c r="BS23">
        <f t="shared" si="35"/>
        <v>2.807762492181283E-7</v>
      </c>
      <c r="BT23">
        <f t="shared" si="35"/>
        <v>2.2660544391102204E-6</v>
      </c>
      <c r="BU23">
        <f t="shared" si="35"/>
        <v>4.6789143168160951E-6</v>
      </c>
      <c r="BV23">
        <f t="shared" si="35"/>
        <v>4.9765412024051772E-6</v>
      </c>
      <c r="BY23">
        <f>$BG$7-$BL$7</f>
        <v>8.8419196757797203E-15</v>
      </c>
      <c r="BZ23">
        <f>$BG$8-$BL$8</f>
        <v>5.8831268322970557E-4</v>
      </c>
      <c r="CA23">
        <f>$BG$9-$BL$9</f>
        <v>1.0373316615962618E-9</v>
      </c>
      <c r="CB23">
        <f>$BG$10-$BL$10</f>
        <v>7.8791554983941746E-8</v>
      </c>
      <c r="CC23">
        <f>$BG$11-$BL$11</f>
        <v>-5.8840059961162705E-4</v>
      </c>
      <c r="CD23">
        <f>$BG$12-$BL$12</f>
        <v>1.1124689382926119E-10</v>
      </c>
      <c r="CE23">
        <f>$BG$13-$BL$13</f>
        <v>4.314105242310174E-18</v>
      </c>
      <c r="CF23">
        <f>$BG$14-$BL$14</f>
        <v>6.3907964630423915E-13</v>
      </c>
      <c r="CG23">
        <f>$BG$15-$BL$15</f>
        <v>3.3371727014481159E-11</v>
      </c>
      <c r="CH23">
        <f>$BG$16-$BL$16</f>
        <v>7.9422290274280926E-9</v>
      </c>
      <c r="CW23">
        <f>IF($AH$7&gt;0,$CR$7,0)</f>
        <v>-7.829259521931687E-5</v>
      </c>
      <c r="CX23">
        <f>IF($AH$8&gt;0,$CR$8,0)</f>
        <v>-1.0771038594598087E-4</v>
      </c>
      <c r="CY23">
        <f>IF($AH$9&gt;0,$CR$9,0)</f>
        <v>1.126025786737076E-4</v>
      </c>
      <c r="CZ23">
        <f>IF($AH$10&gt;0,$CR$10,0)</f>
        <v>1.8688591686135664E-4</v>
      </c>
      <c r="DA23">
        <f>IF($AH$11&gt;0,$CR$11,0)</f>
        <v>2.4648217142547198E-4</v>
      </c>
      <c r="DB23">
        <f>IF($AH$12&gt;0,$CR$12,0)</f>
        <v>-1.1461897661963147E-4</v>
      </c>
      <c r="DC23">
        <f>IF($AH$13&gt;0,$CR$13,0)</f>
        <v>-8.2983797061406489E-5</v>
      </c>
      <c r="DD23">
        <f>IF($AH$14&gt;0,$CR$14,0)</f>
        <v>-1.176374339986679E-5</v>
      </c>
      <c r="DE23">
        <f>IF($AH$15&gt;0,$CR$15,0)</f>
        <v>-4.5128825146104485E-4</v>
      </c>
      <c r="DF23">
        <f>IF($AH$16&gt;0,$CR$16,0)</f>
        <v>-3.8669270835721883E-5</v>
      </c>
      <c r="DT23">
        <f>IF($S$7&gt;0,$DO$7,0)</f>
        <v>4.5301124531015842E-5</v>
      </c>
      <c r="DU23">
        <f>IF($S$8&gt;0,$DO$8,0)</f>
        <v>-4.9744211328672902E-4</v>
      </c>
      <c r="DV23">
        <f>IF($S$9&gt;0,$DO$9,0)</f>
        <v>-1.0725671841598846E-4</v>
      </c>
      <c r="DW23">
        <f>IF($S$10&gt;0,$DO$10,0)</f>
        <v>-1.1101917169605427E-4</v>
      </c>
      <c r="DX23">
        <f>IF($S$11&gt;0,$DO$11,0)</f>
        <v>-3.1249755264613877E-4</v>
      </c>
      <c r="DY23">
        <f>IF($S$12&gt;0,$DO$12,0)</f>
        <v>2.0285596432418566E-5</v>
      </c>
      <c r="DZ23">
        <f>IF($S$13&gt;0,$DO$13,0)</f>
        <v>-3.1418999894323513E-4</v>
      </c>
      <c r="EA23">
        <f>IF($S$14&gt;0,$DO$14,0)</f>
        <v>-2.0736451360335118E-4</v>
      </c>
      <c r="EB23">
        <f>IF($S$15&gt;0,$DO$15,0)</f>
        <v>-3.4771657783760586E-4</v>
      </c>
      <c r="EC23">
        <f>IF($S$16&gt;0,$DO$16,0)</f>
        <v>-2.9095988509688996E-4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f t="shared" si="20"/>
        <v>0.19500222800853986</v>
      </c>
      <c r="FA23">
        <f t="shared" si="21"/>
        <v>0.22781560855999974</v>
      </c>
      <c r="FB23">
        <f t="shared" si="22"/>
        <v>0.16617070124476033</v>
      </c>
      <c r="FC23">
        <f t="shared" si="23"/>
        <v>0.29576031832181299</v>
      </c>
      <c r="FD23">
        <f t="shared" si="24"/>
        <v>0.27241900089684506</v>
      </c>
      <c r="FE23">
        <f t="shared" si="25"/>
        <v>0.19915360127107362</v>
      </c>
      <c r="FF23">
        <f t="shared" si="26"/>
        <v>0.19294504688009059</v>
      </c>
      <c r="FG23">
        <f t="shared" si="27"/>
        <v>0.25536300425681613</v>
      </c>
      <c r="FH23">
        <f t="shared" si="28"/>
        <v>0.23623144607564006</v>
      </c>
      <c r="FI23">
        <f t="shared" si="29"/>
        <v>0.31611493099783949</v>
      </c>
      <c r="FL23">
        <f t="shared" si="30"/>
        <v>0.67301439151367426</v>
      </c>
      <c r="FM23">
        <f t="shared" si="18"/>
        <v>0.21094292028098605</v>
      </c>
      <c r="FN23">
        <f t="shared" si="18"/>
        <v>0.69456338857936784</v>
      </c>
      <c r="FO23">
        <f t="shared" si="18"/>
        <v>0.9637388540619527</v>
      </c>
      <c r="FP23">
        <f t="shared" si="18"/>
        <v>0.53888339166496702</v>
      </c>
      <c r="FQ23">
        <f t="shared" si="18"/>
        <v>0.77861715686960098</v>
      </c>
      <c r="FR23">
        <f t="shared" si="18"/>
        <v>0.20339085208524207</v>
      </c>
      <c r="FS23">
        <f t="shared" si="18"/>
        <v>0.40100403984138672</v>
      </c>
      <c r="FT23">
        <f t="shared" si="18"/>
        <v>0.27381707122096277</v>
      </c>
      <c r="FU23">
        <f t="shared" si="18"/>
        <v>0.76987393515418301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36">EN17</f>
        <v>0.24255717332336246</v>
      </c>
      <c r="T24">
        <f t="shared" si="34"/>
        <v>0.91180559345780265</v>
      </c>
      <c r="U24">
        <f t="shared" si="34"/>
        <v>0.61871662447306841</v>
      </c>
      <c r="V24">
        <f t="shared" si="34"/>
        <v>0.12337848413310737</v>
      </c>
      <c r="W24">
        <f t="shared" si="34"/>
        <v>0.84821607351639283</v>
      </c>
      <c r="X24">
        <f t="shared" si="34"/>
        <v>0.57081814452818858</v>
      </c>
      <c r="Y24">
        <f t="shared" si="34"/>
        <v>3.8569912809128581E-2</v>
      </c>
      <c r="Z24">
        <f t="shared" si="34"/>
        <v>0.44437858786881845</v>
      </c>
      <c r="AA24">
        <f t="shared" si="34"/>
        <v>0.88514138834195344</v>
      </c>
      <c r="AB24">
        <f t="shared" si="34"/>
        <v>0.23383836036056582</v>
      </c>
      <c r="BG24">
        <f t="shared" si="33"/>
        <v>0.99941159940038837</v>
      </c>
      <c r="BH24">
        <f t="shared" si="33"/>
        <v>0.99993062742739458</v>
      </c>
      <c r="BI24">
        <f t="shared" si="33"/>
        <v>0.9998909099161406</v>
      </c>
      <c r="BJ24">
        <f t="shared" si="33"/>
        <v>0.99996059257214065</v>
      </c>
      <c r="BM24">
        <f t="shared" ref="BM24:BM32" si="37">0.5*$BL$21*B24*B24</f>
        <v>9.8999373192973179E-8</v>
      </c>
      <c r="BN24">
        <f t="shared" si="35"/>
        <v>4.156947201304679E-6</v>
      </c>
      <c r="BO24">
        <f t="shared" si="35"/>
        <v>1.526161378108647E-6</v>
      </c>
      <c r="BP24">
        <f t="shared" si="35"/>
        <v>4.6757590230518862E-6</v>
      </c>
      <c r="BQ24">
        <f t="shared" si="35"/>
        <v>4.2155121772238531E-7</v>
      </c>
      <c r="BR24">
        <f t="shared" si="35"/>
        <v>1.2832048590501651E-6</v>
      </c>
      <c r="BS24">
        <f t="shared" si="35"/>
        <v>1.5471779821918256E-6</v>
      </c>
      <c r="BT24">
        <f t="shared" si="35"/>
        <v>2.2296539848066208E-7</v>
      </c>
      <c r="BU24">
        <f t="shared" si="35"/>
        <v>3.581319117043802E-7</v>
      </c>
      <c r="BV24">
        <f t="shared" si="35"/>
        <v>1.7358649556335555E-6</v>
      </c>
      <c r="BY24">
        <f>$BH$7-$BM$7</f>
        <v>-1</v>
      </c>
      <c r="BZ24">
        <f>$BH$8-$BM$8</f>
        <v>6.9372137452950442E-5</v>
      </c>
      <c r="CA24">
        <f>$BH$9-$BM$9</f>
        <v>2.3113966030969627E-12</v>
      </c>
      <c r="CB24">
        <f>$BH$10-$BM$10</f>
        <v>4.1202475119092554E-10</v>
      </c>
      <c r="CC24">
        <f>$BH$11-$BM$11</f>
        <v>0.99993062742739458</v>
      </c>
      <c r="CD24">
        <f>$BH$12-$BM$12</f>
        <v>1.4908271378931409E-13</v>
      </c>
      <c r="CE24">
        <f>$BH$13-$BM$13</f>
        <v>5.0322511072433821E-23</v>
      </c>
      <c r="CF24">
        <f>$BH$14-$BM$14</f>
        <v>2.2804201231028318E-16</v>
      </c>
      <c r="CG24">
        <f>$BH$15-$BM$15</f>
        <v>2.9683612573945949E-14</v>
      </c>
      <c r="CH24">
        <f>$BH$16-$BM$16</f>
        <v>2.0637288863372492E-11</v>
      </c>
      <c r="CW24">
        <f>IF($AI$7&gt;0,$CS$7,0)</f>
        <v>0.25632497310082336</v>
      </c>
      <c r="CX24">
        <f>IF($AI$8&gt;0,$CS$8,0)</f>
        <v>0.73718948431041942</v>
      </c>
      <c r="CY24">
        <f>IF($AI$9&gt;0,$CS$9,0)</f>
        <v>0.12541165008156166</v>
      </c>
      <c r="CZ24">
        <f>IF($AI$10&gt;0,$CS$10,0)</f>
        <v>0.59118700084689146</v>
      </c>
      <c r="DA24">
        <f>IF($AI$11&gt;0,$CS$11,0)</f>
        <v>-0.57999071735714036</v>
      </c>
      <c r="DB24">
        <f>IF($AI$12&gt;0,$CS$12,0)</f>
        <v>0.29208910050776499</v>
      </c>
      <c r="DC24">
        <f>IF($AI$13&gt;0,$CS$13,0)</f>
        <v>2.6619346323472081E-2</v>
      </c>
      <c r="DD24">
        <f>IF($AI$14&gt;0,$CS$14,0)</f>
        <v>0.68442070461371352</v>
      </c>
      <c r="DE24">
        <f>IF($AI$15&gt;0,$CS$15,0)</f>
        <v>0.27638549504659238</v>
      </c>
      <c r="DF24">
        <f>IF($AI$16&gt;0,$CS$16,0)</f>
        <v>0.57897084449360614</v>
      </c>
      <c r="DT24">
        <f>IF($T$7&gt;0,$DP$7,0)</f>
        <v>1.1280181314729645</v>
      </c>
      <c r="DU24">
        <f>IF($T$8&gt;0,$DP$8,0)</f>
        <v>1.2383059655241992</v>
      </c>
      <c r="DV24">
        <f>IF($T$9&gt;0,$DP$9,0)</f>
        <v>0.84790243282911937</v>
      </c>
      <c r="DW24">
        <f>IF($T$10&gt;0,$DP$10,0)</f>
        <v>1.8139658248833221</v>
      </c>
      <c r="DX24">
        <f>IF($T$11&gt;0,$DP$11,0)</f>
        <v>1.5508995984822864</v>
      </c>
      <c r="DY24">
        <f>IF($T$12&gt;0,$DP$12,0)</f>
        <v>1.2170256191975881</v>
      </c>
      <c r="DZ24">
        <f>IF($T$13&gt;0,$DP$13,0)</f>
        <v>1.0949462575121702</v>
      </c>
      <c r="EA24">
        <f>IF($T$14&gt;0,$DP$14,0)</f>
        <v>1.5634245061581062</v>
      </c>
      <c r="EB24">
        <f>IF($T$15&gt;0,$DP$15,0)</f>
        <v>1.1783616700608928</v>
      </c>
      <c r="EC24">
        <f>IF($T$16&gt;0,$DP$16,0)</f>
        <v>1.9407164727864679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f t="shared" si="20"/>
        <v>0.32871171303189245</v>
      </c>
      <c r="FA24">
        <f t="shared" si="21"/>
        <v>0.46240554505650566</v>
      </c>
      <c r="FB24">
        <f t="shared" si="22"/>
        <v>0.3304659872659293</v>
      </c>
      <c r="FC24">
        <f t="shared" si="23"/>
        <v>0.52153113161276254</v>
      </c>
      <c r="FD24">
        <f t="shared" si="24"/>
        <v>0.49657848879668826</v>
      </c>
      <c r="FE24">
        <f t="shared" si="25"/>
        <v>0.30848178375070878</v>
      </c>
      <c r="FF24">
        <f t="shared" si="26"/>
        <v>0.33881781430099339</v>
      </c>
      <c r="FG24">
        <f t="shared" si="27"/>
        <v>0.43839142997414543</v>
      </c>
      <c r="FH24">
        <f t="shared" si="28"/>
        <v>0.48670530969734782</v>
      </c>
      <c r="FI24">
        <f t="shared" si="29"/>
        <v>0.57614743389101708</v>
      </c>
      <c r="FL24">
        <f t="shared" si="30"/>
        <v>0.96702999288584601</v>
      </c>
      <c r="FM24">
        <f t="shared" si="18"/>
        <v>0.26716865083830876</v>
      </c>
      <c r="FN24">
        <f t="shared" si="18"/>
        <v>0.89202094038314417</v>
      </c>
      <c r="FO24">
        <f t="shared" si="18"/>
        <v>0.12783527515334439</v>
      </c>
      <c r="FP24">
        <f t="shared" si="18"/>
        <v>0.53453624962898849</v>
      </c>
      <c r="FQ24">
        <f t="shared" si="18"/>
        <v>0.88687971070346883</v>
      </c>
      <c r="FR24">
        <f t="shared" si="18"/>
        <v>0.54429183282420091</v>
      </c>
      <c r="FS24">
        <f t="shared" si="18"/>
        <v>0.74394174990737261</v>
      </c>
      <c r="FT24">
        <f t="shared" si="18"/>
        <v>0.12024418290224155</v>
      </c>
      <c r="FU24">
        <f t="shared" si="18"/>
        <v>0.87843628392863393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36"/>
        <v>5.5809927973204276E-2</v>
      </c>
      <c r="T25">
        <f t="shared" si="34"/>
        <v>0.55247830330405678</v>
      </c>
      <c r="U25">
        <f t="shared" si="34"/>
        <v>2.772920492413089E-2</v>
      </c>
      <c r="V25">
        <f t="shared" si="34"/>
        <v>1.0863751811860833E-2</v>
      </c>
      <c r="W25">
        <f t="shared" si="34"/>
        <v>0.37345863474429297</v>
      </c>
      <c r="X25">
        <f t="shared" si="34"/>
        <v>0.79185692271459662</v>
      </c>
      <c r="Y25">
        <f t="shared" si="34"/>
        <v>0.49284793019967821</v>
      </c>
      <c r="Z25">
        <f t="shared" si="34"/>
        <v>0.86802008697845956</v>
      </c>
      <c r="AA25">
        <f t="shared" si="34"/>
        <v>0.72238253354575233</v>
      </c>
      <c r="AB25">
        <f t="shared" si="34"/>
        <v>0.66425492512713102</v>
      </c>
      <c r="BG25">
        <f t="shared" si="33"/>
        <v>1.1124689382926119E-10</v>
      </c>
      <c r="BH25">
        <f t="shared" si="33"/>
        <v>9.9999999999999998E-13</v>
      </c>
      <c r="BI25">
        <f t="shared" si="33"/>
        <v>3.0877568465925845E-12</v>
      </c>
      <c r="BJ25">
        <f t="shared" si="33"/>
        <v>9.9999999999999998E-13</v>
      </c>
      <c r="BM25">
        <f t="shared" si="37"/>
        <v>1.039309210985232E-6</v>
      </c>
      <c r="BN25">
        <f t="shared" si="35"/>
        <v>1.9140513069967399E-6</v>
      </c>
      <c r="BO25">
        <f t="shared" si="35"/>
        <v>3.8445440286222244E-9</v>
      </c>
      <c r="BP25">
        <f t="shared" si="35"/>
        <v>3.8965624492221985E-6</v>
      </c>
      <c r="BQ25">
        <f t="shared" si="35"/>
        <v>3.0221636436512303E-6</v>
      </c>
      <c r="BR25">
        <f t="shared" si="35"/>
        <v>1.0316421509376543E-6</v>
      </c>
      <c r="BS25">
        <f t="shared" si="35"/>
        <v>4.9212776950878812E-6</v>
      </c>
      <c r="BT25">
        <f t="shared" si="35"/>
        <v>2.4132458026911716E-6</v>
      </c>
      <c r="BU25">
        <f t="shared" si="35"/>
        <v>3.9814551622562441E-6</v>
      </c>
      <c r="BV25">
        <f t="shared" si="35"/>
        <v>2.6042601741427474E-6</v>
      </c>
      <c r="BY25">
        <f>$BI$7-$BN$7</f>
        <v>4.2525580348997825E-17</v>
      </c>
      <c r="BZ25">
        <f>$BI$8-$BN$8</f>
        <v>1.0908677798940011E-4</v>
      </c>
      <c r="CA25">
        <f>$BI$9-$BN$9</f>
        <v>1.7874719771574817E-11</v>
      </c>
      <c r="CB25">
        <f>$BI$10-$BN$10</f>
        <v>3.1023138530960541E-9</v>
      </c>
      <c r="CC25">
        <f>$BI$11-$BN$11</f>
        <v>0.9998909099161406</v>
      </c>
      <c r="CD25">
        <f>$BI$12-$BN$12</f>
        <v>3.0877568465925845E-12</v>
      </c>
      <c r="CE25">
        <f>$BI$13-$BN$13</f>
        <v>3.5565428059170151E-21</v>
      </c>
      <c r="CF25">
        <f>$BI$14-$BN$14</f>
        <v>-0.99999999999999367</v>
      </c>
      <c r="CG25">
        <f>$BI$15-$BN$15</f>
        <v>7.3244222628308822E-13</v>
      </c>
      <c r="CH25">
        <f>$BI$16-$BN$16</f>
        <v>1.8185498521137525E-10</v>
      </c>
      <c r="CW25">
        <f>IF($AJ$7&gt;0,$CT$7,0)</f>
        <v>7.7227480849012986E-2</v>
      </c>
      <c r="CX25">
        <f>IF($AJ$8&gt;0,$CT$8,0)</f>
        <v>4.5591274915861547E-2</v>
      </c>
      <c r="CY25">
        <f>IF($AJ$9&gt;0,$CT$9,0)</f>
        <v>-0.442176874224324</v>
      </c>
      <c r="CZ25">
        <f>IF($AJ$10&gt;0,$CT$10,0)</f>
        <v>-0.20027557524121187</v>
      </c>
      <c r="DA25">
        <f>IF($AJ$11&gt;0,$CT$11,0)</f>
        <v>9.8653203770774994E-2</v>
      </c>
      <c r="DB25">
        <f>IF($AJ$12&gt;0,$CT$12,0)</f>
        <v>0.48717503173641996</v>
      </c>
      <c r="DC25">
        <f>IF($AJ$13&gt;0,$CT$13,0)</f>
        <v>0.62269369906588323</v>
      </c>
      <c r="DD25">
        <f>IF($AJ$14&gt;0,$CT$14,0)</f>
        <v>0.63852202380714151</v>
      </c>
      <c r="DE25">
        <f>IF($AJ$15&gt;0,$CT$15,0)</f>
        <v>0.41820594932751104</v>
      </c>
      <c r="DF25">
        <f>IF($AJ$16&gt;0,$CT$16,0)</f>
        <v>0.50829872462703218</v>
      </c>
      <c r="DT25">
        <f>IF($U$7&gt;0,$DQ$7,0)</f>
        <v>1.2158236941434486</v>
      </c>
      <c r="DU25">
        <f>IF($U$8&gt;0,$DQ$8,0)</f>
        <v>0.97958542270123128</v>
      </c>
      <c r="DV25">
        <f>IF($U$9&gt;0,$DQ$9,0)</f>
        <v>1.0549628054807485</v>
      </c>
      <c r="DW25">
        <f>IF($U$10&gt;0,$DQ$10,0)</f>
        <v>1.1011720264860125</v>
      </c>
      <c r="DX25">
        <f>IF($U$11&gt;0,$DQ$11,0)</f>
        <v>1.4253380303669392</v>
      </c>
      <c r="DY25">
        <f>IF($U$12&gt;0,$DQ$12,0)</f>
        <v>1.2132825376985246</v>
      </c>
      <c r="DZ25">
        <f>IF($U$13&gt;0,$DQ$13,0)</f>
        <v>1.162460087988324</v>
      </c>
      <c r="EA25">
        <f>IF($U$14&gt;0,$DQ$14,0)</f>
        <v>1.0899327882019696</v>
      </c>
      <c r="EB25">
        <f>IF($U$15&gt;0,$DQ$15,0)</f>
        <v>1.4527216541101218</v>
      </c>
      <c r="EC25">
        <f>IF($U$16&gt;0,$DQ$16,0)</f>
        <v>0.9703002465475139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f t="shared" si="20"/>
        <v>0.44101674294046883</v>
      </c>
      <c r="FA25">
        <f t="shared" si="21"/>
        <v>0.56789990506875698</v>
      </c>
      <c r="FB25">
        <f t="shared" si="22"/>
        <v>0.43820855428750294</v>
      </c>
      <c r="FC25">
        <f t="shared" si="23"/>
        <v>0.62624166487434807</v>
      </c>
      <c r="FD25">
        <f t="shared" si="24"/>
        <v>0.63526269522806311</v>
      </c>
      <c r="FE25">
        <f t="shared" si="25"/>
        <v>0.41495754866964951</v>
      </c>
      <c r="FF25">
        <f t="shared" si="26"/>
        <v>0.4489178782264398</v>
      </c>
      <c r="FG25">
        <f t="shared" si="27"/>
        <v>0.53956701820255082</v>
      </c>
      <c r="FH25">
        <f t="shared" si="28"/>
        <v>0.638894688329392</v>
      </c>
      <c r="FI25">
        <f t="shared" si="29"/>
        <v>0.67233063316856456</v>
      </c>
      <c r="FL25">
        <f t="shared" si="30"/>
        <v>0.99721034544779763</v>
      </c>
      <c r="FM25">
        <f t="shared" si="18"/>
        <v>0.58864597563310206</v>
      </c>
      <c r="FN25">
        <f t="shared" si="18"/>
        <v>0.72126258459239412</v>
      </c>
      <c r="FO25">
        <f t="shared" si="18"/>
        <v>0.119919982847974</v>
      </c>
      <c r="FP25">
        <f t="shared" si="18"/>
        <v>0.15089415278721241</v>
      </c>
      <c r="FQ25">
        <f t="shared" si="18"/>
        <v>0.53393787400121728</v>
      </c>
      <c r="FR25">
        <f t="shared" si="18"/>
        <v>0.2346600535308706</v>
      </c>
      <c r="FS25">
        <f t="shared" si="18"/>
        <v>0.14437288332661372</v>
      </c>
      <c r="FT25">
        <f t="shared" si="18"/>
        <v>0.23959824260458545</v>
      </c>
      <c r="FU25">
        <f t="shared" si="18"/>
        <v>0.63153638530464484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36"/>
        <v>0.99162409636808224</v>
      </c>
      <c r="T26">
        <f t="shared" si="34"/>
        <v>0.9670324734001321</v>
      </c>
      <c r="U26">
        <f t="shared" si="34"/>
        <v>0.88278677484681412</v>
      </c>
      <c r="V26">
        <f t="shared" si="34"/>
        <v>0.9227750499743701</v>
      </c>
      <c r="W26">
        <f t="shared" si="34"/>
        <v>0.35571290065165218</v>
      </c>
      <c r="X26">
        <f t="shared" si="34"/>
        <v>0.81189953586691033</v>
      </c>
      <c r="Y26">
        <f t="shared" si="34"/>
        <v>0.65066998118726471</v>
      </c>
      <c r="Z26">
        <f t="shared" si="34"/>
        <v>0.79169277683349715</v>
      </c>
      <c r="AA26">
        <f t="shared" si="34"/>
        <v>0.80878213284497313</v>
      </c>
      <c r="AB26">
        <f t="shared" si="34"/>
        <v>0.61312419610106583</v>
      </c>
      <c r="BG26">
        <f t="shared" si="33"/>
        <v>9.9999999999999998E-13</v>
      </c>
      <c r="BH26">
        <f t="shared" si="33"/>
        <v>9.9999999999999998E-13</v>
      </c>
      <c r="BI26">
        <f t="shared" si="33"/>
        <v>9.9999999999999998E-13</v>
      </c>
      <c r="BJ26">
        <f t="shared" si="33"/>
        <v>9.9999999999999998E-13</v>
      </c>
      <c r="BM26">
        <f t="shared" si="37"/>
        <v>1.2449028984276961E-7</v>
      </c>
      <c r="BN26">
        <f t="shared" si="35"/>
        <v>7.6111251734917135E-8</v>
      </c>
      <c r="BO26">
        <f t="shared" si="35"/>
        <v>5.9010551714854769E-10</v>
      </c>
      <c r="BP26">
        <f t="shared" si="35"/>
        <v>4.2575689642760059E-6</v>
      </c>
      <c r="BQ26">
        <f t="shared" si="35"/>
        <v>2.1868570637883784E-6</v>
      </c>
      <c r="BR26">
        <f t="shared" si="35"/>
        <v>2.8322709822436816E-6</v>
      </c>
      <c r="BS26">
        <f t="shared" si="35"/>
        <v>5.6633396423340326E-7</v>
      </c>
      <c r="BT26">
        <f t="shared" si="35"/>
        <v>4.6468136886166229E-6</v>
      </c>
      <c r="BU26">
        <f t="shared" si="35"/>
        <v>8.2377348598370096E-8</v>
      </c>
      <c r="BV26">
        <f t="shared" si="35"/>
        <v>7.2656961221510211E-8</v>
      </c>
      <c r="BY26">
        <f>$BJ$7-$BO$7</f>
        <v>7.2993938975379846E-20</v>
      </c>
      <c r="BZ26">
        <f>$BJ$8-$BO$8</f>
        <v>3.9407283195155542E-5</v>
      </c>
      <c r="CA26">
        <f>$BJ$9-$BO$9</f>
        <v>-0.99999999999957079</v>
      </c>
      <c r="CB26">
        <f>$BJ$10-$BO$10</f>
        <v>1.4031236350039144E-10</v>
      </c>
      <c r="CC26">
        <f>$BJ$11-$BO$11</f>
        <v>0.99996059257214065</v>
      </c>
      <c r="CD26">
        <f>$BJ$12-$BO$12</f>
        <v>2.3759992965253406E-14</v>
      </c>
      <c r="CE26">
        <f>$BJ$13-$BO$13</f>
        <v>1.6726681163832814E-24</v>
      </c>
      <c r="CF26">
        <f>$BJ$14-$BO$14</f>
        <v>2.0392254942093078E-17</v>
      </c>
      <c r="CG26">
        <f>$BJ$15-$BO$15</f>
        <v>4.8791574978127591E-15</v>
      </c>
      <c r="CH26">
        <f>$BJ$16-$BO$16</f>
        <v>3.8941407461296791E-12</v>
      </c>
      <c r="CW26">
        <f>IF($AK$7&gt;0,$CU$7,0)</f>
        <v>0.28793760404000862</v>
      </c>
      <c r="CX26">
        <f>IF($AK$8&gt;0,$CU$8,0)</f>
        <v>0.26437765744581215</v>
      </c>
      <c r="CY26">
        <f>IF($AK$9&gt;0,$CU$9,0)</f>
        <v>-9.1927002342162709E-2</v>
      </c>
      <c r="CZ26">
        <f>IF($AK$10&gt;0,$CU$10,0)</f>
        <v>-0.28794589504763202</v>
      </c>
      <c r="DA26">
        <f>IF($AK$11&gt;0,$CU$11,0)</f>
        <v>-0.54183359482552718</v>
      </c>
      <c r="DB26">
        <f>IF($AK$12&gt;0,$CU$12,0)</f>
        <v>0.26538626142903499</v>
      </c>
      <c r="DC26">
        <f>IF($AK$13&gt;0,$CU$13,0)</f>
        <v>0.74897279876303713</v>
      </c>
      <c r="DD26">
        <f>IF($AK$14&gt;0,$CU$14,0)</f>
        <v>0.3215825286688116</v>
      </c>
      <c r="DE26">
        <f>IF($AK$15&gt;0,$CU$15,0)</f>
        <v>0.63046729763430098</v>
      </c>
      <c r="DF26">
        <f>IF($AK$16&gt;0,$CU$16,0)</f>
        <v>-1.3625289986984522E-2</v>
      </c>
      <c r="DT26">
        <f>IF($V$7&gt;0,$DR$7,0)</f>
        <v>0.55151734530578866</v>
      </c>
      <c r="DU26">
        <f>IF($V$8&gt;0,$DR$8,0)</f>
        <v>1.2137552582927298</v>
      </c>
      <c r="DV26">
        <f>IF($V$9&gt;0,$DR$9,0)</f>
        <v>0.85310373761422187</v>
      </c>
      <c r="DW26">
        <f>IF($V$10&gt;0,$DR$10,0)</f>
        <v>0.96780823127811755</v>
      </c>
      <c r="DX26">
        <f>IF($V$11&gt;0,$DR$11,0)</f>
        <v>1.038441287269535</v>
      </c>
      <c r="DY26">
        <f>IF($V$12&gt;0,$DR$12,0)</f>
        <v>0.35519462534723095</v>
      </c>
      <c r="DZ26">
        <f>IF($V$13&gt;0,$DR$13,0)</f>
        <v>0.6467263236173737</v>
      </c>
      <c r="EA26">
        <f>IF($V$14&gt;0,$DR$14,0)</f>
        <v>0.75349654448410497</v>
      </c>
      <c r="EB26">
        <f>IF($V$15&gt;0,$DR$15,0)</f>
        <v>1.3385373755598406</v>
      </c>
      <c r="EC26">
        <f>IF($V$16&gt;0,$DR$16,0)</f>
        <v>1.164515580366001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36"/>
        <v>0.63002031053193797</v>
      </c>
      <c r="T27">
        <f t="shared" si="34"/>
        <v>0.29036226260393594</v>
      </c>
      <c r="U27">
        <f t="shared" si="34"/>
        <v>0.77745271800299598</v>
      </c>
      <c r="V27">
        <f t="shared" si="34"/>
        <v>0.66134061780422626</v>
      </c>
      <c r="W27">
        <f t="shared" si="34"/>
        <v>0.49843578690660539</v>
      </c>
      <c r="X27">
        <f t="shared" si="34"/>
        <v>0.4570104987710546</v>
      </c>
      <c r="Y27">
        <f t="shared" si="34"/>
        <v>0.32798416312679857</v>
      </c>
      <c r="Z27">
        <f t="shared" si="34"/>
        <v>0.54499967578903874</v>
      </c>
      <c r="AA27">
        <f t="shared" si="34"/>
        <v>0.38560168494399782</v>
      </c>
      <c r="AB27">
        <f t="shared" si="34"/>
        <v>0.10162777972160697</v>
      </c>
      <c r="BG27">
        <f t="shared" si="33"/>
        <v>9.9999999999999998E-13</v>
      </c>
      <c r="BH27">
        <f t="shared" si="33"/>
        <v>9.9999999999999998E-13</v>
      </c>
      <c r="BI27">
        <f t="shared" si="33"/>
        <v>9.9999999999999998E-13</v>
      </c>
      <c r="BJ27">
        <f t="shared" si="33"/>
        <v>9.9999999999999998E-13</v>
      </c>
      <c r="BM27">
        <f t="shared" si="37"/>
        <v>9.3710839052959183E-7</v>
      </c>
      <c r="BN27">
        <f t="shared" si="35"/>
        <v>3.5973525368578341E-6</v>
      </c>
      <c r="BO27">
        <f t="shared" si="35"/>
        <v>6.973567593253562E-7</v>
      </c>
      <c r="BP27">
        <f t="shared" si="35"/>
        <v>6.3265833845006096E-7</v>
      </c>
      <c r="BQ27">
        <f t="shared" si="35"/>
        <v>1.2421911683460349E-6</v>
      </c>
      <c r="BR27">
        <f t="shared" si="35"/>
        <v>1.0664758276857987E-6</v>
      </c>
      <c r="BS27">
        <f t="shared" si="35"/>
        <v>8.2936602308827503E-12</v>
      </c>
      <c r="BT27">
        <f t="shared" si="35"/>
        <v>1.4534449408738241E-6</v>
      </c>
      <c r="BU27">
        <f t="shared" si="35"/>
        <v>1.4313006358185773E-6</v>
      </c>
      <c r="BV27">
        <f t="shared" si="35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36"/>
        <v>0.94458515730727588</v>
      </c>
      <c r="T28">
        <f t="shared" si="34"/>
        <v>0.50659744552260921</v>
      </c>
      <c r="U28">
        <f t="shared" si="34"/>
        <v>0.45423389370183598</v>
      </c>
      <c r="V28">
        <f t="shared" si="34"/>
        <v>0.75263151438717757</v>
      </c>
      <c r="W28">
        <f t="shared" si="34"/>
        <v>0.46183889565210912</v>
      </c>
      <c r="X28">
        <f t="shared" si="34"/>
        <v>0.95800823905989052</v>
      </c>
      <c r="Y28">
        <f t="shared" si="34"/>
        <v>0.35281650843421741</v>
      </c>
      <c r="Z28">
        <f t="shared" si="34"/>
        <v>0.86323539773908831</v>
      </c>
      <c r="AA28">
        <f t="shared" si="34"/>
        <v>0.13913185722957033</v>
      </c>
      <c r="AB28">
        <f t="shared" si="34"/>
        <v>0.98803284634929778</v>
      </c>
      <c r="BG28">
        <f t="shared" si="33"/>
        <v>3.3371727014481159E-11</v>
      </c>
      <c r="BH28">
        <f t="shared" si="33"/>
        <v>9.9999999999999998E-13</v>
      </c>
      <c r="BI28">
        <f t="shared" si="33"/>
        <v>9.9999999999999998E-13</v>
      </c>
      <c r="BJ28">
        <f t="shared" si="33"/>
        <v>9.9999999999999998E-13</v>
      </c>
      <c r="BM28">
        <f t="shared" si="37"/>
        <v>1.304446426309051E-6</v>
      </c>
      <c r="BN28">
        <f t="shared" si="35"/>
        <v>1.6291667706130199E-6</v>
      </c>
      <c r="BO28">
        <f t="shared" si="35"/>
        <v>3.1351869302551533E-6</v>
      </c>
      <c r="BP28">
        <f t="shared" si="35"/>
        <v>3.2959042817045224E-6</v>
      </c>
      <c r="BQ28">
        <f t="shared" si="35"/>
        <v>1.0442929799348406E-6</v>
      </c>
      <c r="BR28">
        <f t="shared" si="35"/>
        <v>4.5888989305331619E-6</v>
      </c>
      <c r="BS28">
        <f t="shared" si="35"/>
        <v>1.7013990785900878E-8</v>
      </c>
      <c r="BT28">
        <f t="shared" si="35"/>
        <v>3.0327742272773095E-6</v>
      </c>
      <c r="BU28">
        <f t="shared" si="35"/>
        <v>3.9355144444436997E-6</v>
      </c>
      <c r="BV28">
        <f t="shared" si="35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36"/>
        <v>0.2369709894557257</v>
      </c>
      <c r="T29">
        <f t="shared" si="34"/>
        <v>0.55626935601232352</v>
      </c>
      <c r="U29">
        <f t="shared" si="34"/>
        <v>0.99209653714624779</v>
      </c>
      <c r="V29">
        <f t="shared" si="34"/>
        <v>0.33655132275283162</v>
      </c>
      <c r="W29">
        <f t="shared" si="34"/>
        <v>1.287917717160747E-3</v>
      </c>
      <c r="X29">
        <f t="shared" si="34"/>
        <v>5.8333508013663771E-2</v>
      </c>
      <c r="Y29">
        <f t="shared" si="34"/>
        <v>0.63210198966584485</v>
      </c>
      <c r="Z29">
        <f t="shared" si="34"/>
        <v>0.73126070186433734</v>
      </c>
      <c r="AA29">
        <f t="shared" si="34"/>
        <v>0.20701976942847278</v>
      </c>
      <c r="AB29">
        <f t="shared" si="34"/>
        <v>0.6044541224654536</v>
      </c>
      <c r="BG29">
        <f t="shared" si="33"/>
        <v>7.9422290274280926E-9</v>
      </c>
      <c r="BH29">
        <f t="shared" si="33"/>
        <v>2.0637288863372492E-11</v>
      </c>
      <c r="BI29">
        <f t="shared" si="33"/>
        <v>1.8185498521137525E-10</v>
      </c>
      <c r="BJ29">
        <f t="shared" si="33"/>
        <v>3.8941407461296791E-12</v>
      </c>
      <c r="BM29">
        <f t="shared" si="37"/>
        <v>2.8342883509476626E-6</v>
      </c>
      <c r="BN29">
        <f t="shared" si="35"/>
        <v>7.4381908705189056E-9</v>
      </c>
      <c r="BO29">
        <f t="shared" si="35"/>
        <v>1.2144954115105345E-6</v>
      </c>
      <c r="BP29">
        <f t="shared" si="35"/>
        <v>2.1168571220911773E-6</v>
      </c>
      <c r="BQ29">
        <f t="shared" si="35"/>
        <v>5.3786805630993214E-7</v>
      </c>
      <c r="BR29">
        <f t="shared" si="35"/>
        <v>6.2239744311856111E-7</v>
      </c>
      <c r="BS29">
        <f t="shared" si="35"/>
        <v>1.9977646266975994E-6</v>
      </c>
      <c r="BT29">
        <f t="shared" si="35"/>
        <v>2.0723181227366538E-7</v>
      </c>
      <c r="BU29">
        <f t="shared" si="35"/>
        <v>1.4831127280745896E-6</v>
      </c>
      <c r="BV29">
        <f t="shared" si="35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36"/>
        <v>0.67320939374168276</v>
      </c>
      <c r="T30">
        <f t="shared" si="34"/>
        <v>0.21117073588954605</v>
      </c>
      <c r="U30">
        <f t="shared" si="34"/>
        <v>0.69472955928061264</v>
      </c>
      <c r="V30">
        <f t="shared" si="34"/>
        <v>0.96403461438027449</v>
      </c>
      <c r="W30">
        <f t="shared" si="34"/>
        <v>0.53915581066586382</v>
      </c>
      <c r="X30">
        <f t="shared" si="34"/>
        <v>0.77881631047087208</v>
      </c>
      <c r="Y30">
        <f t="shared" si="34"/>
        <v>0.20358379713212216</v>
      </c>
      <c r="Z30">
        <f t="shared" si="34"/>
        <v>0.40125940284564354</v>
      </c>
      <c r="AA30">
        <f t="shared" si="34"/>
        <v>0.27405330266703842</v>
      </c>
      <c r="AB30">
        <f t="shared" si="34"/>
        <v>0.77019005008518082</v>
      </c>
      <c r="BM30">
        <f t="shared" si="37"/>
        <v>4.5349982630595726E-6</v>
      </c>
      <c r="BN30">
        <f t="shared" si="35"/>
        <v>9.8736164678142607E-7</v>
      </c>
      <c r="BO30">
        <f t="shared" si="35"/>
        <v>3.7672943569904629E-6</v>
      </c>
      <c r="BP30">
        <f t="shared" si="35"/>
        <v>3.1338872644516673E-6</v>
      </c>
      <c r="BQ30">
        <f t="shared" si="35"/>
        <v>1.4851232330507869E-6</v>
      </c>
      <c r="BR30">
        <f t="shared" si="35"/>
        <v>3.7258767595488107E-6</v>
      </c>
      <c r="BS30">
        <f t="shared" si="35"/>
        <v>2.6737110704556165E-6</v>
      </c>
      <c r="BT30">
        <f t="shared" si="35"/>
        <v>8.050455418602123E-7</v>
      </c>
      <c r="BU30">
        <f t="shared" si="35"/>
        <v>2.7705089740870421E-6</v>
      </c>
      <c r="BV30">
        <f t="shared" si="35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0.1553529413486564</v>
      </c>
      <c r="FA30">
        <f>(1/4)*SUM($CW$8:$CZ$8)</f>
        <v>0.26176267657153679</v>
      </c>
      <c r="FB30">
        <f>(1/4)*SUM($CW$9:$CZ$9)</f>
        <v>-0.10214490597656284</v>
      </c>
      <c r="FC30">
        <f>(1/4)*SUM($CW$10:$CZ$10)</f>
        <v>2.5788104118727229E-2</v>
      </c>
      <c r="FD30">
        <f>(1/4)*SUM($CW$11:$CZ$11)</f>
        <v>-0.2557311565601168</v>
      </c>
      <c r="FE30">
        <f>(1/4)*SUM($CW$12:$CZ$12)</f>
        <v>0.2611339436741501</v>
      </c>
      <c r="FF30">
        <f>(1/4)*SUM($CW$13:$CZ$13)</f>
        <v>0.34955071508883273</v>
      </c>
      <c r="FG30">
        <f>(1/4)*SUM($CW$14:$CZ$14)</f>
        <v>0.41112837333656671</v>
      </c>
      <c r="FH30">
        <f>(1/4)*SUM($CW$15:$CZ$15)</f>
        <v>0.33115186343923586</v>
      </c>
      <c r="FI30">
        <f>(1/4)*SUM($CW$16:$CZ$16)</f>
        <v>0.26840140246570454</v>
      </c>
      <c r="FL30">
        <f t="shared" ref="FL30:FU30" si="38">EN30-($EU$10*EZ30)</f>
        <v>0.33931574770523137</v>
      </c>
      <c r="FM30">
        <f t="shared" si="38"/>
        <v>0.40261007163160323</v>
      </c>
      <c r="FN30">
        <f t="shared" si="38"/>
        <v>0.38992122938736301</v>
      </c>
      <c r="FO30">
        <f t="shared" si="38"/>
        <v>9.1752320180406313E-2</v>
      </c>
      <c r="FP30">
        <f t="shared" si="38"/>
        <v>0.24382271608013031</v>
      </c>
      <c r="FQ30">
        <f t="shared" si="38"/>
        <v>0.72200330240557509</v>
      </c>
      <c r="FR30">
        <f t="shared" si="38"/>
        <v>0.87295942586968223</v>
      </c>
      <c r="FS30">
        <f t="shared" si="38"/>
        <v>0.25794312095503358</v>
      </c>
      <c r="FT30">
        <f t="shared" si="38"/>
        <v>0.20556682972827933</v>
      </c>
      <c r="FU30">
        <f t="shared" si="38"/>
        <v>0.48935194490142958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36"/>
        <v>0.96735870459887785</v>
      </c>
      <c r="T31">
        <f t="shared" si="34"/>
        <v>0.26763105638336526</v>
      </c>
      <c r="U31">
        <f t="shared" si="34"/>
        <v>0.89235140637041011</v>
      </c>
      <c r="V31">
        <f t="shared" si="34"/>
        <v>0.12835680628495716</v>
      </c>
      <c r="W31">
        <f t="shared" si="34"/>
        <v>0.53503282811778519</v>
      </c>
      <c r="X31">
        <f t="shared" si="34"/>
        <v>0.88718819248721958</v>
      </c>
      <c r="Y31">
        <f t="shared" si="34"/>
        <v>0.54463065063850191</v>
      </c>
      <c r="Z31">
        <f t="shared" si="34"/>
        <v>0.74438014133734676</v>
      </c>
      <c r="AA31">
        <f t="shared" si="34"/>
        <v>0.12073088821193889</v>
      </c>
      <c r="AB31">
        <f t="shared" si="34"/>
        <v>0.87901243136252494</v>
      </c>
      <c r="BM31">
        <f t="shared" si="37"/>
        <v>7.2990732922607341E-7</v>
      </c>
      <c r="BN31">
        <f t="shared" si="35"/>
        <v>3.9173763867796045E-6</v>
      </c>
      <c r="BO31">
        <f t="shared" si="35"/>
        <v>2.6091826238598999E-6</v>
      </c>
      <c r="BP31">
        <f t="shared" si="35"/>
        <v>3.2706426920463191E-6</v>
      </c>
      <c r="BQ31">
        <f t="shared" si="35"/>
        <v>7.4344329715825073E-7</v>
      </c>
      <c r="BR31">
        <f t="shared" si="35"/>
        <v>9.6788368480747715E-8</v>
      </c>
      <c r="BS31">
        <f t="shared" si="35"/>
        <v>2.1428592467109018E-7</v>
      </c>
      <c r="BT31">
        <f t="shared" si="35"/>
        <v>3.7552606351355691E-7</v>
      </c>
      <c r="BU31">
        <f t="shared" si="35"/>
        <v>7.2879736842218435E-8</v>
      </c>
      <c r="BV31">
        <f t="shared" si="35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36"/>
        <v>0.99765136219073813</v>
      </c>
      <c r="T32">
        <f t="shared" si="34"/>
        <v>0.58921387553817084</v>
      </c>
      <c r="U32">
        <f t="shared" si="34"/>
        <v>0.72170079314668167</v>
      </c>
      <c r="V32">
        <f t="shared" si="34"/>
        <v>0.12054622451284835</v>
      </c>
      <c r="W32">
        <f t="shared" si="34"/>
        <v>0.15152941548244048</v>
      </c>
      <c r="X32">
        <f t="shared" si="34"/>
        <v>0.53435283154988689</v>
      </c>
      <c r="Y32">
        <f t="shared" si="34"/>
        <v>0.23510897140909703</v>
      </c>
      <c r="Z32">
        <f t="shared" si="34"/>
        <v>0.14491245034481626</v>
      </c>
      <c r="AA32">
        <f t="shared" si="34"/>
        <v>0.24023713729291485</v>
      </c>
      <c r="AB32">
        <f t="shared" si="34"/>
        <v>0.63220871593781336</v>
      </c>
      <c r="BG32">
        <f>IF(BG20&gt;(1-0.000000000001),(1-0.000000000001),BG20)</f>
        <v>9.9999999999999998E-13</v>
      </c>
      <c r="BH32">
        <f t="shared" ref="BH32:BJ32" si="39">IF(BH20&gt;(1-0.000000000001),(1-0.000000000001),BH20)</f>
        <v>9.9999999999999998E-13</v>
      </c>
      <c r="BI32">
        <f t="shared" si="39"/>
        <v>9.9999999999999998E-13</v>
      </c>
      <c r="BJ32">
        <f t="shared" si="39"/>
        <v>9.9999999999999998E-13</v>
      </c>
      <c r="BM32">
        <f t="shared" si="37"/>
        <v>7.6289835803227493E-7</v>
      </c>
      <c r="BN32">
        <f t="shared" si="35"/>
        <v>2.7340189388058925E-7</v>
      </c>
      <c r="BO32">
        <f t="shared" si="35"/>
        <v>2.2061730277782524E-6</v>
      </c>
      <c r="BP32">
        <f t="shared" si="35"/>
        <v>1.8796063992228914E-6</v>
      </c>
      <c r="BQ32">
        <f t="shared" si="35"/>
        <v>5.1641028055717346E-8</v>
      </c>
      <c r="BR32">
        <f t="shared" si="35"/>
        <v>4.8810445273254756E-6</v>
      </c>
      <c r="BS32">
        <f t="shared" si="35"/>
        <v>1.8268239308274081E-6</v>
      </c>
      <c r="BT32">
        <f t="shared" si="35"/>
        <v>2.9659635662510667E-6</v>
      </c>
      <c r="BU32">
        <f t="shared" si="35"/>
        <v>3.8633142724492883E-6</v>
      </c>
      <c r="BV32">
        <f t="shared" si="35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40">IF(BG21&gt;(1-0.000000000001),(1-0.000000000001),BG21)</f>
        <v>5.8831268322970557E-4</v>
      </c>
      <c r="BH33">
        <f t="shared" si="40"/>
        <v>6.9372137452950442E-5</v>
      </c>
      <c r="BI33">
        <f t="shared" si="40"/>
        <v>1.0908677798940011E-4</v>
      </c>
      <c r="BJ33">
        <f t="shared" si="40"/>
        <v>3.9407283195155542E-5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40"/>
        <v>1.0373316615962618E-9</v>
      </c>
      <c r="BH34">
        <f t="shared" si="40"/>
        <v>2.3113966030969627E-12</v>
      </c>
      <c r="BI34">
        <f t="shared" si="40"/>
        <v>1.7874719771574817E-11</v>
      </c>
      <c r="BJ34">
        <f t="shared" si="40"/>
        <v>9.9999999999999998E-13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>EZ81+($EV$10*EN34)</f>
        <v>0.63927881334562553</v>
      </c>
      <c r="FA34">
        <f t="shared" ref="FA34:FI34" si="41">FA81+($EV$10*EO34)</f>
        <v>1.050701305244689</v>
      </c>
      <c r="FB34">
        <f t="shared" si="41"/>
        <v>-0.35125902707536688</v>
      </c>
      <c r="FC34">
        <f t="shared" si="41"/>
        <v>7.7177478715272696E-2</v>
      </c>
      <c r="FD34">
        <f t="shared" si="41"/>
        <v>-1.094198487233164</v>
      </c>
      <c r="FE34">
        <f t="shared" si="41"/>
        <v>0.9893072033656275</v>
      </c>
      <c r="FF34">
        <f t="shared" si="41"/>
        <v>1.395565758731389</v>
      </c>
      <c r="FG34">
        <f t="shared" si="41"/>
        <v>1.5582634565034701</v>
      </c>
      <c r="FH34">
        <f t="shared" si="41"/>
        <v>1.331649964872438</v>
      </c>
      <c r="FI34">
        <f t="shared" si="41"/>
        <v>0.96680773215099303</v>
      </c>
      <c r="FL34">
        <f t="shared" ref="FL34:FU43" si="42">EN34-($EU$10*EZ34)</f>
        <v>9.3667361379405192E-2</v>
      </c>
      <c r="FM34">
        <f t="shared" si="42"/>
        <v>0.53233988050933034</v>
      </c>
      <c r="FN34">
        <f t="shared" si="42"/>
        <v>6.6104081545539178E-2</v>
      </c>
      <c r="FO34">
        <f t="shared" si="42"/>
        <v>0.68684795373131202</v>
      </c>
      <c r="FP34">
        <f t="shared" si="42"/>
        <v>0.73647450042918028</v>
      </c>
      <c r="FQ34">
        <f t="shared" si="42"/>
        <v>0.49430692133230714</v>
      </c>
      <c r="FR34">
        <f t="shared" si="42"/>
        <v>0.80823564686862481</v>
      </c>
      <c r="FS34">
        <f t="shared" si="42"/>
        <v>0.4977153556669891</v>
      </c>
      <c r="FT34">
        <f t="shared" si="42"/>
        <v>0.14357931783051214</v>
      </c>
      <c r="FU34">
        <f t="shared" si="42"/>
        <v>0.30097318397937162</v>
      </c>
    </row>
    <row r="35" spans="1:177">
      <c r="A35">
        <v>34</v>
      </c>
      <c r="BG35">
        <f t="shared" si="40"/>
        <v>7.8791554983941746E-8</v>
      </c>
      <c r="BH35">
        <f t="shared" si="40"/>
        <v>4.1202475119092554E-10</v>
      </c>
      <c r="BI35">
        <f t="shared" si="40"/>
        <v>3.1023138530960541E-9</v>
      </c>
      <c r="BJ35">
        <f t="shared" si="40"/>
        <v>1.4031236350039144E-10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f t="shared" ref="EZ35:EZ43" si="43">EZ82+($EV$10*EN35)</f>
        <v>0.40717651625210288</v>
      </c>
      <c r="FA35">
        <f t="shared" ref="FA35:FA43" si="44">FA82+($EV$10*EO35)</f>
        <v>0.67479809237673838</v>
      </c>
      <c r="FB35">
        <f t="shared" ref="FB35:FB43" si="45">FB82+($EV$10*EP35)</f>
        <v>-0.2657989523503142</v>
      </c>
      <c r="FC35">
        <f t="shared" ref="FC35:FC43" si="46">FC82+($EV$10*EQ35)</f>
        <v>4.9807385578481446E-2</v>
      </c>
      <c r="FD35">
        <f t="shared" ref="FD35:FD43" si="47">FD82+($EV$10*ER35)</f>
        <v>-0.67196234089379758</v>
      </c>
      <c r="FE35">
        <f t="shared" ref="FE35:FE43" si="48">FE82+($EV$10*ES35)</f>
        <v>0.67640305774941722</v>
      </c>
      <c r="FF35">
        <f t="shared" ref="FF35:FF43" si="49">FF82+($EV$10*ET35)</f>
        <v>0.9242206823331548</v>
      </c>
      <c r="FG35">
        <f t="shared" ref="FG35:FG43" si="50">FG82+($EV$10*EU35)</f>
        <v>1.0593143451043001</v>
      </c>
      <c r="FH35">
        <f t="shared" ref="FH35:FH43" si="51">FH82+($EV$10*EV35)</f>
        <v>0.87061956162478482</v>
      </c>
      <c r="FI35">
        <f t="shared" ref="FI35:FI43" si="52">FI82+($EV$10*EW35)</f>
        <v>0.6814190115692621</v>
      </c>
      <c r="FL35">
        <f t="shared" si="42"/>
        <v>0.18946132911155855</v>
      </c>
      <c r="FM35">
        <f t="shared" si="42"/>
        <v>0.27392584682424509</v>
      </c>
      <c r="FN35">
        <f t="shared" si="42"/>
        <v>0.85012456594213803</v>
      </c>
      <c r="FO35">
        <f t="shared" si="42"/>
        <v>0.12492687704689241</v>
      </c>
      <c r="FP35">
        <f t="shared" si="42"/>
        <v>1.9306095110693436E-2</v>
      </c>
      <c r="FQ35">
        <f t="shared" si="42"/>
        <v>0.79339674103954672</v>
      </c>
      <c r="FR35">
        <f t="shared" si="42"/>
        <v>0.45887132262423874</v>
      </c>
      <c r="FS35">
        <f t="shared" si="42"/>
        <v>0.17154577170070873</v>
      </c>
      <c r="FT35">
        <f t="shared" si="42"/>
        <v>0.9580273393419072</v>
      </c>
      <c r="FU35">
        <f t="shared" si="42"/>
        <v>0.32784377965175115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53">EO34</f>
        <v>0.53339058181457499</v>
      </c>
      <c r="U36">
        <f t="shared" si="53"/>
        <v>6.5752822518463816E-2</v>
      </c>
      <c r="V36">
        <f t="shared" si="53"/>
        <v>0.6869251312100273</v>
      </c>
      <c r="W36">
        <f t="shared" si="53"/>
        <v>0.73538030194194715</v>
      </c>
      <c r="X36">
        <f t="shared" si="53"/>
        <v>0.49529622853567279</v>
      </c>
      <c r="Y36">
        <f t="shared" si="53"/>
        <v>0.80963121262735616</v>
      </c>
      <c r="Z36">
        <f t="shared" si="53"/>
        <v>0.49927361912349255</v>
      </c>
      <c r="AA36">
        <f t="shared" si="53"/>
        <v>0.14491096779538459</v>
      </c>
      <c r="AB36">
        <f t="shared" si="53"/>
        <v>0.30193999171152264</v>
      </c>
      <c r="BG36">
        <f t="shared" si="40"/>
        <v>0.99941159940038837</v>
      </c>
      <c r="BH36">
        <f t="shared" si="40"/>
        <v>0.99993062742739458</v>
      </c>
      <c r="BI36">
        <f t="shared" si="40"/>
        <v>0.9998909099161406</v>
      </c>
      <c r="BJ36">
        <f t="shared" si="40"/>
        <v>0.99996059257214065</v>
      </c>
      <c r="BM36">
        <f>0.5*$BL$21*B36*B36</f>
        <v>4.446871192222482E-8</v>
      </c>
      <c r="BN36">
        <f t="shared" ref="BN36:BV45" si="54">0.5*$BL$21*C36*C36</f>
        <v>1.8025024714668984E-7</v>
      </c>
      <c r="BO36">
        <f t="shared" si="54"/>
        <v>1.9901641738215775E-6</v>
      </c>
      <c r="BP36">
        <f t="shared" si="54"/>
        <v>6.0642095522265502E-7</v>
      </c>
      <c r="BQ36">
        <f t="shared" si="54"/>
        <v>3.0836899288026671E-7</v>
      </c>
      <c r="BR36">
        <f t="shared" si="54"/>
        <v>3.7784918881049344E-6</v>
      </c>
      <c r="BS36">
        <f t="shared" si="54"/>
        <v>4.5530980385410392E-7</v>
      </c>
      <c r="BT36">
        <f t="shared" si="54"/>
        <v>1.8849212786250321E-7</v>
      </c>
      <c r="BU36">
        <f t="shared" si="54"/>
        <v>2.3155138348665508E-6</v>
      </c>
      <c r="BV36">
        <f t="shared" si="54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f t="shared" si="43"/>
        <v>0.54142476903907744</v>
      </c>
      <c r="FA36">
        <f t="shared" si="44"/>
        <v>0.86891430233400369</v>
      </c>
      <c r="FB36">
        <f t="shared" si="45"/>
        <v>-0.33511162012010215</v>
      </c>
      <c r="FC36">
        <f t="shared" si="46"/>
        <v>2.4264244830777121E-2</v>
      </c>
      <c r="FD36">
        <f t="shared" si="47"/>
        <v>-0.90561314783338587</v>
      </c>
      <c r="FE36">
        <f t="shared" si="48"/>
        <v>0.86534494147378038</v>
      </c>
      <c r="FF36">
        <f t="shared" si="49"/>
        <v>1.236377881237761</v>
      </c>
      <c r="FG36">
        <f t="shared" si="50"/>
        <v>1.3438403518165754</v>
      </c>
      <c r="FH36">
        <f t="shared" si="51"/>
        <v>1.1564159089386858</v>
      </c>
      <c r="FI36">
        <f t="shared" si="52"/>
        <v>0.83270060983801275</v>
      </c>
      <c r="FL36">
        <f t="shared" si="42"/>
        <v>0.63035700981795173</v>
      </c>
      <c r="FM36">
        <f t="shared" si="42"/>
        <v>0.34386217777941303</v>
      </c>
      <c r="FN36">
        <f t="shared" si="42"/>
        <v>0.54636464431150167</v>
      </c>
      <c r="FO36">
        <f t="shared" si="42"/>
        <v>0.33072765633095885</v>
      </c>
      <c r="FP36">
        <f t="shared" si="42"/>
        <v>0.70691782744928167</v>
      </c>
      <c r="FQ36">
        <f t="shared" si="42"/>
        <v>0.31231225803794066</v>
      </c>
      <c r="FR36">
        <f t="shared" si="42"/>
        <v>0.94993785397925568</v>
      </c>
      <c r="FS36">
        <f t="shared" si="42"/>
        <v>0.17877560086081931</v>
      </c>
      <c r="FT36">
        <f t="shared" si="42"/>
        <v>0.41139140313259281</v>
      </c>
      <c r="FU36">
        <f t="shared" si="42"/>
        <v>0.38506927695738519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55">EN35</f>
        <v>0.18986850562781066</v>
      </c>
      <c r="T37">
        <f t="shared" si="53"/>
        <v>0.27460064491662184</v>
      </c>
      <c r="U37">
        <f t="shared" si="53"/>
        <v>0.84985876698978768</v>
      </c>
      <c r="V37">
        <f t="shared" si="53"/>
        <v>0.1249766844324709</v>
      </c>
      <c r="W37">
        <f t="shared" si="53"/>
        <v>1.8634132769799638E-2</v>
      </c>
      <c r="X37">
        <f t="shared" si="53"/>
        <v>0.79407314409729612</v>
      </c>
      <c r="Y37">
        <f t="shared" si="53"/>
        <v>0.45979554330657191</v>
      </c>
      <c r="Z37">
        <f t="shared" si="53"/>
        <v>0.17260508604581304</v>
      </c>
      <c r="AA37">
        <f t="shared" si="53"/>
        <v>0.95889795890353202</v>
      </c>
      <c r="AB37">
        <f t="shared" si="53"/>
        <v>0.32852519866332042</v>
      </c>
      <c r="BG37">
        <f t="shared" si="40"/>
        <v>1.1124689382926119E-10</v>
      </c>
      <c r="BH37">
        <f t="shared" si="40"/>
        <v>9.9999999999999998E-13</v>
      </c>
      <c r="BI37">
        <f t="shared" si="40"/>
        <v>3.0877568465925845E-12</v>
      </c>
      <c r="BJ37">
        <f t="shared" si="40"/>
        <v>9.9999999999999998E-13</v>
      </c>
      <c r="BM37">
        <f t="shared" ref="BM37:BM45" si="56">0.5*$BL$21*B37*B37</f>
        <v>1.4225275638424542E-6</v>
      </c>
      <c r="BN37">
        <f t="shared" si="54"/>
        <v>3.7702757094312318E-7</v>
      </c>
      <c r="BO37">
        <f t="shared" si="54"/>
        <v>5.9419762923936975E-7</v>
      </c>
      <c r="BP37">
        <f t="shared" si="54"/>
        <v>2.9542611368598713E-6</v>
      </c>
      <c r="BQ37">
        <f t="shared" si="54"/>
        <v>4.2137535128847684E-6</v>
      </c>
      <c r="BR37">
        <f t="shared" si="54"/>
        <v>6.913044701248842E-8</v>
      </c>
      <c r="BS37">
        <f t="shared" si="54"/>
        <v>4.6406177388569304E-6</v>
      </c>
      <c r="BT37">
        <f t="shared" si="54"/>
        <v>3.6905932046161684E-6</v>
      </c>
      <c r="BU37">
        <f t="shared" si="54"/>
        <v>3.9159161243207563E-7</v>
      </c>
      <c r="BV37">
        <f t="shared" si="54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f t="shared" si="43"/>
        <v>0.34105517159275073</v>
      </c>
      <c r="FA37">
        <f t="shared" si="44"/>
        <v>0.56240519817734524</v>
      </c>
      <c r="FB37">
        <f t="shared" si="45"/>
        <v>-0.22405717732343758</v>
      </c>
      <c r="FC37">
        <f t="shared" si="46"/>
        <v>3.6914044742486614E-2</v>
      </c>
      <c r="FD37">
        <f t="shared" si="47"/>
        <v>-0.56213605193065519</v>
      </c>
      <c r="FE37">
        <f t="shared" si="48"/>
        <v>0.56651706766191412</v>
      </c>
      <c r="FF37">
        <f t="shared" si="49"/>
        <v>0.77797308783306718</v>
      </c>
      <c r="FG37">
        <f t="shared" si="50"/>
        <v>0.88542613849274376</v>
      </c>
      <c r="FH37">
        <f t="shared" si="51"/>
        <v>0.73098415754923074</v>
      </c>
      <c r="FI37">
        <f t="shared" si="52"/>
        <v>0.56779153124486403</v>
      </c>
      <c r="FL37">
        <f t="shared" si="42"/>
        <v>0.34791774377615958</v>
      </c>
      <c r="FM37">
        <f t="shared" si="42"/>
        <v>0.76810672217196385</v>
      </c>
      <c r="FN37">
        <f t="shared" si="42"/>
        <v>0.98838339713152201</v>
      </c>
      <c r="FO37">
        <f t="shared" si="42"/>
        <v>0.43078696198295963</v>
      </c>
      <c r="FP37">
        <f t="shared" si="42"/>
        <v>0.41059363026685969</v>
      </c>
      <c r="FQ37">
        <f t="shared" si="42"/>
        <v>0.87534391167187908</v>
      </c>
      <c r="FR37">
        <f t="shared" si="42"/>
        <v>0.5775239760045322</v>
      </c>
      <c r="FS37">
        <f t="shared" si="42"/>
        <v>0.80565509617779529</v>
      </c>
      <c r="FT37">
        <f t="shared" si="42"/>
        <v>0.28339873229745727</v>
      </c>
      <c r="FU37">
        <f t="shared" si="42"/>
        <v>0.1988440078636996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55"/>
        <v>0.6308984345869908</v>
      </c>
      <c r="T38">
        <f t="shared" si="53"/>
        <v>0.34473109208174701</v>
      </c>
      <c r="U38">
        <f t="shared" si="53"/>
        <v>0.54602953269138155</v>
      </c>
      <c r="V38">
        <f t="shared" si="53"/>
        <v>0.33075192057578962</v>
      </c>
      <c r="W38">
        <f t="shared" si="53"/>
        <v>0.70601221430144823</v>
      </c>
      <c r="X38">
        <f t="shared" si="53"/>
        <v>0.31317760297941444</v>
      </c>
      <c r="Y38">
        <f t="shared" si="53"/>
        <v>0.95117423186049344</v>
      </c>
      <c r="Z38">
        <f t="shared" si="53"/>
        <v>0.1801194412126359</v>
      </c>
      <c r="AA38">
        <f t="shared" si="53"/>
        <v>0.41254781904153148</v>
      </c>
      <c r="AB38">
        <f t="shared" si="53"/>
        <v>0.38590197756722322</v>
      </c>
      <c r="BG38">
        <f t="shared" si="40"/>
        <v>9.9999999999999998E-13</v>
      </c>
      <c r="BH38">
        <f t="shared" si="40"/>
        <v>9.9999999999999998E-13</v>
      </c>
      <c r="BI38">
        <f t="shared" si="40"/>
        <v>9.9999999999999998E-13</v>
      </c>
      <c r="BJ38">
        <f t="shared" si="40"/>
        <v>9.9999999999999998E-13</v>
      </c>
      <c r="BM38">
        <f t="shared" si="56"/>
        <v>2.1617168345723014E-8</v>
      </c>
      <c r="BN38">
        <f t="shared" si="54"/>
        <v>3.6112996191470115E-6</v>
      </c>
      <c r="BO38">
        <f t="shared" si="54"/>
        <v>1.4907412528558426E-6</v>
      </c>
      <c r="BP38">
        <f t="shared" si="54"/>
        <v>4.8822944056935876E-6</v>
      </c>
      <c r="BQ38">
        <f t="shared" si="54"/>
        <v>8.0222419034998893E-7</v>
      </c>
      <c r="BR38">
        <f t="shared" si="54"/>
        <v>3.0491231093873449E-7</v>
      </c>
      <c r="BS38">
        <f t="shared" si="54"/>
        <v>4.6283746248723679E-8</v>
      </c>
      <c r="BT38">
        <f t="shared" si="54"/>
        <v>2.3873060825009089E-6</v>
      </c>
      <c r="BU38">
        <f t="shared" si="54"/>
        <v>6.6400094593642072E-9</v>
      </c>
      <c r="BV38">
        <f t="shared" si="54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f t="shared" si="43"/>
        <v>0.46606532873829665</v>
      </c>
      <c r="FA38">
        <f t="shared" si="44"/>
        <v>0.8155351454133456</v>
      </c>
      <c r="FB38">
        <f t="shared" si="45"/>
        <v>-0.2107411800844681</v>
      </c>
      <c r="FC38">
        <f t="shared" si="46"/>
        <v>0.14480562134957958</v>
      </c>
      <c r="FD38">
        <f t="shared" si="47"/>
        <v>-0.821970802586524</v>
      </c>
      <c r="FE38">
        <f t="shared" si="48"/>
        <v>0.70115943580521944</v>
      </c>
      <c r="FF38">
        <f t="shared" si="49"/>
        <v>0.93045238088801729</v>
      </c>
      <c r="FG38">
        <f t="shared" si="50"/>
        <v>1.1403386349135234</v>
      </c>
      <c r="FH38">
        <f t="shared" si="51"/>
        <v>0.9283737050242663</v>
      </c>
      <c r="FI38">
        <f t="shared" si="52"/>
        <v>0.73005754195154715</v>
      </c>
      <c r="FL38">
        <f t="shared" si="42"/>
        <v>0.24787603455779592</v>
      </c>
      <c r="FM38">
        <f t="shared" si="42"/>
        <v>0.91719900862660864</v>
      </c>
      <c r="FN38">
        <f t="shared" si="42"/>
        <v>0.40076640281776221</v>
      </c>
      <c r="FO38">
        <f t="shared" si="42"/>
        <v>0.26376145949506147</v>
      </c>
      <c r="FP38">
        <f t="shared" si="42"/>
        <v>0.53767386517554483</v>
      </c>
      <c r="FQ38">
        <f t="shared" si="42"/>
        <v>0.88030037800452432</v>
      </c>
      <c r="FR38">
        <f t="shared" si="42"/>
        <v>0.73531727455024642</v>
      </c>
      <c r="FS38">
        <f t="shared" si="42"/>
        <v>0.10093347676133019</v>
      </c>
      <c r="FT38">
        <f t="shared" si="42"/>
        <v>0.5065584378333563</v>
      </c>
      <c r="FU38">
        <f t="shared" si="42"/>
        <v>0.73947415432293617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55"/>
        <v>0.34825879894775236</v>
      </c>
      <c r="T39">
        <f t="shared" si="53"/>
        <v>0.76866912737014115</v>
      </c>
      <c r="U39">
        <f t="shared" si="53"/>
        <v>0.98815933995419858</v>
      </c>
      <c r="V39">
        <f t="shared" si="53"/>
        <v>0.43082387602770211</v>
      </c>
      <c r="W39">
        <f t="shared" si="53"/>
        <v>0.41003149421492902</v>
      </c>
      <c r="X39">
        <f t="shared" si="53"/>
        <v>0.87591042873954095</v>
      </c>
      <c r="Y39">
        <f t="shared" si="53"/>
        <v>0.57830194909236532</v>
      </c>
      <c r="Z39">
        <f t="shared" si="53"/>
        <v>0.80654052231628803</v>
      </c>
      <c r="AA39">
        <f t="shared" si="53"/>
        <v>0.28412971645500651</v>
      </c>
      <c r="AB39">
        <f t="shared" si="53"/>
        <v>0.19941179939494447</v>
      </c>
      <c r="BG39">
        <f t="shared" si="40"/>
        <v>9.9999999999999998E-13</v>
      </c>
      <c r="BH39">
        <f t="shared" si="40"/>
        <v>9.9999999999999998E-13</v>
      </c>
      <c r="BI39">
        <f t="shared" si="40"/>
        <v>9.9999999999999998E-13</v>
      </c>
      <c r="BJ39">
        <f t="shared" si="40"/>
        <v>9.9999999999999998E-13</v>
      </c>
      <c r="BM39">
        <f t="shared" si="56"/>
        <v>2.3593306794395661E-6</v>
      </c>
      <c r="BN39">
        <f t="shared" si="54"/>
        <v>7.8095858258667081E-8</v>
      </c>
      <c r="BO39">
        <f t="shared" si="54"/>
        <v>5.4698416482286726E-7</v>
      </c>
      <c r="BP39">
        <f t="shared" si="54"/>
        <v>9.2804606077766439E-7</v>
      </c>
      <c r="BQ39">
        <f t="shared" si="54"/>
        <v>3.4823258383846716E-7</v>
      </c>
      <c r="BR39">
        <f t="shared" si="54"/>
        <v>2.753418798824778E-7</v>
      </c>
      <c r="BS39">
        <f t="shared" si="54"/>
        <v>1.1115460828324813E-7</v>
      </c>
      <c r="BT39">
        <f t="shared" si="54"/>
        <v>2.733389447416605E-6</v>
      </c>
      <c r="BU39">
        <f t="shared" si="54"/>
        <v>8.10555532055066E-7</v>
      </c>
      <c r="BV39">
        <f t="shared" si="54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f t="shared" si="43"/>
        <v>0.63587268308193179</v>
      </c>
      <c r="FA39">
        <f t="shared" si="44"/>
        <v>1.1079932039910587</v>
      </c>
      <c r="FB39">
        <f t="shared" si="45"/>
        <v>-0.31917555186390345</v>
      </c>
      <c r="FC39">
        <f t="shared" si="46"/>
        <v>0.18384315817008168</v>
      </c>
      <c r="FD39">
        <f t="shared" si="47"/>
        <v>-1.1030680441395904</v>
      </c>
      <c r="FE39">
        <f t="shared" si="48"/>
        <v>0.98667754306320232</v>
      </c>
      <c r="FF39">
        <f t="shared" si="49"/>
        <v>1.3038305657472629</v>
      </c>
      <c r="FG39">
        <f t="shared" si="50"/>
        <v>1.5939276663670843</v>
      </c>
      <c r="FH39">
        <f t="shared" si="51"/>
        <v>1.2863777544732813</v>
      </c>
      <c r="FI39">
        <f t="shared" si="52"/>
        <v>1.0301271069002877</v>
      </c>
      <c r="FL39">
        <f t="shared" si="42"/>
        <v>0.86867326543809686</v>
      </c>
      <c r="FM39">
        <f t="shared" si="42"/>
        <v>0.11647639947844653</v>
      </c>
      <c r="FN39">
        <f t="shared" si="42"/>
        <v>0.24726544944103779</v>
      </c>
      <c r="FO39">
        <f t="shared" si="42"/>
        <v>0.23448267762503741</v>
      </c>
      <c r="FP39">
        <f t="shared" si="42"/>
        <v>0.7388975542463706</v>
      </c>
      <c r="FQ39">
        <f t="shared" si="42"/>
        <v>0.34054692606139397</v>
      </c>
      <c r="FR39">
        <f t="shared" si="42"/>
        <v>9.6026216197755504E-2</v>
      </c>
      <c r="FS39">
        <f t="shared" si="42"/>
        <v>0.9655362173893437</v>
      </c>
      <c r="FT39">
        <f t="shared" si="42"/>
        <v>0.15372049910845584</v>
      </c>
      <c r="FU39">
        <f t="shared" si="42"/>
        <v>0.61837163956254393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55"/>
        <v>0.24834209988653422</v>
      </c>
      <c r="T40">
        <f t="shared" si="53"/>
        <v>0.91801454377202196</v>
      </c>
      <c r="U40">
        <f t="shared" si="53"/>
        <v>0.40055566163767775</v>
      </c>
      <c r="V40">
        <f t="shared" si="53"/>
        <v>0.26390626511641102</v>
      </c>
      <c r="W40">
        <f t="shared" si="53"/>
        <v>0.53685189437295833</v>
      </c>
      <c r="X40">
        <f t="shared" si="53"/>
        <v>0.8810015374403295</v>
      </c>
      <c r="Y40">
        <f t="shared" si="53"/>
        <v>0.73624772693113449</v>
      </c>
      <c r="Z40">
        <f t="shared" si="53"/>
        <v>0.10207381539624372</v>
      </c>
      <c r="AA40">
        <f t="shared" si="53"/>
        <v>0.5074868115383806</v>
      </c>
      <c r="AB40">
        <f t="shared" si="53"/>
        <v>0.74020421186488772</v>
      </c>
      <c r="BG40">
        <f t="shared" si="40"/>
        <v>3.3371727014481159E-11</v>
      </c>
      <c r="BH40">
        <f t="shared" si="40"/>
        <v>9.9999999999999998E-13</v>
      </c>
      <c r="BI40">
        <f t="shared" si="40"/>
        <v>9.9999999999999998E-13</v>
      </c>
      <c r="BJ40">
        <f t="shared" si="40"/>
        <v>9.9999999999999998E-13</v>
      </c>
      <c r="BM40">
        <f t="shared" si="56"/>
        <v>2.7039209424211469E-6</v>
      </c>
      <c r="BN40">
        <f t="shared" si="54"/>
        <v>1.7361545204126038E-9</v>
      </c>
      <c r="BO40">
        <f t="shared" si="54"/>
        <v>2.4922662337141704E-6</v>
      </c>
      <c r="BP40">
        <f t="shared" si="54"/>
        <v>8.4062913124063682E-7</v>
      </c>
      <c r="BQ40">
        <f t="shared" si="54"/>
        <v>1.44104978245917E-6</v>
      </c>
      <c r="BR40">
        <f t="shared" si="54"/>
        <v>2.7217035193520704E-6</v>
      </c>
      <c r="BS40">
        <f t="shared" si="54"/>
        <v>4.9419206218584868E-6</v>
      </c>
      <c r="BT40">
        <f t="shared" si="54"/>
        <v>4.3508985213566476E-6</v>
      </c>
      <c r="BU40">
        <f t="shared" si="54"/>
        <v>4.1410676220670955E-7</v>
      </c>
      <c r="BV40">
        <f t="shared" si="54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f t="shared" si="43"/>
        <v>0.3780878145078419</v>
      </c>
      <c r="FA40">
        <f t="shared" si="44"/>
        <v>0.59470618603970715</v>
      </c>
      <c r="FB40">
        <f t="shared" si="45"/>
        <v>-0.28771781476349201</v>
      </c>
      <c r="FC40">
        <f t="shared" si="46"/>
        <v>-1.3044255552450543E-2</v>
      </c>
      <c r="FD40">
        <f t="shared" si="47"/>
        <v>-0.60142220877870578</v>
      </c>
      <c r="FE40">
        <f t="shared" si="48"/>
        <v>0.65307069791333261</v>
      </c>
      <c r="FF40">
        <f t="shared" si="49"/>
        <v>0.92544075167839335</v>
      </c>
      <c r="FG40">
        <f t="shared" si="50"/>
        <v>0.9973799316630757</v>
      </c>
      <c r="FH40">
        <f t="shared" si="51"/>
        <v>0.84246167829893626</v>
      </c>
      <c r="FI40">
        <f t="shared" si="52"/>
        <v>0.63211609151215131</v>
      </c>
      <c r="FL40">
        <f t="shared" si="42"/>
        <v>0.30138665626740241</v>
      </c>
      <c r="FM40">
        <f t="shared" si="42"/>
        <v>0.96279698350792164</v>
      </c>
      <c r="FN40">
        <f t="shared" si="42"/>
        <v>9.6499719403675119E-2</v>
      </c>
      <c r="FO40">
        <f t="shared" si="42"/>
        <v>0.14911341869052705</v>
      </c>
      <c r="FP40">
        <f t="shared" si="42"/>
        <v>0.99477651964971603</v>
      </c>
      <c r="FQ40">
        <f t="shared" si="42"/>
        <v>0.10574012616178917</v>
      </c>
      <c r="FR40">
        <f t="shared" si="42"/>
        <v>0.31728019824342718</v>
      </c>
      <c r="FS40">
        <f t="shared" si="42"/>
        <v>0.21577518890320388</v>
      </c>
      <c r="FT40">
        <f t="shared" si="42"/>
        <v>0.8992648453401999</v>
      </c>
      <c r="FU40">
        <f t="shared" si="42"/>
        <v>0.59889247075572416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55"/>
        <v>0.86930913812117883</v>
      </c>
      <c r="T41">
        <f t="shared" si="53"/>
        <v>0.11758439268243759</v>
      </c>
      <c r="U41">
        <f t="shared" si="53"/>
        <v>0.2469462738891739</v>
      </c>
      <c r="V41">
        <f t="shared" si="53"/>
        <v>0.23466652078320749</v>
      </c>
      <c r="W41">
        <f t="shared" si="53"/>
        <v>0.73779448620223098</v>
      </c>
      <c r="X41">
        <f t="shared" si="53"/>
        <v>0.34153360360445717</v>
      </c>
      <c r="Y41">
        <f t="shared" si="53"/>
        <v>9.7330046763502764E-2</v>
      </c>
      <c r="Z41">
        <f t="shared" si="53"/>
        <v>0.96713014505571082</v>
      </c>
      <c r="AA41">
        <f t="shared" si="53"/>
        <v>0.15500687686292913</v>
      </c>
      <c r="AB41">
        <f t="shared" si="53"/>
        <v>0.61940176666944424</v>
      </c>
      <c r="BG41">
        <f t="shared" si="40"/>
        <v>7.9422290274280926E-9</v>
      </c>
      <c r="BH41">
        <f t="shared" si="40"/>
        <v>2.0637288863372492E-11</v>
      </c>
      <c r="BI41">
        <f t="shared" si="40"/>
        <v>1.8185498521137525E-10</v>
      </c>
      <c r="BJ41">
        <f t="shared" si="40"/>
        <v>3.8941407461296791E-12</v>
      </c>
      <c r="BM41">
        <f t="shared" si="56"/>
        <v>1.2265917700083071E-6</v>
      </c>
      <c r="BN41">
        <f t="shared" si="54"/>
        <v>3.1527607908828264E-6</v>
      </c>
      <c r="BO41">
        <f t="shared" si="54"/>
        <v>4.9040105503965873E-7</v>
      </c>
      <c r="BP41">
        <f t="shared" si="54"/>
        <v>3.8360953958734332E-6</v>
      </c>
      <c r="BQ41">
        <f t="shared" si="54"/>
        <v>3.8808185448611222E-6</v>
      </c>
      <c r="BR41">
        <f t="shared" si="54"/>
        <v>5.8322601195523251E-7</v>
      </c>
      <c r="BS41">
        <f t="shared" si="54"/>
        <v>5.6597561690137052E-8</v>
      </c>
      <c r="BT41">
        <f t="shared" si="54"/>
        <v>3.6073356078633733E-6</v>
      </c>
      <c r="BU41">
        <f t="shared" si="54"/>
        <v>1.4692483373977232E-6</v>
      </c>
      <c r="BV41">
        <f t="shared" si="54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f t="shared" si="43"/>
        <v>0.49646122539003362</v>
      </c>
      <c r="FA41">
        <f t="shared" si="44"/>
        <v>0.82190893959319411</v>
      </c>
      <c r="FB41">
        <f t="shared" si="45"/>
        <v>-0.3177863737624842</v>
      </c>
      <c r="FC41">
        <f t="shared" si="46"/>
        <v>6.0619498265947896E-2</v>
      </c>
      <c r="FD41">
        <f t="shared" si="47"/>
        <v>-0.82301127812997754</v>
      </c>
      <c r="FE41">
        <f t="shared" si="48"/>
        <v>0.81779110299857483</v>
      </c>
      <c r="FF41">
        <f t="shared" si="49"/>
        <v>1.1216463244643602</v>
      </c>
      <c r="FG41">
        <f t="shared" si="50"/>
        <v>1.2816069826989949</v>
      </c>
      <c r="FH41">
        <f t="shared" si="51"/>
        <v>1.0581289967069334</v>
      </c>
      <c r="FI41">
        <f t="shared" si="52"/>
        <v>0.82098711310339889</v>
      </c>
      <c r="FL41">
        <f t="shared" si="42"/>
        <v>0.19366436276467403</v>
      </c>
      <c r="FM41">
        <f t="shared" si="42"/>
        <v>0.85831640409459664</v>
      </c>
      <c r="FN41">
        <f t="shared" si="42"/>
        <v>0.69130347110260093</v>
      </c>
      <c r="FO41">
        <f t="shared" si="42"/>
        <v>0.73931607034482139</v>
      </c>
      <c r="FP41">
        <f t="shared" si="42"/>
        <v>0.93365724321397048</v>
      </c>
      <c r="FQ41">
        <f t="shared" si="42"/>
        <v>0.8485744160502543</v>
      </c>
      <c r="FR41">
        <f t="shared" si="42"/>
        <v>0.39230482566501673</v>
      </c>
      <c r="FS41">
        <f t="shared" si="42"/>
        <v>0.51093219618060337</v>
      </c>
      <c r="FT41">
        <f t="shared" si="42"/>
        <v>0.90055372807717948</v>
      </c>
      <c r="FU41">
        <f t="shared" si="42"/>
        <v>6.6959676606055299E-2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55"/>
        <v>0.30176474408191023</v>
      </c>
      <c r="T42">
        <f t="shared" si="53"/>
        <v>0.96339168969396138</v>
      </c>
      <c r="U42">
        <f t="shared" si="53"/>
        <v>9.6212001588911633E-2</v>
      </c>
      <c r="V42">
        <f t="shared" si="53"/>
        <v>0.14910037443497459</v>
      </c>
      <c r="W42">
        <f t="shared" si="53"/>
        <v>0.99417509744093735</v>
      </c>
      <c r="X42">
        <f t="shared" si="53"/>
        <v>0.1063931968597025</v>
      </c>
      <c r="Y42">
        <f t="shared" si="53"/>
        <v>0.31820563899510557</v>
      </c>
      <c r="Z42">
        <f t="shared" si="53"/>
        <v>0.21677256883486695</v>
      </c>
      <c r="AA42">
        <f t="shared" si="53"/>
        <v>0.90010730701849884</v>
      </c>
      <c r="AB42">
        <f t="shared" si="53"/>
        <v>0.59952458684723631</v>
      </c>
      <c r="BM42">
        <f t="shared" si="56"/>
        <v>3.2775135023022163E-6</v>
      </c>
      <c r="BN42">
        <f t="shared" si="54"/>
        <v>1.0570597082229282E-6</v>
      </c>
      <c r="BO42">
        <f t="shared" si="54"/>
        <v>4.5236620967769987E-6</v>
      </c>
      <c r="BP42">
        <f t="shared" si="54"/>
        <v>1.6721657216201436E-6</v>
      </c>
      <c r="BQ42">
        <f t="shared" si="54"/>
        <v>2.7103035770563123E-6</v>
      </c>
      <c r="BR42">
        <f t="shared" si="54"/>
        <v>4.7365690014928177E-8</v>
      </c>
      <c r="BS42">
        <f t="shared" si="54"/>
        <v>5.0627414344141728E-7</v>
      </c>
      <c r="BT42">
        <f t="shared" si="54"/>
        <v>7.7392194431044996E-7</v>
      </c>
      <c r="BU42">
        <f t="shared" si="54"/>
        <v>4.7324986651068953E-6</v>
      </c>
      <c r="BV42">
        <f t="shared" si="54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f t="shared" si="43"/>
        <v>0.36072953754447529</v>
      </c>
      <c r="FA42">
        <f t="shared" si="44"/>
        <v>0.60497691366145201</v>
      </c>
      <c r="FB42">
        <f t="shared" si="45"/>
        <v>-0.24062121429252417</v>
      </c>
      <c r="FC42">
        <f t="shared" si="46"/>
        <v>5.4636323013479204E-2</v>
      </c>
      <c r="FD42">
        <f t="shared" si="47"/>
        <v>-0.59192862657373291</v>
      </c>
      <c r="FE42">
        <f t="shared" si="48"/>
        <v>0.60836607503324347</v>
      </c>
      <c r="FF42">
        <f t="shared" si="49"/>
        <v>0.81741150885504499</v>
      </c>
      <c r="FG42">
        <f t="shared" si="50"/>
        <v>0.95554821981407989</v>
      </c>
      <c r="FH42">
        <f t="shared" si="51"/>
        <v>0.77188051179369088</v>
      </c>
      <c r="FI42">
        <f t="shared" si="52"/>
        <v>0.62289979978471965</v>
      </c>
      <c r="FL42">
        <f t="shared" si="42"/>
        <v>0.68015581469434272</v>
      </c>
      <c r="FM42">
        <f t="shared" si="42"/>
        <v>0.2792491323761882</v>
      </c>
      <c r="FN42">
        <f t="shared" si="42"/>
        <v>3.668238148836328E-2</v>
      </c>
      <c r="FO42">
        <f t="shared" si="42"/>
        <v>0.40257559901831452</v>
      </c>
      <c r="FP42">
        <f t="shared" si="42"/>
        <v>0.28837892006527988</v>
      </c>
      <c r="FQ42">
        <f t="shared" si="42"/>
        <v>0.54147065720436338</v>
      </c>
      <c r="FR42">
        <f t="shared" si="42"/>
        <v>0.97206476687729415</v>
      </c>
      <c r="FS42">
        <f t="shared" si="42"/>
        <v>0.35230403387793413</v>
      </c>
      <c r="FT42">
        <f t="shared" si="42"/>
        <v>0.57172101328219138</v>
      </c>
      <c r="FU42">
        <f t="shared" si="42"/>
        <v>0.23720740737728283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55"/>
        <v>0.19416082399006407</v>
      </c>
      <c r="T43">
        <f t="shared" si="53"/>
        <v>0.85913831303418986</v>
      </c>
      <c r="U43">
        <f t="shared" si="53"/>
        <v>0.69098568472883848</v>
      </c>
      <c r="V43">
        <f t="shared" si="53"/>
        <v>0.73937668984308735</v>
      </c>
      <c r="W43">
        <f t="shared" si="53"/>
        <v>0.93283423193584047</v>
      </c>
      <c r="X43">
        <f t="shared" si="53"/>
        <v>0.84939220715325292</v>
      </c>
      <c r="Y43">
        <f t="shared" si="53"/>
        <v>0.39342647198948111</v>
      </c>
      <c r="Z43">
        <f t="shared" si="53"/>
        <v>0.51221380316330234</v>
      </c>
      <c r="AA43">
        <f t="shared" si="53"/>
        <v>0.90161185707388647</v>
      </c>
      <c r="AB43">
        <f t="shared" si="53"/>
        <v>6.7780663719158696E-2</v>
      </c>
      <c r="BM43">
        <f t="shared" si="56"/>
        <v>1.2463707337633515E-6</v>
      </c>
      <c r="BN43">
        <f t="shared" si="54"/>
        <v>1.4896257864441262E-7</v>
      </c>
      <c r="BO43">
        <f t="shared" si="54"/>
        <v>1.62215065513761E-7</v>
      </c>
      <c r="BP43">
        <f t="shared" si="54"/>
        <v>3.2525380706911539E-6</v>
      </c>
      <c r="BQ43">
        <f t="shared" si="54"/>
        <v>5.2095318947732207E-8</v>
      </c>
      <c r="BR43">
        <f t="shared" si="54"/>
        <v>4.6767035873774015E-6</v>
      </c>
      <c r="BS43">
        <f t="shared" si="54"/>
        <v>2.3495173299633567E-7</v>
      </c>
      <c r="BT43">
        <f t="shared" si="54"/>
        <v>1.3118149007550714E-6</v>
      </c>
      <c r="BU43">
        <f t="shared" si="54"/>
        <v>6.2396166171937854E-7</v>
      </c>
      <c r="BV43">
        <f t="shared" si="54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f t="shared" si="43"/>
        <v>0.54406755793954376</v>
      </c>
      <c r="FA43">
        <f t="shared" si="44"/>
        <v>0.93835798392586833</v>
      </c>
      <c r="FB43">
        <f t="shared" si="45"/>
        <v>-0.29623791138392885</v>
      </c>
      <c r="FC43">
        <f t="shared" si="46"/>
        <v>0.13717752938870148</v>
      </c>
      <c r="FD43">
        <f t="shared" si="47"/>
        <v>-0.93069177311109097</v>
      </c>
      <c r="FE43">
        <f t="shared" si="48"/>
        <v>0.86285921855963299</v>
      </c>
      <c r="FF43">
        <f t="shared" si="49"/>
        <v>1.1462780784272042</v>
      </c>
      <c r="FG43">
        <f t="shared" si="50"/>
        <v>1.3830599562496877</v>
      </c>
      <c r="FH43">
        <f t="shared" si="51"/>
        <v>1.1171990624072246</v>
      </c>
      <c r="FI43">
        <f>FI90+($EV$10*EW43)</f>
        <v>0.89548753858675967</v>
      </c>
      <c r="FL43">
        <f t="shared" si="42"/>
        <v>0.3147327387960972</v>
      </c>
      <c r="FM43">
        <f t="shared" si="42"/>
        <v>0.91203477566555058</v>
      </c>
      <c r="FN43">
        <f t="shared" si="42"/>
        <v>0.74994224581834723</v>
      </c>
      <c r="FO43">
        <f t="shared" si="42"/>
        <v>0.31544052276565215</v>
      </c>
      <c r="FP43">
        <f t="shared" si="42"/>
        <v>1.1787535557591355E-2</v>
      </c>
      <c r="FQ43">
        <f t="shared" si="42"/>
        <v>0.57994722626247108</v>
      </c>
      <c r="FR43">
        <f t="shared" si="42"/>
        <v>0.42729854602459844</v>
      </c>
      <c r="FS43">
        <f t="shared" si="42"/>
        <v>0.77329995046968114</v>
      </c>
      <c r="FT43">
        <f t="shared" si="42"/>
        <v>0.43628259872792269</v>
      </c>
      <c r="FU43">
        <f t="shared" si="42"/>
        <v>0.13802823304735362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55"/>
        <v>0.68051654423188723</v>
      </c>
      <c r="T44">
        <f t="shared" si="53"/>
        <v>0.27985410928984966</v>
      </c>
      <c r="U44">
        <f t="shared" si="53"/>
        <v>3.6441760274070756E-2</v>
      </c>
      <c r="V44">
        <f t="shared" si="53"/>
        <v>0.40263023534132802</v>
      </c>
      <c r="W44">
        <f t="shared" si="53"/>
        <v>0.28778699143870612</v>
      </c>
      <c r="X44">
        <f t="shared" si="53"/>
        <v>0.54207902327939661</v>
      </c>
      <c r="Y44">
        <f t="shared" si="53"/>
        <v>0.97288217838614921</v>
      </c>
      <c r="Z44">
        <f t="shared" si="53"/>
        <v>0.35325958209774821</v>
      </c>
      <c r="AA44">
        <f t="shared" si="53"/>
        <v>0.57249289379398505</v>
      </c>
      <c r="AB44">
        <f t="shared" si="53"/>
        <v>0.23783030717706755</v>
      </c>
      <c r="BM44">
        <f t="shared" si="56"/>
        <v>1.0499594293697495E-7</v>
      </c>
      <c r="BN44">
        <f t="shared" si="54"/>
        <v>4.5974264779467995E-6</v>
      </c>
      <c r="BO44">
        <f t="shared" si="54"/>
        <v>8.509785149796211E-7</v>
      </c>
      <c r="BP44">
        <f t="shared" si="54"/>
        <v>4.0364847886401202E-7</v>
      </c>
      <c r="BQ44">
        <f t="shared" si="54"/>
        <v>1.2877143194269594E-6</v>
      </c>
      <c r="BR44">
        <f t="shared" si="54"/>
        <v>1.2013565937399638E-7</v>
      </c>
      <c r="BS44">
        <f t="shared" si="54"/>
        <v>4.0509658207404711E-6</v>
      </c>
      <c r="BT44">
        <f t="shared" si="54"/>
        <v>4.064519704081112E-6</v>
      </c>
      <c r="BU44">
        <f t="shared" si="54"/>
        <v>1.6387405672230553E-6</v>
      </c>
      <c r="BV44">
        <f t="shared" si="54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55"/>
        <v>0.31527680635403676</v>
      </c>
      <c r="T45">
        <f t="shared" si="53"/>
        <v>0.91297313364947641</v>
      </c>
      <c r="U45">
        <f t="shared" si="53"/>
        <v>0.74964600790696334</v>
      </c>
      <c r="V45">
        <f t="shared" si="53"/>
        <v>0.31557770029504084</v>
      </c>
      <c r="W45">
        <f t="shared" si="53"/>
        <v>1.0856843784480263E-2</v>
      </c>
      <c r="X45">
        <f t="shared" si="53"/>
        <v>0.58081008548103075</v>
      </c>
      <c r="Y45">
        <f t="shared" si="53"/>
        <v>0.42844482410302565</v>
      </c>
      <c r="Z45">
        <f t="shared" si="53"/>
        <v>0.7746830104259308</v>
      </c>
      <c r="AA45">
        <f t="shared" si="53"/>
        <v>0.43739979779032989</v>
      </c>
      <c r="AB45">
        <f t="shared" si="53"/>
        <v>0.13892372058594038</v>
      </c>
      <c r="BM45">
        <f t="shared" si="56"/>
        <v>4.5583879297377189E-7</v>
      </c>
      <c r="BN45">
        <f t="shared" si="54"/>
        <v>5.396440307838708E-7</v>
      </c>
      <c r="BO45">
        <f t="shared" si="54"/>
        <v>7.4460168145146834E-7</v>
      </c>
      <c r="BP45">
        <f t="shared" si="54"/>
        <v>1.9882532868964788E-7</v>
      </c>
      <c r="BQ45">
        <f t="shared" si="54"/>
        <v>2.7395113763125983E-6</v>
      </c>
      <c r="BR45">
        <f t="shared" si="54"/>
        <v>1.9182927427661435E-6</v>
      </c>
      <c r="BS45">
        <f t="shared" si="54"/>
        <v>1.797148651171747E-6</v>
      </c>
      <c r="BT45">
        <f t="shared" si="54"/>
        <v>2.2971091871048383E-8</v>
      </c>
      <c r="BU45">
        <f t="shared" si="54"/>
        <v>2.8281627505969155E-7</v>
      </c>
      <c r="BV45">
        <f t="shared" si="54"/>
        <v>9.649900070720219E-8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1.7241268892129806E-4</v>
      </c>
    </row>
    <row r="48" spans="1:177">
      <c r="A48">
        <v>47</v>
      </c>
      <c r="EN48">
        <v>0.69592410498046053</v>
      </c>
      <c r="EO48">
        <v>0.78452091033251392</v>
      </c>
      <c r="EP48">
        <v>0.29415426379237175</v>
      </c>
      <c r="EQ48">
        <v>0.46947786242226885</v>
      </c>
      <c r="ER48">
        <v>0.26572768263973678</v>
      </c>
      <c r="ES48">
        <v>0.85263655767573354</v>
      </c>
      <c r="ET48">
        <v>0.19517575051130454</v>
      </c>
      <c r="EU48">
        <v>0.80576643521789526</v>
      </c>
      <c r="EV48">
        <v>2.6598324646185389E-3</v>
      </c>
      <c r="EW48">
        <v>0.60949948762067607</v>
      </c>
      <c r="EZ48">
        <f>(1/4)*SUM($BY$7:$CB$7)</f>
        <v>-0.24999999999999778</v>
      </c>
      <c r="FA48">
        <f>(1/4)*SUM($BY$8:$CB$8)</f>
        <v>2.0154472046680292E-4</v>
      </c>
      <c r="FB48">
        <f>(1/4)*SUM($BY$9:$CB$9)</f>
        <v>-0.24999999973551326</v>
      </c>
      <c r="FC48">
        <f>(1/4)*SUM($BY$10:$CB$10)</f>
        <v>2.0611551487932282E-8</v>
      </c>
      <c r="FD48">
        <f>(1/4)*SUM($BY$11:$CB$11)</f>
        <v>0.74979843232901611</v>
      </c>
      <c r="FE48">
        <f>(1/4)*SUM($BY$12:$CB$12)</f>
        <v>2.8626873345652089E-11</v>
      </c>
      <c r="FF48">
        <f>(1/4)*SUM($BY$13:$CB$13)</f>
        <v>1.0794284450738201E-18</v>
      </c>
      <c r="FG48">
        <f>(1/4)*SUM($BY$14:$CB$14)</f>
        <v>-0.2499999999998386</v>
      </c>
      <c r="FH48">
        <f>(1/4)*SUM($BY$15:$CB$15)</f>
        <v>8.534683002709001E-12</v>
      </c>
      <c r="FI48">
        <f>(1/4)*SUM($BY$16:$CB$16)</f>
        <v>2.0371538605622425E-9</v>
      </c>
      <c r="FL48">
        <f t="shared" ref="FL48:FU48" si="57">EN48-($EU$10*EZ48)</f>
        <v>0.69617410498046051</v>
      </c>
      <c r="FM48">
        <f t="shared" si="57"/>
        <v>0.78452070878779345</v>
      </c>
      <c r="FN48">
        <f t="shared" si="57"/>
        <v>0.29440426379210727</v>
      </c>
      <c r="FO48">
        <f t="shared" si="57"/>
        <v>0.46947786240165729</v>
      </c>
      <c r="FP48">
        <f t="shared" si="57"/>
        <v>0.26497788420740775</v>
      </c>
      <c r="FQ48">
        <f t="shared" si="57"/>
        <v>0.8526365576757049</v>
      </c>
      <c r="FR48">
        <f t="shared" si="57"/>
        <v>0.19517575051130454</v>
      </c>
      <c r="FS48">
        <f t="shared" si="57"/>
        <v>0.80601643521789512</v>
      </c>
      <c r="FT48">
        <f t="shared" si="57"/>
        <v>2.6598324646100041E-3</v>
      </c>
      <c r="FU48">
        <f t="shared" si="57"/>
        <v>0.60949948761863892</v>
      </c>
    </row>
    <row r="49" spans="1:177">
      <c r="A49">
        <v>48</v>
      </c>
      <c r="B49">
        <f t="array" ref="B49:K58">TRANSPOSE(EN52:EW61)</f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f t="array" ref="M49:M58">TRANSPOSE(EN48:EW48)</f>
        <v>0.69592410498046053</v>
      </c>
      <c r="S49">
        <f>EN52</f>
        <v>0.23705856182971541</v>
      </c>
      <c r="T49">
        <f t="shared" ref="T49:AB58" si="58">EO52</f>
        <v>0.36034454151380291</v>
      </c>
      <c r="U49">
        <f t="shared" si="58"/>
        <v>0.20544991772321386</v>
      </c>
      <c r="V49">
        <f t="shared" si="58"/>
        <v>0.27698504317775807</v>
      </c>
      <c r="W49">
        <f t="shared" si="58"/>
        <v>0.49339276486335959</v>
      </c>
      <c r="X49">
        <f t="shared" si="58"/>
        <v>0.58445155886715128</v>
      </c>
      <c r="Y49">
        <f t="shared" si="58"/>
        <v>2.4574650748654614E-2</v>
      </c>
      <c r="Z49">
        <f t="shared" si="58"/>
        <v>0.41615076950639196</v>
      </c>
      <c r="AA49">
        <f t="shared" si="58"/>
        <v>0.35410526197576564</v>
      </c>
      <c r="AB49">
        <f t="shared" si="58"/>
        <v>0.33051925496312839</v>
      </c>
      <c r="BM49">
        <f>0.5*$BL$21*B49*B49</f>
        <v>2.8098380868386504E-7</v>
      </c>
      <c r="BN49">
        <f t="shared" ref="BN49:BV58" si="59">0.5*$BL$21*C49*C49</f>
        <v>5.5949759156418081E-8</v>
      </c>
      <c r="BO49">
        <f t="shared" si="59"/>
        <v>3.4824136800022149E-7</v>
      </c>
      <c r="BP49">
        <f t="shared" si="59"/>
        <v>2.4850849823129059E-8</v>
      </c>
      <c r="BQ49">
        <f t="shared" si="59"/>
        <v>3.840601219784541E-6</v>
      </c>
      <c r="BR49">
        <f t="shared" si="59"/>
        <v>1.8785982466895425E-6</v>
      </c>
      <c r="BS49">
        <f t="shared" si="59"/>
        <v>2.9812892488715403E-6</v>
      </c>
      <c r="BT49">
        <f t="shared" si="59"/>
        <v>1.3353408939646946E-7</v>
      </c>
      <c r="BU49">
        <f t="shared" si="59"/>
        <v>1.6266935753052608E-6</v>
      </c>
      <c r="BV49">
        <f t="shared" si="59"/>
        <v>5.0986378367632828E-7</v>
      </c>
    </row>
    <row r="50" spans="1:177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S50">
        <f t="shared" ref="S50:S58" si="60">EN53</f>
        <v>0.10578256865515989</v>
      </c>
      <c r="T50">
        <f t="shared" si="58"/>
        <v>0.65988529463724888</v>
      </c>
      <c r="U50">
        <f t="shared" si="58"/>
        <v>0.5785998820340359</v>
      </c>
      <c r="V50">
        <f t="shared" si="58"/>
        <v>0.98069223932808836</v>
      </c>
      <c r="W50">
        <f t="shared" si="58"/>
        <v>0.84298475491351366</v>
      </c>
      <c r="X50">
        <f t="shared" si="58"/>
        <v>0.56204501056676737</v>
      </c>
      <c r="Y50">
        <f t="shared" si="58"/>
        <v>0.75153712225129521</v>
      </c>
      <c r="Z50">
        <f t="shared" si="58"/>
        <v>0.79737350666172357</v>
      </c>
      <c r="AA50">
        <f t="shared" si="58"/>
        <v>0.61914122589401988</v>
      </c>
      <c r="AB50">
        <f t="shared" si="58"/>
        <v>0.69336103701300456</v>
      </c>
      <c r="BM50">
        <f t="shared" ref="BM50:BM58" si="61">0.5*$BL$21*B50*B50</f>
        <v>6.4924094299396419E-7</v>
      </c>
      <c r="BN50">
        <f t="shared" si="59"/>
        <v>2.177243010392444E-6</v>
      </c>
      <c r="BO50">
        <f t="shared" si="59"/>
        <v>1.6863905317779425E-6</v>
      </c>
      <c r="BP50">
        <f t="shared" si="59"/>
        <v>4.7963255284480741E-6</v>
      </c>
      <c r="BQ50">
        <f t="shared" si="59"/>
        <v>2.5580897792260977E-6</v>
      </c>
      <c r="BR50">
        <f t="shared" si="59"/>
        <v>2.5221592545813975E-6</v>
      </c>
      <c r="BS50">
        <f t="shared" si="59"/>
        <v>2.1633750520699628E-6</v>
      </c>
      <c r="BT50">
        <f t="shared" si="59"/>
        <v>3.4272543632220695E-6</v>
      </c>
      <c r="BU50">
        <f t="shared" si="59"/>
        <v>3.1839136979682319E-8</v>
      </c>
      <c r="BV50">
        <f t="shared" si="59"/>
        <v>3.4663217142448903E-6</v>
      </c>
      <c r="EN50" t="s">
        <v>22</v>
      </c>
      <c r="EZ50" t="s">
        <v>27</v>
      </c>
    </row>
    <row r="51" spans="1:177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S51">
        <f t="shared" si="60"/>
        <v>0.26390959361122945</v>
      </c>
      <c r="T51">
        <f t="shared" si="58"/>
        <v>0.58075649488885484</v>
      </c>
      <c r="U51">
        <f t="shared" si="58"/>
        <v>0.48124250940619362</v>
      </c>
      <c r="V51">
        <f t="shared" si="58"/>
        <v>3.5918728495437424E-2</v>
      </c>
      <c r="W51">
        <f t="shared" si="58"/>
        <v>0.38930796264769385</v>
      </c>
      <c r="X51">
        <f t="shared" si="58"/>
        <v>0.91831321763886553</v>
      </c>
      <c r="Y51">
        <f t="shared" si="58"/>
        <v>0.10657928293794949</v>
      </c>
      <c r="Z51">
        <f t="shared" si="58"/>
        <v>0.83150572025200686</v>
      </c>
      <c r="AA51">
        <f t="shared" si="58"/>
        <v>0.79714616693881624</v>
      </c>
      <c r="AB51">
        <f t="shared" si="58"/>
        <v>0.2199536316361077</v>
      </c>
      <c r="BM51">
        <f t="shared" si="61"/>
        <v>2.1104834346237676E-7</v>
      </c>
      <c r="BN51">
        <f t="shared" si="59"/>
        <v>1.6738891174490014E-6</v>
      </c>
      <c r="BO51">
        <f t="shared" si="59"/>
        <v>1.1579717642978518E-6</v>
      </c>
      <c r="BP51">
        <f t="shared" si="59"/>
        <v>4.5089173771328291E-6</v>
      </c>
      <c r="BQ51">
        <f t="shared" si="59"/>
        <v>3.5133573905982072E-6</v>
      </c>
      <c r="BR51">
        <f t="shared" si="59"/>
        <v>2.045878452863783E-6</v>
      </c>
      <c r="BS51">
        <f t="shared" si="59"/>
        <v>1.2414206173827636E-8</v>
      </c>
      <c r="BT51">
        <f t="shared" si="59"/>
        <v>1.3847530982629112E-6</v>
      </c>
      <c r="BU51">
        <f t="shared" si="59"/>
        <v>2.3398445185023442E-7</v>
      </c>
      <c r="BV51">
        <f t="shared" si="59"/>
        <v>4.1580801412598459E-6</v>
      </c>
    </row>
    <row r="52" spans="1:177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S52">
        <f t="shared" si="60"/>
        <v>7.0499432370947579E-2</v>
      </c>
      <c r="T52">
        <f t="shared" si="58"/>
        <v>0.97942080113177843</v>
      </c>
      <c r="U52">
        <f t="shared" si="58"/>
        <v>0.94962280692207779</v>
      </c>
      <c r="V52">
        <f t="shared" si="58"/>
        <v>2.8897390462235606E-2</v>
      </c>
      <c r="W52">
        <f t="shared" si="58"/>
        <v>0.66166439004849842</v>
      </c>
      <c r="X52">
        <f t="shared" si="58"/>
        <v>0.44810837249994195</v>
      </c>
      <c r="Y52">
        <f t="shared" si="58"/>
        <v>0.45109575170941452</v>
      </c>
      <c r="Z52">
        <f t="shared" si="58"/>
        <v>0.86197462624826482</v>
      </c>
      <c r="AA52">
        <f t="shared" si="58"/>
        <v>0.26280074522421382</v>
      </c>
      <c r="AB52">
        <f t="shared" si="58"/>
        <v>8.0590262412049363E-2</v>
      </c>
      <c r="BM52">
        <f t="shared" si="61"/>
        <v>3.8360357072092255E-7</v>
      </c>
      <c r="BN52">
        <f t="shared" si="59"/>
        <v>4.8087863413917035E-6</v>
      </c>
      <c r="BO52">
        <f t="shared" si="59"/>
        <v>6.4507752836447431E-9</v>
      </c>
      <c r="BP52">
        <f t="shared" si="59"/>
        <v>4.175295877634527E-9</v>
      </c>
      <c r="BQ52">
        <f t="shared" si="59"/>
        <v>4.4865602456319442E-6</v>
      </c>
      <c r="BR52">
        <f t="shared" si="59"/>
        <v>4.680817462774893E-6</v>
      </c>
      <c r="BS52">
        <f t="shared" si="59"/>
        <v>2.1887183533197586E-6</v>
      </c>
      <c r="BT52">
        <f t="shared" si="59"/>
        <v>5.0963982983019734E-7</v>
      </c>
      <c r="BU52">
        <f t="shared" si="59"/>
        <v>7.3507689581425457E-7</v>
      </c>
      <c r="BV52">
        <f t="shared" si="59"/>
        <v>1.5255491588449991E-6</v>
      </c>
      <c r="EN52">
        <v>0.23705856182971541</v>
      </c>
      <c r="EO52">
        <v>0.36034454151380291</v>
      </c>
      <c r="EP52">
        <v>0.20544991772321386</v>
      </c>
      <c r="EQ52">
        <v>0.27698504317775807</v>
      </c>
      <c r="ER52">
        <v>0.49339276486335959</v>
      </c>
      <c r="ES52">
        <v>0.58445155886715128</v>
      </c>
      <c r="ET52">
        <v>2.4574650748654614E-2</v>
      </c>
      <c r="EU52">
        <v>0.41615076950639196</v>
      </c>
      <c r="EV52">
        <v>0.35410526197576564</v>
      </c>
      <c r="EW52">
        <v>0.33051925496312839</v>
      </c>
      <c r="EZ52">
        <f>EZ94+($EV$10*EN52)</f>
        <v>-3.1000042998286692</v>
      </c>
      <c r="FA52">
        <f t="shared" ref="FA52:FI52" si="62">FA94+($EV$10*EO52)</f>
        <v>2.0594764391217318E-3</v>
      </c>
      <c r="FB52">
        <f t="shared" si="62"/>
        <v>-3.2538188134744948</v>
      </c>
      <c r="FC52">
        <f t="shared" si="62"/>
        <v>2.9688568885329616E-6</v>
      </c>
      <c r="FD52">
        <f t="shared" si="62"/>
        <v>9.1405573268496063</v>
      </c>
      <c r="FE52">
        <f t="shared" si="62"/>
        <v>5.8447910557665451E-6</v>
      </c>
      <c r="FF52">
        <f t="shared" si="62"/>
        <v>2.457465074968839E-7</v>
      </c>
      <c r="FG52">
        <f t="shared" si="62"/>
        <v>-2.7887767849808593</v>
      </c>
      <c r="FH52">
        <f t="shared" si="62"/>
        <v>3.5411346596342074E-6</v>
      </c>
      <c r="FI52">
        <f t="shared" si="62"/>
        <v>3.3247894383415287E-6</v>
      </c>
      <c r="FL52">
        <f t="shared" ref="FL52:FU61" si="63">EN52-($EU$10*EZ52)</f>
        <v>0.24015856612954409</v>
      </c>
      <c r="FM52">
        <f t="shared" si="63"/>
        <v>0.3603424820373638</v>
      </c>
      <c r="FN52">
        <f t="shared" si="63"/>
        <v>0.20870373653668836</v>
      </c>
      <c r="FO52">
        <f t="shared" si="63"/>
        <v>0.27698504020890119</v>
      </c>
      <c r="FP52">
        <f t="shared" si="63"/>
        <v>0.48425220753650999</v>
      </c>
      <c r="FQ52">
        <f t="shared" si="63"/>
        <v>0.58445155302236018</v>
      </c>
      <c r="FR52">
        <f t="shared" si="63"/>
        <v>2.4574650502908107E-2</v>
      </c>
      <c r="FS52">
        <f t="shared" si="63"/>
        <v>0.41893954629137281</v>
      </c>
      <c r="FT52">
        <f t="shared" si="63"/>
        <v>0.35410525843463098</v>
      </c>
      <c r="FU52">
        <f t="shared" si="63"/>
        <v>0.33051925163833895</v>
      </c>
    </row>
    <row r="53" spans="1:177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S53">
        <f t="shared" si="60"/>
        <v>0.87642469383108335</v>
      </c>
      <c r="T53">
        <f t="shared" si="58"/>
        <v>0.71527474151211257</v>
      </c>
      <c r="U53">
        <f t="shared" si="58"/>
        <v>0.838255019740199</v>
      </c>
      <c r="V53">
        <f t="shared" si="58"/>
        <v>0.94726556420382391</v>
      </c>
      <c r="W53">
        <f t="shared" si="58"/>
        <v>0.29640491829946392</v>
      </c>
      <c r="X53">
        <f t="shared" si="58"/>
        <v>0.35222968704514646</v>
      </c>
      <c r="Y53">
        <f t="shared" si="58"/>
        <v>0.28347304169185694</v>
      </c>
      <c r="Z53">
        <f t="shared" si="58"/>
        <v>0.19779740980622229</v>
      </c>
      <c r="AA53">
        <f t="shared" si="58"/>
        <v>0.54905030078837003</v>
      </c>
      <c r="AB53">
        <f t="shared" si="58"/>
        <v>0.78528818953139856</v>
      </c>
      <c r="BM53">
        <f t="shared" si="61"/>
        <v>1.2171821020975524E-6</v>
      </c>
      <c r="BN53">
        <f t="shared" si="59"/>
        <v>3.5531164850829841E-6</v>
      </c>
      <c r="BO53">
        <f t="shared" si="59"/>
        <v>7.5780344890449099E-7</v>
      </c>
      <c r="BP53">
        <f t="shared" si="59"/>
        <v>2.1889988252912574E-6</v>
      </c>
      <c r="BQ53">
        <f t="shared" si="59"/>
        <v>4.3927937796055941E-7</v>
      </c>
      <c r="BR53">
        <f t="shared" si="59"/>
        <v>4.0956893906423147E-6</v>
      </c>
      <c r="BS53">
        <f t="shared" si="59"/>
        <v>3.1904589077344685E-6</v>
      </c>
      <c r="BT53">
        <f t="shared" si="59"/>
        <v>3.5941997383594104E-6</v>
      </c>
      <c r="BU53">
        <f t="shared" si="59"/>
        <v>3.5855494668614523E-6</v>
      </c>
      <c r="BV53">
        <f t="shared" si="59"/>
        <v>4.0347785508665039E-6</v>
      </c>
      <c r="EN53">
        <v>0.10578256865515989</v>
      </c>
      <c r="EO53">
        <v>0.65988529463724888</v>
      </c>
      <c r="EP53">
        <v>0.5785998820340359</v>
      </c>
      <c r="EQ53">
        <v>0.98069223932808836</v>
      </c>
      <c r="ER53">
        <v>0.84298475491351366</v>
      </c>
      <c r="ES53">
        <v>0.56204501056676737</v>
      </c>
      <c r="ET53">
        <v>0.75153712225129521</v>
      </c>
      <c r="EU53">
        <v>0.79737350666172357</v>
      </c>
      <c r="EV53">
        <v>0.61914122589401988</v>
      </c>
      <c r="EW53">
        <v>0.69336103701300456</v>
      </c>
      <c r="EZ53">
        <f t="shared" ref="EZ53:EZ61" si="64">EZ95+($EV$10*EN53)</f>
        <v>-4.4839359032367874</v>
      </c>
      <c r="FA53">
        <f t="shared" ref="FA53:FA61" si="65">FA95+($EV$10*EO53)</f>
        <v>3.0858789387992924E-3</v>
      </c>
      <c r="FB53">
        <f t="shared" ref="FB53:FB61" si="66">FB95+($EV$10*EP53)</f>
        <v>-4.8165535324294648</v>
      </c>
      <c r="FC53">
        <f t="shared" ref="FC53:FC61" si="67">FC95+($EV$10*EQ53)</f>
        <v>1.0107188014043621E-5</v>
      </c>
      <c r="FD53">
        <f t="shared" ref="FD53:FD61" si="68">FD95+($EV$10*ER53)</f>
        <v>13.432077260725565</v>
      </c>
      <c r="FE53">
        <f t="shared" ref="FE53:FE61" si="69">FE95+($EV$10*ES53)</f>
        <v>5.6208659312901935E-6</v>
      </c>
      <c r="FF53">
        <f t="shared" ref="FF53:FF61" si="70">FF95+($EV$10*ET53)</f>
        <v>7.5153712225285681E-6</v>
      </c>
      <c r="FG53">
        <f t="shared" ref="FG53:FG61" si="71">FG95+($EV$10*EU53)</f>
        <v>-4.134644188126158</v>
      </c>
      <c r="FH53">
        <f t="shared" ref="FH53:FH61" si="72">FH95+($EV$10*EV53)</f>
        <v>6.1915361182394679E-6</v>
      </c>
      <c r="FI53">
        <f t="shared" ref="FI53:FI61" si="73">FI95+($EV$10*EW53)</f>
        <v>6.9631931794513394E-6</v>
      </c>
      <c r="FL53">
        <f t="shared" si="63"/>
        <v>0.11026650455839668</v>
      </c>
      <c r="FM53">
        <f t="shared" si="63"/>
        <v>0.65988220875831005</v>
      </c>
      <c r="FN53">
        <f t="shared" si="63"/>
        <v>0.58341643556646539</v>
      </c>
      <c r="FO53">
        <f t="shared" si="63"/>
        <v>0.98069222922090038</v>
      </c>
      <c r="FP53">
        <f t="shared" si="63"/>
        <v>0.82955267765278806</v>
      </c>
      <c r="FQ53">
        <f t="shared" si="63"/>
        <v>0.56204500494590148</v>
      </c>
      <c r="FR53">
        <f t="shared" si="63"/>
        <v>0.75153711473592399</v>
      </c>
      <c r="FS53">
        <f t="shared" si="63"/>
        <v>0.80150815084984972</v>
      </c>
      <c r="FT53">
        <f t="shared" si="63"/>
        <v>0.6191412197024837</v>
      </c>
      <c r="FU53">
        <f t="shared" si="63"/>
        <v>0.69336103004981142</v>
      </c>
    </row>
    <row r="54" spans="1:177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S54">
        <f t="shared" si="60"/>
        <v>0.61295974528341457</v>
      </c>
      <c r="T54">
        <f t="shared" si="58"/>
        <v>0.7102336593799814</v>
      </c>
      <c r="U54">
        <f t="shared" si="58"/>
        <v>0.63966842236642929</v>
      </c>
      <c r="V54">
        <f t="shared" si="58"/>
        <v>0.96755542092170543</v>
      </c>
      <c r="W54">
        <f t="shared" si="58"/>
        <v>0.90506236145829355</v>
      </c>
      <c r="X54">
        <f t="shared" si="58"/>
        <v>9.5069802169840401E-2</v>
      </c>
      <c r="Y54">
        <f t="shared" si="58"/>
        <v>0.51653787876912682</v>
      </c>
      <c r="Z54">
        <f t="shared" si="58"/>
        <v>0.4178660765967166</v>
      </c>
      <c r="AA54">
        <f t="shared" si="58"/>
        <v>8.8506209962927684E-2</v>
      </c>
      <c r="AB54">
        <f t="shared" si="58"/>
        <v>0.48816669585740979</v>
      </c>
      <c r="BM54">
        <f t="shared" si="61"/>
        <v>1.7079181233112162E-6</v>
      </c>
      <c r="BN54">
        <f t="shared" si="59"/>
        <v>1.5794729695149884E-6</v>
      </c>
      <c r="BO54">
        <f t="shared" si="59"/>
        <v>4.2164958284512321E-6</v>
      </c>
      <c r="BP54">
        <f t="shared" si="59"/>
        <v>1.0040055675227339E-6</v>
      </c>
      <c r="BQ54">
        <f t="shared" si="59"/>
        <v>6.2032876217960905E-7</v>
      </c>
      <c r="BR54">
        <f t="shared" si="59"/>
        <v>4.5191336423062952E-8</v>
      </c>
      <c r="BS54">
        <f t="shared" si="59"/>
        <v>1.4342725974875778E-6</v>
      </c>
      <c r="BT54">
        <f t="shared" si="59"/>
        <v>1.1122196831814786E-6</v>
      </c>
      <c r="BU54">
        <f t="shared" si="59"/>
        <v>2.9311119441807915E-6</v>
      </c>
      <c r="BV54">
        <f t="shared" si="59"/>
        <v>7.3759678288118978E-7</v>
      </c>
      <c r="EN54">
        <v>0.26390959361122945</v>
      </c>
      <c r="EO54">
        <v>0.58075649488885484</v>
      </c>
      <c r="EP54">
        <v>0.48124250940619362</v>
      </c>
      <c r="EQ54">
        <v>3.5918728495437424E-2</v>
      </c>
      <c r="ER54">
        <v>0.38930796264769385</v>
      </c>
      <c r="ES54">
        <v>0.91831321763886553</v>
      </c>
      <c r="ET54">
        <v>0.10657928293794949</v>
      </c>
      <c r="EU54">
        <v>0.83150572025200686</v>
      </c>
      <c r="EV54">
        <v>0.79714616693881624</v>
      </c>
      <c r="EW54">
        <v>0.2199536316361077</v>
      </c>
      <c r="EZ54">
        <f t="shared" si="64"/>
        <v>-3.5160840252580177</v>
      </c>
      <c r="FA54">
        <f t="shared" si="65"/>
        <v>2.3107718890805619E-3</v>
      </c>
      <c r="FB54">
        <f t="shared" si="66"/>
        <v>-3.7303036508401921</v>
      </c>
      <c r="FC54">
        <f t="shared" si="67"/>
        <v>5.8021281885755287E-7</v>
      </c>
      <c r="FD54">
        <f t="shared" si="68"/>
        <v>10.484668609337039</v>
      </c>
      <c r="FE54">
        <f t="shared" si="69"/>
        <v>9.1834378855108271E-6</v>
      </c>
      <c r="FF54">
        <f t="shared" si="70"/>
        <v>1.0657928293909503E-6</v>
      </c>
      <c r="FG54">
        <f t="shared" si="71"/>
        <v>-3.240566481071085</v>
      </c>
      <c r="FH54">
        <f t="shared" si="72"/>
        <v>7.9715526863414684E-6</v>
      </c>
      <c r="FI54">
        <f t="shared" si="73"/>
        <v>2.2212800399175894E-6</v>
      </c>
      <c r="FL54">
        <f t="shared" si="63"/>
        <v>0.26742567763648745</v>
      </c>
      <c r="FM54">
        <f t="shared" si="63"/>
        <v>0.58075418411696578</v>
      </c>
      <c r="FN54">
        <f t="shared" si="63"/>
        <v>0.48497281305703382</v>
      </c>
      <c r="FO54">
        <f t="shared" si="63"/>
        <v>3.5918727915224602E-2</v>
      </c>
      <c r="FP54">
        <f t="shared" si="63"/>
        <v>0.37882329403835679</v>
      </c>
      <c r="FQ54">
        <f t="shared" si="63"/>
        <v>0.91831320845542763</v>
      </c>
      <c r="FR54">
        <f t="shared" si="63"/>
        <v>0.10657928187215666</v>
      </c>
      <c r="FS54">
        <f t="shared" si="63"/>
        <v>0.83474628673307794</v>
      </c>
      <c r="FT54">
        <f t="shared" si="63"/>
        <v>0.7971461589672636</v>
      </c>
      <c r="FU54">
        <f t="shared" si="63"/>
        <v>0.21995362941482766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60"/>
        <v>0.77217734347383438</v>
      </c>
      <c r="T55">
        <f t="shared" si="58"/>
        <v>0.65778036639443149</v>
      </c>
      <c r="U55">
        <f t="shared" si="58"/>
        <v>4.9828116909687914E-2</v>
      </c>
      <c r="V55">
        <f t="shared" si="58"/>
        <v>0.6616219998337054</v>
      </c>
      <c r="W55">
        <f t="shared" si="58"/>
        <v>0.79880647315034548</v>
      </c>
      <c r="X55">
        <f t="shared" si="58"/>
        <v>0.53558801283964108</v>
      </c>
      <c r="Y55">
        <f t="shared" si="58"/>
        <v>0.25096598745755117</v>
      </c>
      <c r="Z55">
        <f t="shared" si="58"/>
        <v>0.17609738945268072</v>
      </c>
      <c r="AA55">
        <f t="shared" si="58"/>
        <v>0.46964341589710856</v>
      </c>
      <c r="AB55">
        <f t="shared" si="58"/>
        <v>0.20411088978246661</v>
      </c>
      <c r="BM55">
        <f t="shared" si="61"/>
        <v>3.0195672970917543E-9</v>
      </c>
      <c r="BN55">
        <f t="shared" si="59"/>
        <v>2.8240402306087914E-6</v>
      </c>
      <c r="BO55">
        <f t="shared" si="59"/>
        <v>5.6795717757837467E-8</v>
      </c>
      <c r="BP55">
        <f t="shared" si="59"/>
        <v>1.0174368860514089E-6</v>
      </c>
      <c r="BQ55">
        <f t="shared" si="59"/>
        <v>4.0178482683016632E-7</v>
      </c>
      <c r="BR55">
        <f t="shared" si="59"/>
        <v>1.3340569010165458E-6</v>
      </c>
      <c r="BS55">
        <f t="shared" si="59"/>
        <v>3.1491963430271863E-7</v>
      </c>
      <c r="BT55">
        <f t="shared" si="59"/>
        <v>2.3687138601932313E-7</v>
      </c>
      <c r="BU55">
        <f t="shared" si="59"/>
        <v>1.7540474471553031E-7</v>
      </c>
      <c r="BV55">
        <f t="shared" si="59"/>
        <v>3.2248479378201174E-6</v>
      </c>
      <c r="EN55">
        <v>7.0499432370947579E-2</v>
      </c>
      <c r="EO55">
        <v>0.97942080113177843</v>
      </c>
      <c r="EP55">
        <v>0.94962280692207779</v>
      </c>
      <c r="EQ55">
        <v>2.8897390462235606E-2</v>
      </c>
      <c r="ER55">
        <v>0.66166439004849842</v>
      </c>
      <c r="ES55">
        <v>0.44810837249994195</v>
      </c>
      <c r="ET55">
        <v>0.45109575170941452</v>
      </c>
      <c r="EU55">
        <v>0.86197462624826482</v>
      </c>
      <c r="EV55">
        <v>0.26280074522421382</v>
      </c>
      <c r="EW55">
        <v>8.0590262412049363E-2</v>
      </c>
      <c r="EZ55">
        <f t="shared" si="64"/>
        <v>-2.8808494568395027</v>
      </c>
      <c r="FA55">
        <f t="shared" si="65"/>
        <v>1.9517273840766161E-3</v>
      </c>
      <c r="FB55">
        <f t="shared" si="66"/>
        <v>-3.1303980376880647</v>
      </c>
      <c r="FC55">
        <f t="shared" si="67"/>
        <v>4.7710514747374403E-7</v>
      </c>
      <c r="FD55">
        <f t="shared" si="68"/>
        <v>8.6412799966530116</v>
      </c>
      <c r="FE55">
        <f t="shared" si="69"/>
        <v>4.4813441562508847E-6</v>
      </c>
      <c r="FF55">
        <f t="shared" si="70"/>
        <v>4.5109575171039195E-6</v>
      </c>
      <c r="FG55">
        <f t="shared" si="71"/>
        <v>-2.6319492046852155</v>
      </c>
      <c r="FH55">
        <f t="shared" si="72"/>
        <v>2.6280850156506393E-6</v>
      </c>
      <c r="FI55">
        <f t="shared" si="73"/>
        <v>8.2442965175077833E-7</v>
      </c>
      <c r="FL55">
        <f t="shared" si="63"/>
        <v>7.3380281827787081E-2</v>
      </c>
      <c r="FM55">
        <f t="shared" si="63"/>
        <v>0.97941884940439439</v>
      </c>
      <c r="FN55">
        <f t="shared" si="63"/>
        <v>0.9527532049597659</v>
      </c>
      <c r="FO55">
        <f t="shared" si="63"/>
        <v>2.8897389985130459E-2</v>
      </c>
      <c r="FP55">
        <f t="shared" si="63"/>
        <v>0.65302311005184543</v>
      </c>
      <c r="FQ55">
        <f t="shared" si="63"/>
        <v>0.44810836801859782</v>
      </c>
      <c r="FR55">
        <f t="shared" si="63"/>
        <v>0.45109574719845702</v>
      </c>
      <c r="FS55">
        <f t="shared" si="63"/>
        <v>0.86460657545295005</v>
      </c>
      <c r="FT55">
        <f t="shared" si="63"/>
        <v>0.26280074259612879</v>
      </c>
      <c r="FU55">
        <f t="shared" si="63"/>
        <v>8.0590261587619713E-2</v>
      </c>
    </row>
    <row r="56" spans="1:177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S56">
        <f t="shared" si="60"/>
        <v>0.16342220742388069</v>
      </c>
      <c r="T56">
        <f t="shared" si="58"/>
        <v>0.82791960518181584</v>
      </c>
      <c r="U56">
        <f t="shared" si="58"/>
        <v>0.52626098055297832</v>
      </c>
      <c r="V56">
        <f t="shared" si="58"/>
        <v>0.31926159488112482</v>
      </c>
      <c r="W56">
        <f t="shared" si="58"/>
        <v>0.84784429447386267</v>
      </c>
      <c r="X56">
        <f t="shared" si="58"/>
        <v>0.47163962581222507</v>
      </c>
      <c r="Y56">
        <f t="shared" si="58"/>
        <v>0.21765632819622915</v>
      </c>
      <c r="Z56">
        <f t="shared" si="58"/>
        <v>0.20932009550504205</v>
      </c>
      <c r="AA56">
        <f t="shared" si="58"/>
        <v>0.62397140324679001</v>
      </c>
      <c r="AB56">
        <f t="shared" si="58"/>
        <v>0.8774578880564583</v>
      </c>
      <c r="BM56">
        <f t="shared" si="61"/>
        <v>8.6590731480381097E-7</v>
      </c>
      <c r="BN56">
        <f t="shared" si="59"/>
        <v>3.1790225456300688E-6</v>
      </c>
      <c r="BO56">
        <f t="shared" si="59"/>
        <v>3.4570088140590434E-6</v>
      </c>
      <c r="BP56">
        <f t="shared" si="59"/>
        <v>3.7150012814791796E-6</v>
      </c>
      <c r="BQ56">
        <f t="shared" si="59"/>
        <v>1.9561907663025324E-7</v>
      </c>
      <c r="BR56">
        <f t="shared" si="59"/>
        <v>8.7306028985166516E-7</v>
      </c>
      <c r="BS56">
        <f t="shared" si="59"/>
        <v>1.5505145286024555E-7</v>
      </c>
      <c r="BT56">
        <f t="shared" si="59"/>
        <v>2.1907451191119966E-7</v>
      </c>
      <c r="BU56">
        <f t="shared" si="59"/>
        <v>9.1820604707760301E-7</v>
      </c>
      <c r="BV56">
        <f t="shared" si="59"/>
        <v>7.6050485552450281E-7</v>
      </c>
      <c r="EN56">
        <v>0.87642469383108335</v>
      </c>
      <c r="EO56">
        <v>0.71527474151211257</v>
      </c>
      <c r="EP56">
        <v>0.838255019740199</v>
      </c>
      <c r="EQ56">
        <v>0.94726556420382391</v>
      </c>
      <c r="ER56">
        <v>0.29640491829946392</v>
      </c>
      <c r="ES56">
        <v>0.35222968704514646</v>
      </c>
      <c r="ET56">
        <v>0.28347304169185694</v>
      </c>
      <c r="EU56">
        <v>0.19779740980622229</v>
      </c>
      <c r="EV56">
        <v>0.54905030078837003</v>
      </c>
      <c r="EW56">
        <v>0.78528818953139856</v>
      </c>
      <c r="EZ56">
        <f t="shared" si="64"/>
        <v>-4.1945343087471905</v>
      </c>
      <c r="FA56">
        <f t="shared" si="65"/>
        <v>2.9276292330351898E-3</v>
      </c>
      <c r="FB56">
        <f t="shared" si="66"/>
        <v>-4.6191797963147625</v>
      </c>
      <c r="FC56">
        <f t="shared" si="67"/>
        <v>9.7580015575956887E-6</v>
      </c>
      <c r="FD56">
        <f t="shared" si="68"/>
        <v>12.705179536466018</v>
      </c>
      <c r="FE56">
        <f t="shared" si="69"/>
        <v>3.5226921009113497E-6</v>
      </c>
      <c r="FF56">
        <f t="shared" si="70"/>
        <v>2.8347304169334154E-6</v>
      </c>
      <c r="FG56">
        <f t="shared" si="71"/>
        <v>-3.8943641330465542</v>
      </c>
      <c r="FH56">
        <f t="shared" si="72"/>
        <v>5.4906207404354815E-6</v>
      </c>
      <c r="FI56">
        <f t="shared" si="73"/>
        <v>7.8810003043451666E-6</v>
      </c>
      <c r="FL56">
        <f t="shared" si="63"/>
        <v>0.88061922813983051</v>
      </c>
      <c r="FM56">
        <f t="shared" si="63"/>
        <v>0.71527181388287953</v>
      </c>
      <c r="FN56">
        <f t="shared" si="63"/>
        <v>0.84287419953651377</v>
      </c>
      <c r="FO56">
        <f t="shared" si="63"/>
        <v>0.94726555444582239</v>
      </c>
      <c r="FP56">
        <f t="shared" si="63"/>
        <v>0.28369973876299792</v>
      </c>
      <c r="FQ56">
        <f t="shared" si="63"/>
        <v>0.35222968352245437</v>
      </c>
      <c r="FR56">
        <f t="shared" si="63"/>
        <v>0.28347303885712655</v>
      </c>
      <c r="FS56">
        <f t="shared" si="63"/>
        <v>0.20169177393926885</v>
      </c>
      <c r="FT56">
        <f t="shared" si="63"/>
        <v>0.54905029529774929</v>
      </c>
      <c r="FU56">
        <f t="shared" si="63"/>
        <v>0.78528818165039826</v>
      </c>
    </row>
    <row r="57" spans="1:177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S57">
        <f t="shared" si="60"/>
        <v>0.57038470794811125</v>
      </c>
      <c r="T57">
        <f t="shared" si="58"/>
        <v>7.9798667883220098E-2</v>
      </c>
      <c r="U57">
        <f t="shared" si="58"/>
        <v>0.21632588927367635</v>
      </c>
      <c r="V57">
        <f t="shared" si="58"/>
        <v>0.38342584571576666</v>
      </c>
      <c r="W57">
        <f t="shared" si="58"/>
        <v>0.84682341333497058</v>
      </c>
      <c r="X57">
        <f t="shared" si="58"/>
        <v>0.76565161061422593</v>
      </c>
      <c r="Y57">
        <f t="shared" si="58"/>
        <v>0.18729908954158336</v>
      </c>
      <c r="Z57">
        <f t="shared" si="58"/>
        <v>0.42853379028440752</v>
      </c>
      <c r="AA57">
        <f t="shared" si="58"/>
        <v>0.87028464208788092</v>
      </c>
      <c r="AB57">
        <f t="shared" si="58"/>
        <v>0.75982087483603911</v>
      </c>
      <c r="BM57">
        <f t="shared" si="61"/>
        <v>6.2695268279462816E-7</v>
      </c>
      <c r="BN57">
        <f t="shared" si="59"/>
        <v>1.9166792880077487E-6</v>
      </c>
      <c r="BO57">
        <f t="shared" si="59"/>
        <v>3.1772100573262354E-6</v>
      </c>
      <c r="BP57">
        <f t="shared" si="59"/>
        <v>3.453211584520107E-7</v>
      </c>
      <c r="BQ57">
        <f t="shared" si="59"/>
        <v>1.5072811639789981E-6</v>
      </c>
      <c r="BR57">
        <f t="shared" si="59"/>
        <v>3.9166746010009204E-8</v>
      </c>
      <c r="BS57">
        <f t="shared" si="59"/>
        <v>1.1028246904775225E-6</v>
      </c>
      <c r="BT57">
        <f t="shared" si="59"/>
        <v>1.9467015603488413E-6</v>
      </c>
      <c r="BU57">
        <f t="shared" si="59"/>
        <v>3.7869767912701553E-6</v>
      </c>
      <c r="BV57">
        <f t="shared" si="59"/>
        <v>4.5527942199766479E-7</v>
      </c>
      <c r="EN57">
        <v>0.61295974528341457</v>
      </c>
      <c r="EO57">
        <v>0.7102336593799814</v>
      </c>
      <c r="EP57">
        <v>0.63966842236642929</v>
      </c>
      <c r="EQ57">
        <v>0.96755542092170543</v>
      </c>
      <c r="ER57">
        <v>0.90506236145829355</v>
      </c>
      <c r="ES57">
        <v>9.5069802169840401E-2</v>
      </c>
      <c r="ET57">
        <v>0.51653787876912682</v>
      </c>
      <c r="EU57">
        <v>0.4178660765967166</v>
      </c>
      <c r="EV57">
        <v>8.8506209962927684E-2</v>
      </c>
      <c r="EW57">
        <v>0.48816669585740979</v>
      </c>
      <c r="EZ57">
        <f t="shared" si="64"/>
        <v>-4.4893342333344988</v>
      </c>
      <c r="FA57">
        <f t="shared" si="65"/>
        <v>2.9548259579826163E-3</v>
      </c>
      <c r="FB57">
        <f t="shared" si="66"/>
        <v>-4.7199952635429971</v>
      </c>
      <c r="FC57">
        <f t="shared" si="67"/>
        <v>9.9597155053102897E-6</v>
      </c>
      <c r="FD57">
        <f t="shared" si="68"/>
        <v>13.248359642370417</v>
      </c>
      <c r="FE57">
        <f t="shared" si="69"/>
        <v>9.5109124370127466E-7</v>
      </c>
      <c r="FF57">
        <f t="shared" si="70"/>
        <v>5.165378787706018E-6</v>
      </c>
      <c r="FG57">
        <f t="shared" si="71"/>
        <v>-4.0419524261923581</v>
      </c>
      <c r="FH57">
        <f t="shared" si="72"/>
        <v>8.8517919642040981E-7</v>
      </c>
      <c r="FI57">
        <f t="shared" si="73"/>
        <v>4.9096394506158541E-6</v>
      </c>
      <c r="FL57">
        <f t="shared" si="63"/>
        <v>0.6174490795167491</v>
      </c>
      <c r="FM57">
        <f t="shared" si="63"/>
        <v>0.71023070455402337</v>
      </c>
      <c r="FN57">
        <f t="shared" si="63"/>
        <v>0.64438841762997234</v>
      </c>
      <c r="FO57">
        <f t="shared" si="63"/>
        <v>0.96755541096198994</v>
      </c>
      <c r="FP57">
        <f t="shared" si="63"/>
        <v>0.89181400181592319</v>
      </c>
      <c r="FQ57">
        <f t="shared" si="63"/>
        <v>9.5069801218749153E-2</v>
      </c>
      <c r="FR57">
        <f t="shared" si="63"/>
        <v>0.51653787360374803</v>
      </c>
      <c r="FS57">
        <f t="shared" si="63"/>
        <v>0.42190802902290897</v>
      </c>
      <c r="FT57">
        <f t="shared" si="63"/>
        <v>8.8506209077748491E-2</v>
      </c>
      <c r="FU57">
        <f t="shared" si="63"/>
        <v>0.48816669094777032</v>
      </c>
    </row>
    <row r="58" spans="1:177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S58">
        <f t="shared" si="60"/>
        <v>0.31933173461976128</v>
      </c>
      <c r="T58">
        <f t="shared" si="58"/>
        <v>0.8326249713099998</v>
      </c>
      <c r="U58">
        <f t="shared" si="58"/>
        <v>0.91192983735151967</v>
      </c>
      <c r="V58">
        <f t="shared" si="58"/>
        <v>0.55236747892050975</v>
      </c>
      <c r="W58">
        <f t="shared" si="58"/>
        <v>0.89830713576888654</v>
      </c>
      <c r="X58">
        <f t="shared" si="58"/>
        <v>0.38408248668253275</v>
      </c>
      <c r="Y58">
        <f t="shared" si="58"/>
        <v>0.8030999860316419</v>
      </c>
      <c r="Z58">
        <f t="shared" si="58"/>
        <v>0.39000124500429556</v>
      </c>
      <c r="AA58">
        <f t="shared" si="58"/>
        <v>0.30175467585363602</v>
      </c>
      <c r="AB58">
        <f t="shared" si="58"/>
        <v>0.8605360309737744</v>
      </c>
      <c r="BM58">
        <f t="shared" si="61"/>
        <v>5.4621488950690736E-7</v>
      </c>
      <c r="BN58">
        <f t="shared" si="59"/>
        <v>2.4037476382387453E-6</v>
      </c>
      <c r="BO58">
        <f t="shared" si="59"/>
        <v>2.4189800034956283E-7</v>
      </c>
      <c r="BP58">
        <f t="shared" si="59"/>
        <v>3.2473951978214883E-8</v>
      </c>
      <c r="BQ58">
        <f t="shared" si="59"/>
        <v>3.083387703087509E-6</v>
      </c>
      <c r="BR58">
        <f t="shared" si="59"/>
        <v>1.1915336147217044E-6</v>
      </c>
      <c r="BS58">
        <f t="shared" si="59"/>
        <v>2.0830627663895119E-7</v>
      </c>
      <c r="BT58">
        <f t="shared" si="59"/>
        <v>3.8496617265625011E-6</v>
      </c>
      <c r="BU58">
        <f t="shared" si="59"/>
        <v>2.8866388091830193E-6</v>
      </c>
      <c r="BV58">
        <f t="shared" si="59"/>
        <v>3.7026113030204842E-6</v>
      </c>
      <c r="EN58">
        <v>0.77217734347383438</v>
      </c>
      <c r="EO58">
        <v>0.65778036639443149</v>
      </c>
      <c r="EP58">
        <v>4.9828116909687914E-2</v>
      </c>
      <c r="EQ58">
        <v>0.6616219998337054</v>
      </c>
      <c r="ER58">
        <v>0.79880647315034548</v>
      </c>
      <c r="ES58">
        <v>0.53558801283964108</v>
      </c>
      <c r="ET58">
        <v>0.25096598745755117</v>
      </c>
      <c r="EU58">
        <v>0.17609738945268072</v>
      </c>
      <c r="EV58">
        <v>0.46964341589710856</v>
      </c>
      <c r="EW58">
        <v>0.20411088978246661</v>
      </c>
      <c r="EZ58">
        <f t="shared" si="64"/>
        <v>-4.4505721778135845</v>
      </c>
      <c r="FA58">
        <f t="shared" si="65"/>
        <v>2.9805894948602973E-3</v>
      </c>
      <c r="FB58">
        <f t="shared" si="66"/>
        <v>-4.8587206040735627</v>
      </c>
      <c r="FC58">
        <f t="shared" si="67"/>
        <v>6.9026848460071044E-6</v>
      </c>
      <c r="FD58">
        <f t="shared" si="68"/>
        <v>13.422038620213494</v>
      </c>
      <c r="FE58">
        <f t="shared" si="69"/>
        <v>5.3562765000861023E-6</v>
      </c>
      <c r="FF58">
        <f t="shared" si="70"/>
        <v>2.5096598745903746E-6</v>
      </c>
      <c r="FG58">
        <f t="shared" si="71"/>
        <v>-4.1157021960979865</v>
      </c>
      <c r="FH58">
        <f t="shared" si="72"/>
        <v>4.6965521865792749E-6</v>
      </c>
      <c r="FI58">
        <f t="shared" si="73"/>
        <v>2.069303326583711E-6</v>
      </c>
      <c r="FL58">
        <f t="shared" si="63"/>
        <v>0.77662791565164802</v>
      </c>
      <c r="FM58">
        <f t="shared" si="63"/>
        <v>0.65777738580493661</v>
      </c>
      <c r="FN58">
        <f t="shared" si="63"/>
        <v>5.468683751376148E-2</v>
      </c>
      <c r="FO58">
        <f t="shared" si="63"/>
        <v>0.66162199293102053</v>
      </c>
      <c r="FP58">
        <f t="shared" si="63"/>
        <v>0.78538443453013196</v>
      </c>
      <c r="FQ58">
        <f t="shared" si="63"/>
        <v>0.53558800748336455</v>
      </c>
      <c r="FR58">
        <f t="shared" si="63"/>
        <v>0.2509659849478913</v>
      </c>
      <c r="FS58">
        <f t="shared" si="63"/>
        <v>0.18021309164877872</v>
      </c>
      <c r="FT58">
        <f t="shared" si="63"/>
        <v>0.46964341120055636</v>
      </c>
      <c r="FU58">
        <f t="shared" si="63"/>
        <v>0.20411088771316327</v>
      </c>
    </row>
    <row r="59" spans="1:177">
      <c r="EN59">
        <v>0.16342220742388069</v>
      </c>
      <c r="EO59">
        <v>0.82791960518181584</v>
      </c>
      <c r="EP59">
        <v>0.52626098055297832</v>
      </c>
      <c r="EQ59">
        <v>0.31926159488112482</v>
      </c>
      <c r="ER59">
        <v>0.84784429447386267</v>
      </c>
      <c r="ES59">
        <v>0.47163962581222507</v>
      </c>
      <c r="ET59">
        <v>0.21765632819622915</v>
      </c>
      <c r="EU59">
        <v>0.20932009550504205</v>
      </c>
      <c r="EV59">
        <v>0.62397140324679001</v>
      </c>
      <c r="EW59">
        <v>0.8774578880564583</v>
      </c>
      <c r="EZ59">
        <f t="shared" si="64"/>
        <v>-3.7679492409828104</v>
      </c>
      <c r="FA59">
        <f t="shared" si="65"/>
        <v>2.4971012694069371E-3</v>
      </c>
      <c r="FB59">
        <f t="shared" si="66"/>
        <v>-3.9149915707588994</v>
      </c>
      <c r="FC59">
        <f t="shared" si="67"/>
        <v>3.4340745267537501E-6</v>
      </c>
      <c r="FD59">
        <f t="shared" si="68"/>
        <v>11.008426382143538</v>
      </c>
      <c r="FE59">
        <f t="shared" si="69"/>
        <v>4.7167305628323901E-6</v>
      </c>
      <c r="FF59">
        <f t="shared" si="70"/>
        <v>2.176563281974844E-6</v>
      </c>
      <c r="FG59">
        <f t="shared" si="71"/>
        <v>-3.3279571896766522</v>
      </c>
      <c r="FH59">
        <f t="shared" si="72"/>
        <v>6.2398136063561769E-6</v>
      </c>
      <c r="FI59">
        <f t="shared" si="73"/>
        <v>8.7983636746326104E-6</v>
      </c>
      <c r="FL59">
        <f t="shared" si="63"/>
        <v>0.1671901566648635</v>
      </c>
      <c r="FM59">
        <f t="shared" si="63"/>
        <v>0.82791710808054642</v>
      </c>
      <c r="FN59">
        <f t="shared" si="63"/>
        <v>0.53017597212373724</v>
      </c>
      <c r="FO59">
        <f t="shared" si="63"/>
        <v>0.3192615914470503</v>
      </c>
      <c r="FP59">
        <f t="shared" si="63"/>
        <v>0.83683586809171917</v>
      </c>
      <c r="FQ59">
        <f t="shared" si="63"/>
        <v>0.47163962109549451</v>
      </c>
      <c r="FR59">
        <f t="shared" si="63"/>
        <v>0.21765632601966586</v>
      </c>
      <c r="FS59">
        <f t="shared" si="63"/>
        <v>0.2126480526947187</v>
      </c>
      <c r="FT59">
        <f t="shared" si="63"/>
        <v>0.62397139700697646</v>
      </c>
      <c r="FU59">
        <f t="shared" si="63"/>
        <v>0.8774578792580946</v>
      </c>
    </row>
    <row r="60" spans="1:177">
      <c r="EN60">
        <v>0.57038470794811125</v>
      </c>
      <c r="EO60">
        <v>7.9798667883220098E-2</v>
      </c>
      <c r="EP60">
        <v>0.21632588927367635</v>
      </c>
      <c r="EQ60">
        <v>0.38342584571576666</v>
      </c>
      <c r="ER60">
        <v>0.84682341333497058</v>
      </c>
      <c r="ES60">
        <v>0.76565161061422593</v>
      </c>
      <c r="ET60">
        <v>0.18729908954158336</v>
      </c>
      <c r="EU60">
        <v>0.42853379028440752</v>
      </c>
      <c r="EV60">
        <v>0.87028464208788092</v>
      </c>
      <c r="EW60">
        <v>0.75982087483603911</v>
      </c>
      <c r="EZ60">
        <f t="shared" si="64"/>
        <v>-3.7370100690215238</v>
      </c>
      <c r="FA60">
        <f t="shared" si="65"/>
        <v>2.589714637811347E-3</v>
      </c>
      <c r="FB60">
        <f t="shared" si="66"/>
        <v>-4.0518674898650353</v>
      </c>
      <c r="FC60">
        <f t="shared" si="67"/>
        <v>4.0854936411871369E-6</v>
      </c>
      <c r="FD60">
        <f t="shared" si="68"/>
        <v>11.392375407227439</v>
      </c>
      <c r="FE60">
        <f t="shared" si="69"/>
        <v>7.6568638446562185E-6</v>
      </c>
      <c r="FF60">
        <f t="shared" si="70"/>
        <v>1.8729908954288748E-6</v>
      </c>
      <c r="FG60">
        <f t="shared" si="71"/>
        <v>-3.6060664207336073</v>
      </c>
      <c r="FH60">
        <f t="shared" si="72"/>
        <v>8.7029499708794776E-6</v>
      </c>
      <c r="FI60">
        <f t="shared" si="73"/>
        <v>7.6229418792278666E-6</v>
      </c>
      <c r="FL60">
        <f t="shared" si="63"/>
        <v>0.57412171801713274</v>
      </c>
      <c r="FM60">
        <f t="shared" si="63"/>
        <v>7.9796078168582293E-2</v>
      </c>
      <c r="FN60">
        <f t="shared" si="63"/>
        <v>0.22037775676354138</v>
      </c>
      <c r="FO60">
        <f t="shared" si="63"/>
        <v>0.38342584163027299</v>
      </c>
      <c r="FP60">
        <f t="shared" si="63"/>
        <v>0.83543103792774309</v>
      </c>
      <c r="FQ60">
        <f t="shared" si="63"/>
        <v>0.76565160295736212</v>
      </c>
      <c r="FR60">
        <f t="shared" si="63"/>
        <v>0.18729908766859246</v>
      </c>
      <c r="FS60">
        <f t="shared" si="63"/>
        <v>0.43213985670514116</v>
      </c>
      <c r="FT60">
        <f t="shared" si="63"/>
        <v>0.87028463338493101</v>
      </c>
      <c r="FU60">
        <f t="shared" si="63"/>
        <v>0.75982086721309727</v>
      </c>
    </row>
    <row r="61" spans="1:177">
      <c r="EN61">
        <v>0.31933173461976128</v>
      </c>
      <c r="EO61">
        <v>0.8326249713099998</v>
      </c>
      <c r="EP61">
        <v>0.91192983735151967</v>
      </c>
      <c r="EQ61">
        <v>0.55236747892050975</v>
      </c>
      <c r="ER61">
        <v>0.89830713576888654</v>
      </c>
      <c r="ES61">
        <v>0.38408248668253275</v>
      </c>
      <c r="ET61">
        <v>0.8030999860316419</v>
      </c>
      <c r="EU61">
        <v>0.39000124500429556</v>
      </c>
      <c r="EV61">
        <v>0.30175467585363602</v>
      </c>
      <c r="EW61">
        <v>0.8605360309737744</v>
      </c>
      <c r="EZ61">
        <f t="shared" si="64"/>
        <v>-2.9231203045935961</v>
      </c>
      <c r="FA61">
        <f t="shared" si="65"/>
        <v>1.9647948099464235E-3</v>
      </c>
      <c r="FB61">
        <f t="shared" si="66"/>
        <v>-3.0948022351402171</v>
      </c>
      <c r="FC61">
        <f t="shared" si="67"/>
        <v>5.7140267376605694E-6</v>
      </c>
      <c r="FD61">
        <f t="shared" si="68"/>
        <v>8.6074081487877248</v>
      </c>
      <c r="FE61">
        <f t="shared" si="69"/>
        <v>3.8410884738296641E-6</v>
      </c>
      <c r="FF61">
        <f t="shared" si="70"/>
        <v>8.0309998603263217E-6</v>
      </c>
      <c r="FG61">
        <f t="shared" si="71"/>
        <v>-2.5914170913643577</v>
      </c>
      <c r="FH61">
        <f t="shared" si="72"/>
        <v>3.0176252819050571E-6</v>
      </c>
      <c r="FI61">
        <f>FI103+($EV$10*EW61)</f>
        <v>8.6241159718097488E-6</v>
      </c>
      <c r="FL61">
        <f t="shared" si="63"/>
        <v>0.32225485492435485</v>
      </c>
      <c r="FM61">
        <f t="shared" si="63"/>
        <v>0.83262300651518983</v>
      </c>
      <c r="FN61">
        <f t="shared" si="63"/>
        <v>0.91502463958665992</v>
      </c>
      <c r="FO61">
        <f t="shared" si="63"/>
        <v>0.55236747320648305</v>
      </c>
      <c r="FP61">
        <f t="shared" si="63"/>
        <v>0.88969972762009886</v>
      </c>
      <c r="FQ61">
        <f t="shared" si="63"/>
        <v>0.38408248284144431</v>
      </c>
      <c r="FR61">
        <f t="shared" si="63"/>
        <v>0.80309997800064203</v>
      </c>
      <c r="FS61">
        <f t="shared" si="63"/>
        <v>0.39259266209565991</v>
      </c>
      <c r="FT61">
        <f t="shared" si="63"/>
        <v>0.30175467283601076</v>
      </c>
      <c r="FU61">
        <f t="shared" si="63"/>
        <v>0.86053602234965842</v>
      </c>
    </row>
    <row r="68" spans="156:165">
      <c r="EZ68">
        <f t="array" ref="EZ68:FI77">(1/4)*(MMULT($C$7:$F$16,$DT$23:$EC$26))</f>
        <v>0.24469329651078084</v>
      </c>
      <c r="FA68">
        <v>0.3368551677294287</v>
      </c>
      <c r="FB68">
        <v>0.27512546860314158</v>
      </c>
      <c r="FC68">
        <v>0.3172922675708989</v>
      </c>
      <c r="FD68">
        <v>0.35909062939599179</v>
      </c>
      <c r="FE68">
        <v>0.21185428644152449</v>
      </c>
      <c r="FF68">
        <v>0.2549700765804867</v>
      </c>
      <c r="FG68">
        <v>0.27430317728315401</v>
      </c>
      <c r="FH68">
        <v>0.40751857525939028</v>
      </c>
      <c r="FI68">
        <v>0.33993517851330451</v>
      </c>
    </row>
    <row r="69" spans="156:165">
      <c r="EZ69">
        <v>0.33594271758469757</v>
      </c>
      <c r="FA69">
        <v>0.45382128584412668</v>
      </c>
      <c r="FB69">
        <v>0.32610909174021574</v>
      </c>
      <c r="FC69">
        <v>0.52657586072673146</v>
      </c>
      <c r="FD69">
        <v>0.49848577999297272</v>
      </c>
      <c r="FE69">
        <v>0.32154328228051549</v>
      </c>
      <c r="FF69">
        <v>0.34312386268640005</v>
      </c>
      <c r="FG69">
        <v>0.44547425811728186</v>
      </c>
      <c r="FH69">
        <v>0.47693319280328655</v>
      </c>
      <c r="FI69">
        <v>0.57731473620066931</v>
      </c>
    </row>
    <row r="70" spans="156:165">
      <c r="EZ70">
        <v>0.45747074324827303</v>
      </c>
      <c r="FA70">
        <v>0.45400806915148101</v>
      </c>
      <c r="FB70">
        <v>0.37818040646701845</v>
      </c>
      <c r="FC70">
        <v>0.58902512595496681</v>
      </c>
      <c r="FD70">
        <v>0.59237528984690213</v>
      </c>
      <c r="FE70">
        <v>0.47107547108126629</v>
      </c>
      <c r="FF70">
        <v>0.4434053890694476</v>
      </c>
      <c r="FG70">
        <v>0.53031992065912814</v>
      </c>
      <c r="FH70">
        <v>0.52663092907541842</v>
      </c>
      <c r="FI70">
        <v>0.59692660783704121</v>
      </c>
    </row>
    <row r="71" spans="156:165">
      <c r="EZ71">
        <v>0.37240723829506317</v>
      </c>
      <c r="FA71">
        <v>0.40646920151015953</v>
      </c>
      <c r="FB71">
        <v>0.37495210776474253</v>
      </c>
      <c r="FC71">
        <v>0.40207961236248313</v>
      </c>
      <c r="FD71">
        <v>0.49077856198044711</v>
      </c>
      <c r="FE71">
        <v>0.34462026414021296</v>
      </c>
      <c r="FF71">
        <v>0.37255604188960434</v>
      </c>
      <c r="FG71">
        <v>0.36967834310752024</v>
      </c>
      <c r="FH71">
        <v>0.5389692181120066</v>
      </c>
      <c r="FI71">
        <v>0.39741361332136438</v>
      </c>
    </row>
    <row r="72" spans="156:165">
      <c r="EZ72">
        <v>0.48280067330143367</v>
      </c>
      <c r="FA72">
        <v>0.59485876272855998</v>
      </c>
      <c r="FB72">
        <v>0.46649391250541961</v>
      </c>
      <c r="FC72">
        <v>0.66958112911614787</v>
      </c>
      <c r="FD72">
        <v>0.68181917595462316</v>
      </c>
      <c r="FE72">
        <v>0.46118483625420237</v>
      </c>
      <c r="FF72">
        <v>0.48726652935551129</v>
      </c>
      <c r="FG72">
        <v>0.58190496484734133</v>
      </c>
      <c r="FH72">
        <v>0.67546242624590147</v>
      </c>
      <c r="FI72">
        <v>0.71117291904682334</v>
      </c>
    </row>
    <row r="73" spans="156:165">
      <c r="EZ73">
        <v>0.25941641468265914</v>
      </c>
      <c r="FA73">
        <v>0.34565792510254451</v>
      </c>
      <c r="FB73">
        <v>0.24317398683902808</v>
      </c>
      <c r="FC73">
        <v>0.41655258922133032</v>
      </c>
      <c r="FD73">
        <v>0.38381243585339481</v>
      </c>
      <c r="FE73">
        <v>0.25330639395572885</v>
      </c>
      <c r="FF73">
        <v>0.26346582143963199</v>
      </c>
      <c r="FG73">
        <v>0.35196021174215886</v>
      </c>
      <c r="FH73">
        <v>0.35407332776611311</v>
      </c>
      <c r="FI73">
        <v>0.45714640123418065</v>
      </c>
    </row>
    <row r="74" spans="156:165">
      <c r="EZ74">
        <v>0.36526868470493845</v>
      </c>
      <c r="FA74">
        <v>0.39226068694447658</v>
      </c>
      <c r="FB74">
        <v>0.35419500825056094</v>
      </c>
      <c r="FC74">
        <v>0.41169592873095029</v>
      </c>
      <c r="FD74">
        <v>0.48027816720732419</v>
      </c>
      <c r="FE74">
        <v>0.34591496560660073</v>
      </c>
      <c r="FF74">
        <v>0.36317046076946202</v>
      </c>
      <c r="FG74">
        <v>0.37625816561498526</v>
      </c>
      <c r="FH74">
        <v>0.50645533824065025</v>
      </c>
      <c r="FI74">
        <v>0.40995222826399491</v>
      </c>
    </row>
    <row r="75" spans="156:165">
      <c r="EZ75">
        <v>0.19499549591460244</v>
      </c>
      <c r="FA75">
        <v>0.22781349685264085</v>
      </c>
      <c r="FB75">
        <v>0.16616375394916752</v>
      </c>
      <c r="FC75">
        <v>0.29575067797566917</v>
      </c>
      <c r="FD75">
        <v>0.27241360933873843</v>
      </c>
      <c r="FE75">
        <v>0.19914581310796892</v>
      </c>
      <c r="FF75">
        <v>0.19294301104211928</v>
      </c>
      <c r="FG75">
        <v>0.25535899166278769</v>
      </c>
      <c r="FH75">
        <v>0.23622870554261338</v>
      </c>
      <c r="FI75">
        <v>0.31610722909733863</v>
      </c>
    </row>
    <row r="76" spans="156:165">
      <c r="EZ76">
        <v>0.32870203944484644</v>
      </c>
      <c r="FA76">
        <v>0.46240286874594183</v>
      </c>
      <c r="FB76">
        <v>0.33045706375186557</v>
      </c>
      <c r="FC76">
        <v>0.52152984804469971</v>
      </c>
      <c r="FD76">
        <v>0.49657313846840706</v>
      </c>
      <c r="FE76">
        <v>0.30847291186878389</v>
      </c>
      <c r="FF76">
        <v>0.338812367994487</v>
      </c>
      <c r="FG76">
        <v>0.43838398617273205</v>
      </c>
      <c r="FH76">
        <v>0.48670410238846568</v>
      </c>
      <c r="FI76">
        <v>0.57613864376670343</v>
      </c>
    </row>
    <row r="77" spans="156:165">
      <c r="EZ77">
        <v>0.44100676642684694</v>
      </c>
      <c r="FA77">
        <v>0.56789401293000163</v>
      </c>
      <c r="FB77">
        <v>0.43820133727957145</v>
      </c>
      <c r="FC77">
        <v>0.62624045941210293</v>
      </c>
      <c r="FD77">
        <v>0.63526117993390829</v>
      </c>
      <c r="FE77">
        <v>0.41495220514133402</v>
      </c>
      <c r="FF77">
        <v>0.44891552713672572</v>
      </c>
      <c r="FG77">
        <v>0.53956556907804742</v>
      </c>
      <c r="FH77">
        <v>0.63889228595801906</v>
      </c>
      <c r="FI77">
        <v>0.67232431108140522</v>
      </c>
    </row>
    <row r="81" spans="156:165">
      <c r="EZ81">
        <f t="array" ref="EZ81:FI90">(1/4)*(MMULT($X$7:$AA$16,$CW$23:$DF$26))</f>
        <v>0.63927787027922356</v>
      </c>
      <c r="FA81">
        <v>1.0506959713388708</v>
      </c>
      <c r="FB81">
        <v>-0.35125968460359208</v>
      </c>
      <c r="FC81">
        <v>7.7170609463960593E-2</v>
      </c>
      <c r="FD81">
        <v>-1.0942058410361835</v>
      </c>
      <c r="FE81">
        <v>0.98930225040334219</v>
      </c>
      <c r="FF81">
        <v>1.3955576624192627</v>
      </c>
      <c r="FG81">
        <v>1.5582584637672789</v>
      </c>
      <c r="FH81">
        <v>1.33164851576276</v>
      </c>
      <c r="FI81">
        <v>0.96680471275107593</v>
      </c>
    </row>
    <row r="82" spans="156:165">
      <c r="EZ82">
        <v>0.40717461756704659</v>
      </c>
      <c r="FA82">
        <v>0.67479534637028926</v>
      </c>
      <c r="FB82">
        <v>-0.26580745093798408</v>
      </c>
      <c r="FC82">
        <v>4.980613581163712E-2</v>
      </c>
      <c r="FD82">
        <v>-0.67196252723512528</v>
      </c>
      <c r="FE82">
        <v>0.67639511701797628</v>
      </c>
      <c r="FF82">
        <v>0.92421608437772174</v>
      </c>
      <c r="FG82">
        <v>1.0593126190534397</v>
      </c>
      <c r="FH82">
        <v>0.8706099726451958</v>
      </c>
      <c r="FI82">
        <v>0.68141572631727543</v>
      </c>
    </row>
    <row r="83" spans="156:165">
      <c r="EZ83">
        <v>0.5414184600547316</v>
      </c>
      <c r="FA83">
        <v>0.86891085502308285</v>
      </c>
      <c r="FB83">
        <v>-0.33511708041542904</v>
      </c>
      <c r="FC83">
        <v>2.4260937311571362E-2</v>
      </c>
      <c r="FD83">
        <v>-0.90562020795552889</v>
      </c>
      <c r="FE83">
        <v>0.86534180969775054</v>
      </c>
      <c r="FF83">
        <v>1.2363683694954424</v>
      </c>
      <c r="FG83">
        <v>1.3438385506221633</v>
      </c>
      <c r="FH83">
        <v>1.1564117834604954</v>
      </c>
      <c r="FI83">
        <v>0.83269675081823713</v>
      </c>
    </row>
    <row r="84" spans="156:165">
      <c r="EZ84">
        <v>0.34105168900476124</v>
      </c>
      <c r="FA84">
        <v>0.56239751148607153</v>
      </c>
      <c r="FB84">
        <v>-0.22406705891683712</v>
      </c>
      <c r="FC84">
        <v>3.6909736503726337E-2</v>
      </c>
      <c r="FD84">
        <v>-0.56214015224559732</v>
      </c>
      <c r="FE84">
        <v>0.56650830855762668</v>
      </c>
      <c r="FF84">
        <v>0.77796730481357623</v>
      </c>
      <c r="FG84">
        <v>0.88541807308752063</v>
      </c>
      <c r="FH84">
        <v>0.73098131625206619</v>
      </c>
      <c r="FI84">
        <v>0.56778953712687008</v>
      </c>
    </row>
    <row r="85" spans="156:165">
      <c r="EZ85">
        <v>0.4660628453172978</v>
      </c>
      <c r="FA85">
        <v>0.81552596526790788</v>
      </c>
      <c r="FB85">
        <v>-0.21074518564108446</v>
      </c>
      <c r="FC85">
        <v>0.14480298228692842</v>
      </c>
      <c r="FD85">
        <v>-0.82197617110546772</v>
      </c>
      <c r="FE85">
        <v>0.70115062578984499</v>
      </c>
      <c r="FF85">
        <v>0.930445018410748</v>
      </c>
      <c r="FG85">
        <v>1.1403376141753694</v>
      </c>
      <c r="FH85">
        <v>0.9283686301561509</v>
      </c>
      <c r="FI85">
        <v>0.73005013990942846</v>
      </c>
    </row>
    <row r="86" spans="156:165">
      <c r="EZ86">
        <v>0.6358639899905506</v>
      </c>
      <c r="FA86">
        <v>1.1079920281471318</v>
      </c>
      <c r="FB86">
        <v>-0.31917802132664236</v>
      </c>
      <c r="FC86">
        <v>0.18384081150487386</v>
      </c>
      <c r="FD86">
        <v>-1.1030754220844523</v>
      </c>
      <c r="FE86">
        <v>0.98667412772716623</v>
      </c>
      <c r="FF86">
        <v>1.3038295924467953</v>
      </c>
      <c r="FG86">
        <v>1.5939179950656337</v>
      </c>
      <c r="FH86">
        <v>1.2863762044045126</v>
      </c>
      <c r="FI86">
        <v>1.030120912882621</v>
      </c>
    </row>
    <row r="87" spans="156:165">
      <c r="EZ87">
        <v>0.37808479686040108</v>
      </c>
      <c r="FA87">
        <v>0.59469655212281025</v>
      </c>
      <c r="FB87">
        <v>-0.28771877688350789</v>
      </c>
      <c r="FC87">
        <v>-1.3045746556194893E-2</v>
      </c>
      <c r="FD87">
        <v>-0.60143215052968024</v>
      </c>
      <c r="FE87">
        <v>0.65306963398136397</v>
      </c>
      <c r="FF87">
        <v>0.92543756962200341</v>
      </c>
      <c r="FG87">
        <v>0.99737776393738731</v>
      </c>
      <c r="FH87">
        <v>0.84245267722586603</v>
      </c>
      <c r="FI87">
        <v>0.63211009626628289</v>
      </c>
    </row>
    <row r="88" spans="156:165">
      <c r="EZ88">
        <v>0.49645928378179371</v>
      </c>
      <c r="FA88">
        <v>0.82190034821006375</v>
      </c>
      <c r="FB88">
        <v>-0.31779328361933151</v>
      </c>
      <c r="FC88">
        <v>6.0612104499049468E-2</v>
      </c>
      <c r="FD88">
        <v>-0.82302060647229691</v>
      </c>
      <c r="FE88">
        <v>0.81778260907650324</v>
      </c>
      <c r="FF88">
        <v>1.1216423901996404</v>
      </c>
      <c r="FG88">
        <v>1.2816018605609631</v>
      </c>
      <c r="FH88">
        <v>1.0581199805883625</v>
      </c>
      <c r="FI88">
        <v>0.82098643529676174</v>
      </c>
    </row>
    <row r="89" spans="156:165">
      <c r="EZ89">
        <v>0.36072273237903296</v>
      </c>
      <c r="FA89">
        <v>0.60497411512035915</v>
      </c>
      <c r="FB89">
        <v>-0.2406215787101269</v>
      </c>
      <c r="FC89">
        <v>5.4632296711125794E-2</v>
      </c>
      <c r="FD89">
        <v>-0.59193150444364728</v>
      </c>
      <c r="FE89">
        <v>0.60836065424301067</v>
      </c>
      <c r="FF89">
        <v>0.81740178003326114</v>
      </c>
      <c r="FG89">
        <v>0.95554468721825891</v>
      </c>
      <c r="FH89">
        <v>0.77187478686475297</v>
      </c>
      <c r="FI89">
        <v>0.62289742148164784</v>
      </c>
    </row>
    <row r="90" spans="156:165">
      <c r="EZ90">
        <v>0.54406440517148025</v>
      </c>
      <c r="FA90">
        <v>0.93834885419453185</v>
      </c>
      <c r="FB90">
        <v>-0.29624540784400794</v>
      </c>
      <c r="FC90">
        <v>0.13717437361169854</v>
      </c>
      <c r="FD90">
        <v>-0.93069188167952877</v>
      </c>
      <c r="FE90">
        <v>0.86285341045877817</v>
      </c>
      <c r="FF90">
        <v>1.1462737939789631</v>
      </c>
      <c r="FG90">
        <v>1.3830522094195834</v>
      </c>
      <c r="FH90">
        <v>1.1171946884092467</v>
      </c>
      <c r="FI90">
        <v>0.89548614934955384</v>
      </c>
    </row>
    <row r="94" spans="156:165">
      <c r="EZ94">
        <f t="array" ref="EZ94:FI103">(1/4)*(MMULT($AM$7:$AP$16,$BY$23:$CH$26))</f>
        <v>-3.1000066704142877</v>
      </c>
      <c r="FA94">
        <v>2.0558729937065938E-3</v>
      </c>
      <c r="FB94">
        <v>-3.2538208679736722</v>
      </c>
      <c r="FC94">
        <v>1.9900645675538034E-7</v>
      </c>
      <c r="FD94">
        <v>9.1405523929219576</v>
      </c>
      <c r="FE94">
        <v>2.7546709503174395E-10</v>
      </c>
      <c r="FF94">
        <v>1.0337717625962578E-17</v>
      </c>
      <c r="FG94">
        <v>-2.7887809464885542</v>
      </c>
      <c r="FH94">
        <v>8.2039876550931913E-11</v>
      </c>
      <c r="FI94">
        <v>1.9596888710244747E-8</v>
      </c>
    </row>
    <row r="95" spans="156:165">
      <c r="EZ95">
        <v>-4.483936961062474</v>
      </c>
      <c r="FA95">
        <v>3.07928008585292E-3</v>
      </c>
      <c r="FB95">
        <v>-4.8165593184282853</v>
      </c>
      <c r="FC95">
        <v>3.0026562076273514E-7</v>
      </c>
      <c r="FD95">
        <v>13.432068830878016</v>
      </c>
      <c r="FE95">
        <v>4.1582562251947394E-10</v>
      </c>
      <c r="FF95">
        <v>1.5615020015421194E-17</v>
      </c>
      <c r="FG95">
        <v>-4.1346521618612249</v>
      </c>
      <c r="FH95">
        <v>1.2385929926931087E-10</v>
      </c>
      <c r="FI95">
        <v>2.9582809321293146E-8</v>
      </c>
    </row>
    <row r="96" spans="156:165">
      <c r="EZ96">
        <v>-3.5160866643539537</v>
      </c>
      <c r="FA96">
        <v>2.3049643241316734E-3</v>
      </c>
      <c r="FB96">
        <v>-3.7303084632652861</v>
      </c>
      <c r="FC96">
        <v>2.2102553390317859E-7</v>
      </c>
      <c r="FD96">
        <v>10.484664716257413</v>
      </c>
      <c r="FE96">
        <v>3.0570912217161782E-10</v>
      </c>
      <c r="FF96">
        <v>1.1455175422361452E-17</v>
      </c>
      <c r="FG96">
        <v>-3.2405747961282874</v>
      </c>
      <c r="FH96">
        <v>9.1016953305853836E-11</v>
      </c>
      <c r="FI96">
        <v>2.1743723556512197E-8</v>
      </c>
    </row>
    <row r="97" spans="156:165">
      <c r="EZ97">
        <v>-2.8808501618338265</v>
      </c>
      <c r="FA97">
        <v>1.9419331760652983E-3</v>
      </c>
      <c r="FB97">
        <v>-3.1304075339161339</v>
      </c>
      <c r="FC97">
        <v>1.8813124285138795E-7</v>
      </c>
      <c r="FD97">
        <v>8.6412733800091104</v>
      </c>
      <c r="FE97">
        <v>2.6043125146463007E-10</v>
      </c>
      <c r="FF97">
        <v>9.7742243184957317E-18</v>
      </c>
      <c r="FG97">
        <v>-2.6319578244314781</v>
      </c>
      <c r="FH97">
        <v>7.7563408500893757E-11</v>
      </c>
      <c r="FI97">
        <v>1.8527027630284624E-8</v>
      </c>
    </row>
    <row r="98" spans="156:165">
      <c r="EZ98">
        <v>-4.1945430729941284</v>
      </c>
      <c r="FA98">
        <v>2.9204764856200689E-3</v>
      </c>
      <c r="FB98">
        <v>-4.6191881788649596</v>
      </c>
      <c r="FC98">
        <v>2.8534591555744816E-7</v>
      </c>
      <c r="FD98">
        <v>12.705176572416834</v>
      </c>
      <c r="FE98">
        <v>3.9523045988498242E-10</v>
      </c>
      <c r="FF98">
        <v>1.4846106497891964E-17</v>
      </c>
      <c r="FG98">
        <v>-3.894366111020652</v>
      </c>
      <c r="FH98">
        <v>1.1773255178076557E-10</v>
      </c>
      <c r="FI98">
        <v>2.811840903118042E-8</v>
      </c>
    </row>
    <row r="99" spans="156:165">
      <c r="EZ99">
        <v>-4.4893403629319515</v>
      </c>
      <c r="FA99">
        <v>2.9477236213888165E-3</v>
      </c>
      <c r="FB99">
        <v>-4.7200016602272212</v>
      </c>
      <c r="FC99">
        <v>2.84161296093235E-7</v>
      </c>
      <c r="FD99">
        <v>13.248350591746803</v>
      </c>
      <c r="FE99">
        <v>3.9322200287064013E-10</v>
      </c>
      <c r="FF99">
        <v>1.4749289363343897E-17</v>
      </c>
      <c r="FG99">
        <v>-4.0419566048531239</v>
      </c>
      <c r="FH99">
        <v>1.1709679113283316E-10</v>
      </c>
      <c r="FI99">
        <v>2.7972492041755242E-8</v>
      </c>
    </row>
    <row r="100" spans="156:165">
      <c r="EZ100">
        <v>-4.4505798995870194</v>
      </c>
      <c r="FA100">
        <v>2.9740116911963531E-3</v>
      </c>
      <c r="FB100">
        <v>-4.8587211023547319</v>
      </c>
      <c r="FC100">
        <v>2.8646484767004975E-7</v>
      </c>
      <c r="FD100">
        <v>13.422030632148761</v>
      </c>
      <c r="FE100">
        <v>3.9637168969124447E-10</v>
      </c>
      <c r="FF100">
        <v>1.4862959017623358E-17</v>
      </c>
      <c r="FG100">
        <v>-4.1157039570718812</v>
      </c>
      <c r="FH100">
        <v>1.1802760818871587E-10</v>
      </c>
      <c r="FI100">
        <v>2.8194428759044649E-8</v>
      </c>
    </row>
    <row r="101" spans="156:165">
      <c r="EZ101">
        <v>-3.7679508752048845</v>
      </c>
      <c r="FA101">
        <v>2.4888220733551188E-3</v>
      </c>
      <c r="FB101">
        <v>-3.9149968333687051</v>
      </c>
      <c r="FC101">
        <v>2.4145857794250194E-7</v>
      </c>
      <c r="FD101">
        <v>11.008417903700593</v>
      </c>
      <c r="FE101">
        <v>3.3430471013886384E-10</v>
      </c>
      <c r="FF101">
        <v>1.2552333551563793E-17</v>
      </c>
      <c r="FG101">
        <v>-3.3279592828776074</v>
      </c>
      <c r="FH101">
        <v>9.957388827604402E-11</v>
      </c>
      <c r="FI101">
        <v>2.3784794068026478E-8</v>
      </c>
    </row>
    <row r="102" spans="156:165">
      <c r="EZ102">
        <v>-3.7370157728686033</v>
      </c>
      <c r="FA102">
        <v>2.5889166511325148E-3</v>
      </c>
      <c r="FB102">
        <v>-4.0518696531239282</v>
      </c>
      <c r="FC102">
        <v>2.5123518402946978E-7</v>
      </c>
      <c r="FD102">
        <v>11.392366938993305</v>
      </c>
      <c r="FE102">
        <v>3.4773851395915004E-10</v>
      </c>
      <c r="FF102">
        <v>1.304102945574652E-17</v>
      </c>
      <c r="FG102">
        <v>-3.60607070607151</v>
      </c>
      <c r="FH102">
        <v>1.0355000066831904E-10</v>
      </c>
      <c r="FI102">
        <v>2.4733130867474899E-8</v>
      </c>
    </row>
    <row r="103" spans="156:165">
      <c r="EZ103">
        <v>-2.9231234979109422</v>
      </c>
      <c r="FA103">
        <v>1.9564685602333235E-3</v>
      </c>
      <c r="FB103">
        <v>-3.0948113544385905</v>
      </c>
      <c r="FC103">
        <v>1.9035194845547162E-7</v>
      </c>
      <c r="FD103">
        <v>8.6073991657163678</v>
      </c>
      <c r="FE103">
        <v>2.6360700433680679E-10</v>
      </c>
      <c r="FF103">
        <v>9.9018788602981763E-18</v>
      </c>
      <c r="FG103">
        <v>-2.5914209913768076</v>
      </c>
      <c r="FH103">
        <v>7.8523368696426373E-11</v>
      </c>
      <c r="FI103">
        <v>1.8755662072003995E-8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U103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20.276600129662992</v>
      </c>
      <c r="EN2" t="s">
        <v>10</v>
      </c>
    </row>
    <row r="3" spans="1:177">
      <c r="A3">
        <v>2</v>
      </c>
      <c r="C3" t="s">
        <v>99</v>
      </c>
      <c r="H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20.27608435958129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2.198475456926495</v>
      </c>
      <c r="O7">
        <v>3.0693836239130663</v>
      </c>
      <c r="P7">
        <v>2.5338482710441919</v>
      </c>
      <c r="Q7">
        <v>3.7536857010822331</v>
      </c>
      <c r="S7">
        <f>N7+$M23</f>
        <v>2.9908867346182415</v>
      </c>
      <c r="T7">
        <f t="shared" ref="T7:V16" si="0">O7+$M23</f>
        <v>3.8617949016048128</v>
      </c>
      <c r="U7">
        <f t="shared" si="0"/>
        <v>3.3262595487359383</v>
      </c>
      <c r="V7">
        <f t="shared" si="0"/>
        <v>4.5460969787739796</v>
      </c>
      <c r="X7">
        <f xml:space="preserve"> IF(S7&gt;0,S7,0)</f>
        <v>2.9908867346182415</v>
      </c>
      <c r="Y7">
        <f t="shared" ref="Y7:AA16" si="1" xml:space="preserve"> IF(T7&gt;0,T7,0)</f>
        <v>3.8617949016048128</v>
      </c>
      <c r="Z7">
        <f t="shared" si="1"/>
        <v>3.3262595487359383</v>
      </c>
      <c r="AA7">
        <f t="shared" si="1"/>
        <v>4.5460969787739796</v>
      </c>
      <c r="AC7">
        <f t="array" ref="AC7:AF16">MMULT(B36:K45,X7:AA16)</f>
        <v>9.2151018722797602</v>
      </c>
      <c r="AD7">
        <v>12.03360638909121</v>
      </c>
      <c r="AE7">
        <v>10.791340090380201</v>
      </c>
      <c r="AF7">
        <v>12.647480952528415</v>
      </c>
      <c r="AH7">
        <f>AC7+$M36</f>
        <v>9.5544176199849922</v>
      </c>
      <c r="AI7">
        <f t="shared" ref="AI7:AK16" si="2">AD7+$M36</f>
        <v>12.372922136796442</v>
      </c>
      <c r="AJ7">
        <f t="shared" si="2"/>
        <v>11.130655838085433</v>
      </c>
      <c r="AK7">
        <f t="shared" si="2"/>
        <v>12.986796700233647</v>
      </c>
      <c r="AM7">
        <f xml:space="preserve"> IF(AH7&gt;0,AH7,0)</f>
        <v>9.5544176199849922</v>
      </c>
      <c r="AN7">
        <f t="shared" ref="AN7:AP16" si="3" xml:space="preserve"> IF(AI7&gt;0,AI7,0)</f>
        <v>12.372922136796442</v>
      </c>
      <c r="AO7">
        <f t="shared" si="3"/>
        <v>11.130655838085433</v>
      </c>
      <c r="AP7">
        <f t="shared" si="3"/>
        <v>12.986796700233647</v>
      </c>
      <c r="AR7">
        <f t="array" ref="AR7:AU16">MMULT(B49:K58,AM7:AP16)</f>
        <v>50.374722989305198</v>
      </c>
      <c r="AS7">
        <v>64.000951678542748</v>
      </c>
      <c r="AT7">
        <v>58.966617553698555</v>
      </c>
      <c r="AU7">
        <v>68.968402773520353</v>
      </c>
      <c r="AW7">
        <f>AR7+$M49</f>
        <v>51.070897094285655</v>
      </c>
      <c r="AX7">
        <f t="shared" ref="AX7:AZ16" si="4">AS7+$M49</f>
        <v>64.697125783523205</v>
      </c>
      <c r="AY7">
        <f t="shared" si="4"/>
        <v>59.662791658679012</v>
      </c>
      <c r="AZ7">
        <f t="shared" si="4"/>
        <v>69.66457687850081</v>
      </c>
      <c r="BB7">
        <f>EXP(AW7-AW$20)</f>
        <v>6.0152021949877927E-14</v>
      </c>
      <c r="BC7">
        <f t="shared" ref="BC7:BE16" si="5">EXP(AX7-AX$20)</f>
        <v>8.4814807387603935E-18</v>
      </c>
      <c r="BD7">
        <f t="shared" si="5"/>
        <v>3.9799868208109755E-16</v>
      </c>
      <c r="BE7">
        <f t="shared" si="5"/>
        <v>9.9746980292859434E-19</v>
      </c>
      <c r="BG7">
        <f>BB7/BB$20</f>
        <v>6.0007835855889148E-14</v>
      </c>
      <c r="BH7">
        <f t="shared" ref="BH7:BJ16" si="6">BC7/BC$20</f>
        <v>8.4779506628016525E-18</v>
      </c>
      <c r="BI7">
        <f t="shared" si="6"/>
        <v>3.9777459697858534E-16</v>
      </c>
      <c r="BJ7">
        <f t="shared" si="6"/>
        <v>9.9720183150171976E-19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6.0007835855889148E-14</v>
      </c>
      <c r="BZ7">
        <f>$BH$7-$BM$7</f>
        <v>-1</v>
      </c>
      <c r="CA7">
        <f>$BI$7-$BN$7</f>
        <v>3.9777459697858534E-16</v>
      </c>
      <c r="CB7">
        <f>$BJ$7-$BO$7</f>
        <v>9.9720183150171976E-19</v>
      </c>
      <c r="CD7">
        <f t="array" ref="CD7:CM16">(1/4)*(MMULT($AM$7:$AP$16,$BY$23:$CH$26))</f>
        <v>-3.0932305341989661</v>
      </c>
      <c r="CE7">
        <v>9.4510031669731241E-3</v>
      </c>
      <c r="CF7">
        <v>-3.2466991573984085</v>
      </c>
      <c r="CG7">
        <v>8.3392403462508301E-7</v>
      </c>
      <c r="CH7">
        <v>9.1131417314083496</v>
      </c>
      <c r="CI7">
        <v>1.1616340300006804E-9</v>
      </c>
      <c r="CJ7">
        <v>4.4364699074576116E-17</v>
      </c>
      <c r="CK7">
        <v>-2.7826639595113445</v>
      </c>
      <c r="CL7">
        <v>3.4593433137818921E-10</v>
      </c>
      <c r="CM7">
        <v>8.1101792305207538E-8</v>
      </c>
      <c r="CO7">
        <f>(1/4)*SUM($BY$7:$CB$7)</f>
        <v>-0.24999999999998487</v>
      </c>
      <c r="CR7">
        <f t="array" ref="CR7:CU16">MMULT(S49:AB58,BY7:CB16)</f>
        <v>-2.970442028754487E-4</v>
      </c>
      <c r="CS7">
        <v>0.24404206873923409</v>
      </c>
      <c r="CT7">
        <v>6.5242894975298033E-2</v>
      </c>
      <c r="CU7">
        <v>0.27551518242450818</v>
      </c>
      <c r="CW7">
        <f>IF($AH$7&gt;0,$CR$7,0)</f>
        <v>-2.970442028754487E-4</v>
      </c>
      <c r="CX7">
        <f>IF($AI$7&gt;0,$CS$7,0)</f>
        <v>0.24404206873923409</v>
      </c>
      <c r="CY7">
        <f>IF($AJ$7&gt;0,$CT$7,0)</f>
        <v>6.5242894975298033E-2</v>
      </c>
      <c r="CZ7">
        <f>IF($AK$7&gt;0,$CU$7,0)</f>
        <v>0.27551518242450818</v>
      </c>
      <c r="DB7">
        <f t="array" ref="DB7:DK16">(1/4)*(MMULT($X$7:$AA$16,$CW$23:$DF$26))</f>
        <v>0.60277138302336741</v>
      </c>
      <c r="DC7">
        <v>0.99699112849671601</v>
      </c>
      <c r="DD7">
        <v>-0.39162325565940637</v>
      </c>
      <c r="DE7">
        <v>4.3987891356914666E-2</v>
      </c>
      <c r="DF7">
        <v>-1.1423347243456328</v>
      </c>
      <c r="DG7">
        <v>0.93630892957595135</v>
      </c>
      <c r="DH7">
        <v>1.3417700353177702</v>
      </c>
      <c r="DI7">
        <v>1.5140610745685072</v>
      </c>
      <c r="DJ7">
        <v>1.2844241283660245</v>
      </c>
      <c r="DK7">
        <v>0.93226387691819446</v>
      </c>
      <c r="DM7">
        <f>(1/4)*SUM($CW$7:$CZ$7)</f>
        <v>0.14612577548404121</v>
      </c>
      <c r="DO7">
        <f t="array" ref="DO7:DR16">MMULT(S36:AB45,CW7:CZ16)</f>
        <v>3.1246507094352487E-4</v>
      </c>
      <c r="DP7">
        <v>1.0559920248671468</v>
      </c>
      <c r="DQ7">
        <v>1.1456399070364118</v>
      </c>
      <c r="DR7">
        <v>0.47836560195690986</v>
      </c>
      <c r="DT7">
        <f>IF($S$7&gt;0,$DO$7,0)</f>
        <v>3.1246507094352487E-4</v>
      </c>
      <c r="DU7">
        <f>IF($T$7&gt;0,$DP$7,0)</f>
        <v>1.0559920248671468</v>
      </c>
      <c r="DV7">
        <f>IF($U$7&gt;0,$DQ$7,0)</f>
        <v>1.1456399070364118</v>
      </c>
      <c r="DW7">
        <f>IF($V$7&gt;0,$DR$7,0)</f>
        <v>0.47836560195690986</v>
      </c>
      <c r="DY7">
        <f t="array" ref="DY7:EH16">(1/4)*(MMULT($C$7:$F$16,$DT$23:$EC$26))</f>
        <v>0.22329874684064516</v>
      </c>
      <c r="DZ7">
        <v>0.31673128747837859</v>
      </c>
      <c r="EA7">
        <v>0.25229554879647342</v>
      </c>
      <c r="EB7">
        <v>0.29037485741783264</v>
      </c>
      <c r="EC7">
        <v>0.33317517529142471</v>
      </c>
      <c r="ED7">
        <v>0.19210316062634331</v>
      </c>
      <c r="EE7">
        <v>0.23254546546375143</v>
      </c>
      <c r="EF7">
        <v>0.24472834548690411</v>
      </c>
      <c r="EG7">
        <v>0.38668863497758355</v>
      </c>
      <c r="EH7">
        <v>0.31735484025151184</v>
      </c>
      <c r="EJ7">
        <f>(1/4)*SUM($DT$7:$DW$7)</f>
        <v>0.67007749973285302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1.5716658251338922</v>
      </c>
      <c r="O8">
        <v>2.4597327582755883</v>
      </c>
      <c r="P8">
        <v>2.4884974377711044</v>
      </c>
      <c r="Q8">
        <v>2.6529013434943995</v>
      </c>
      <c r="S8">
        <f t="shared" ref="S8:S16" si="8">N8+$M24</f>
        <v>1.6365569738623598</v>
      </c>
      <c r="T8">
        <f t="shared" si="0"/>
        <v>2.5246239070040559</v>
      </c>
      <c r="U8">
        <f t="shared" si="0"/>
        <v>2.553388586499572</v>
      </c>
      <c r="V8">
        <f t="shared" si="0"/>
        <v>2.7177924922228671</v>
      </c>
      <c r="X8">
        <f t="shared" ref="X8:X16" si="9" xml:space="preserve"> IF(S8&gt;0,S8,0)</f>
        <v>1.6365569738623598</v>
      </c>
      <c r="Y8">
        <f t="shared" si="1"/>
        <v>2.5246239070040559</v>
      </c>
      <c r="Z8">
        <f t="shared" si="1"/>
        <v>2.553388586499572</v>
      </c>
      <c r="AA8">
        <f t="shared" si="1"/>
        <v>2.7177924922228671</v>
      </c>
      <c r="AC8">
        <v>14.026528392793891</v>
      </c>
      <c r="AD8">
        <v>17.488077423233516</v>
      </c>
      <c r="AE8">
        <v>16.095834106739233</v>
      </c>
      <c r="AF8">
        <v>18.816571279783815</v>
      </c>
      <c r="AH8">
        <f t="shared" ref="AH8:AH16" si="10">AC8+$M37</f>
        <v>14.429138464425494</v>
      </c>
      <c r="AI8">
        <f t="shared" si="2"/>
        <v>17.890687494865119</v>
      </c>
      <c r="AJ8">
        <f t="shared" si="2"/>
        <v>16.498444178370836</v>
      </c>
      <c r="AK8">
        <f t="shared" si="2"/>
        <v>19.219181351415418</v>
      </c>
      <c r="AM8">
        <f t="shared" ref="AM8:AM16" si="11" xml:space="preserve"> IF(AH8&gt;0,AH8,0)</f>
        <v>14.429138464425494</v>
      </c>
      <c r="AN8">
        <f t="shared" si="3"/>
        <v>17.890687494865119</v>
      </c>
      <c r="AO8">
        <f t="shared" si="3"/>
        <v>16.498444178370836</v>
      </c>
      <c r="AP8">
        <f t="shared" si="3"/>
        <v>19.219181351415418</v>
      </c>
      <c r="AR8">
        <v>74.696999378576976</v>
      </c>
      <c r="AS8">
        <v>95.437340636463091</v>
      </c>
      <c r="AT8">
        <v>86.856708123362708</v>
      </c>
      <c r="AU8">
        <v>102.10728938724867</v>
      </c>
      <c r="AW8">
        <f t="shared" ref="AW8:AW16" si="12">AR8+$M50</f>
        <v>75.481520087364771</v>
      </c>
      <c r="AX8">
        <f t="shared" si="4"/>
        <v>96.221861345250886</v>
      </c>
      <c r="AY8">
        <f t="shared" si="4"/>
        <v>87.641228832150503</v>
      </c>
      <c r="AZ8">
        <f t="shared" si="4"/>
        <v>102.89181009603647</v>
      </c>
      <c r="BB8">
        <f t="shared" ref="BB8:BB16" si="13">EXP(AW8-AW$20)</f>
        <v>2.4024208924329831E-3</v>
      </c>
      <c r="BC8">
        <f t="shared" si="5"/>
        <v>4.1638049588042683E-4</v>
      </c>
      <c r="BD8">
        <f t="shared" si="5"/>
        <v>5.6332952082952686E-4</v>
      </c>
      <c r="BE8">
        <f t="shared" si="5"/>
        <v>2.6872235208244273E-4</v>
      </c>
      <c r="BG8">
        <f t="shared" ref="BG8:BG16" si="14">BB8/BB$20</f>
        <v>2.3966622217621021E-3</v>
      </c>
      <c r="BH8">
        <f t="shared" si="6"/>
        <v>4.1620719421017971E-4</v>
      </c>
      <c r="BI8">
        <f t="shared" si="6"/>
        <v>5.6301234954452873E-4</v>
      </c>
      <c r="BJ8">
        <f t="shared" si="6"/>
        <v>2.6865015950888391E-4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2.3966622217621021E-3</v>
      </c>
      <c r="BZ8">
        <f>$BH$8-$BM$8</f>
        <v>4.1620719421017971E-4</v>
      </c>
      <c r="CA8">
        <f>$BI$8-$BN$8</f>
        <v>5.6301234954452873E-4</v>
      </c>
      <c r="CB8">
        <f>$BJ$8-$BO$8</f>
        <v>2.6865015950888391E-4</v>
      </c>
      <c r="CD8">
        <v>-4.4726718737160613</v>
      </c>
      <c r="CE8">
        <v>1.4120016962843426E-2</v>
      </c>
      <c r="CF8">
        <v>-4.8047953112028461</v>
      </c>
      <c r="CG8">
        <v>1.2575350476070319E-6</v>
      </c>
      <c r="CH8">
        <v>13.387956830344576</v>
      </c>
      <c r="CI8">
        <v>1.7528269337991543E-9</v>
      </c>
      <c r="CJ8">
        <v>6.6998248576748518E-17</v>
      </c>
      <c r="CK8">
        <v>-4.1246110445775921</v>
      </c>
      <c r="CL8">
        <v>5.2208785705385385E-10</v>
      </c>
      <c r="CM8">
        <v>1.2237911451960551E-7</v>
      </c>
      <c r="CO8">
        <f>(1/4)*SUM($BY$8:$CB$8)</f>
        <v>9.111329812564236E-4</v>
      </c>
      <c r="CR8">
        <v>-4.0659995542367079E-4</v>
      </c>
      <c r="CS8">
        <v>0.71921555538113391</v>
      </c>
      <c r="CT8">
        <v>2.7949002516562488E-2</v>
      </c>
      <c r="CU8">
        <v>0.24609066022992132</v>
      </c>
      <c r="CW8">
        <f>IF($AH$8&gt;0,$CR$8,0)</f>
        <v>-4.0659995542367079E-4</v>
      </c>
      <c r="CX8">
        <f>IF($AI$8&gt;0,$CS$8,0)</f>
        <v>0.71921555538113391</v>
      </c>
      <c r="CY8">
        <f>IF($AJ$8&gt;0,$CT$8,0)</f>
        <v>2.7949002516562488E-2</v>
      </c>
      <c r="CZ8">
        <f>IF($AK$8&gt;0,$CU$8,0)</f>
        <v>0.24609066022992132</v>
      </c>
      <c r="DB8">
        <v>0.38275296723972363</v>
      </c>
      <c r="DC8">
        <v>0.63881784355516924</v>
      </c>
      <c r="DD8">
        <v>-0.29249052803833431</v>
      </c>
      <c r="DE8">
        <v>2.771286423625513E-2</v>
      </c>
      <c r="DF8">
        <v>-0.70355924651899593</v>
      </c>
      <c r="DG8">
        <v>0.6409188896700061</v>
      </c>
      <c r="DH8">
        <v>0.8880794084541086</v>
      </c>
      <c r="DI8">
        <v>1.0294428970871405</v>
      </c>
      <c r="DJ8">
        <v>0.83891448938997759</v>
      </c>
      <c r="DK8">
        <v>0.65816419327940878</v>
      </c>
      <c r="DM8">
        <f>(1/4)*SUM($CW$8:$CZ$8)</f>
        <v>0.24821215454304851</v>
      </c>
      <c r="DO8">
        <v>-1.9080140940597409E-3</v>
      </c>
      <c r="DP8">
        <v>1.1714847109905184</v>
      </c>
      <c r="DQ8">
        <v>0.91409950486294234</v>
      </c>
      <c r="DR8">
        <v>1.1460791647170785</v>
      </c>
      <c r="DT8">
        <f>IF($S$8&gt;0,$DO$8,0)</f>
        <v>-1.9080140940597409E-3</v>
      </c>
      <c r="DU8">
        <f>IF($T$8&gt;0,$DP$8,0)</f>
        <v>1.1714847109905184</v>
      </c>
      <c r="DV8">
        <f>IF($U$8&gt;0,$DQ$8,0)</f>
        <v>0.91409950486294234</v>
      </c>
      <c r="DW8">
        <f>IF($V$8&gt;0,$DR$8,0)</f>
        <v>1.1460791647170785</v>
      </c>
      <c r="DY8">
        <v>0.30873640382941769</v>
      </c>
      <c r="DZ8">
        <v>0.4285857628218378</v>
      </c>
      <c r="EA8">
        <v>0.29720918864825474</v>
      </c>
      <c r="EB8">
        <v>0.49247199884802761</v>
      </c>
      <c r="EC8">
        <v>0.46574488471521647</v>
      </c>
      <c r="ED8">
        <v>0.29637048384632375</v>
      </c>
      <c r="EE8">
        <v>0.3149009286990001</v>
      </c>
      <c r="EF8">
        <v>0.40807650646905397</v>
      </c>
      <c r="EG8">
        <v>0.45070705360251562</v>
      </c>
      <c r="EH8">
        <v>0.54878046886295673</v>
      </c>
      <c r="EJ8">
        <f>(1/4)*SUM($DT$8:$DW$8)</f>
        <v>0.80743884161911983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2.2404849204433144</v>
      </c>
      <c r="O9">
        <v>2.9813703830859066</v>
      </c>
      <c r="P9">
        <v>2.9651013114740725</v>
      </c>
      <c r="Q9">
        <v>3.7728797118716901</v>
      </c>
      <c r="S9">
        <f t="shared" si="8"/>
        <v>2.3768983453945336</v>
      </c>
      <c r="T9">
        <f t="shared" si="0"/>
        <v>3.1177838080371258</v>
      </c>
      <c r="U9">
        <f t="shared" si="0"/>
        <v>3.1015147364252917</v>
      </c>
      <c r="V9">
        <f t="shared" si="0"/>
        <v>3.9092931368229094</v>
      </c>
      <c r="X9">
        <f t="shared" si="9"/>
        <v>2.3768983453945336</v>
      </c>
      <c r="Y9">
        <f t="shared" si="1"/>
        <v>3.1177838080371258</v>
      </c>
      <c r="Z9">
        <f t="shared" si="1"/>
        <v>3.1015147364252917</v>
      </c>
      <c r="AA9">
        <f t="shared" si="1"/>
        <v>3.9092931368229094</v>
      </c>
      <c r="AC9">
        <v>10.215500011259419</v>
      </c>
      <c r="AD9">
        <v>13.668101983519687</v>
      </c>
      <c r="AE9">
        <v>12.5671021681118</v>
      </c>
      <c r="AF9">
        <v>14.525484272005883</v>
      </c>
      <c r="AH9">
        <f t="shared" si="10"/>
        <v>10.605421240646782</v>
      </c>
      <c r="AI9">
        <f t="shared" si="2"/>
        <v>14.058023212907051</v>
      </c>
      <c r="AJ9">
        <f t="shared" si="2"/>
        <v>12.957023397499164</v>
      </c>
      <c r="AK9">
        <f t="shared" si="2"/>
        <v>14.915405501393247</v>
      </c>
      <c r="AM9">
        <f t="shared" si="11"/>
        <v>10.605421240646782</v>
      </c>
      <c r="AN9">
        <f t="shared" si="3"/>
        <v>14.058023212907051</v>
      </c>
      <c r="AO9">
        <f t="shared" si="3"/>
        <v>12.957023397499164</v>
      </c>
      <c r="AP9">
        <f t="shared" si="3"/>
        <v>14.915405501393247</v>
      </c>
      <c r="AR9">
        <v>62.464872077692107</v>
      </c>
      <c r="AS9">
        <v>79.380692252327449</v>
      </c>
      <c r="AT9">
        <v>72.336233184780369</v>
      </c>
      <c r="AU9">
        <v>84.97961107851296</v>
      </c>
      <c r="AW9">
        <f t="shared" si="12"/>
        <v>62.759276341484217</v>
      </c>
      <c r="AX9">
        <f t="shared" si="4"/>
        <v>79.675096516119552</v>
      </c>
      <c r="AY9">
        <f t="shared" si="4"/>
        <v>72.630637448572472</v>
      </c>
      <c r="AZ9">
        <f t="shared" si="4"/>
        <v>85.274015342305063</v>
      </c>
      <c r="BB9">
        <f t="shared" si="13"/>
        <v>7.168839210783193E-9</v>
      </c>
      <c r="BC9">
        <f t="shared" si="5"/>
        <v>2.7122000486744732E-11</v>
      </c>
      <c r="BD9">
        <f t="shared" si="5"/>
        <v>1.705082914683594E-10</v>
      </c>
      <c r="BE9">
        <f t="shared" si="5"/>
        <v>5.997810598647448E-12</v>
      </c>
      <c r="BG9">
        <f t="shared" si="14"/>
        <v>7.1516553009040251E-9</v>
      </c>
      <c r="BH9">
        <f t="shared" si="6"/>
        <v>2.711071204256615E-11</v>
      </c>
      <c r="BI9">
        <f t="shared" si="6"/>
        <v>1.7041229022591034E-10</v>
      </c>
      <c r="BJ9">
        <f t="shared" si="6"/>
        <v>5.9961992798290499E-12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25.839895300778668</v>
      </c>
      <c r="BY9">
        <f>$BG$9-$BL$9</f>
        <v>7.1516553009040251E-9</v>
      </c>
      <c r="BZ9">
        <f>$BH$9-$BM$9</f>
        <v>2.711071204256615E-11</v>
      </c>
      <c r="CA9">
        <f>$BI$9-$BN$9</f>
        <v>1.7041229022591034E-10</v>
      </c>
      <c r="CB9">
        <f>$BJ$9-$BO$9</f>
        <v>-0.9999999999940038</v>
      </c>
      <c r="CD9">
        <v>-3.5145058032266023</v>
      </c>
      <c r="CE9">
        <v>1.0642663271033886E-2</v>
      </c>
      <c r="CF9">
        <v>-3.7288513557170835</v>
      </c>
      <c r="CG9">
        <v>9.2843182418851206E-7</v>
      </c>
      <c r="CH9">
        <v>10.471969324748564</v>
      </c>
      <c r="CI9">
        <v>1.2919867273321309E-9</v>
      </c>
      <c r="CJ9">
        <v>4.924786475483124E-17</v>
      </c>
      <c r="CK9">
        <v>-3.2392558493636674</v>
      </c>
      <c r="CL9">
        <v>3.8459538519590906E-10</v>
      </c>
      <c r="CM9">
        <v>9.0179348343627087E-8</v>
      </c>
      <c r="CO9">
        <f>(1/4)*SUM($BY$9:$CB$9)</f>
        <v>-0.24999999816120638</v>
      </c>
      <c r="CR9">
        <v>4.838443749462747E-4</v>
      </c>
      <c r="CS9">
        <v>0.11148166061119351</v>
      </c>
      <c r="CT9">
        <v>-0.45580930881146509</v>
      </c>
      <c r="CU9">
        <v>-0.10609527059060411</v>
      </c>
      <c r="CW9">
        <f>IF($AH$9&gt;0,$CR$9,0)</f>
        <v>4.838443749462747E-4</v>
      </c>
      <c r="CX9">
        <f>IF($AI$9&gt;0,$CS$9,0)</f>
        <v>0.11148166061119351</v>
      </c>
      <c r="CY9">
        <f>IF($AJ$9&gt;0,$CT$9,0)</f>
        <v>-0.45580930881146509</v>
      </c>
      <c r="CZ9">
        <f>IF($AK$9&gt;0,$CU$9,0)</f>
        <v>-0.10609527059060411</v>
      </c>
      <c r="DB9">
        <v>0.5098964446190799</v>
      </c>
      <c r="DC9">
        <v>0.82252923463525007</v>
      </c>
      <c r="DD9">
        <v>-0.36993275905172396</v>
      </c>
      <c r="DE9">
        <v>-4.3914845917774059E-3</v>
      </c>
      <c r="DF9">
        <v>-0.94711697382574611</v>
      </c>
      <c r="DG9">
        <v>0.81957803725356926</v>
      </c>
      <c r="DH9">
        <v>1.1898775867475444</v>
      </c>
      <c r="DI9">
        <v>1.3056184836189826</v>
      </c>
      <c r="DJ9">
        <v>1.1156361241301389</v>
      </c>
      <c r="DK9">
        <v>0.8028484289023522</v>
      </c>
      <c r="DM9">
        <f>(1/4)*SUM($CW$9:$CZ$9)</f>
        <v>-0.11248476860398235</v>
      </c>
      <c r="DO9">
        <v>-3.0086383427282016E-4</v>
      </c>
      <c r="DP9">
        <v>0.77147182286093141</v>
      </c>
      <c r="DQ9">
        <v>0.98019258743168347</v>
      </c>
      <c r="DR9">
        <v>0.77537182412457317</v>
      </c>
      <c r="DT9">
        <f>IF($S$9&gt;0,$DO$9,0)</f>
        <v>-3.0086383427282016E-4</v>
      </c>
      <c r="DU9">
        <f>IF($T$9&gt;0,$DP$9,0)</f>
        <v>0.77147182286093141</v>
      </c>
      <c r="DV9">
        <f>IF($U$9&gt;0,$DQ$9,0)</f>
        <v>0.98019258743168347</v>
      </c>
      <c r="DW9">
        <f>IF($V$9&gt;0,$DR$9,0)</f>
        <v>0.77537182412457317</v>
      </c>
      <c r="DY9">
        <v>0.42875714673813176</v>
      </c>
      <c r="DZ9">
        <v>0.42698824257620654</v>
      </c>
      <c r="EA9">
        <v>0.34756515415420469</v>
      </c>
      <c r="EB9">
        <v>0.55289219495305686</v>
      </c>
      <c r="EC9">
        <v>0.5575715614992004</v>
      </c>
      <c r="ED9">
        <v>0.44448044291178734</v>
      </c>
      <c r="EE9">
        <v>0.4133581733653704</v>
      </c>
      <c r="EF9">
        <v>0.49063696359249637</v>
      </c>
      <c r="EG9">
        <v>0.49867717795777744</v>
      </c>
      <c r="EH9">
        <v>0.56656179733792889</v>
      </c>
      <c r="EJ9">
        <f>(1/4)*SUM($DT$9:$DW$9)</f>
        <v>0.63168384264572885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1.0101481126770033</v>
      </c>
      <c r="O10">
        <v>1.8024839622122855</v>
      </c>
      <c r="P10">
        <v>1.8516988019770426</v>
      </c>
      <c r="Q10">
        <v>2.0058729678727034</v>
      </c>
      <c r="S10">
        <f t="shared" si="8"/>
        <v>1.2989867068543124</v>
      </c>
      <c r="T10">
        <f t="shared" si="0"/>
        <v>2.0913225563895947</v>
      </c>
      <c r="U10">
        <f t="shared" si="0"/>
        <v>2.1405373961543517</v>
      </c>
      <c r="V10">
        <f t="shared" si="0"/>
        <v>2.2947115620500127</v>
      </c>
      <c r="X10">
        <f t="shared" si="9"/>
        <v>1.2989867068543124</v>
      </c>
      <c r="Y10">
        <f t="shared" si="1"/>
        <v>2.0913225563895947</v>
      </c>
      <c r="Z10">
        <f t="shared" si="1"/>
        <v>2.1405373961543517</v>
      </c>
      <c r="AA10">
        <f t="shared" si="1"/>
        <v>2.2947115620500127</v>
      </c>
      <c r="AC10">
        <v>8.9510455051110345</v>
      </c>
      <c r="AD10">
        <v>11.417609043077125</v>
      </c>
      <c r="AE10">
        <v>10.423645031934734</v>
      </c>
      <c r="AF10">
        <v>12.415610311597423</v>
      </c>
      <c r="AH10">
        <f t="shared" si="10"/>
        <v>9.0427978252914407</v>
      </c>
      <c r="AI10">
        <f t="shared" si="2"/>
        <v>11.509361363257531</v>
      </c>
      <c r="AJ10">
        <f t="shared" si="2"/>
        <v>10.515397352115141</v>
      </c>
      <c r="AK10">
        <f t="shared" si="2"/>
        <v>12.507362631777829</v>
      </c>
      <c r="AM10">
        <f t="shared" si="11"/>
        <v>9.0427978252914407</v>
      </c>
      <c r="AN10">
        <f t="shared" si="3"/>
        <v>11.509361363257531</v>
      </c>
      <c r="AO10">
        <f t="shared" si="3"/>
        <v>10.515397352115141</v>
      </c>
      <c r="AP10">
        <f t="shared" si="3"/>
        <v>12.507362631777829</v>
      </c>
      <c r="AR10">
        <v>66.108076724308376</v>
      </c>
      <c r="AS10">
        <v>83.736888241079356</v>
      </c>
      <c r="AT10">
        <v>76.72011223086848</v>
      </c>
      <c r="AU10">
        <v>89.89554898079858</v>
      </c>
      <c r="AW10">
        <f t="shared" si="12"/>
        <v>66.577554586710036</v>
      </c>
      <c r="AX10">
        <f t="shared" si="4"/>
        <v>84.206366103481017</v>
      </c>
      <c r="AY10">
        <f t="shared" si="4"/>
        <v>77.189590093270141</v>
      </c>
      <c r="AZ10">
        <f t="shared" si="4"/>
        <v>90.365026843200241</v>
      </c>
      <c r="BB10">
        <f t="shared" si="13"/>
        <v>3.2636682911594983E-7</v>
      </c>
      <c r="BC10">
        <f t="shared" si="5"/>
        <v>2.5189937922371968E-9</v>
      </c>
      <c r="BD10">
        <f t="shared" si="5"/>
        <v>1.6280715212312587E-8</v>
      </c>
      <c r="BE10">
        <f t="shared" si="5"/>
        <v>9.7496931948270592E-10</v>
      </c>
      <c r="BG10">
        <f t="shared" si="14"/>
        <v>3.2558451861711169E-7</v>
      </c>
      <c r="BH10">
        <f t="shared" si="6"/>
        <v>2.5179453621693717E-9</v>
      </c>
      <c r="BI10">
        <f t="shared" si="6"/>
        <v>1.6271548685131526E-8</v>
      </c>
      <c r="BJ10">
        <f t="shared" si="6"/>
        <v>9.7470739283697327E-10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3.2558451861711169E-7</v>
      </c>
      <c r="BZ10">
        <f>$BH$10-$BM$10</f>
        <v>2.5179453621693717E-9</v>
      </c>
      <c r="CA10">
        <f>$BI$10-$BN$10</f>
        <v>1.6271548685131526E-8</v>
      </c>
      <c r="CB10">
        <f>$BJ$10-$BO$10</f>
        <v>9.7470739283697327E-10</v>
      </c>
      <c r="CD10">
        <v>-2.8773403408142464</v>
      </c>
      <c r="CE10">
        <v>8.9358036156830453E-3</v>
      </c>
      <c r="CF10">
        <v>-3.1268406412319698</v>
      </c>
      <c r="CG10">
        <v>7.8911693468651376E-7</v>
      </c>
      <c r="CH10">
        <v>8.6240936491566558</v>
      </c>
      <c r="CI10">
        <v>1.0993143236893124E-9</v>
      </c>
      <c r="CJ10">
        <v>4.198894941285273E-17</v>
      </c>
      <c r="CK10">
        <v>-2.6288493380193079</v>
      </c>
      <c r="CL10">
        <v>3.2738402394836114E-10</v>
      </c>
      <c r="CM10">
        <v>7.6749550315272047E-8</v>
      </c>
      <c r="CO10">
        <f>(1/4)*SUM($BY$10:$CB$10)</f>
        <v>8.6337180014312387E-8</v>
      </c>
      <c r="CR10">
        <v>7.8204043644949613E-4</v>
      </c>
      <c r="CS10">
        <v>0.57977867484358103</v>
      </c>
      <c r="CT10">
        <v>-0.21139971122110948</v>
      </c>
      <c r="CU10">
        <v>-0.29964240926244418</v>
      </c>
      <c r="CW10">
        <f>IF($AH$10&gt;0,$CR$10,0)</f>
        <v>7.8204043644949613E-4</v>
      </c>
      <c r="CX10">
        <f>IF($AI$10&gt;0,$CS$10,0)</f>
        <v>0.57977867484358103</v>
      </c>
      <c r="CY10">
        <f>IF($AJ$10&gt;0,$CT$10,0)</f>
        <v>-0.21139971122110948</v>
      </c>
      <c r="CZ10">
        <f>IF($AK$10&gt;0,$CU$10,0)</f>
        <v>-0.29964240926244418</v>
      </c>
      <c r="DB10">
        <v>0.3204668894373226</v>
      </c>
      <c r="DC10">
        <v>0.53202912858794194</v>
      </c>
      <c r="DD10">
        <v>-0.24634057406452309</v>
      </c>
      <c r="DE10">
        <v>1.8354548031287998E-2</v>
      </c>
      <c r="DF10">
        <v>-0.58836211102654801</v>
      </c>
      <c r="DG10">
        <v>0.53658826980298746</v>
      </c>
      <c r="DH10">
        <v>0.74742598367149304</v>
      </c>
      <c r="DI10">
        <v>0.86004663323192132</v>
      </c>
      <c r="DJ10">
        <v>0.70418122840086328</v>
      </c>
      <c r="DK10">
        <v>0.54808541309042769</v>
      </c>
      <c r="DM10">
        <f>(1/4)*SUM($CW$10:$CZ$10)</f>
        <v>1.7379648699119218E-2</v>
      </c>
      <c r="DO10">
        <v>-2.9121299288527541E-4</v>
      </c>
      <c r="DP10">
        <v>1.7236893114342968</v>
      </c>
      <c r="DQ10">
        <v>1.0129434671039388</v>
      </c>
      <c r="DR10">
        <v>0.87617436853734387</v>
      </c>
      <c r="DT10">
        <f>IF($S$10&gt;0,$DO$10,0)</f>
        <v>-2.9121299288527541E-4</v>
      </c>
      <c r="DU10">
        <f>IF($T$10&gt;0,$DP$10,0)</f>
        <v>1.7236893114342968</v>
      </c>
      <c r="DV10">
        <f>IF($U$10&gt;0,$DQ$10,0)</f>
        <v>1.0129434671039388</v>
      </c>
      <c r="DW10">
        <f>IF($V$10&gt;0,$DR$10,0)</f>
        <v>0.87617436853734387</v>
      </c>
      <c r="DY10">
        <v>0.34521562462439248</v>
      </c>
      <c r="DZ10">
        <v>0.38103793486331206</v>
      </c>
      <c r="EA10">
        <v>0.34597094934860317</v>
      </c>
      <c r="EB10">
        <v>0.36789841116236116</v>
      </c>
      <c r="EC10">
        <v>0.45795354601672622</v>
      </c>
      <c r="ED10">
        <v>0.31952769179531443</v>
      </c>
      <c r="EE10">
        <v>0.34414148023845359</v>
      </c>
      <c r="EF10">
        <v>0.33214348305046509</v>
      </c>
      <c r="EG10">
        <v>0.51260341883510252</v>
      </c>
      <c r="EH10">
        <v>0.36880879946791456</v>
      </c>
      <c r="EJ10">
        <f>(1/4)*SUM($DT$10:$DW$10)</f>
        <v>0.90312898352067361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1.4121063872310258</v>
      </c>
      <c r="O11">
        <v>2.3929734959055393</v>
      </c>
      <c r="P11">
        <v>1.3758104397127537</v>
      </c>
      <c r="Q11">
        <v>2.2346332800060371</v>
      </c>
      <c r="S11">
        <f t="shared" si="8"/>
        <v>2.2151906470621712</v>
      </c>
      <c r="T11">
        <f t="shared" si="0"/>
        <v>3.1960577557366845</v>
      </c>
      <c r="U11">
        <f t="shared" si="0"/>
        <v>2.1788946995438989</v>
      </c>
      <c r="V11">
        <f t="shared" si="0"/>
        <v>3.0377175398371823</v>
      </c>
      <c r="X11">
        <f t="shared" si="9"/>
        <v>2.2151906470621712</v>
      </c>
      <c r="Y11">
        <f t="shared" si="1"/>
        <v>3.1960577557366845</v>
      </c>
      <c r="Z11">
        <f t="shared" si="1"/>
        <v>2.1788946995438989</v>
      </c>
      <c r="AA11">
        <f t="shared" si="1"/>
        <v>3.0377175398371823</v>
      </c>
      <c r="AC11">
        <v>13.516304924776566</v>
      </c>
      <c r="AD11">
        <v>16.545015693078131</v>
      </c>
      <c r="AE11">
        <v>15.342760277028651</v>
      </c>
      <c r="AF11">
        <v>18.245018662638387</v>
      </c>
      <c r="AH11">
        <f t="shared" si="10"/>
        <v>13.760127640856696</v>
      </c>
      <c r="AI11">
        <f t="shared" si="2"/>
        <v>16.788838409158263</v>
      </c>
      <c r="AJ11">
        <f t="shared" si="2"/>
        <v>15.586582993108781</v>
      </c>
      <c r="AK11">
        <f t="shared" si="2"/>
        <v>18.488841378718519</v>
      </c>
      <c r="AM11">
        <f t="shared" si="11"/>
        <v>13.760127640856696</v>
      </c>
      <c r="AN11">
        <f t="shared" si="3"/>
        <v>16.788838409158263</v>
      </c>
      <c r="AO11">
        <f t="shared" si="3"/>
        <v>15.586582993108781</v>
      </c>
      <c r="AP11">
        <f t="shared" si="3"/>
        <v>18.488841378718519</v>
      </c>
      <c r="AR11">
        <v>81.247820548006402</v>
      </c>
      <c r="AS11">
        <v>103.74079452322844</v>
      </c>
      <c r="AT11">
        <v>94.857896754439494</v>
      </c>
      <c r="AU11">
        <v>110.84866407161586</v>
      </c>
      <c r="AW11">
        <f t="shared" si="12"/>
        <v>81.512798432213813</v>
      </c>
      <c r="AX11">
        <f t="shared" si="4"/>
        <v>104.00577240743586</v>
      </c>
      <c r="AY11">
        <f t="shared" si="4"/>
        <v>95.122874638646906</v>
      </c>
      <c r="AZ11">
        <f t="shared" si="4"/>
        <v>111.11364195582327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0.99760297178191415</v>
      </c>
      <c r="BH11">
        <f t="shared" si="6"/>
        <v>0.99958379013435605</v>
      </c>
      <c r="BI11">
        <f t="shared" si="6"/>
        <v>0.99943697023984979</v>
      </c>
      <c r="BJ11">
        <f t="shared" si="6"/>
        <v>0.99973134883272885</v>
      </c>
      <c r="BL11">
        <v>1</v>
      </c>
      <c r="BM11">
        <v>0</v>
      </c>
      <c r="BN11">
        <v>0</v>
      </c>
      <c r="BO11">
        <v>0</v>
      </c>
      <c r="BQ11">
        <f t="shared" si="15"/>
        <v>2.3999056893979761E-3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-2.3970282180858504E-3</v>
      </c>
      <c r="BZ11">
        <f>$BH$11-$BM$11</f>
        <v>0.99958379013435605</v>
      </c>
      <c r="CA11">
        <f>$BI$11-$BN$11</f>
        <v>0.99943697023984979</v>
      </c>
      <c r="CB11">
        <f>$BJ$11-$BO$11</f>
        <v>0.99973134883272885</v>
      </c>
      <c r="CD11">
        <v>-4.1972096022893579</v>
      </c>
      <c r="CE11">
        <v>1.3427120577409433E-2</v>
      </c>
      <c r="CF11">
        <v>-4.622210319272166</v>
      </c>
      <c r="CG11">
        <v>1.1984992415627328E-6</v>
      </c>
      <c r="CH11">
        <v>12.702637231916331</v>
      </c>
      <c r="CI11">
        <v>1.6708963962146002E-9</v>
      </c>
      <c r="CJ11">
        <v>6.3891118298456114E-17</v>
      </c>
      <c r="CK11">
        <v>-3.8966457482627805</v>
      </c>
      <c r="CL11">
        <v>4.9772634004916082E-10</v>
      </c>
      <c r="CM11">
        <v>1.166626996956858E-7</v>
      </c>
      <c r="CO11">
        <f>(1/4)*SUM($BY$11:$CB$11)</f>
        <v>0.74908877024721221</v>
      </c>
      <c r="CR11">
        <v>1.0345689799306269E-3</v>
      </c>
      <c r="CS11">
        <v>-0.59673986422542225</v>
      </c>
      <c r="CT11">
        <v>8.2250956602057487E-2</v>
      </c>
      <c r="CU11">
        <v>-0.55905851820306862</v>
      </c>
      <c r="CW11">
        <f>IF($AH$11&gt;0,$CR$11,0)</f>
        <v>1.0345689799306269E-3</v>
      </c>
      <c r="CX11">
        <f>IF($AI$11&gt;0,$CS$11,0)</f>
        <v>-0.59673986422542225</v>
      </c>
      <c r="CY11">
        <f>IF($AJ$11&gt;0,$CT$11,0)</f>
        <v>8.2250956602057487E-2</v>
      </c>
      <c r="CZ11">
        <f>IF($AK$11&gt;0,$CU$11,0)</f>
        <v>-0.55905851820306862</v>
      </c>
      <c r="DB11">
        <v>0.43960230929175653</v>
      </c>
      <c r="DC11">
        <v>0.77655140145385293</v>
      </c>
      <c r="DD11">
        <v>-0.23951857944652377</v>
      </c>
      <c r="DE11">
        <v>0.1209729466111569</v>
      </c>
      <c r="DF11">
        <v>-0.85599224921376038</v>
      </c>
      <c r="DG11">
        <v>0.662698576002132</v>
      </c>
      <c r="DH11">
        <v>0.89128395710137009</v>
      </c>
      <c r="DI11">
        <v>1.107933550845003</v>
      </c>
      <c r="DJ11">
        <v>0.89392149106541541</v>
      </c>
      <c r="DK11">
        <v>0.70482619979198868</v>
      </c>
      <c r="DM11">
        <f>(1/4)*SUM($CW$11:$CZ$11)</f>
        <v>-0.26812821421162569</v>
      </c>
      <c r="DO11">
        <v>-1.11901357720448E-3</v>
      </c>
      <c r="DP11">
        <v>1.4641543722319574</v>
      </c>
      <c r="DQ11">
        <v>1.3407575452052234</v>
      </c>
      <c r="DR11">
        <v>0.95056942434649327</v>
      </c>
      <c r="DT11">
        <f>IF($S$11&gt;0,$DO$11,0)</f>
        <v>-1.11901357720448E-3</v>
      </c>
      <c r="DU11">
        <f>IF($T$11&gt;0,$DP$11,0)</f>
        <v>1.4641543722319574</v>
      </c>
      <c r="DV11">
        <f>IF($U$11&gt;0,$DQ$11,0)</f>
        <v>1.3407575452052234</v>
      </c>
      <c r="DW11">
        <f>IF($V$11&gt;0,$DR$11,0)</f>
        <v>0.95056942434649327</v>
      </c>
      <c r="DY11">
        <v>0.44584500558978313</v>
      </c>
      <c r="DZ11">
        <v>0.56042031947452409</v>
      </c>
      <c r="EA11">
        <v>0.4271767953613298</v>
      </c>
      <c r="EB11">
        <v>0.62319202612566904</v>
      </c>
      <c r="EC11">
        <v>0.63725471228856556</v>
      </c>
      <c r="ED11">
        <v>0.4270135459697425</v>
      </c>
      <c r="EE11">
        <v>0.44879608578125008</v>
      </c>
      <c r="EF11">
        <v>0.53100256246254296</v>
      </c>
      <c r="EG11">
        <v>0.63972211482564689</v>
      </c>
      <c r="EH11">
        <v>0.67233045020546434</v>
      </c>
      <c r="EJ11">
        <f>(1/4)*SUM($DT$11:$DW$11)</f>
        <v>0.93859058205161738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2.3528335259023261</v>
      </c>
      <c r="O12">
        <v>3.4686206762086469</v>
      </c>
      <c r="P12">
        <v>2.3951579359603588</v>
      </c>
      <c r="Q12">
        <v>3.2166604261031484</v>
      </c>
      <c r="S12">
        <f t="shared" si="8"/>
        <v>3.2247907744907307</v>
      </c>
      <c r="T12">
        <f t="shared" si="0"/>
        <v>4.340577924797052</v>
      </c>
      <c r="U12">
        <f t="shared" si="0"/>
        <v>3.2671151845487634</v>
      </c>
      <c r="V12">
        <f t="shared" si="0"/>
        <v>4.0886176746915535</v>
      </c>
      <c r="X12">
        <f t="shared" si="9"/>
        <v>3.2247907744907307</v>
      </c>
      <c r="Y12">
        <f t="shared" si="1"/>
        <v>4.340577924797052</v>
      </c>
      <c r="Z12">
        <f t="shared" si="1"/>
        <v>3.2671151845487634</v>
      </c>
      <c r="AA12">
        <f t="shared" si="1"/>
        <v>4.0886176746915535</v>
      </c>
      <c r="AC12">
        <v>12.905902532945223</v>
      </c>
      <c r="AD12">
        <v>17.191926809033944</v>
      </c>
      <c r="AE12">
        <v>15.40686116512904</v>
      </c>
      <c r="AF12">
        <v>18.112469734690638</v>
      </c>
      <c r="AH12">
        <f t="shared" si="10"/>
        <v>13.627905835350798</v>
      </c>
      <c r="AI12">
        <f t="shared" si="2"/>
        <v>17.91393011143952</v>
      </c>
      <c r="AJ12">
        <f t="shared" si="2"/>
        <v>16.128864467534616</v>
      </c>
      <c r="AK12">
        <f t="shared" si="2"/>
        <v>18.834473037096213</v>
      </c>
      <c r="AM12">
        <f t="shared" si="11"/>
        <v>13.627905835350798</v>
      </c>
      <c r="AN12">
        <f t="shared" si="3"/>
        <v>17.91393011143952</v>
      </c>
      <c r="AO12">
        <f t="shared" si="3"/>
        <v>16.128864467534616</v>
      </c>
      <c r="AP12">
        <f t="shared" si="3"/>
        <v>18.834473037096213</v>
      </c>
      <c r="AR12">
        <v>59.175164777857567</v>
      </c>
      <c r="AS12">
        <v>75.445767256279481</v>
      </c>
      <c r="AT12">
        <v>69.439766446926868</v>
      </c>
      <c r="AU12">
        <v>80.846118779758768</v>
      </c>
      <c r="AW12">
        <f t="shared" si="12"/>
        <v>60.027801335533269</v>
      </c>
      <c r="AX12">
        <f t="shared" si="4"/>
        <v>76.29840381395519</v>
      </c>
      <c r="AY12">
        <f t="shared" si="4"/>
        <v>70.292403004602576</v>
      </c>
      <c r="AZ12">
        <f t="shared" si="4"/>
        <v>81.698755337434477</v>
      </c>
      <c r="BB12">
        <f t="shared" si="13"/>
        <v>4.6685747541053966E-10</v>
      </c>
      <c r="BC12">
        <f t="shared" si="5"/>
        <v>9.2649421467837876E-13</v>
      </c>
      <c r="BD12">
        <f t="shared" si="5"/>
        <v>1.6453685289613823E-11</v>
      </c>
      <c r="BE12">
        <f t="shared" si="5"/>
        <v>1.6798753437842885E-13</v>
      </c>
      <c r="BG12">
        <f t="shared" si="14"/>
        <v>4.6573840486815621E-10</v>
      </c>
      <c r="BH12">
        <f t="shared" si="6"/>
        <v>9.2610859864576759E-13</v>
      </c>
      <c r="BI12">
        <f t="shared" si="6"/>
        <v>1.6444421375131626E-11</v>
      </c>
      <c r="BJ12">
        <f t="shared" si="6"/>
        <v>1.6794240433123107E-13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4.6573840486815621E-10</v>
      </c>
      <c r="BZ12">
        <f>$BH$12-$BM$12</f>
        <v>9.2610859864576759E-13</v>
      </c>
      <c r="CA12">
        <f>$BI$12-$BN$12</f>
        <v>1.6444421375131626E-11</v>
      </c>
      <c r="CB12">
        <f>$BJ$12-$BO$12</f>
        <v>1.6794240433123107E-13</v>
      </c>
      <c r="CD12">
        <v>-4.4784825278596738</v>
      </c>
      <c r="CE12">
        <v>1.3564506932827413E-2</v>
      </c>
      <c r="CF12">
        <v>-4.7086182340717446</v>
      </c>
      <c r="CG12">
        <v>1.1907352904832916E-6</v>
      </c>
      <c r="CH12">
        <v>13.205751063231439</v>
      </c>
      <c r="CI12">
        <v>1.6580055801135379E-9</v>
      </c>
      <c r="CJ12">
        <v>6.3280669459700432E-17</v>
      </c>
      <c r="CK12">
        <v>-4.0322161168693675</v>
      </c>
      <c r="CL12">
        <v>4.9368401411162973E-10</v>
      </c>
      <c r="CM12">
        <v>1.1574953773907485E-7</v>
      </c>
      <c r="CO12">
        <f>(1/4)*SUM($BY$12:$CB$12)</f>
        <v>1.2081921931156621E-10</v>
      </c>
      <c r="CR12">
        <v>-4.3518460258563523E-4</v>
      </c>
      <c r="CS12">
        <v>0.27428934615705985</v>
      </c>
      <c r="CT12">
        <v>0.46980373994542934</v>
      </c>
      <c r="CU12">
        <v>0.24737680186551733</v>
      </c>
      <c r="CW12">
        <f>IF($AH$12&gt;0,$CR$12,0)</f>
        <v>-4.3518460258563523E-4</v>
      </c>
      <c r="CX12">
        <f>IF($AI$12&gt;0,$CS$12,0)</f>
        <v>0.27428934615705985</v>
      </c>
      <c r="CY12">
        <f>IF($AJ$12&gt;0,$CT$12,0)</f>
        <v>0.46980373994542934</v>
      </c>
      <c r="CZ12">
        <f>IF($AK$12&gt;0,$CU$12,0)</f>
        <v>0.24737680186551733</v>
      </c>
      <c r="DB12">
        <v>0.59948950206267582</v>
      </c>
      <c r="DC12">
        <v>1.0544957991450663</v>
      </c>
      <c r="DD12">
        <v>-0.35937734516731534</v>
      </c>
      <c r="DE12">
        <v>0.15082649423539435</v>
      </c>
      <c r="DF12">
        <v>-1.1509782006137241</v>
      </c>
      <c r="DG12">
        <v>0.93387574964856701</v>
      </c>
      <c r="DH12">
        <v>1.2502810162199318</v>
      </c>
      <c r="DI12">
        <v>1.5499115314292535</v>
      </c>
      <c r="DJ12">
        <v>1.2392810621973362</v>
      </c>
      <c r="DK12">
        <v>0.99572213505712615</v>
      </c>
      <c r="DM12">
        <f>(1/4)*SUM($CW$12:$CZ$12)</f>
        <v>0.24775867584135525</v>
      </c>
      <c r="DO12">
        <v>2.0061299822910186E-4</v>
      </c>
      <c r="DP12">
        <v>1.1501535822955851</v>
      </c>
      <c r="DQ12">
        <v>1.148502204122215</v>
      </c>
      <c r="DR12">
        <v>0.28775537357231529</v>
      </c>
      <c r="DT12">
        <f>IF($S$12&gt;0,$DO$12,0)</f>
        <v>2.0061299822910186E-4</v>
      </c>
      <c r="DU12">
        <f>IF($T$12&gt;0,$DP$12,0)</f>
        <v>1.1501535822955851</v>
      </c>
      <c r="DV12">
        <f>IF($U$12&gt;0,$DQ$12,0)</f>
        <v>1.148502204122215</v>
      </c>
      <c r="DW12">
        <f>IF($V$12&gt;0,$DR$12,0)</f>
        <v>0.28775537357231529</v>
      </c>
      <c r="DY12">
        <v>0.23889880241875089</v>
      </c>
      <c r="DZ12">
        <v>0.32662609941678611</v>
      </c>
      <c r="EA12">
        <v>0.22138340422199548</v>
      </c>
      <c r="EB12">
        <v>0.39083493472745223</v>
      </c>
      <c r="EC12">
        <v>0.35911681773605897</v>
      </c>
      <c r="ED12">
        <v>0.23431141322468929</v>
      </c>
      <c r="EE12">
        <v>0.24218955969068406</v>
      </c>
      <c r="EF12">
        <v>0.32376113960129416</v>
      </c>
      <c r="EG12">
        <v>0.33429539306460609</v>
      </c>
      <c r="EH12">
        <v>0.43562039581478085</v>
      </c>
      <c r="EJ12">
        <f>(1/4)*SUM($DT$12:$DW$12)</f>
        <v>0.646652943247086</v>
      </c>
      <c r="EN12">
        <f>Sheet43!FL12</f>
        <v>0.79241127769174646</v>
      </c>
      <c r="EO12">
        <f>Sheet43!FM12</f>
        <v>6.4891148728467671E-2</v>
      </c>
      <c r="EP12">
        <f>Sheet43!FN12</f>
        <v>0.13641342495121903</v>
      </c>
      <c r="EQ12">
        <f>Sheet43!FO12</f>
        <v>0.28883859417730912</v>
      </c>
      <c r="ER12">
        <f>Sheet43!FP12</f>
        <v>0.80308425983114529</v>
      </c>
      <c r="ES12">
        <f>Sheet43!FQ12</f>
        <v>0.87195724858840484</v>
      </c>
      <c r="ET12">
        <f>Sheet43!FR12</f>
        <v>0.41123454870809217</v>
      </c>
      <c r="EU12">
        <f>Sheet43!FS12</f>
        <v>5.4026662626573838E-2</v>
      </c>
      <c r="EV12">
        <f>Sheet43!FT12</f>
        <v>0.22526554006951985</v>
      </c>
      <c r="EW12">
        <f>Sheet43!FU12</f>
        <v>0.64820383382613356</v>
      </c>
      <c r="EZ12">
        <f>(1/4)*SUM($DT$7:$DW$7)</f>
        <v>0.67007749973285302</v>
      </c>
      <c r="FA12">
        <f>(1/4)*SUM($DT$8:$DW$8)</f>
        <v>0.80743884161911983</v>
      </c>
      <c r="FB12">
        <f>(1/4)*SUM($DT$9:$DW$9)</f>
        <v>0.63168384264572885</v>
      </c>
      <c r="FC12">
        <f>(1/4)*SUM($DT$10:$DW$10)</f>
        <v>0.90312898352067361</v>
      </c>
      <c r="FD12">
        <f>(1/4)*SUM($DT$11:$DW$11)</f>
        <v>0.93859058205161738</v>
      </c>
      <c r="FE12">
        <f>(1/4)*SUM($DT$12:$DW$12)</f>
        <v>0.646652943247086</v>
      </c>
      <c r="FF12">
        <f>(1/4)*SUM($DT$13:$DW$13)</f>
        <v>0.66981213432795839</v>
      </c>
      <c r="FG12">
        <f>(1/4)*SUM($DT$14:$DW$14)</f>
        <v>0.77746784613938935</v>
      </c>
      <c r="FH12">
        <f>(1/4)*SUM($DT$15:$DW$15)</f>
        <v>0.94014152194590939</v>
      </c>
      <c r="FI12">
        <f>(1/4)*SUM($DT$16:$DW$16)</f>
        <v>0.96214448741827097</v>
      </c>
      <c r="FL12">
        <f>EN12-($EU$10*EZ12)</f>
        <v>0.79174120019201366</v>
      </c>
      <c r="FM12">
        <f t="shared" ref="FM12:FU12" si="16">EO12-($EU$10*FA12)</f>
        <v>6.4083709886848556E-2</v>
      </c>
      <c r="FN12">
        <f t="shared" si="16"/>
        <v>0.1357817411085733</v>
      </c>
      <c r="FO12">
        <f t="shared" si="16"/>
        <v>0.28793546519378843</v>
      </c>
      <c r="FP12">
        <f t="shared" si="16"/>
        <v>0.8021456692490937</v>
      </c>
      <c r="FQ12">
        <f t="shared" si="16"/>
        <v>0.87131059564515778</v>
      </c>
      <c r="FR12">
        <f t="shared" si="16"/>
        <v>0.41056473657376419</v>
      </c>
      <c r="FS12">
        <f t="shared" si="16"/>
        <v>5.3249194780434446E-2</v>
      </c>
      <c r="FT12">
        <f t="shared" si="16"/>
        <v>0.22432539854757394</v>
      </c>
      <c r="FU12">
        <f t="shared" si="16"/>
        <v>0.64724168933871529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1.9664000730723228</v>
      </c>
      <c r="O13">
        <v>1.6929871808706078</v>
      </c>
      <c r="P13">
        <v>2.2326363538169205</v>
      </c>
      <c r="Q13">
        <v>2.2538171608440485</v>
      </c>
      <c r="S13">
        <f t="shared" si="8"/>
        <v>2.3776346217804152</v>
      </c>
      <c r="T13">
        <f t="shared" si="0"/>
        <v>2.1042217295787</v>
      </c>
      <c r="U13">
        <f t="shared" si="0"/>
        <v>2.6438709025250127</v>
      </c>
      <c r="V13">
        <f t="shared" si="0"/>
        <v>2.6650517095521407</v>
      </c>
      <c r="X13">
        <f t="shared" si="9"/>
        <v>2.3776346217804152</v>
      </c>
      <c r="Y13">
        <f t="shared" si="1"/>
        <v>2.1042217295787</v>
      </c>
      <c r="Z13">
        <f t="shared" si="1"/>
        <v>2.6438709025250127</v>
      </c>
      <c r="AA13">
        <f t="shared" si="1"/>
        <v>2.6650517095521407</v>
      </c>
      <c r="AC13">
        <v>12.853558401479807</v>
      </c>
      <c r="AD13">
        <v>16.877793016769669</v>
      </c>
      <c r="AE13">
        <v>15.543167516821841</v>
      </c>
      <c r="AF13">
        <v>18.507320094946305</v>
      </c>
      <c r="AH13">
        <f t="shared" si="10"/>
        <v>13.72651782734949</v>
      </c>
      <c r="AI13">
        <f t="shared" si="2"/>
        <v>17.750752442639349</v>
      </c>
      <c r="AJ13">
        <f t="shared" si="2"/>
        <v>16.416126942691523</v>
      </c>
      <c r="AK13">
        <f t="shared" si="2"/>
        <v>19.380279520815986</v>
      </c>
      <c r="AM13">
        <f t="shared" si="11"/>
        <v>13.72651782734949</v>
      </c>
      <c r="AN13">
        <f t="shared" si="3"/>
        <v>17.750752442639349</v>
      </c>
      <c r="AO13">
        <f t="shared" si="3"/>
        <v>16.416126942691523</v>
      </c>
      <c r="AP13">
        <f t="shared" si="3"/>
        <v>19.380279520815986</v>
      </c>
      <c r="AR13">
        <v>42.793976621927193</v>
      </c>
      <c r="AS13">
        <v>54.328043167830316</v>
      </c>
      <c r="AT13">
        <v>49.545858020949709</v>
      </c>
      <c r="AU13">
        <v>58.162213084736692</v>
      </c>
      <c r="AW13">
        <f t="shared" si="12"/>
        <v>42.989152372438497</v>
      </c>
      <c r="AX13">
        <f t="shared" si="4"/>
        <v>54.52321891834162</v>
      </c>
      <c r="AY13">
        <f t="shared" si="4"/>
        <v>49.741033771461012</v>
      </c>
      <c r="AZ13">
        <f t="shared" si="4"/>
        <v>58.357388835247995</v>
      </c>
      <c r="BB13">
        <f t="shared" si="13"/>
        <v>1.8594867729409523E-17</v>
      </c>
      <c r="BC13">
        <f t="shared" si="5"/>
        <v>3.2359370849357142E-22</v>
      </c>
      <c r="BD13">
        <f t="shared" si="5"/>
        <v>1.9539656862527267E-20</v>
      </c>
      <c r="BE13">
        <f t="shared" si="5"/>
        <v>1.2253224309324866E-23</v>
      </c>
      <c r="BG13">
        <f t="shared" si="14"/>
        <v>1.8550295306750554E-17</v>
      </c>
      <c r="BH13">
        <f t="shared" si="6"/>
        <v>3.2345902559963608E-22</v>
      </c>
      <c r="BI13">
        <f t="shared" si="6"/>
        <v>1.9528655454210541E-20</v>
      </c>
      <c r="BJ13">
        <f t="shared" si="6"/>
        <v>1.2249932466311331E-23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1.8550295306750554E-17</v>
      </c>
      <c r="BZ13">
        <f>$BH$13-$BM$13</f>
        <v>3.2345902559963608E-22</v>
      </c>
      <c r="CA13">
        <f>$BI$13-$BN$13</f>
        <v>1.9528655454210541E-20</v>
      </c>
      <c r="CB13">
        <f>$BJ$13-$BO$13</f>
        <v>1.2249932466311331E-23</v>
      </c>
      <c r="CD13">
        <v>-4.4376881106596295</v>
      </c>
      <c r="CE13">
        <v>1.3683703741860728E-2</v>
      </c>
      <c r="CF13">
        <v>-4.8450698548134268</v>
      </c>
      <c r="CG13">
        <v>1.199960758597059E-6</v>
      </c>
      <c r="CH13">
        <v>13.373104678639741</v>
      </c>
      <c r="CI13">
        <v>1.6706535303265575E-9</v>
      </c>
      <c r="CJ13">
        <v>6.3739380791467378E-17</v>
      </c>
      <c r="CK13">
        <v>-4.1040317356584888</v>
      </c>
      <c r="CL13">
        <v>4.9741302618591403E-10</v>
      </c>
      <c r="CM13">
        <v>1.1662111659963874E-7</v>
      </c>
      <c r="CO13">
        <f>(1/4)*SUM($BY$13:$CB$13)</f>
        <v>4.6425399177907068E-18</v>
      </c>
      <c r="CR13">
        <v>-3.0589565549946925E-4</v>
      </c>
      <c r="CS13">
        <v>8.7034075022316953E-3</v>
      </c>
      <c r="CT13">
        <v>0.60509949584214584</v>
      </c>
      <c r="CU13">
        <v>0.73066331522169869</v>
      </c>
      <c r="CW13">
        <f>IF($AH$13&gt;0,$CR$13,0)</f>
        <v>-3.0589565549946925E-4</v>
      </c>
      <c r="CX13">
        <f>IF($AI$13&gt;0,$CS$13,0)</f>
        <v>8.7034075022316953E-3</v>
      </c>
      <c r="CY13">
        <f>IF($AJ$13&gt;0,$CT$13,0)</f>
        <v>0.60509949584214584</v>
      </c>
      <c r="CZ13">
        <f>IF($AK$13&gt;0,$CU$13,0)</f>
        <v>0.73066331522169869</v>
      </c>
      <c r="DB13">
        <v>0.35489209023529267</v>
      </c>
      <c r="DC13">
        <v>0.56054003575286748</v>
      </c>
      <c r="DD13">
        <v>-0.31302945327113491</v>
      </c>
      <c r="DE13">
        <v>-3.3908441997334865E-2</v>
      </c>
      <c r="DF13">
        <v>-0.63141802774885525</v>
      </c>
      <c r="DG13">
        <v>0.61937582476300812</v>
      </c>
      <c r="DH13">
        <v>0.89116176465365837</v>
      </c>
      <c r="DI13">
        <v>0.96913520384939389</v>
      </c>
      <c r="DJ13">
        <v>0.81215437526990808</v>
      </c>
      <c r="DK13">
        <v>0.61008079959056938</v>
      </c>
      <c r="DM13">
        <f>(1/4)*SUM($CW$13:$CZ$13)</f>
        <v>0.33604008072764419</v>
      </c>
      <c r="DO13">
        <v>-1.1469496832325421E-3</v>
      </c>
      <c r="DP13">
        <v>1.0203821507014608</v>
      </c>
      <c r="DQ13">
        <v>1.0892096518777099</v>
      </c>
      <c r="DR13">
        <v>0.57080368441589524</v>
      </c>
      <c r="DT13">
        <f>IF($S$13&gt;0,$DO$13,0)</f>
        <v>-1.1469496832325421E-3</v>
      </c>
      <c r="DU13">
        <f>IF($T$13&gt;0,$DP$13,0)</f>
        <v>1.0203821507014608</v>
      </c>
      <c r="DV13">
        <f>IF($U$13&gt;0,$DQ$13,0)</f>
        <v>1.0892096518777099</v>
      </c>
      <c r="DW13">
        <f>IF($V$13&gt;0,$DR$13,0)</f>
        <v>0.57080368441589524</v>
      </c>
      <c r="DY13">
        <v>0.33933277690505936</v>
      </c>
      <c r="DZ13">
        <v>0.36798024292697229</v>
      </c>
      <c r="EA13">
        <v>0.32655161331116361</v>
      </c>
      <c r="EB13">
        <v>0.37908830644056596</v>
      </c>
      <c r="EC13">
        <v>0.44894776424878413</v>
      </c>
      <c r="ED13">
        <v>0.32196449576937458</v>
      </c>
      <c r="EE13">
        <v>0.33606416530322558</v>
      </c>
      <c r="EF13">
        <v>0.34045121783145543</v>
      </c>
      <c r="EG13">
        <v>0.48129125310206644</v>
      </c>
      <c r="EH13">
        <v>0.38264405752891961</v>
      </c>
      <c r="EJ13">
        <f>(1/4)*SUM($DT$13:$DW$13)</f>
        <v>0.66981213432795839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2.7303957172945337</v>
      </c>
      <c r="O14">
        <v>3.0147482518533426</v>
      </c>
      <c r="P14">
        <v>2.9947176942163956</v>
      </c>
      <c r="Q14">
        <v>3.2872611520745627</v>
      </c>
      <c r="S14">
        <f t="shared" si="8"/>
        <v>2.7844223799211076</v>
      </c>
      <c r="T14">
        <f t="shared" si="0"/>
        <v>3.0687749144799166</v>
      </c>
      <c r="U14">
        <f t="shared" si="0"/>
        <v>3.0487443568429695</v>
      </c>
      <c r="V14">
        <f t="shared" si="0"/>
        <v>3.3412878147011367</v>
      </c>
      <c r="X14">
        <f t="shared" si="9"/>
        <v>2.7844223799211076</v>
      </c>
      <c r="Y14">
        <f t="shared" si="1"/>
        <v>3.0687749144799166</v>
      </c>
      <c r="Z14">
        <f t="shared" si="1"/>
        <v>3.0487443568429695</v>
      </c>
      <c r="AA14">
        <f t="shared" si="1"/>
        <v>3.3412878147011367</v>
      </c>
      <c r="AC14">
        <v>11.32774278638216</v>
      </c>
      <c r="AD14">
        <v>14.760534959711338</v>
      </c>
      <c r="AE14">
        <v>13.00615932354477</v>
      </c>
      <c r="AF14">
        <v>15.345882639478454</v>
      </c>
      <c r="AH14">
        <f t="shared" si="10"/>
        <v>11.585685907337194</v>
      </c>
      <c r="AI14">
        <f t="shared" si="2"/>
        <v>15.018478080666371</v>
      </c>
      <c r="AJ14">
        <f t="shared" si="2"/>
        <v>13.264102444499803</v>
      </c>
      <c r="AK14">
        <f t="shared" si="2"/>
        <v>15.603825760433487</v>
      </c>
      <c r="AM14">
        <f t="shared" si="11"/>
        <v>11.585685907337194</v>
      </c>
      <c r="AN14">
        <f t="shared" si="3"/>
        <v>15.018478080666371</v>
      </c>
      <c r="AO14">
        <f t="shared" si="3"/>
        <v>13.264102444499803</v>
      </c>
      <c r="AP14">
        <f t="shared" si="3"/>
        <v>15.603825760433487</v>
      </c>
      <c r="AR14">
        <v>54.495022453602331</v>
      </c>
      <c r="AS14">
        <v>69.560759001110227</v>
      </c>
      <c r="AT14">
        <v>63.793016706773308</v>
      </c>
      <c r="AU14">
        <v>74.422617099229072</v>
      </c>
      <c r="AW14">
        <f t="shared" si="12"/>
        <v>55.30103888882023</v>
      </c>
      <c r="AX14">
        <f t="shared" si="4"/>
        <v>70.366775436328126</v>
      </c>
      <c r="AY14">
        <f t="shared" si="4"/>
        <v>64.5990331419912</v>
      </c>
      <c r="AZ14">
        <f t="shared" si="4"/>
        <v>75.228633534446971</v>
      </c>
      <c r="BB14">
        <f t="shared" si="13"/>
        <v>4.1340666045489962E-12</v>
      </c>
      <c r="BC14">
        <f t="shared" si="5"/>
        <v>2.4590606410866433E-15</v>
      </c>
      <c r="BD14">
        <f t="shared" si="5"/>
        <v>5.541968736669436E-14</v>
      </c>
      <c r="BE14">
        <f t="shared" si="5"/>
        <v>2.6021891369857496E-16</v>
      </c>
      <c r="BG14">
        <f t="shared" si="14"/>
        <v>4.1241571302424454E-12</v>
      </c>
      <c r="BH14">
        <f t="shared" si="6"/>
        <v>2.4580371557876063E-15</v>
      </c>
      <c r="BI14">
        <f t="shared" si="6"/>
        <v>5.5388484433408694E-14</v>
      </c>
      <c r="BJ14">
        <f t="shared" si="6"/>
        <v>2.6014900558366382E-16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4.1241571302424454E-12</v>
      </c>
      <c r="BZ14">
        <f>$BH$14-$BM$14</f>
        <v>2.4580371557876063E-15</v>
      </c>
      <c r="CA14">
        <f>$BI$14-$BN$14</f>
        <v>-0.9999999999999446</v>
      </c>
      <c r="CB14">
        <f>$BJ$14-$BO$14</f>
        <v>2.6014900558366382E-16</v>
      </c>
      <c r="CD14">
        <v>-3.7546195201664179</v>
      </c>
      <c r="CE14">
        <v>1.1419399527986079E-2</v>
      </c>
      <c r="CF14">
        <v>-3.900956418703891</v>
      </c>
      <c r="CG14">
        <v>1.010243082308744E-6</v>
      </c>
      <c r="CH14">
        <v>10.960181040096849</v>
      </c>
      <c r="CI14">
        <v>1.4076371623127553E-9</v>
      </c>
      <c r="CJ14">
        <v>5.3795493501752226E-17</v>
      </c>
      <c r="CK14">
        <v>-3.3160256111128117</v>
      </c>
      <c r="CL14">
        <v>4.1925173681950964E-10</v>
      </c>
      <c r="CM14">
        <v>9.828831317198698E-8</v>
      </c>
      <c r="CO14">
        <f>(1/4)*SUM($BY$14:$CB$14)</f>
        <v>-0.24999999999895445</v>
      </c>
      <c r="CR14">
        <v>-2.1544838661257346E-5</v>
      </c>
      <c r="CS14">
        <v>0.66964199806794711</v>
      </c>
      <c r="CT14">
        <v>0.62418278558262463</v>
      </c>
      <c r="CU14">
        <v>0.3066574994363821</v>
      </c>
      <c r="CW14">
        <f>IF($AH$14&gt;0,$CR$14,0)</f>
        <v>-2.1544838661257346E-5</v>
      </c>
      <c r="CX14">
        <f>IF($AI$14&gt;0,$CS$14,0)</f>
        <v>0.66964199806794711</v>
      </c>
      <c r="CY14">
        <f>IF($AJ$14&gt;0,$CT$14,0)</f>
        <v>0.62418278558262463</v>
      </c>
      <c r="CZ14">
        <f>IF($AK$14&gt;0,$CU$14,0)</f>
        <v>0.3066574994363821</v>
      </c>
      <c r="DB14">
        <v>0.46689187794466036</v>
      </c>
      <c r="DC14">
        <v>0.77836189912039044</v>
      </c>
      <c r="DD14">
        <v>-0.35017038556076507</v>
      </c>
      <c r="DE14">
        <v>3.3923144185939114E-2</v>
      </c>
      <c r="DF14">
        <v>-0.86139823089379108</v>
      </c>
      <c r="DG14">
        <v>0.77484728043609685</v>
      </c>
      <c r="DH14">
        <v>1.0780017902452292</v>
      </c>
      <c r="DI14">
        <v>1.2456313216898103</v>
      </c>
      <c r="DJ14">
        <v>1.019629432671338</v>
      </c>
      <c r="DK14">
        <v>0.79292295118277434</v>
      </c>
      <c r="DM14">
        <f>(1/4)*SUM($CW$14:$CZ$14)</f>
        <v>0.40011518456207318</v>
      </c>
      <c r="DO14">
        <v>-6.6843613487853511E-4</v>
      </c>
      <c r="DP14">
        <v>1.4644787730077555</v>
      </c>
      <c r="DQ14">
        <v>0.99307294125649748</v>
      </c>
      <c r="DR14">
        <v>0.65298810642818284</v>
      </c>
      <c r="DT14">
        <f>IF($S$14&gt;0,$DO$14,0)</f>
        <v>-6.6843613487853511E-4</v>
      </c>
      <c r="DU14">
        <f>IF($T$14&gt;0,$DP$14,0)</f>
        <v>1.4644787730077555</v>
      </c>
      <c r="DV14">
        <f>IF($U$14&gt;0,$DQ$14,0)</f>
        <v>0.99307294125649748</v>
      </c>
      <c r="DW14">
        <f>IF($V$14&gt;0,$DR$14,0)</f>
        <v>0.65298810642818284</v>
      </c>
      <c r="DY14">
        <v>0.18133416435946478</v>
      </c>
      <c r="DZ14">
        <v>0.21510126082338554</v>
      </c>
      <c r="EA14">
        <v>0.15164554567347621</v>
      </c>
      <c r="EB14">
        <v>0.27861218809748356</v>
      </c>
      <c r="EC14">
        <v>0.25594310766802242</v>
      </c>
      <c r="ED14">
        <v>0.18648748604708978</v>
      </c>
      <c r="EE14">
        <v>0.17875463925669383</v>
      </c>
      <c r="EF14">
        <v>0.2365623488103773</v>
      </c>
      <c r="EG14">
        <v>0.22303224490712703</v>
      </c>
      <c r="EH14">
        <v>0.30174367532200963</v>
      </c>
      <c r="EJ14">
        <f>(1/4)*SUM($DT$14:$DW$14)</f>
        <v>0.77746784613938935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1.4945563676535933</v>
      </c>
      <c r="O15">
        <v>2.0717384183150198</v>
      </c>
      <c r="P15">
        <v>2.1155985981776824</v>
      </c>
      <c r="Q15">
        <v>2.1059366558635935</v>
      </c>
      <c r="S15">
        <f t="shared" si="8"/>
        <v>1.7198219077231132</v>
      </c>
      <c r="T15">
        <f t="shared" si="0"/>
        <v>2.2970039583845399</v>
      </c>
      <c r="U15">
        <f t="shared" si="0"/>
        <v>2.3408641382472024</v>
      </c>
      <c r="V15">
        <f t="shared" si="0"/>
        <v>2.3312021959331135</v>
      </c>
      <c r="X15">
        <f t="shared" si="9"/>
        <v>1.7198219077231132</v>
      </c>
      <c r="Y15">
        <f t="shared" si="1"/>
        <v>2.2970039583845399</v>
      </c>
      <c r="Z15">
        <f t="shared" si="1"/>
        <v>2.3408641382472024</v>
      </c>
      <c r="AA15">
        <f t="shared" si="1"/>
        <v>2.3312021959331135</v>
      </c>
      <c r="AC15">
        <v>11.835776223991159</v>
      </c>
      <c r="AD15">
        <v>14.693803357705303</v>
      </c>
      <c r="AE15">
        <v>14.174900725697643</v>
      </c>
      <c r="AF15">
        <v>15.950491892440654</v>
      </c>
      <c r="AH15">
        <f t="shared" si="10"/>
        <v>12.041343053719439</v>
      </c>
      <c r="AI15">
        <f t="shared" si="2"/>
        <v>14.899370187433583</v>
      </c>
      <c r="AJ15">
        <f t="shared" si="2"/>
        <v>14.380467555425923</v>
      </c>
      <c r="AK15">
        <f t="shared" si="2"/>
        <v>16.156058722168932</v>
      </c>
      <c r="AM15">
        <f t="shared" si="11"/>
        <v>12.041343053719439</v>
      </c>
      <c r="AN15">
        <f t="shared" si="3"/>
        <v>14.899370187433583</v>
      </c>
      <c r="AO15">
        <f t="shared" si="3"/>
        <v>14.380467555425923</v>
      </c>
      <c r="AP15">
        <f t="shared" si="3"/>
        <v>16.156058722168932</v>
      </c>
      <c r="AR15">
        <v>58.823061462567125</v>
      </c>
      <c r="AS15">
        <v>74.684379048586948</v>
      </c>
      <c r="AT15">
        <v>68.853136740101391</v>
      </c>
      <c r="AU15">
        <v>80.115730422705582</v>
      </c>
      <c r="AW15">
        <f t="shared" si="12"/>
        <v>58.825721295031734</v>
      </c>
      <c r="AX15">
        <f t="shared" si="4"/>
        <v>74.687038881051564</v>
      </c>
      <c r="AY15">
        <f t="shared" si="4"/>
        <v>68.855796572566007</v>
      </c>
      <c r="AZ15">
        <f t="shared" si="4"/>
        <v>80.118390255170198</v>
      </c>
      <c r="BB15">
        <f t="shared" si="13"/>
        <v>1.4032258894508576E-10</v>
      </c>
      <c r="BC15">
        <f t="shared" si="5"/>
        <v>1.8494211209656437E-13</v>
      </c>
      <c r="BD15">
        <f t="shared" si="5"/>
        <v>3.9115865143584893E-12</v>
      </c>
      <c r="BE15">
        <f t="shared" si="5"/>
        <v>3.4588618894135343E-14</v>
      </c>
      <c r="BG15">
        <f t="shared" si="14"/>
        <v>1.3998623173974951E-10</v>
      </c>
      <c r="BH15">
        <f t="shared" si="6"/>
        <v>1.8486513736493676E-13</v>
      </c>
      <c r="BI15">
        <f t="shared" si="6"/>
        <v>3.9093841747415037E-12</v>
      </c>
      <c r="BJ15">
        <f t="shared" si="6"/>
        <v>3.4579326621295134E-14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1.3998623173974951E-10</v>
      </c>
      <c r="BZ15">
        <f>$BH$15-$BM$15</f>
        <v>1.8486513736493676E-13</v>
      </c>
      <c r="CA15">
        <f>$BI$15-$BN$15</f>
        <v>3.9093841747415037E-12</v>
      </c>
      <c r="CB15">
        <f>$BJ$15-$BO$15</f>
        <v>3.4579326621295134E-14</v>
      </c>
      <c r="CD15">
        <v>-3.7248425468582136</v>
      </c>
      <c r="CE15">
        <v>1.1874241409003053E-2</v>
      </c>
      <c r="CF15">
        <v>-4.0390146582754953</v>
      </c>
      <c r="CG15">
        <v>1.0519326473825279E-6</v>
      </c>
      <c r="CH15">
        <v>11.347098696462083</v>
      </c>
      <c r="CI15">
        <v>1.4652765241384209E-9</v>
      </c>
      <c r="CJ15">
        <v>5.5914079494734144E-17</v>
      </c>
      <c r="CK15">
        <v>-3.5951168888438567</v>
      </c>
      <c r="CL15">
        <v>4.3628851280254399E-10</v>
      </c>
      <c r="CM15">
        <v>1.0227226390008137E-7</v>
      </c>
      <c r="CO15">
        <f>(1/4)*SUM($BY$15:$CB$15)</f>
        <v>3.6028765094619311E-11</v>
      </c>
      <c r="CR15">
        <v>-1.8111558240299229E-3</v>
      </c>
      <c r="CS15">
        <v>0.26099481803983221</v>
      </c>
      <c r="CT15">
        <v>0.40286574187614277</v>
      </c>
      <c r="CU15">
        <v>0.6148502792654299</v>
      </c>
      <c r="CW15">
        <f>IF($AH$15&gt;0,$CR$15,0)</f>
        <v>-1.8111558240299229E-3</v>
      </c>
      <c r="CX15">
        <f>IF($AI$15&gt;0,$CS$15,0)</f>
        <v>0.26099481803983221</v>
      </c>
      <c r="CY15">
        <f>IF($AJ$15&gt;0,$CT$15,0)</f>
        <v>0.40286574187614277</v>
      </c>
      <c r="CZ15">
        <f>IF($AK$15&gt;0,$CU$15,0)</f>
        <v>0.6148502792654299</v>
      </c>
      <c r="DB15">
        <v>0.3387652715456837</v>
      </c>
      <c r="DC15">
        <v>0.57261340083715184</v>
      </c>
      <c r="DD15">
        <v>-0.26435281269694577</v>
      </c>
      <c r="DE15">
        <v>3.4928459019342856E-2</v>
      </c>
      <c r="DF15">
        <v>-0.61991867162468373</v>
      </c>
      <c r="DG15">
        <v>0.57643183610912951</v>
      </c>
      <c r="DH15">
        <v>0.78481132756379712</v>
      </c>
      <c r="DI15">
        <v>0.92853525038603479</v>
      </c>
      <c r="DJ15">
        <v>0.74319638839268887</v>
      </c>
      <c r="DK15">
        <v>0.60191118186902626</v>
      </c>
      <c r="DM15">
        <f>(1/4)*SUM($CW$15:$CZ$15)</f>
        <v>0.31922492083934373</v>
      </c>
      <c r="DO15">
        <v>-1.2931832101752503E-3</v>
      </c>
      <c r="DP15">
        <v>1.108944113594609</v>
      </c>
      <c r="DQ15">
        <v>1.3847945926433858</v>
      </c>
      <c r="DR15">
        <v>1.2681205647558182</v>
      </c>
      <c r="DT15">
        <f>IF($S$15&gt;0,$DO$15,0)</f>
        <v>-1.2931832101752503E-3</v>
      </c>
      <c r="DU15">
        <f>IF($T$15&gt;0,$DP$15,0)</f>
        <v>1.108944113594609</v>
      </c>
      <c r="DV15">
        <f>IF($U$15&gt;0,$DQ$15,0)</f>
        <v>1.3847945926433858</v>
      </c>
      <c r="DW15">
        <f>IF($V$15&gt;0,$DR$15,0)</f>
        <v>1.2681205647558182</v>
      </c>
      <c r="DY15">
        <v>0.30105388857665438</v>
      </c>
      <c r="DZ15">
        <v>0.43643952799810742</v>
      </c>
      <c r="EA15">
        <v>0.30099397468198963</v>
      </c>
      <c r="EB15">
        <v>0.48677412785795388</v>
      </c>
      <c r="EC15">
        <v>0.46308515142732637</v>
      </c>
      <c r="ED15">
        <v>0.28288609393373559</v>
      </c>
      <c r="EE15">
        <v>0.30991353046867398</v>
      </c>
      <c r="EF15">
        <v>0.40021925873066122</v>
      </c>
      <c r="EG15">
        <v>0.45982035515158248</v>
      </c>
      <c r="EH15">
        <v>0.54694604896108412</v>
      </c>
      <c r="EJ15">
        <f>(1/4)*SUM($DT$15:$DW$15)</f>
        <v>0.94014152194590939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2.2072165422925649</v>
      </c>
      <c r="O16">
        <v>2.9963205315201118</v>
      </c>
      <c r="P16">
        <v>2.3341771988033164</v>
      </c>
      <c r="Q16">
        <v>2.8582375252368495</v>
      </c>
      <c r="S16">
        <f t="shared" si="8"/>
        <v>2.8554203761186985</v>
      </c>
      <c r="T16">
        <f t="shared" si="0"/>
        <v>3.6445243653462454</v>
      </c>
      <c r="U16">
        <f t="shared" si="0"/>
        <v>2.98238103262945</v>
      </c>
      <c r="V16">
        <f t="shared" si="0"/>
        <v>3.506441359062983</v>
      </c>
      <c r="X16">
        <f t="shared" si="9"/>
        <v>2.8554203761186985</v>
      </c>
      <c r="Y16">
        <f t="shared" si="1"/>
        <v>3.6445243653462454</v>
      </c>
      <c r="Z16">
        <f t="shared" si="1"/>
        <v>2.98238103262945</v>
      </c>
      <c r="AA16">
        <f t="shared" si="1"/>
        <v>3.506441359062983</v>
      </c>
      <c r="AC16">
        <v>8.6549479867407513</v>
      </c>
      <c r="AD16">
        <v>11.167481399543778</v>
      </c>
      <c r="AE16">
        <v>9.8441466635419541</v>
      </c>
      <c r="AF16">
        <v>11.852279083317361</v>
      </c>
      <c r="AH16">
        <f t="shared" si="10"/>
        <v>9.1442999316421805</v>
      </c>
      <c r="AI16">
        <f t="shared" si="2"/>
        <v>11.656833344445207</v>
      </c>
      <c r="AJ16">
        <f t="shared" si="2"/>
        <v>10.333498608443383</v>
      </c>
      <c r="AK16">
        <f t="shared" si="2"/>
        <v>12.34163102821879</v>
      </c>
      <c r="AM16">
        <f t="shared" si="11"/>
        <v>9.1442999316421805</v>
      </c>
      <c r="AN16">
        <f t="shared" si="3"/>
        <v>11.656833344445207</v>
      </c>
      <c r="AO16">
        <f t="shared" si="3"/>
        <v>10.333498608443383</v>
      </c>
      <c r="AP16">
        <f t="shared" si="3"/>
        <v>12.34163102821879</v>
      </c>
      <c r="AR16">
        <v>63.668285252945793</v>
      </c>
      <c r="AS16">
        <v>80.596091657897759</v>
      </c>
      <c r="AT16">
        <v>73.737519608899575</v>
      </c>
      <c r="AU16">
        <v>86.163872451484707</v>
      </c>
      <c r="AW16">
        <f t="shared" si="12"/>
        <v>64.277784740564428</v>
      </c>
      <c r="AX16">
        <f t="shared" si="4"/>
        <v>81.205591145516394</v>
      </c>
      <c r="AY16">
        <f t="shared" si="4"/>
        <v>74.34701909651821</v>
      </c>
      <c r="AZ16">
        <f t="shared" si="4"/>
        <v>86.773371939103342</v>
      </c>
      <c r="BB16">
        <f t="shared" si="13"/>
        <v>3.2728692684647615E-8</v>
      </c>
      <c r="BC16">
        <f t="shared" si="5"/>
        <v>1.2531616375349092E-10</v>
      </c>
      <c r="BD16">
        <f t="shared" si="5"/>
        <v>9.4876920772358016E-10</v>
      </c>
      <c r="BE16">
        <f t="shared" si="5"/>
        <v>2.6863032883144742E-11</v>
      </c>
      <c r="BG16">
        <f t="shared" si="14"/>
        <v>3.2650241084741456E-8</v>
      </c>
      <c r="BH16">
        <f t="shared" si="6"/>
        <v>1.2526400592981206E-10</v>
      </c>
      <c r="BI16">
        <f t="shared" si="6"/>
        <v>9.4823502242411769E-10</v>
      </c>
      <c r="BJ16">
        <f t="shared" si="6"/>
        <v>2.6855816098004243E-11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3.2650241084741456E-8</v>
      </c>
      <c r="BZ16">
        <f>$BH$16-$BM$16</f>
        <v>1.2526400592981206E-10</v>
      </c>
      <c r="CA16">
        <f>$BI$16-$BN$16</f>
        <v>9.4823502242411769E-10</v>
      </c>
      <c r="CB16">
        <f>$BJ$16-$BO$16</f>
        <v>2.6855816098004243E-11</v>
      </c>
      <c r="CD16">
        <v>-2.9142083361111637</v>
      </c>
      <c r="CE16">
        <v>8.9752311412953471E-3</v>
      </c>
      <c r="CF16">
        <v>-3.0854077401677316</v>
      </c>
      <c r="CG16">
        <v>7.9669131637233247E-7</v>
      </c>
      <c r="CH16">
        <v>8.5740146215679207</v>
      </c>
      <c r="CI16">
        <v>1.1104120614942794E-9</v>
      </c>
      <c r="CJ16">
        <v>4.2458796282880997E-17</v>
      </c>
      <c r="CK16">
        <v>-2.5833746521012668</v>
      </c>
      <c r="CL16">
        <v>3.3076385316150631E-10</v>
      </c>
      <c r="CM16">
        <v>7.7538452204605892E-8</v>
      </c>
      <c r="CO16">
        <f>(1/4)*SUM($BY$16:$CB$16)</f>
        <v>8.4376489822983479E-9</v>
      </c>
      <c r="CR16">
        <v>-1.3690454233453723E-4</v>
      </c>
      <c r="CS16">
        <v>0.56742111610086898</v>
      </c>
      <c r="CT16">
        <v>0.49707492510268786</v>
      </c>
      <c r="CU16">
        <v>-2.534024596632713E-2</v>
      </c>
      <c r="CW16">
        <f>IF($AH$16&gt;0,$CR$16,0)</f>
        <v>-1.3690454233453723E-4</v>
      </c>
      <c r="CX16">
        <f>IF($AI$16&gt;0,$CS$16,0)</f>
        <v>0.56742111610086898</v>
      </c>
      <c r="CY16">
        <f>IF($AJ$16&gt;0,$CT$16,0)</f>
        <v>0.49707492510268786</v>
      </c>
      <c r="CZ16">
        <f>IF($AK$16&gt;0,$CU$16,0)</f>
        <v>-2.534024596632713E-2</v>
      </c>
      <c r="DB16">
        <v>0.51230652070284632</v>
      </c>
      <c r="DC16">
        <v>0.89157366145513728</v>
      </c>
      <c r="DD16">
        <v>-0.33093366860531959</v>
      </c>
      <c r="DE16">
        <v>0.10852438383912111</v>
      </c>
      <c r="DF16">
        <v>-0.97172026576881709</v>
      </c>
      <c r="DG16">
        <v>0.81673939566207632</v>
      </c>
      <c r="DH16">
        <v>1.0993779118281095</v>
      </c>
      <c r="DI16">
        <v>1.3443231245381153</v>
      </c>
      <c r="DJ16">
        <v>1.0758664896115864</v>
      </c>
      <c r="DK16">
        <v>0.86530047623465356</v>
      </c>
      <c r="DM16">
        <f>(1/4)*SUM($CW$16:$CZ$16)</f>
        <v>0.25975472267372379</v>
      </c>
      <c r="DO16">
        <v>-1.0514111911009861E-3</v>
      </c>
      <c r="DP16">
        <v>1.8650280835468938</v>
      </c>
      <c r="DQ16">
        <v>0.89655309542932027</v>
      </c>
      <c r="DR16">
        <v>1.0880481818879708</v>
      </c>
      <c r="DT16">
        <f>IF($S$16&gt;0,$DO$16,0)</f>
        <v>-1.0514111911009861E-3</v>
      </c>
      <c r="DU16">
        <f>IF($T$16&gt;0,$DP$16,0)</f>
        <v>1.8650280835468938</v>
      </c>
      <c r="DV16">
        <f>IF($U$16&gt;0,$DQ$16,0)</f>
        <v>0.89655309542932027</v>
      </c>
      <c r="DW16">
        <f>IF($V$16&gt;0,$DR$16,0)</f>
        <v>1.0880481818879708</v>
      </c>
      <c r="DY16">
        <v>0.40592352010758775</v>
      </c>
      <c r="DZ16">
        <v>0.53524425289205391</v>
      </c>
      <c r="EA16">
        <v>0.40088840735412656</v>
      </c>
      <c r="EB16">
        <v>0.58221799486424552</v>
      </c>
      <c r="EC16">
        <v>0.59298313124494595</v>
      </c>
      <c r="ED16">
        <v>0.38251830846279794</v>
      </c>
      <c r="EE16">
        <v>0.41242206958577582</v>
      </c>
      <c r="EF16">
        <v>0.49126625413100544</v>
      </c>
      <c r="EG16">
        <v>0.60499354821600426</v>
      </c>
      <c r="EH16">
        <v>0.6354799482962713</v>
      </c>
      <c r="EJ16">
        <f>(1/4)*SUM($DT$16:$DW$16)</f>
        <v>0.96214448741827097</v>
      </c>
      <c r="EN16">
        <f>Sheet43!FL16</f>
        <v>0.62641515411034376</v>
      </c>
      <c r="EO16">
        <f>Sheet43!FM16</f>
        <v>0.14037517076679099</v>
      </c>
      <c r="EP16">
        <f>Sheet43!FN16</f>
        <v>0.4556435493406325</v>
      </c>
      <c r="EQ16">
        <f>Sheet43!FO16</f>
        <v>0.15747389085301022</v>
      </c>
      <c r="ER16">
        <f>Sheet43!FP16</f>
        <v>0.43256315915396271</v>
      </c>
      <c r="ES16">
        <f>Sheet43!FQ16</f>
        <v>0.5105613635353472</v>
      </c>
      <c r="ET16">
        <f>Sheet43!FR16</f>
        <v>0.75264453108700713</v>
      </c>
      <c r="EU16">
        <f>Sheet43!FS16</f>
        <v>0.9520909809820679</v>
      </c>
      <c r="EV16">
        <f>Sheet43!FT16</f>
        <v>0.38166768727508804</v>
      </c>
      <c r="EW16">
        <f>Sheet43!FU16</f>
        <v>0.39027454042993304</v>
      </c>
      <c r="EZ16">
        <f>EZ68+($EV$10*EN16)</f>
        <v>0.22330501099218625</v>
      </c>
      <c r="FA16">
        <f t="shared" ref="FA16:FI25" si="17">FA68+($EV$10*EO16)</f>
        <v>0.31673269123008624</v>
      </c>
      <c r="FB16">
        <f t="shared" si="17"/>
        <v>0.25230010523196683</v>
      </c>
      <c r="FC16">
        <f t="shared" si="17"/>
        <v>0.29037643215674119</v>
      </c>
      <c r="FD16">
        <f t="shared" si="17"/>
        <v>0.33317950092301624</v>
      </c>
      <c r="FE16">
        <f t="shared" si="17"/>
        <v>0.19210826623997865</v>
      </c>
      <c r="FF16">
        <f t="shared" si="17"/>
        <v>0.23255299190906231</v>
      </c>
      <c r="FG16">
        <f t="shared" si="17"/>
        <v>0.24473786639671394</v>
      </c>
      <c r="FH16">
        <f t="shared" si="17"/>
        <v>0.38669245165445632</v>
      </c>
      <c r="FI16">
        <f t="shared" si="17"/>
        <v>0.31735874299691613</v>
      </c>
      <c r="FL16">
        <f>EN16-($EU$10*EZ16)</f>
        <v>0.62619184909935155</v>
      </c>
      <c r="FM16">
        <f t="shared" ref="FM16:FU25" si="18">EO16-($EU$10*FA16)</f>
        <v>0.1400584380755609</v>
      </c>
      <c r="FN16">
        <f t="shared" si="18"/>
        <v>0.45539124923540053</v>
      </c>
      <c r="FO16">
        <f t="shared" si="18"/>
        <v>0.15718351442085349</v>
      </c>
      <c r="FP16">
        <f t="shared" si="18"/>
        <v>0.43222997965303966</v>
      </c>
      <c r="FQ16">
        <f t="shared" si="18"/>
        <v>0.51036925526910726</v>
      </c>
      <c r="FR16">
        <f t="shared" si="18"/>
        <v>0.75241197809509808</v>
      </c>
      <c r="FS16">
        <f t="shared" si="18"/>
        <v>0.95184624311567123</v>
      </c>
      <c r="FT16">
        <f t="shared" si="18"/>
        <v>0.38128099482343358</v>
      </c>
      <c r="FU16">
        <f t="shared" si="18"/>
        <v>0.38995718168693611</v>
      </c>
    </row>
    <row r="17" spans="1:177">
      <c r="A17">
        <v>16</v>
      </c>
      <c r="BQ17">
        <f>SUM(BQ7:BQ16)</f>
        <v>2.3999056893979761E-3</v>
      </c>
      <c r="BR17">
        <f t="shared" ref="BR17:BT17" si="19">SUM(BR7:BR16)</f>
        <v>27.631021115928547</v>
      </c>
      <c r="BS17">
        <f t="shared" si="19"/>
        <v>27.631021115928547</v>
      </c>
      <c r="BT17">
        <f t="shared" si="19"/>
        <v>25.839895300778668</v>
      </c>
      <c r="EN17">
        <f>Sheet43!FL17</f>
        <v>0.24222122818020603</v>
      </c>
      <c r="EO17">
        <f>Sheet43!FM17</f>
        <v>0.91135176305390264</v>
      </c>
      <c r="EP17">
        <f>Sheet43!FN17</f>
        <v>0.61839050919416194</v>
      </c>
      <c r="EQ17">
        <f>Sheet43!FO17</f>
        <v>0.12285190703859579</v>
      </c>
      <c r="ER17">
        <f>Sheet43!FP17</f>
        <v>0.84771757925423907</v>
      </c>
      <c r="ES17">
        <f>Sheet43!FQ17</f>
        <v>0.57049659553772658</v>
      </c>
      <c r="ET17">
        <f>Sheet43!FR17</f>
        <v>3.8226788560743054E-2</v>
      </c>
      <c r="EU17">
        <f>Sheet43!FS17</f>
        <v>0.44393310916691531</v>
      </c>
      <c r="EV17">
        <f>Sheet43!FT17</f>
        <v>0.88466444629773622</v>
      </c>
      <c r="EW17">
        <f>Sheet43!FU17</f>
        <v>0.23326104328598155</v>
      </c>
      <c r="EZ17">
        <f t="shared" ref="EZ17:EZ25" si="20">EZ69+($EV$10*EN17)</f>
        <v>0.3087388260416995</v>
      </c>
      <c r="FA17">
        <f t="shared" si="17"/>
        <v>0.42859487633946836</v>
      </c>
      <c r="FB17">
        <f t="shared" si="17"/>
        <v>0.29721537255334668</v>
      </c>
      <c r="FC17">
        <f t="shared" si="17"/>
        <v>0.49247322736709798</v>
      </c>
      <c r="FD17">
        <f t="shared" si="17"/>
        <v>0.46575336189100902</v>
      </c>
      <c r="FE17">
        <f t="shared" si="17"/>
        <v>0.29637618881227912</v>
      </c>
      <c r="FF17">
        <f t="shared" si="17"/>
        <v>0.31490131096688573</v>
      </c>
      <c r="FG17">
        <f t="shared" si="17"/>
        <v>0.40808094580014564</v>
      </c>
      <c r="FH17">
        <f t="shared" si="17"/>
        <v>0.45071590024697861</v>
      </c>
      <c r="FI17">
        <f t="shared" si="17"/>
        <v>0.54878280147338954</v>
      </c>
      <c r="FL17">
        <f t="shared" ref="FL17:FL25" si="21">EN17-($EU$10*EZ17)</f>
        <v>0.24191248935416432</v>
      </c>
      <c r="FM17">
        <f t="shared" si="18"/>
        <v>0.91092316817756314</v>
      </c>
      <c r="FN17">
        <f t="shared" si="18"/>
        <v>0.6180932938216086</v>
      </c>
      <c r="FO17">
        <f t="shared" si="18"/>
        <v>0.12235943381122869</v>
      </c>
      <c r="FP17">
        <f t="shared" si="18"/>
        <v>0.84725182589234804</v>
      </c>
      <c r="FQ17">
        <f t="shared" si="18"/>
        <v>0.57020021934891429</v>
      </c>
      <c r="FR17">
        <f t="shared" si="18"/>
        <v>3.791188724977617E-2</v>
      </c>
      <c r="FS17">
        <f t="shared" si="18"/>
        <v>0.44352502822111517</v>
      </c>
      <c r="FT17">
        <f t="shared" si="18"/>
        <v>0.88421373039748918</v>
      </c>
      <c r="FU17">
        <f t="shared" si="18"/>
        <v>0.23271226048450816</v>
      </c>
    </row>
    <row r="18" spans="1:177">
      <c r="A18">
        <v>17</v>
      </c>
      <c r="EN18">
        <f>Sheet43!FL18</f>
        <v>5.5352456671856724E-2</v>
      </c>
      <c r="EO18">
        <f>Sheet43!FM18</f>
        <v>0.5520242897101223</v>
      </c>
      <c r="EP18">
        <f>Sheet43!FN18</f>
        <v>2.7351024240371821E-2</v>
      </c>
      <c r="EQ18">
        <f>Sheet43!FO18</f>
        <v>1.0274726577268349E-2</v>
      </c>
      <c r="ER18">
        <f>Sheet43!FP18</f>
        <v>0.37286625571985971</v>
      </c>
      <c r="ES18">
        <f>Sheet43!FQ18</f>
        <v>0.79138583932494611</v>
      </c>
      <c r="ET18">
        <f>Sheet43!FR18</f>
        <v>0.49240451988212947</v>
      </c>
      <c r="EU18">
        <f>Sheet43!FS18</f>
        <v>0.86748975837759956</v>
      </c>
      <c r="EV18">
        <f>Sheet43!FT18</f>
        <v>0.72185589539285155</v>
      </c>
      <c r="EW18">
        <f>Sheet43!FU18</f>
        <v>0.66365799187674468</v>
      </c>
      <c r="EZ18">
        <f t="shared" si="20"/>
        <v>0.42875770026269849</v>
      </c>
      <c r="FA18">
        <f t="shared" si="17"/>
        <v>0.42699376281910367</v>
      </c>
      <c r="FB18">
        <f t="shared" si="17"/>
        <v>0.34756542766444709</v>
      </c>
      <c r="FC18">
        <f t="shared" si="17"/>
        <v>0.55289229770032267</v>
      </c>
      <c r="FD18">
        <f t="shared" si="17"/>
        <v>0.55757529016175755</v>
      </c>
      <c r="FE18">
        <f t="shared" si="17"/>
        <v>0.44448835677018061</v>
      </c>
      <c r="FF18">
        <f t="shared" si="17"/>
        <v>0.4133630974105692</v>
      </c>
      <c r="FG18">
        <f t="shared" si="17"/>
        <v>0.49064563849008014</v>
      </c>
      <c r="FH18">
        <f t="shared" si="17"/>
        <v>0.49868439651673135</v>
      </c>
      <c r="FI18">
        <f t="shared" si="17"/>
        <v>0.56656843391784761</v>
      </c>
      <c r="FL18">
        <f t="shared" si="21"/>
        <v>5.4923698971594027E-2</v>
      </c>
      <c r="FM18">
        <f t="shared" si="18"/>
        <v>0.55159729594730322</v>
      </c>
      <c r="FN18">
        <f t="shared" si="18"/>
        <v>2.7003458812707375E-2</v>
      </c>
      <c r="FO18">
        <f t="shared" si="18"/>
        <v>9.7218342795680271E-3</v>
      </c>
      <c r="FP18">
        <f t="shared" si="18"/>
        <v>0.37230868042969795</v>
      </c>
      <c r="FQ18">
        <f t="shared" si="18"/>
        <v>0.79094135096817597</v>
      </c>
      <c r="FR18">
        <f t="shared" si="18"/>
        <v>0.49199115678471889</v>
      </c>
      <c r="FS18">
        <f t="shared" si="18"/>
        <v>0.86699911273910946</v>
      </c>
      <c r="FT18">
        <f t="shared" si="18"/>
        <v>0.72135721099633487</v>
      </c>
      <c r="FU18">
        <f t="shared" si="18"/>
        <v>0.66309142344282679</v>
      </c>
    </row>
    <row r="19" spans="1:177">
      <c r="A19">
        <v>18</v>
      </c>
      <c r="BN19" t="s">
        <v>35</v>
      </c>
      <c r="BO19">
        <f>BS21+BS34+BS47</f>
        <v>5.1577008170228397E-4</v>
      </c>
      <c r="EN19">
        <f>Sheet43!FL19</f>
        <v>0.99125167921354618</v>
      </c>
      <c r="EO19">
        <f>Sheet43!FM19</f>
        <v>0.96662599452829723</v>
      </c>
      <c r="EP19">
        <f>Sheet43!FN19</f>
        <v>0.88241181391118162</v>
      </c>
      <c r="EQ19">
        <f>Sheet43!FO19</f>
        <v>0.92237296113425715</v>
      </c>
      <c r="ER19">
        <f>Sheet43!FP19</f>
        <v>0.35522211853254271</v>
      </c>
      <c r="ES19">
        <f>Sheet43!FQ19</f>
        <v>0.81155490748377479</v>
      </c>
      <c r="ET19">
        <f>Sheet43!FR19</f>
        <v>0.6502974186386753</v>
      </c>
      <c r="EU19">
        <f>Sheet43!FS19</f>
        <v>0.79132309057346184</v>
      </c>
      <c r="EV19">
        <f>Sheet43!FT19</f>
        <v>0.8082431555390398</v>
      </c>
      <c r="EW19">
        <f>Sheet43!FU19</f>
        <v>0.61272677635650252</v>
      </c>
      <c r="EZ19">
        <f t="shared" si="20"/>
        <v>0.34522553714118459</v>
      </c>
      <c r="FA19">
        <f t="shared" si="17"/>
        <v>0.38104760112325736</v>
      </c>
      <c r="FB19">
        <f t="shared" si="17"/>
        <v>0.3459797734667423</v>
      </c>
      <c r="FC19">
        <f t="shared" si="17"/>
        <v>0.36790763489197248</v>
      </c>
      <c r="FD19">
        <f t="shared" si="17"/>
        <v>0.45795709823791153</v>
      </c>
      <c r="FE19">
        <f t="shared" si="17"/>
        <v>0.31953580734438924</v>
      </c>
      <c r="FF19">
        <f t="shared" si="17"/>
        <v>0.34414798321263995</v>
      </c>
      <c r="FG19">
        <f t="shared" si="17"/>
        <v>0.3321513962813708</v>
      </c>
      <c r="FH19">
        <f t="shared" si="17"/>
        <v>0.51261150126665789</v>
      </c>
      <c r="FI19">
        <f t="shared" si="17"/>
        <v>0.36881492673567812</v>
      </c>
      <c r="FL19">
        <f t="shared" si="21"/>
        <v>0.99090645367640495</v>
      </c>
      <c r="FM19">
        <f t="shared" si="18"/>
        <v>0.966244946927174</v>
      </c>
      <c r="FN19">
        <f t="shared" si="18"/>
        <v>0.88206583413771489</v>
      </c>
      <c r="FO19">
        <f t="shared" si="18"/>
        <v>0.92200505349936523</v>
      </c>
      <c r="FP19">
        <f t="shared" si="18"/>
        <v>0.35476416143430478</v>
      </c>
      <c r="FQ19">
        <f t="shared" si="18"/>
        <v>0.81123537167643045</v>
      </c>
      <c r="FR19">
        <f t="shared" si="18"/>
        <v>0.6499532706554626</v>
      </c>
      <c r="FS19">
        <f t="shared" si="18"/>
        <v>0.79099093917718044</v>
      </c>
      <c r="FT19">
        <f t="shared" si="18"/>
        <v>0.80773054403777311</v>
      </c>
      <c r="FU19">
        <f t="shared" si="18"/>
        <v>0.61235796142976684</v>
      </c>
    </row>
    <row r="20" spans="1:177">
      <c r="A20">
        <v>19</v>
      </c>
      <c r="AV20" t="s">
        <v>67</v>
      </c>
      <c r="AW20">
        <f>MAX(AW7:AW16)</f>
        <v>81.512798432213813</v>
      </c>
      <c r="AX20">
        <f>MAX(AX7:AX16)</f>
        <v>104.00577240743586</v>
      </c>
      <c r="AY20">
        <f>MAX(AY7:AY16)</f>
        <v>95.122874638646906</v>
      </c>
      <c r="AZ20">
        <f>MAX(AZ7:AZ16)</f>
        <v>111.11364195582327</v>
      </c>
      <c r="BB20">
        <f>SUM(BB7:BB16)</f>
        <v>1.0024027877681683</v>
      </c>
      <c r="BC20">
        <f t="shared" ref="BC20:BE20" si="22">SUM(BC7:BC16)</f>
        <v>1.0004163831684265</v>
      </c>
      <c r="BD20">
        <f t="shared" si="22"/>
        <v>1.0005633469412434</v>
      </c>
      <c r="BE20">
        <f t="shared" si="22"/>
        <v>1.0002687233601155</v>
      </c>
      <c r="BG20">
        <f>IF(BG7&lt;0.000000000001,0.000000000001,BG7)</f>
        <v>9.9999999999999998E-13</v>
      </c>
      <c r="BH20">
        <f t="shared" ref="BH20:BJ20" si="23">IF(BH7&lt;0.000000000001,0.000000000001,BH7)</f>
        <v>9.9999999999999998E-13</v>
      </c>
      <c r="BI20">
        <f t="shared" si="23"/>
        <v>9.9999999999999998E-13</v>
      </c>
      <c r="BJ20">
        <f t="shared" si="23"/>
        <v>9.9999999999999998E-13</v>
      </c>
      <c r="EN20">
        <f>Sheet43!FL20</f>
        <v>0.62953750355843341</v>
      </c>
      <c r="EO20">
        <f>Sheet43!FM20</f>
        <v>0.28976740093758474</v>
      </c>
      <c r="EP20">
        <f>Sheet43!FN20</f>
        <v>0.77698621631596343</v>
      </c>
      <c r="EQ20">
        <f>Sheet43!FO20</f>
        <v>0.66067103006170391</v>
      </c>
      <c r="ER20">
        <f>Sheet43!FP20</f>
        <v>0.49775396274629291</v>
      </c>
      <c r="ES20">
        <f>Sheet43!FQ20</f>
        <v>0.4565493093646954</v>
      </c>
      <c r="ET20">
        <f>Sheet43!FR20</f>
        <v>0.3274968933176014</v>
      </c>
      <c r="EU20">
        <f>Sheet43!FS20</f>
        <v>0.54441776537419462</v>
      </c>
      <c r="EV20">
        <f>Sheet43!FT20</f>
        <v>0.3849262186617351</v>
      </c>
      <c r="EW20">
        <f>Sheet43!FU20</f>
        <v>0.10091660578628235</v>
      </c>
      <c r="EZ20">
        <f t="shared" si="20"/>
        <v>0.44585130096481873</v>
      </c>
      <c r="FA20">
        <f t="shared" si="17"/>
        <v>0.56042321714853349</v>
      </c>
      <c r="FB20">
        <f t="shared" si="17"/>
        <v>0.42718456522349296</v>
      </c>
      <c r="FC20">
        <f t="shared" si="17"/>
        <v>0.62319863283596966</v>
      </c>
      <c r="FD20">
        <f t="shared" si="17"/>
        <v>0.63725968982819303</v>
      </c>
      <c r="FE20">
        <f t="shared" si="17"/>
        <v>0.42701811146283614</v>
      </c>
      <c r="FF20">
        <f t="shared" si="17"/>
        <v>0.44879936075018323</v>
      </c>
      <c r="FG20">
        <f t="shared" si="17"/>
        <v>0.53100800664019665</v>
      </c>
      <c r="FH20">
        <f t="shared" si="17"/>
        <v>0.63972596408783355</v>
      </c>
      <c r="FI20">
        <f t="shared" si="17"/>
        <v>0.67233145937152217</v>
      </c>
      <c r="FL20">
        <f t="shared" si="21"/>
        <v>0.62909165225746855</v>
      </c>
      <c r="FM20">
        <f t="shared" si="18"/>
        <v>0.28920697772043619</v>
      </c>
      <c r="FN20">
        <f t="shared" si="18"/>
        <v>0.77655903175073993</v>
      </c>
      <c r="FO20">
        <f t="shared" si="18"/>
        <v>0.66004783142886791</v>
      </c>
      <c r="FP20">
        <f t="shared" si="18"/>
        <v>0.49711670305646471</v>
      </c>
      <c r="FQ20">
        <f t="shared" si="18"/>
        <v>0.45612229125323256</v>
      </c>
      <c r="FR20">
        <f t="shared" si="18"/>
        <v>0.32704809395685119</v>
      </c>
      <c r="FS20">
        <f t="shared" si="18"/>
        <v>0.54388675736755443</v>
      </c>
      <c r="FT20">
        <f t="shared" si="18"/>
        <v>0.38428649269764725</v>
      </c>
      <c r="FU20">
        <f t="shared" si="18"/>
        <v>0.10024427432691083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2.3966622217621021E-3</v>
      </c>
      <c r="BH21">
        <f t="shared" si="24"/>
        <v>4.1620719421017971E-4</v>
      </c>
      <c r="BI21">
        <f t="shared" si="24"/>
        <v>5.6301234954452873E-4</v>
      </c>
      <c r="BJ21">
        <f t="shared" si="24"/>
        <v>2.6865015950888391E-4</v>
      </c>
      <c r="BL21">
        <v>1.0000000000000001E-5</v>
      </c>
      <c r="BS21">
        <f>SUM(BM23:BV32)</f>
        <v>1.8422212224575852E-4</v>
      </c>
      <c r="EN21">
        <f>Sheet43!FL21</f>
        <v>0.9443257314467417</v>
      </c>
      <c r="EO21">
        <f>Sheet43!FM21</f>
        <v>0.50625178253153225</v>
      </c>
      <c r="EP21">
        <f>Sheet43!FN21</f>
        <v>0.45399071517265799</v>
      </c>
      <c r="EQ21">
        <f>Sheet43!FO21</f>
        <v>0.75221495427164109</v>
      </c>
      <c r="ER21">
        <f>Sheet43!FP21</f>
        <v>0.46145507859786677</v>
      </c>
      <c r="ES21">
        <f>Sheet43!FQ21</f>
        <v>0.95775492308585242</v>
      </c>
      <c r="ET21">
        <f>Sheet43!FR21</f>
        <v>0.35255303908461272</v>
      </c>
      <c r="EU21">
        <f>Sheet43!FS21</f>
        <v>0.86288342889499214</v>
      </c>
      <c r="EV21">
        <f>Sheet43!FT21</f>
        <v>0.13877778251048564</v>
      </c>
      <c r="EW21">
        <f>Sheet43!FU21</f>
        <v>0.98757569006773516</v>
      </c>
      <c r="EZ21">
        <f t="shared" si="20"/>
        <v>0.23890824567606536</v>
      </c>
      <c r="FA21">
        <f t="shared" si="17"/>
        <v>0.32663116193461145</v>
      </c>
      <c r="FB21">
        <f t="shared" si="17"/>
        <v>0.2213879441291472</v>
      </c>
      <c r="FC21">
        <f t="shared" si="17"/>
        <v>0.39084245687699493</v>
      </c>
      <c r="FD21">
        <f t="shared" si="17"/>
        <v>0.35912143228684495</v>
      </c>
      <c r="FE21">
        <f t="shared" si="17"/>
        <v>0.23432099077392016</v>
      </c>
      <c r="FF21">
        <f t="shared" si="17"/>
        <v>0.24219308522107491</v>
      </c>
      <c r="FG21">
        <f t="shared" si="17"/>
        <v>0.32376976843558308</v>
      </c>
      <c r="FH21">
        <f t="shared" si="17"/>
        <v>0.3342967808424312</v>
      </c>
      <c r="FI21">
        <f t="shared" si="17"/>
        <v>0.43563027157168155</v>
      </c>
      <c r="FL21">
        <f t="shared" si="21"/>
        <v>0.94408682320106563</v>
      </c>
      <c r="FM21">
        <f t="shared" si="18"/>
        <v>0.50592515136959759</v>
      </c>
      <c r="FN21">
        <f t="shared" si="18"/>
        <v>0.45376932722852886</v>
      </c>
      <c r="FO21">
        <f t="shared" si="18"/>
        <v>0.75182411181476405</v>
      </c>
      <c r="FP21">
        <f t="shared" si="18"/>
        <v>0.46109595716557994</v>
      </c>
      <c r="FQ21">
        <f t="shared" si="18"/>
        <v>0.9575206020950785</v>
      </c>
      <c r="FR21">
        <f t="shared" si="18"/>
        <v>0.35231084599939166</v>
      </c>
      <c r="FS21">
        <f t="shared" si="18"/>
        <v>0.86255965912655652</v>
      </c>
      <c r="FT21">
        <f t="shared" si="18"/>
        <v>0.13844348572964321</v>
      </c>
      <c r="FU21">
        <f t="shared" si="18"/>
        <v>0.98714005979616348</v>
      </c>
    </row>
    <row r="22" spans="1:177">
      <c r="A22">
        <v>21</v>
      </c>
      <c r="BG22">
        <f t="shared" si="24"/>
        <v>7.1516553009040251E-9</v>
      </c>
      <c r="BH22">
        <f t="shared" si="24"/>
        <v>2.711071204256615E-11</v>
      </c>
      <c r="BI22">
        <f t="shared" si="24"/>
        <v>1.7041229022591034E-10</v>
      </c>
      <c r="BJ22">
        <f t="shared" si="24"/>
        <v>5.9961992798290499E-12</v>
      </c>
      <c r="EN22">
        <f>Sheet43!FL22</f>
        <v>0.23660571840131087</v>
      </c>
      <c r="EO22">
        <f>Sheet43!FM22</f>
        <v>0.55587708976268546</v>
      </c>
      <c r="EP22">
        <f>Sheet43!FN22</f>
        <v>0.9917423322170319</v>
      </c>
      <c r="EQ22">
        <f>Sheet43!FO22</f>
        <v>0.33613962345858744</v>
      </c>
      <c r="ER22">
        <f>Sheet43!FP22</f>
        <v>8.0763953707424562E-4</v>
      </c>
      <c r="ES22">
        <f>Sheet43!FQ22</f>
        <v>5.7987592464722092E-2</v>
      </c>
      <c r="ET22">
        <f>Sheet43!FR22</f>
        <v>0.63173881288405553</v>
      </c>
      <c r="EU22">
        <f>Sheet43!FS22</f>
        <v>0.73088443638611533</v>
      </c>
      <c r="EV22">
        <f>Sheet43!FT22</f>
        <v>0.20651331202003442</v>
      </c>
      <c r="EW22">
        <f>Sheet43!FU22</f>
        <v>0.60404416419264839</v>
      </c>
      <c r="EZ22">
        <f t="shared" si="20"/>
        <v>0.33933514296224337</v>
      </c>
      <c r="FA22">
        <f t="shared" si="17"/>
        <v>0.36798580169786993</v>
      </c>
      <c r="FB22">
        <f t="shared" si="17"/>
        <v>0.32656153073448579</v>
      </c>
      <c r="FC22">
        <f t="shared" si="17"/>
        <v>0.37909166783680054</v>
      </c>
      <c r="FD22">
        <f t="shared" si="17"/>
        <v>0.44894777232517952</v>
      </c>
      <c r="FE22">
        <f t="shared" si="17"/>
        <v>0.32196507564529925</v>
      </c>
      <c r="FF22">
        <f t="shared" si="17"/>
        <v>0.33607048269135442</v>
      </c>
      <c r="FG22">
        <f t="shared" si="17"/>
        <v>0.34045852667581927</v>
      </c>
      <c r="FH22">
        <f t="shared" si="17"/>
        <v>0.48129331823518662</v>
      </c>
      <c r="FI22">
        <f t="shared" si="17"/>
        <v>0.38265009797056154</v>
      </c>
      <c r="FL22">
        <f t="shared" si="21"/>
        <v>0.23626638325834862</v>
      </c>
      <c r="FM22">
        <f t="shared" si="18"/>
        <v>0.55550910396098763</v>
      </c>
      <c r="FN22">
        <f t="shared" si="18"/>
        <v>0.99141577068629738</v>
      </c>
      <c r="FO22">
        <f t="shared" si="18"/>
        <v>0.33576053179075066</v>
      </c>
      <c r="FP22">
        <f t="shared" si="18"/>
        <v>3.5869176474906611E-4</v>
      </c>
      <c r="FQ22">
        <f t="shared" si="18"/>
        <v>5.7665627389076796E-2</v>
      </c>
      <c r="FR22">
        <f t="shared" si="18"/>
        <v>0.63140274240136418</v>
      </c>
      <c r="FS22">
        <f t="shared" si="18"/>
        <v>0.73054397785943948</v>
      </c>
      <c r="FT22">
        <f t="shared" si="18"/>
        <v>0.20603201870179924</v>
      </c>
      <c r="FU22">
        <f t="shared" si="18"/>
        <v>0.60366151409467783</v>
      </c>
    </row>
    <row r="23" spans="1:177">
      <c r="A23">
        <v>22</v>
      </c>
      <c r="B23">
        <f t="array" ref="B23:K32">TRANSPOSE(EN16:EW25)</f>
        <v>0.62641515411034376</v>
      </c>
      <c r="C23">
        <v>0.24222122818020603</v>
      </c>
      <c r="D23">
        <v>5.5352456671856724E-2</v>
      </c>
      <c r="E23">
        <v>0.99125167921354618</v>
      </c>
      <c r="F23">
        <v>0.62953750355843341</v>
      </c>
      <c r="G23">
        <v>0.9443257314467417</v>
      </c>
      <c r="H23">
        <v>0.23660571840131087</v>
      </c>
      <c r="I23">
        <v>0.67301439151367426</v>
      </c>
      <c r="J23">
        <v>0.96702999288584601</v>
      </c>
      <c r="K23">
        <v>0.99721034544779763</v>
      </c>
      <c r="M23">
        <f t="array" ref="M23:M32">TRANSPOSE(EN12:EW12)</f>
        <v>0.79241127769174646</v>
      </c>
      <c r="S23">
        <f>EN16</f>
        <v>0.62641515411034376</v>
      </c>
      <c r="T23">
        <f t="shared" ref="T23:AB32" si="25">EO16</f>
        <v>0.14037517076679099</v>
      </c>
      <c r="U23">
        <f t="shared" si="25"/>
        <v>0.4556435493406325</v>
      </c>
      <c r="V23">
        <f t="shared" si="25"/>
        <v>0.15747389085301022</v>
      </c>
      <c r="W23">
        <f t="shared" si="25"/>
        <v>0.43256315915396271</v>
      </c>
      <c r="X23">
        <f t="shared" si="25"/>
        <v>0.5105613635353472</v>
      </c>
      <c r="Y23">
        <f t="shared" si="25"/>
        <v>0.75264453108700713</v>
      </c>
      <c r="Z23">
        <f t="shared" si="25"/>
        <v>0.9520909809820679</v>
      </c>
      <c r="AA23">
        <f t="shared" si="25"/>
        <v>0.38166768727508804</v>
      </c>
      <c r="AB23">
        <f t="shared" si="25"/>
        <v>0.39027454042993304</v>
      </c>
      <c r="BG23">
        <f t="shared" si="24"/>
        <v>3.2558451861711169E-7</v>
      </c>
      <c r="BH23">
        <f t="shared" si="24"/>
        <v>2.5179453621693717E-9</v>
      </c>
      <c r="BI23">
        <f t="shared" si="24"/>
        <v>1.6271548685131526E-8</v>
      </c>
      <c r="BJ23">
        <f t="shared" si="24"/>
        <v>9.7470739283697327E-10</v>
      </c>
      <c r="BM23">
        <f>0.5*$BL$21*B23*B23</f>
        <v>1.9619797264954287E-6</v>
      </c>
      <c r="BN23">
        <f t="shared" ref="BN23:BV32" si="26">0.5*$BL$21*C23*C23</f>
        <v>2.933556169056372E-7</v>
      </c>
      <c r="BO23">
        <f t="shared" si="26"/>
        <v>1.5319472298048883E-8</v>
      </c>
      <c r="BP23">
        <f t="shared" si="26"/>
        <v>4.9128994577183755E-6</v>
      </c>
      <c r="BQ23">
        <f t="shared" si="26"/>
        <v>1.9815873419329229E-6</v>
      </c>
      <c r="BR23">
        <f t="shared" si="26"/>
        <v>4.4587554353621191E-6</v>
      </c>
      <c r="BS23">
        <f t="shared" si="26"/>
        <v>2.799113299010021E-7</v>
      </c>
      <c r="BT23">
        <f t="shared" si="26"/>
        <v>2.2647418559226061E-6</v>
      </c>
      <c r="BU23">
        <f t="shared" si="26"/>
        <v>4.6757350357039971E-6</v>
      </c>
      <c r="BV23">
        <f t="shared" si="26"/>
        <v>4.9721423653405797E-6</v>
      </c>
      <c r="BY23">
        <f>$BG$7-$BL$7</f>
        <v>6.0007835855889148E-14</v>
      </c>
      <c r="BZ23">
        <f>$BG$8-$BL$8</f>
        <v>2.3966622217621021E-3</v>
      </c>
      <c r="CA23">
        <f>$BG$9-$BL$9</f>
        <v>7.1516553009040251E-9</v>
      </c>
      <c r="CB23">
        <f>$BG$10-$BL$10</f>
        <v>3.2558451861711169E-7</v>
      </c>
      <c r="CC23">
        <f>$BG$11-$BL$11</f>
        <v>-2.3970282180858504E-3</v>
      </c>
      <c r="CD23">
        <f>$BG$12-$BL$12</f>
        <v>4.6573840486815621E-10</v>
      </c>
      <c r="CE23">
        <f>$BG$13-$BL$13</f>
        <v>1.8550295306750554E-17</v>
      </c>
      <c r="CF23">
        <f>$BG$14-$BL$14</f>
        <v>4.1241571302424454E-12</v>
      </c>
      <c r="CG23">
        <f>$BG$15-$BL$15</f>
        <v>1.3998623173974951E-10</v>
      </c>
      <c r="CH23">
        <f>$BG$16-$BL$16</f>
        <v>3.2650241084741456E-8</v>
      </c>
      <c r="CW23">
        <f>IF($AH$7&gt;0,$CR$7,0)</f>
        <v>-2.970442028754487E-4</v>
      </c>
      <c r="CX23">
        <f>IF($AH$8&gt;0,$CR$8,0)</f>
        <v>-4.0659995542367079E-4</v>
      </c>
      <c r="CY23">
        <f>IF($AH$9&gt;0,$CR$9,0)</f>
        <v>4.838443749462747E-4</v>
      </c>
      <c r="CZ23">
        <f>IF($AH$10&gt;0,$CR$10,0)</f>
        <v>7.8204043644949613E-4</v>
      </c>
      <c r="DA23">
        <f>IF($AH$11&gt;0,$CR$11,0)</f>
        <v>1.0345689799306269E-3</v>
      </c>
      <c r="DB23">
        <f>IF($AH$12&gt;0,$CR$12,0)</f>
        <v>-4.3518460258563523E-4</v>
      </c>
      <c r="DC23">
        <f>IF($AH$13&gt;0,$CR$13,0)</f>
        <v>-3.0589565549946925E-4</v>
      </c>
      <c r="DD23">
        <f>IF($AH$14&gt;0,$CR$14,0)</f>
        <v>-2.1544838661257346E-5</v>
      </c>
      <c r="DE23">
        <f>IF($AH$15&gt;0,$CR$15,0)</f>
        <v>-1.8111558240299229E-3</v>
      </c>
      <c r="DF23">
        <f>IF($AH$16&gt;0,$CR$16,0)</f>
        <v>-1.3690454233453723E-4</v>
      </c>
      <c r="DT23">
        <f>IF($S$7&gt;0,$DO$7,0)</f>
        <v>3.1246507094352487E-4</v>
      </c>
      <c r="DU23">
        <f>IF($S$8&gt;0,$DO$8,0)</f>
        <v>-1.9080140940597409E-3</v>
      </c>
      <c r="DV23">
        <f>IF($S$9&gt;0,$DO$9,0)</f>
        <v>-3.0086383427282016E-4</v>
      </c>
      <c r="DW23">
        <f>IF($S$10&gt;0,$DO$10,0)</f>
        <v>-2.9121299288527541E-4</v>
      </c>
      <c r="DX23">
        <f>IF($S$11&gt;0,$DO$11,0)</f>
        <v>-1.11901357720448E-3</v>
      </c>
      <c r="DY23">
        <f>IF($S$12&gt;0,$DO$12,0)</f>
        <v>2.0061299822910186E-4</v>
      </c>
      <c r="DZ23">
        <f>IF($S$13&gt;0,$DO$13,0)</f>
        <v>-1.1469496832325421E-3</v>
      </c>
      <c r="EA23">
        <f>IF($S$14&gt;0,$DO$14,0)</f>
        <v>-6.6843613487853511E-4</v>
      </c>
      <c r="EB23">
        <f>IF($S$15&gt;0,$DO$15,0)</f>
        <v>-1.2931832101752503E-3</v>
      </c>
      <c r="EC23">
        <f>IF($S$16&gt;0,$DO$16,0)</f>
        <v>-1.0514111911009861E-3</v>
      </c>
      <c r="EN23">
        <f>Sheet43!FL23</f>
        <v>0.67301439151367426</v>
      </c>
      <c r="EO23">
        <f>Sheet43!FM23</f>
        <v>0.21094292028098605</v>
      </c>
      <c r="EP23">
        <f>Sheet43!FN23</f>
        <v>0.69456338857936784</v>
      </c>
      <c r="EQ23">
        <f>Sheet43!FO23</f>
        <v>0.9637388540619527</v>
      </c>
      <c r="ER23">
        <f>Sheet43!FP23</f>
        <v>0.53888339166496702</v>
      </c>
      <c r="ES23">
        <f>Sheet43!FQ23</f>
        <v>0.77861715686960098</v>
      </c>
      <c r="ET23">
        <f>Sheet43!FR23</f>
        <v>0.20339085208524207</v>
      </c>
      <c r="EU23">
        <f>Sheet43!FS23</f>
        <v>0.40100403984138672</v>
      </c>
      <c r="EV23">
        <f>Sheet43!FT23</f>
        <v>0.27381707122096277</v>
      </c>
      <c r="EW23">
        <f>Sheet43!FU23</f>
        <v>0.76987393515418301</v>
      </c>
      <c r="EZ23">
        <f t="shared" si="20"/>
        <v>0.18134089450337992</v>
      </c>
      <c r="FA23">
        <f t="shared" si="17"/>
        <v>0.21510337025258836</v>
      </c>
      <c r="FB23">
        <f t="shared" si="17"/>
        <v>0.151652491307362</v>
      </c>
      <c r="FC23">
        <f t="shared" si="17"/>
        <v>0.27862182548602415</v>
      </c>
      <c r="FD23">
        <f t="shared" si="17"/>
        <v>0.25594849650193907</v>
      </c>
      <c r="FE23">
        <f t="shared" si="17"/>
        <v>0.18649527221865847</v>
      </c>
      <c r="FF23">
        <f t="shared" si="17"/>
        <v>0.17875667316521468</v>
      </c>
      <c r="FG23">
        <f t="shared" si="17"/>
        <v>0.2365663588507757</v>
      </c>
      <c r="FH23">
        <f t="shared" si="17"/>
        <v>0.22303498307783923</v>
      </c>
      <c r="FI23">
        <f t="shared" si="17"/>
        <v>0.30175137406136116</v>
      </c>
      <c r="FL23">
        <f t="shared" si="21"/>
        <v>0.67283305061917087</v>
      </c>
      <c r="FM23">
        <f t="shared" si="18"/>
        <v>0.21072781691073345</v>
      </c>
      <c r="FN23">
        <f t="shared" si="18"/>
        <v>0.6944117360880605</v>
      </c>
      <c r="FO23">
        <f t="shared" si="18"/>
        <v>0.96346023223646671</v>
      </c>
      <c r="FP23">
        <f t="shared" si="18"/>
        <v>0.53862744316846511</v>
      </c>
      <c r="FQ23">
        <f t="shared" si="18"/>
        <v>0.77843066159738228</v>
      </c>
      <c r="FR23">
        <f t="shared" si="18"/>
        <v>0.20321209541207685</v>
      </c>
      <c r="FS23">
        <f t="shared" si="18"/>
        <v>0.40076747348253594</v>
      </c>
      <c r="FT23">
        <f t="shared" si="18"/>
        <v>0.27359403623788492</v>
      </c>
      <c r="FU23">
        <f t="shared" si="18"/>
        <v>0.7695721837801216</v>
      </c>
    </row>
    <row r="24" spans="1:177">
      <c r="A24">
        <v>23</v>
      </c>
      <c r="B24">
        <v>0.14037517076679099</v>
      </c>
      <c r="C24">
        <v>0.91135176305390264</v>
      </c>
      <c r="D24">
        <v>0.5520242897101223</v>
      </c>
      <c r="E24">
        <v>0.96662599452829723</v>
      </c>
      <c r="F24">
        <v>0.28976740093758474</v>
      </c>
      <c r="G24">
        <v>0.50625178253153225</v>
      </c>
      <c r="H24">
        <v>0.55587708976268546</v>
      </c>
      <c r="I24">
        <v>0.21094292028098605</v>
      </c>
      <c r="J24">
        <v>0.26716865083830876</v>
      </c>
      <c r="K24">
        <v>0.58864597563310206</v>
      </c>
      <c r="M24">
        <v>6.4891148728467671E-2</v>
      </c>
      <c r="S24">
        <f t="shared" ref="S24:S32" si="27">EN17</f>
        <v>0.24222122818020603</v>
      </c>
      <c r="T24">
        <f t="shared" si="25"/>
        <v>0.91135176305390264</v>
      </c>
      <c r="U24">
        <f t="shared" si="25"/>
        <v>0.61839050919416194</v>
      </c>
      <c r="V24">
        <f t="shared" si="25"/>
        <v>0.12285190703859579</v>
      </c>
      <c r="W24">
        <f t="shared" si="25"/>
        <v>0.84771757925423907</v>
      </c>
      <c r="X24">
        <f t="shared" si="25"/>
        <v>0.57049659553772658</v>
      </c>
      <c r="Y24">
        <f t="shared" si="25"/>
        <v>3.8226788560743054E-2</v>
      </c>
      <c r="Z24">
        <f t="shared" si="25"/>
        <v>0.44393310916691531</v>
      </c>
      <c r="AA24">
        <f t="shared" si="25"/>
        <v>0.88466444629773622</v>
      </c>
      <c r="AB24">
        <f t="shared" si="25"/>
        <v>0.23326104328598155</v>
      </c>
      <c r="BG24">
        <f t="shared" si="24"/>
        <v>0.99760297178191415</v>
      </c>
      <c r="BH24">
        <f t="shared" si="24"/>
        <v>0.99958379013435605</v>
      </c>
      <c r="BI24">
        <f t="shared" si="24"/>
        <v>0.99943697023984979</v>
      </c>
      <c r="BJ24">
        <f t="shared" si="24"/>
        <v>0.99973134883272885</v>
      </c>
      <c r="BM24">
        <f t="shared" ref="BM24:BM32" si="28">0.5*$BL$21*B24*B24</f>
        <v>9.8525942839028651E-8</v>
      </c>
      <c r="BN24">
        <f t="shared" si="26"/>
        <v>4.1528101801072839E-6</v>
      </c>
      <c r="BO24">
        <f t="shared" si="26"/>
        <v>1.5236540821498253E-6</v>
      </c>
      <c r="BP24">
        <f t="shared" si="26"/>
        <v>4.6718290664890989E-6</v>
      </c>
      <c r="BQ24">
        <f t="shared" si="26"/>
        <v>4.1982573323061494E-7</v>
      </c>
      <c r="BR24">
        <f t="shared" si="26"/>
        <v>1.2814543365817692E-6</v>
      </c>
      <c r="BS24">
        <f t="shared" si="26"/>
        <v>1.5449966946151635E-6</v>
      </c>
      <c r="BT24">
        <f t="shared" si="26"/>
        <v>2.224845780833522E-7</v>
      </c>
      <c r="BU24">
        <f t="shared" si="26"/>
        <v>3.5689543995381077E-7</v>
      </c>
      <c r="BV24">
        <f t="shared" si="26"/>
        <v>1.7325204231452329E-6</v>
      </c>
      <c r="BY24">
        <f>$BH$7-$BM$7</f>
        <v>-1</v>
      </c>
      <c r="BZ24">
        <f>$BH$8-$BM$8</f>
        <v>4.1620719421017971E-4</v>
      </c>
      <c r="CA24">
        <f>$BH$9-$BM$9</f>
        <v>2.711071204256615E-11</v>
      </c>
      <c r="CB24">
        <f>$BH$10-$BM$10</f>
        <v>2.5179453621693717E-9</v>
      </c>
      <c r="CC24">
        <f>$BH$11-$BM$11</f>
        <v>0.99958379013435605</v>
      </c>
      <c r="CD24">
        <f>$BH$12-$BM$12</f>
        <v>9.2610859864576759E-13</v>
      </c>
      <c r="CE24">
        <f>$BH$13-$BM$13</f>
        <v>3.2345902559963608E-22</v>
      </c>
      <c r="CF24">
        <f>$BH$14-$BM$14</f>
        <v>2.4580371557876063E-15</v>
      </c>
      <c r="CG24">
        <f>$BH$15-$BM$15</f>
        <v>1.8486513736493676E-13</v>
      </c>
      <c r="CH24">
        <f>$BH$16-$BM$16</f>
        <v>1.2526400592981206E-10</v>
      </c>
      <c r="CW24">
        <f>IF($AI$7&gt;0,$CS$7,0)</f>
        <v>0.24404206873923409</v>
      </c>
      <c r="CX24">
        <f>IF($AI$8&gt;0,$CS$8,0)</f>
        <v>0.71921555538113391</v>
      </c>
      <c r="CY24">
        <f>IF($AI$9&gt;0,$CS$9,0)</f>
        <v>0.11148166061119351</v>
      </c>
      <c r="CZ24">
        <f>IF($AI$10&gt;0,$CS$10,0)</f>
        <v>0.57977867484358103</v>
      </c>
      <c r="DA24">
        <f>IF($AI$11&gt;0,$CS$11,0)</f>
        <v>-0.59673986422542225</v>
      </c>
      <c r="DB24">
        <f>IF($AI$12&gt;0,$CS$12,0)</f>
        <v>0.27428934615705985</v>
      </c>
      <c r="DC24">
        <f>IF($AI$13&gt;0,$CS$13,0)</f>
        <v>8.7034075022316953E-3</v>
      </c>
      <c r="DD24">
        <f>IF($AI$14&gt;0,$CS$14,0)</f>
        <v>0.66964199806794711</v>
      </c>
      <c r="DE24">
        <f>IF($AI$15&gt;0,$CS$15,0)</f>
        <v>0.26099481803983221</v>
      </c>
      <c r="DF24">
        <f>IF($AI$16&gt;0,$CS$16,0)</f>
        <v>0.56742111610086898</v>
      </c>
      <c r="DT24">
        <f>IF($T$7&gt;0,$DP$7,0)</f>
        <v>1.0559920248671468</v>
      </c>
      <c r="DU24">
        <f>IF($T$8&gt;0,$DP$8,0)</f>
        <v>1.1714847109905184</v>
      </c>
      <c r="DV24">
        <f>IF($T$9&gt;0,$DP$9,0)</f>
        <v>0.77147182286093141</v>
      </c>
      <c r="DW24">
        <f>IF($T$10&gt;0,$DP$10,0)</f>
        <v>1.7236893114342968</v>
      </c>
      <c r="DX24">
        <f>IF($T$11&gt;0,$DP$11,0)</f>
        <v>1.4641543722319574</v>
      </c>
      <c r="DY24">
        <f>IF($T$12&gt;0,$DP$12,0)</f>
        <v>1.1501535822955851</v>
      </c>
      <c r="DZ24">
        <f>IF($T$13&gt;0,$DP$13,0)</f>
        <v>1.0203821507014608</v>
      </c>
      <c r="EA24">
        <f>IF($T$14&gt;0,$DP$14,0)</f>
        <v>1.4644787730077555</v>
      </c>
      <c r="EB24">
        <f>IF($T$15&gt;0,$DP$15,0)</f>
        <v>1.108944113594609</v>
      </c>
      <c r="EC24">
        <f>IF($T$16&gt;0,$DP$16,0)</f>
        <v>1.8650280835468938</v>
      </c>
      <c r="EN24">
        <f>Sheet43!FL24</f>
        <v>0.96702999288584601</v>
      </c>
      <c r="EO24">
        <f>Sheet43!FM24</f>
        <v>0.26716865083830876</v>
      </c>
      <c r="EP24">
        <f>Sheet43!FN24</f>
        <v>0.89202094038314417</v>
      </c>
      <c r="EQ24">
        <f>Sheet43!FO24</f>
        <v>0.12783527515334439</v>
      </c>
      <c r="ER24">
        <f>Sheet43!FP24</f>
        <v>0.53453624962898849</v>
      </c>
      <c r="ES24">
        <f>Sheet43!FQ24</f>
        <v>0.88687971070346883</v>
      </c>
      <c r="ET24">
        <f>Sheet43!FR24</f>
        <v>0.54429183282420091</v>
      </c>
      <c r="EU24">
        <f>Sheet43!FS24</f>
        <v>0.74394174990737261</v>
      </c>
      <c r="EV24">
        <f>Sheet43!FT24</f>
        <v>0.12024418290224155</v>
      </c>
      <c r="EW24">
        <f>Sheet43!FU24</f>
        <v>0.87843628392863393</v>
      </c>
      <c r="EZ24">
        <f t="shared" si="20"/>
        <v>0.30106355887658326</v>
      </c>
      <c r="FA24">
        <f t="shared" si="17"/>
        <v>0.43644219968461578</v>
      </c>
      <c r="FB24">
        <f t="shared" si="17"/>
        <v>0.30100289489139348</v>
      </c>
      <c r="FC24">
        <f t="shared" si="17"/>
        <v>0.48677540621070542</v>
      </c>
      <c r="FD24">
        <f t="shared" si="17"/>
        <v>0.46309049678982267</v>
      </c>
      <c r="FE24">
        <f t="shared" si="17"/>
        <v>0.28289496273084264</v>
      </c>
      <c r="FF24">
        <f t="shared" si="17"/>
        <v>0.30991897338700225</v>
      </c>
      <c r="FG24">
        <f t="shared" si="17"/>
        <v>0.40022669814816031</v>
      </c>
      <c r="FH24">
        <f t="shared" si="17"/>
        <v>0.45982155759341148</v>
      </c>
      <c r="FI24">
        <f t="shared" si="17"/>
        <v>0.54695483332392336</v>
      </c>
      <c r="FL24">
        <f t="shared" si="21"/>
        <v>0.96672892932696941</v>
      </c>
      <c r="FM24">
        <f t="shared" si="18"/>
        <v>0.26673220863862412</v>
      </c>
      <c r="FN24">
        <f t="shared" si="18"/>
        <v>0.89171993748825273</v>
      </c>
      <c r="FO24">
        <f t="shared" si="18"/>
        <v>0.12734849974713369</v>
      </c>
      <c r="FP24">
        <f t="shared" si="18"/>
        <v>0.53407315913219866</v>
      </c>
      <c r="FQ24">
        <f t="shared" si="18"/>
        <v>0.88659681574073801</v>
      </c>
      <c r="FR24">
        <f t="shared" si="18"/>
        <v>0.54398191385081396</v>
      </c>
      <c r="FS24">
        <f t="shared" si="18"/>
        <v>0.7435415232092244</v>
      </c>
      <c r="FT24">
        <f t="shared" si="18"/>
        <v>0.11978436134464814</v>
      </c>
      <c r="FU24">
        <f t="shared" si="18"/>
        <v>0.87788932909531003</v>
      </c>
    </row>
    <row r="25" spans="1:177">
      <c r="A25">
        <v>24</v>
      </c>
      <c r="B25">
        <v>0.4556435493406325</v>
      </c>
      <c r="C25">
        <v>0.61839050919416194</v>
      </c>
      <c r="D25">
        <v>2.7351024240371821E-2</v>
      </c>
      <c r="E25">
        <v>0.88241181391118162</v>
      </c>
      <c r="F25">
        <v>0.77698621631596343</v>
      </c>
      <c r="G25">
        <v>0.45399071517265799</v>
      </c>
      <c r="H25">
        <v>0.9917423322170319</v>
      </c>
      <c r="I25">
        <v>0.69456338857936784</v>
      </c>
      <c r="J25">
        <v>0.89202094038314417</v>
      </c>
      <c r="K25">
        <v>0.72126258459239412</v>
      </c>
      <c r="M25">
        <v>0.13641342495121903</v>
      </c>
      <c r="S25">
        <f t="shared" si="27"/>
        <v>5.5352456671856724E-2</v>
      </c>
      <c r="T25">
        <f t="shared" si="25"/>
        <v>0.5520242897101223</v>
      </c>
      <c r="U25">
        <f t="shared" si="25"/>
        <v>2.7351024240371821E-2</v>
      </c>
      <c r="V25">
        <f t="shared" si="25"/>
        <v>1.0274726577268349E-2</v>
      </c>
      <c r="W25">
        <f t="shared" si="25"/>
        <v>0.37286625571985971</v>
      </c>
      <c r="X25">
        <f t="shared" si="25"/>
        <v>0.79138583932494611</v>
      </c>
      <c r="Y25">
        <f t="shared" si="25"/>
        <v>0.49240451988212947</v>
      </c>
      <c r="Z25">
        <f t="shared" si="25"/>
        <v>0.86748975837759956</v>
      </c>
      <c r="AA25">
        <f t="shared" si="25"/>
        <v>0.72185589539285155</v>
      </c>
      <c r="AB25">
        <f t="shared" si="25"/>
        <v>0.66365799187674468</v>
      </c>
      <c r="BG25">
        <f t="shared" si="24"/>
        <v>4.6573840486815621E-10</v>
      </c>
      <c r="BH25">
        <f t="shared" si="24"/>
        <v>9.9999999999999998E-13</v>
      </c>
      <c r="BI25">
        <f t="shared" si="24"/>
        <v>1.6444421375131626E-11</v>
      </c>
      <c r="BJ25">
        <f t="shared" si="24"/>
        <v>9.9999999999999998E-13</v>
      </c>
      <c r="BM25">
        <f t="shared" si="28"/>
        <v>1.038055220278647E-6</v>
      </c>
      <c r="BN25">
        <f t="shared" si="26"/>
        <v>1.9120341093070745E-6</v>
      </c>
      <c r="BO25">
        <f t="shared" si="26"/>
        <v>3.7403926349870352E-9</v>
      </c>
      <c r="BP25">
        <f t="shared" si="26"/>
        <v>3.8932530466501094E-6</v>
      </c>
      <c r="BQ25">
        <f t="shared" si="26"/>
        <v>3.0185379017249858E-6</v>
      </c>
      <c r="BR25">
        <f t="shared" si="26"/>
        <v>1.0305378473149075E-6</v>
      </c>
      <c r="BS25">
        <f t="shared" si="26"/>
        <v>4.9177642675563887E-6</v>
      </c>
      <c r="BT25">
        <f t="shared" si="26"/>
        <v>2.4120915037742698E-6</v>
      </c>
      <c r="BU25">
        <f t="shared" si="26"/>
        <v>3.9785067904101448E-6</v>
      </c>
      <c r="BV25">
        <f t="shared" si="26"/>
        <v>2.6010985796645024E-6</v>
      </c>
      <c r="BY25">
        <f>$BI$7-$BN$7</f>
        <v>3.9777459697858534E-16</v>
      </c>
      <c r="BZ25">
        <f>$BI$8-$BN$8</f>
        <v>5.6301234954452873E-4</v>
      </c>
      <c r="CA25">
        <f>$BI$9-$BN$9</f>
        <v>1.7041229022591034E-10</v>
      </c>
      <c r="CB25">
        <f>$BI$10-$BN$10</f>
        <v>1.6271548685131526E-8</v>
      </c>
      <c r="CC25">
        <f>$BI$11-$BN$11</f>
        <v>0.99943697023984979</v>
      </c>
      <c r="CD25">
        <f>$BI$12-$BN$12</f>
        <v>1.6444421375131626E-11</v>
      </c>
      <c r="CE25">
        <f>$BI$13-$BN$13</f>
        <v>1.9528655454210541E-20</v>
      </c>
      <c r="CF25">
        <f>$BI$14-$BN$14</f>
        <v>-0.9999999999999446</v>
      </c>
      <c r="CG25">
        <f>$BI$15-$BN$15</f>
        <v>3.9093841747415037E-12</v>
      </c>
      <c r="CH25">
        <f>$BI$16-$BN$16</f>
        <v>9.4823502242411769E-10</v>
      </c>
      <c r="CW25">
        <f>IF($AJ$7&gt;0,$CT$7,0)</f>
        <v>6.5242894975298033E-2</v>
      </c>
      <c r="CX25">
        <f>IF($AJ$8&gt;0,$CT$8,0)</f>
        <v>2.7949002516562488E-2</v>
      </c>
      <c r="CY25">
        <f>IF($AJ$9&gt;0,$CT$9,0)</f>
        <v>-0.45580930881146509</v>
      </c>
      <c r="CZ25">
        <f>IF($AJ$10&gt;0,$CT$10,0)</f>
        <v>-0.21139971122110948</v>
      </c>
      <c r="DA25">
        <f>IF($AJ$11&gt;0,$CT$11,0)</f>
        <v>8.2250956602057487E-2</v>
      </c>
      <c r="DB25">
        <f>IF($AJ$12&gt;0,$CT$12,0)</f>
        <v>0.46980373994542934</v>
      </c>
      <c r="DC25">
        <f>IF($AJ$13&gt;0,$CT$13,0)</f>
        <v>0.60509949584214584</v>
      </c>
      <c r="DD25">
        <f>IF($AJ$14&gt;0,$CT$14,0)</f>
        <v>0.62418278558262463</v>
      </c>
      <c r="DE25">
        <f>IF($AJ$15&gt;0,$CT$15,0)</f>
        <v>0.40286574187614277</v>
      </c>
      <c r="DF25">
        <f>IF($AJ$16&gt;0,$CT$16,0)</f>
        <v>0.49707492510268786</v>
      </c>
      <c r="DT25">
        <f>IF($U$7&gt;0,$DQ$7,0)</f>
        <v>1.1456399070364118</v>
      </c>
      <c r="DU25">
        <f>IF($U$8&gt;0,$DQ$8,0)</f>
        <v>0.91409950486294234</v>
      </c>
      <c r="DV25">
        <f>IF($U$9&gt;0,$DQ$9,0)</f>
        <v>0.98019258743168347</v>
      </c>
      <c r="DW25">
        <f>IF($U$10&gt;0,$DQ$10,0)</f>
        <v>1.0129434671039388</v>
      </c>
      <c r="DX25">
        <f>IF($U$11&gt;0,$DQ$11,0)</f>
        <v>1.3407575452052234</v>
      </c>
      <c r="DY25">
        <f>IF($U$12&gt;0,$DQ$12,0)</f>
        <v>1.148502204122215</v>
      </c>
      <c r="DZ25">
        <f>IF($U$13&gt;0,$DQ$13,0)</f>
        <v>1.0892096518777099</v>
      </c>
      <c r="EA25">
        <f>IF($U$14&gt;0,$DQ$14,0)</f>
        <v>0.99307294125649748</v>
      </c>
      <c r="EB25">
        <f>IF($U$15&gt;0,$DQ$15,0)</f>
        <v>1.3847945926433858</v>
      </c>
      <c r="EC25">
        <f>IF($U$16&gt;0,$DQ$16,0)</f>
        <v>0.89655309542932027</v>
      </c>
      <c r="EN25">
        <f>Sheet43!FL25</f>
        <v>0.99721034544779763</v>
      </c>
      <c r="EO25">
        <f>Sheet43!FM25</f>
        <v>0.58864597563310206</v>
      </c>
      <c r="EP25">
        <f>Sheet43!FN25</f>
        <v>0.72126258459239412</v>
      </c>
      <c r="EQ25">
        <f>Sheet43!FO25</f>
        <v>0.119919982847974</v>
      </c>
      <c r="ER25">
        <f>Sheet43!FP25</f>
        <v>0.15089415278721241</v>
      </c>
      <c r="ES25">
        <f>Sheet43!FQ25</f>
        <v>0.53393787400121728</v>
      </c>
      <c r="ET25">
        <f>Sheet43!FR25</f>
        <v>0.2346600535308706</v>
      </c>
      <c r="EU25">
        <f>Sheet43!FS25</f>
        <v>0.14437288332661372</v>
      </c>
      <c r="EV25">
        <f>Sheet43!FT25</f>
        <v>0.23959824260458545</v>
      </c>
      <c r="EW25">
        <f>Sheet43!FU25</f>
        <v>0.63153638530464484</v>
      </c>
      <c r="EZ25">
        <f t="shared" si="20"/>
        <v>0.40593349221104225</v>
      </c>
      <c r="FA25">
        <f t="shared" si="17"/>
        <v>0.53525013935181021</v>
      </c>
      <c r="FB25">
        <f t="shared" si="17"/>
        <v>0.40089561997997247</v>
      </c>
      <c r="FC25">
        <f t="shared" si="17"/>
        <v>0.58221919406407396</v>
      </c>
      <c r="FD25">
        <f t="shared" si="17"/>
        <v>0.59298464018647379</v>
      </c>
      <c r="FE25">
        <f t="shared" si="17"/>
        <v>0.38252364784153797</v>
      </c>
      <c r="FF25">
        <f t="shared" si="17"/>
        <v>0.41242441618631115</v>
      </c>
      <c r="FG25">
        <f t="shared" si="17"/>
        <v>0.4912676978598387</v>
      </c>
      <c r="FH25">
        <f t="shared" si="17"/>
        <v>0.60499594419843028</v>
      </c>
      <c r="FI25">
        <f t="shared" si="17"/>
        <v>0.6354862636601244</v>
      </c>
      <c r="FL25">
        <f t="shared" si="21"/>
        <v>0.99680441195558656</v>
      </c>
      <c r="FM25">
        <f t="shared" si="18"/>
        <v>0.58811072549375021</v>
      </c>
      <c r="FN25">
        <f t="shared" si="18"/>
        <v>0.72086168897241409</v>
      </c>
      <c r="FO25">
        <f t="shared" si="18"/>
        <v>0.11933776365390993</v>
      </c>
      <c r="FP25">
        <f t="shared" si="18"/>
        <v>0.15030116814702593</v>
      </c>
      <c r="FQ25">
        <f t="shared" si="18"/>
        <v>0.53355535035337576</v>
      </c>
      <c r="FR25">
        <f t="shared" si="18"/>
        <v>0.2342476291146843</v>
      </c>
      <c r="FS25">
        <f t="shared" si="18"/>
        <v>0.14388161562875387</v>
      </c>
      <c r="FT25">
        <f t="shared" si="18"/>
        <v>0.23899324666038702</v>
      </c>
      <c r="FU25">
        <f t="shared" si="18"/>
        <v>0.63090089904098468</v>
      </c>
    </row>
    <row r="26" spans="1:177">
      <c r="A26">
        <v>25</v>
      </c>
      <c r="B26">
        <v>0.15747389085301022</v>
      </c>
      <c r="C26">
        <v>0.12285190703859579</v>
      </c>
      <c r="D26">
        <v>1.0274726577268349E-2</v>
      </c>
      <c r="E26">
        <v>0.92237296113425715</v>
      </c>
      <c r="F26">
        <v>0.66067103006170391</v>
      </c>
      <c r="G26">
        <v>0.75221495427164109</v>
      </c>
      <c r="H26">
        <v>0.33613962345858744</v>
      </c>
      <c r="I26">
        <v>0.9637388540619527</v>
      </c>
      <c r="J26">
        <v>0.12783527515334439</v>
      </c>
      <c r="K26">
        <v>0.119919982847974</v>
      </c>
      <c r="M26">
        <v>0.28883859417730912</v>
      </c>
      <c r="S26">
        <f t="shared" si="27"/>
        <v>0.99125167921354618</v>
      </c>
      <c r="T26">
        <f t="shared" si="25"/>
        <v>0.96662599452829723</v>
      </c>
      <c r="U26">
        <f t="shared" si="25"/>
        <v>0.88241181391118162</v>
      </c>
      <c r="V26">
        <f t="shared" si="25"/>
        <v>0.92237296113425715</v>
      </c>
      <c r="W26">
        <f t="shared" si="25"/>
        <v>0.35522211853254271</v>
      </c>
      <c r="X26">
        <f t="shared" si="25"/>
        <v>0.81155490748377479</v>
      </c>
      <c r="Y26">
        <f t="shared" si="25"/>
        <v>0.6502974186386753</v>
      </c>
      <c r="Z26">
        <f t="shared" si="25"/>
        <v>0.79132309057346184</v>
      </c>
      <c r="AA26">
        <f t="shared" si="25"/>
        <v>0.8082431555390398</v>
      </c>
      <c r="AB26">
        <f t="shared" si="25"/>
        <v>0.61272677635650252</v>
      </c>
      <c r="BG26">
        <f t="shared" si="24"/>
        <v>9.9999999999999998E-13</v>
      </c>
      <c r="BH26">
        <f t="shared" si="24"/>
        <v>9.9999999999999998E-13</v>
      </c>
      <c r="BI26">
        <f t="shared" si="24"/>
        <v>9.9999999999999998E-13</v>
      </c>
      <c r="BJ26">
        <f t="shared" si="24"/>
        <v>9.9999999999999998E-13</v>
      </c>
      <c r="BM26">
        <f t="shared" si="28"/>
        <v>1.2399013150192889E-7</v>
      </c>
      <c r="BN26">
        <f t="shared" si="26"/>
        <v>7.5462955315098918E-8</v>
      </c>
      <c r="BO26">
        <f t="shared" si="26"/>
        <v>5.2785003118812286E-10</v>
      </c>
      <c r="BP26">
        <f t="shared" si="26"/>
        <v>4.2538593971578895E-6</v>
      </c>
      <c r="BQ26">
        <f t="shared" si="26"/>
        <v>2.1824310498139647E-6</v>
      </c>
      <c r="BR26">
        <f t="shared" si="26"/>
        <v>2.829136687149436E-6</v>
      </c>
      <c r="BS26">
        <f t="shared" si="26"/>
        <v>5.6494923229440478E-7</v>
      </c>
      <c r="BT26">
        <f t="shared" si="26"/>
        <v>4.6439628941432292E-6</v>
      </c>
      <c r="BU26">
        <f t="shared" si="26"/>
        <v>8.1709287867656349E-8</v>
      </c>
      <c r="BV26">
        <f t="shared" si="26"/>
        <v>7.1904011431291899E-8</v>
      </c>
      <c r="BY26">
        <f>$BJ$7-$BO$7</f>
        <v>9.9720183150171976E-19</v>
      </c>
      <c r="BZ26">
        <f>$BJ$8-$BO$8</f>
        <v>2.6865015950888391E-4</v>
      </c>
      <c r="CA26">
        <f>$BJ$9-$BO$9</f>
        <v>-0.9999999999940038</v>
      </c>
      <c r="CB26">
        <f>$BJ$10-$BO$10</f>
        <v>9.7470739283697327E-10</v>
      </c>
      <c r="CC26">
        <f>$BJ$11-$BO$11</f>
        <v>0.99973134883272885</v>
      </c>
      <c r="CD26">
        <f>$BJ$12-$BO$12</f>
        <v>1.6794240433123107E-13</v>
      </c>
      <c r="CE26">
        <f>$BJ$13-$BO$13</f>
        <v>1.2249932466311331E-23</v>
      </c>
      <c r="CF26">
        <f>$BJ$14-$BO$14</f>
        <v>2.6014900558366382E-16</v>
      </c>
      <c r="CG26">
        <f>$BJ$15-$BO$15</f>
        <v>3.4579326621295134E-14</v>
      </c>
      <c r="CH26">
        <f>$BJ$16-$BO$16</f>
        <v>2.6855816098004243E-11</v>
      </c>
      <c r="CW26">
        <f>IF($AK$7&gt;0,$CU$7,0)</f>
        <v>0.27551518242450818</v>
      </c>
      <c r="CX26">
        <f>IF($AK$8&gt;0,$CU$8,0)</f>
        <v>0.24609066022992132</v>
      </c>
      <c r="CY26">
        <f>IF($AK$9&gt;0,$CU$9,0)</f>
        <v>-0.10609527059060411</v>
      </c>
      <c r="CZ26">
        <f>IF($AK$10&gt;0,$CU$10,0)</f>
        <v>-0.29964240926244418</v>
      </c>
      <c r="DA26">
        <f>IF($AK$11&gt;0,$CU$11,0)</f>
        <v>-0.55905851820306862</v>
      </c>
      <c r="DB26">
        <f>IF($AK$12&gt;0,$CU$12,0)</f>
        <v>0.24737680186551733</v>
      </c>
      <c r="DC26">
        <f>IF($AK$13&gt;0,$CU$13,0)</f>
        <v>0.73066331522169869</v>
      </c>
      <c r="DD26">
        <f>IF($AK$14&gt;0,$CU$14,0)</f>
        <v>0.3066574994363821</v>
      </c>
      <c r="DE26">
        <f>IF($AK$15&gt;0,$CU$15,0)</f>
        <v>0.6148502792654299</v>
      </c>
      <c r="DF26">
        <f>IF($AK$16&gt;0,$CU$16,0)</f>
        <v>-2.534024596632713E-2</v>
      </c>
      <c r="DT26">
        <f>IF($V$7&gt;0,$DR$7,0)</f>
        <v>0.47836560195690986</v>
      </c>
      <c r="DU26">
        <f>IF($V$8&gt;0,$DR$8,0)</f>
        <v>1.1460791647170785</v>
      </c>
      <c r="DV26">
        <f>IF($V$9&gt;0,$DR$9,0)</f>
        <v>0.77537182412457317</v>
      </c>
      <c r="DW26">
        <f>IF($V$10&gt;0,$DR$10,0)</f>
        <v>0.87617436853734387</v>
      </c>
      <c r="DX26">
        <f>IF($V$11&gt;0,$DR$11,0)</f>
        <v>0.95056942434649327</v>
      </c>
      <c r="DY26">
        <f>IF($V$12&gt;0,$DR$12,0)</f>
        <v>0.28775537357231529</v>
      </c>
      <c r="DZ26">
        <f>IF($V$13&gt;0,$DR$13,0)</f>
        <v>0.57080368441589524</v>
      </c>
      <c r="EA26">
        <f>IF($V$14&gt;0,$DR$14,0)</f>
        <v>0.65298810642818284</v>
      </c>
      <c r="EB26">
        <f>IF($V$15&gt;0,$DR$15,0)</f>
        <v>1.2681205647558182</v>
      </c>
      <c r="EC26">
        <f>IF($V$16&gt;0,$DR$16,0)</f>
        <v>1.0880481818879708</v>
      </c>
    </row>
    <row r="27" spans="1:177">
      <c r="A27">
        <v>26</v>
      </c>
      <c r="B27">
        <v>0.43256315915396271</v>
      </c>
      <c r="C27">
        <v>0.84771757925423907</v>
      </c>
      <c r="D27">
        <v>0.37286625571985971</v>
      </c>
      <c r="E27">
        <v>0.35522211853254271</v>
      </c>
      <c r="F27">
        <v>0.49775396274629291</v>
      </c>
      <c r="G27">
        <v>0.46145507859786677</v>
      </c>
      <c r="H27">
        <v>8.0763953707424562E-4</v>
      </c>
      <c r="I27">
        <v>0.53888339166496702</v>
      </c>
      <c r="J27">
        <v>0.53453624962898849</v>
      </c>
      <c r="K27">
        <v>0.15089415278721241</v>
      </c>
      <c r="M27">
        <v>0.80308425983114529</v>
      </c>
      <c r="S27">
        <f t="shared" si="27"/>
        <v>0.62953750355843341</v>
      </c>
      <c r="T27">
        <f t="shared" si="25"/>
        <v>0.28976740093758474</v>
      </c>
      <c r="U27">
        <f t="shared" si="25"/>
        <v>0.77698621631596343</v>
      </c>
      <c r="V27">
        <f t="shared" si="25"/>
        <v>0.66067103006170391</v>
      </c>
      <c r="W27">
        <f t="shared" si="25"/>
        <v>0.49775396274629291</v>
      </c>
      <c r="X27">
        <f t="shared" si="25"/>
        <v>0.4565493093646954</v>
      </c>
      <c r="Y27">
        <f t="shared" si="25"/>
        <v>0.3274968933176014</v>
      </c>
      <c r="Z27">
        <f t="shared" si="25"/>
        <v>0.54441776537419462</v>
      </c>
      <c r="AA27">
        <f t="shared" si="25"/>
        <v>0.3849262186617351</v>
      </c>
      <c r="AB27">
        <f t="shared" si="25"/>
        <v>0.10091660578628235</v>
      </c>
      <c r="BG27">
        <f t="shared" si="24"/>
        <v>4.1241571302424454E-12</v>
      </c>
      <c r="BH27">
        <f t="shared" si="24"/>
        <v>9.9999999999999998E-13</v>
      </c>
      <c r="BI27">
        <f t="shared" si="24"/>
        <v>9.9999999999999998E-13</v>
      </c>
      <c r="BJ27">
        <f t="shared" si="24"/>
        <v>9.9999999999999998E-13</v>
      </c>
      <c r="BM27">
        <f t="shared" si="28"/>
        <v>9.3555443328628239E-7</v>
      </c>
      <c r="BN27">
        <f t="shared" si="26"/>
        <v>3.5931254708833362E-6</v>
      </c>
      <c r="BO27">
        <f t="shared" si="26"/>
        <v>6.9514622327273909E-7</v>
      </c>
      <c r="BP27">
        <f t="shared" si="26"/>
        <v>6.309137674737391E-7</v>
      </c>
      <c r="BQ27">
        <f t="shared" si="26"/>
        <v>1.2387950371481899E-6</v>
      </c>
      <c r="BR27">
        <f t="shared" si="26"/>
        <v>1.0647039478188172E-6</v>
      </c>
      <c r="BS27">
        <f t="shared" si="26"/>
        <v>3.2614081092275092E-12</v>
      </c>
      <c r="BT27">
        <f t="shared" si="26"/>
        <v>1.4519765490616913E-6</v>
      </c>
      <c r="BU27">
        <f t="shared" si="26"/>
        <v>1.4286450108371216E-6</v>
      </c>
      <c r="BV27">
        <f t="shared" si="26"/>
        <v>1.1384522672685302E-7</v>
      </c>
    </row>
    <row r="28" spans="1:177">
      <c r="A28">
        <v>27</v>
      </c>
      <c r="B28">
        <v>0.5105613635353472</v>
      </c>
      <c r="C28">
        <v>0.57049659553772658</v>
      </c>
      <c r="D28">
        <v>0.79138583932494611</v>
      </c>
      <c r="E28">
        <v>0.81155490748377479</v>
      </c>
      <c r="F28">
        <v>0.4565493093646954</v>
      </c>
      <c r="G28">
        <v>0.95775492308585242</v>
      </c>
      <c r="H28">
        <v>5.7987592464722092E-2</v>
      </c>
      <c r="I28">
        <v>0.77861715686960098</v>
      </c>
      <c r="J28">
        <v>0.88687971070346883</v>
      </c>
      <c r="K28">
        <v>0.53393787400121728</v>
      </c>
      <c r="M28">
        <v>0.87195724858840484</v>
      </c>
      <c r="S28">
        <f t="shared" si="27"/>
        <v>0.9443257314467417</v>
      </c>
      <c r="T28">
        <f t="shared" si="25"/>
        <v>0.50625178253153225</v>
      </c>
      <c r="U28">
        <f t="shared" si="25"/>
        <v>0.45399071517265799</v>
      </c>
      <c r="V28">
        <f t="shared" si="25"/>
        <v>0.75221495427164109</v>
      </c>
      <c r="W28">
        <f t="shared" si="25"/>
        <v>0.46145507859786677</v>
      </c>
      <c r="X28">
        <f t="shared" si="25"/>
        <v>0.95775492308585242</v>
      </c>
      <c r="Y28">
        <f t="shared" si="25"/>
        <v>0.35255303908461272</v>
      </c>
      <c r="Z28">
        <f t="shared" si="25"/>
        <v>0.86288342889499214</v>
      </c>
      <c r="AA28">
        <f t="shared" si="25"/>
        <v>0.13877778251048564</v>
      </c>
      <c r="AB28">
        <f t="shared" si="25"/>
        <v>0.98757569006773516</v>
      </c>
      <c r="BG28">
        <f t="shared" si="24"/>
        <v>1.3998623173974951E-10</v>
      </c>
      <c r="BH28">
        <f t="shared" si="24"/>
        <v>9.9999999999999998E-13</v>
      </c>
      <c r="BI28">
        <f t="shared" si="24"/>
        <v>3.9093841747415037E-12</v>
      </c>
      <c r="BJ28">
        <f t="shared" si="24"/>
        <v>9.9999999999999998E-13</v>
      </c>
      <c r="BM28">
        <f t="shared" si="28"/>
        <v>1.3033645296753648E-6</v>
      </c>
      <c r="BN28">
        <f t="shared" si="26"/>
        <v>1.6273318276006821E-6</v>
      </c>
      <c r="BO28">
        <f t="shared" si="26"/>
        <v>3.1314577334202472E-6</v>
      </c>
      <c r="BP28">
        <f t="shared" si="26"/>
        <v>3.2931068393049918E-6</v>
      </c>
      <c r="BQ28">
        <f t="shared" si="26"/>
        <v>1.0421863594069018E-6</v>
      </c>
      <c r="BR28">
        <f t="shared" si="26"/>
        <v>4.5864724634759357E-6</v>
      </c>
      <c r="BS28">
        <f t="shared" si="26"/>
        <v>1.6812804399273474E-8</v>
      </c>
      <c r="BT28">
        <f t="shared" si="26"/>
        <v>3.0312233848585043E-6</v>
      </c>
      <c r="BU28">
        <f t="shared" si="26"/>
        <v>3.9327781062873431E-6</v>
      </c>
      <c r="BV28">
        <f t="shared" si="26"/>
        <v>1.4254482664646989E-6</v>
      </c>
      <c r="EN28" t="s">
        <v>19</v>
      </c>
      <c r="EZ28" t="s">
        <v>25</v>
      </c>
    </row>
    <row r="29" spans="1:177">
      <c r="A29">
        <v>28</v>
      </c>
      <c r="B29">
        <v>0.75264453108700713</v>
      </c>
      <c r="C29">
        <v>3.8226788560743054E-2</v>
      </c>
      <c r="D29">
        <v>0.49240451988212947</v>
      </c>
      <c r="E29">
        <v>0.6502974186386753</v>
      </c>
      <c r="F29">
        <v>0.3274968933176014</v>
      </c>
      <c r="G29">
        <v>0.35255303908461272</v>
      </c>
      <c r="H29">
        <v>0.63173881288405553</v>
      </c>
      <c r="I29">
        <v>0.20339085208524207</v>
      </c>
      <c r="J29">
        <v>0.54429183282420091</v>
      </c>
      <c r="K29">
        <v>0.2346600535308706</v>
      </c>
      <c r="M29">
        <v>0.41123454870809217</v>
      </c>
      <c r="S29">
        <f t="shared" si="27"/>
        <v>0.23660571840131087</v>
      </c>
      <c r="T29">
        <f t="shared" si="25"/>
        <v>0.55587708976268546</v>
      </c>
      <c r="U29">
        <f t="shared" si="25"/>
        <v>0.9917423322170319</v>
      </c>
      <c r="V29">
        <f t="shared" si="25"/>
        <v>0.33613962345858744</v>
      </c>
      <c r="W29">
        <f t="shared" si="25"/>
        <v>8.0763953707424562E-4</v>
      </c>
      <c r="X29">
        <f t="shared" si="25"/>
        <v>5.7987592464722092E-2</v>
      </c>
      <c r="Y29">
        <f t="shared" si="25"/>
        <v>0.63173881288405553</v>
      </c>
      <c r="Z29">
        <f t="shared" si="25"/>
        <v>0.73088443638611533</v>
      </c>
      <c r="AA29">
        <f t="shared" si="25"/>
        <v>0.20651331202003442</v>
      </c>
      <c r="AB29">
        <f t="shared" si="25"/>
        <v>0.60404416419264839</v>
      </c>
      <c r="BG29">
        <f t="shared" si="24"/>
        <v>3.2650241084741456E-8</v>
      </c>
      <c r="BH29">
        <f t="shared" si="24"/>
        <v>1.2526400592981206E-10</v>
      </c>
      <c r="BI29">
        <f t="shared" si="24"/>
        <v>9.4823502242411769E-10</v>
      </c>
      <c r="BJ29">
        <f t="shared" si="24"/>
        <v>2.6855816098004243E-11</v>
      </c>
      <c r="BM29">
        <f t="shared" si="28"/>
        <v>2.8323689508759045E-6</v>
      </c>
      <c r="BN29">
        <f t="shared" si="26"/>
        <v>7.3064368183387808E-9</v>
      </c>
      <c r="BO29">
        <f t="shared" si="26"/>
        <v>1.2123110560017524E-6</v>
      </c>
      <c r="BP29">
        <f t="shared" si="26"/>
        <v>2.1144336634406226E-6</v>
      </c>
      <c r="BQ29">
        <f t="shared" si="26"/>
        <v>5.3627107566340198E-7</v>
      </c>
      <c r="BR29">
        <f t="shared" si="26"/>
        <v>6.2146822683898236E-7</v>
      </c>
      <c r="BS29">
        <f t="shared" si="26"/>
        <v>1.9954696385207787E-6</v>
      </c>
      <c r="BT29">
        <f t="shared" si="26"/>
        <v>2.0683919355980413E-7</v>
      </c>
      <c r="BU29">
        <f t="shared" si="26"/>
        <v>1.4812679963956394E-6</v>
      </c>
      <c r="BV29">
        <f t="shared" si="26"/>
        <v>2.7532670361555533E-7</v>
      </c>
    </row>
    <row r="30" spans="1:177">
      <c r="A30">
        <v>29</v>
      </c>
      <c r="B30">
        <v>0.9520909809820679</v>
      </c>
      <c r="C30">
        <v>0.44393310916691531</v>
      </c>
      <c r="D30">
        <v>0.86748975837759956</v>
      </c>
      <c r="E30">
        <v>0.79132309057346184</v>
      </c>
      <c r="F30">
        <v>0.54441776537419462</v>
      </c>
      <c r="G30">
        <v>0.86288342889499214</v>
      </c>
      <c r="H30">
        <v>0.73088443638611533</v>
      </c>
      <c r="I30">
        <v>0.40100403984138672</v>
      </c>
      <c r="J30">
        <v>0.74394174990737261</v>
      </c>
      <c r="K30">
        <v>0.14437288332661372</v>
      </c>
      <c r="M30">
        <v>5.4026662626573838E-2</v>
      </c>
      <c r="S30">
        <f t="shared" si="27"/>
        <v>0.67301439151367426</v>
      </c>
      <c r="T30">
        <f t="shared" si="25"/>
        <v>0.21094292028098605</v>
      </c>
      <c r="U30">
        <f t="shared" si="25"/>
        <v>0.69456338857936784</v>
      </c>
      <c r="V30">
        <f t="shared" si="25"/>
        <v>0.9637388540619527</v>
      </c>
      <c r="W30">
        <f t="shared" si="25"/>
        <v>0.53888339166496702</v>
      </c>
      <c r="X30">
        <f t="shared" si="25"/>
        <v>0.77861715686960098</v>
      </c>
      <c r="Y30">
        <f t="shared" si="25"/>
        <v>0.20339085208524207</v>
      </c>
      <c r="Z30">
        <f t="shared" si="25"/>
        <v>0.40100403984138672</v>
      </c>
      <c r="AA30">
        <f t="shared" si="25"/>
        <v>0.27381707122096277</v>
      </c>
      <c r="AB30">
        <f t="shared" si="25"/>
        <v>0.76987393515418301</v>
      </c>
      <c r="BM30">
        <f t="shared" si="28"/>
        <v>4.5323861803369822E-6</v>
      </c>
      <c r="BN30">
        <f t="shared" si="26"/>
        <v>9.8538302707302194E-7</v>
      </c>
      <c r="BO30">
        <f t="shared" si="26"/>
        <v>3.7626924044501302E-6</v>
      </c>
      <c r="BP30">
        <f t="shared" si="26"/>
        <v>3.1309611683736766E-6</v>
      </c>
      <c r="BQ30">
        <f t="shared" si="26"/>
        <v>1.4819535162751581E-6</v>
      </c>
      <c r="BR30">
        <f t="shared" si="26"/>
        <v>3.7228390593078953E-6</v>
      </c>
      <c r="BS30">
        <f t="shared" si="26"/>
        <v>2.6709602967572478E-6</v>
      </c>
      <c r="BT30">
        <f t="shared" si="26"/>
        <v>8.0402119984556248E-7</v>
      </c>
      <c r="BU30">
        <f t="shared" si="26"/>
        <v>2.7672466362762189E-6</v>
      </c>
      <c r="BV30">
        <f t="shared" si="26"/>
        <v>1.0421764720020009E-7</v>
      </c>
      <c r="EN30">
        <f>Sheet43!FL30</f>
        <v>0.33931574770523137</v>
      </c>
      <c r="EO30">
        <f>Sheet43!FM30</f>
        <v>0.40261007163160323</v>
      </c>
      <c r="EP30">
        <f>Sheet43!FN30</f>
        <v>0.38992122938736301</v>
      </c>
      <c r="EQ30">
        <f>Sheet43!FO30</f>
        <v>9.1752320180406313E-2</v>
      </c>
      <c r="ER30">
        <f>Sheet43!FP30</f>
        <v>0.24382271608013031</v>
      </c>
      <c r="ES30">
        <f>Sheet43!FQ30</f>
        <v>0.72200330240557509</v>
      </c>
      <c r="ET30">
        <f>Sheet43!FR30</f>
        <v>0.87295942586968223</v>
      </c>
      <c r="EU30">
        <f>Sheet43!FS30</f>
        <v>0.25794312095503358</v>
      </c>
      <c r="EV30">
        <f>Sheet43!FT30</f>
        <v>0.20556682972827933</v>
      </c>
      <c r="EW30">
        <f>Sheet43!FU30</f>
        <v>0.48935194490142958</v>
      </c>
      <c r="EZ30">
        <f>(1/4)*SUM($CW$7:$CZ$7)</f>
        <v>0.14612577548404121</v>
      </c>
      <c r="FA30">
        <f>(1/4)*SUM($CW$8:$CZ$8)</f>
        <v>0.24821215454304851</v>
      </c>
      <c r="FB30">
        <f>(1/4)*SUM($CW$9:$CZ$9)</f>
        <v>-0.11248476860398235</v>
      </c>
      <c r="FC30">
        <f>(1/4)*SUM($CW$10:$CZ$10)</f>
        <v>1.7379648699119218E-2</v>
      </c>
      <c r="FD30">
        <f>(1/4)*SUM($CW$11:$CZ$11)</f>
        <v>-0.26812821421162569</v>
      </c>
      <c r="FE30">
        <f>(1/4)*SUM($CW$12:$CZ$12)</f>
        <v>0.24775867584135525</v>
      </c>
      <c r="FF30">
        <f>(1/4)*SUM($CW$13:$CZ$13)</f>
        <v>0.33604008072764419</v>
      </c>
      <c r="FG30">
        <f>(1/4)*SUM($CW$14:$CZ$14)</f>
        <v>0.40011518456207318</v>
      </c>
      <c r="FH30">
        <f>(1/4)*SUM($CW$15:$CZ$15)</f>
        <v>0.31922492083934373</v>
      </c>
      <c r="FI30">
        <f>(1/4)*SUM($CW$16:$CZ$16)</f>
        <v>0.25975472267372379</v>
      </c>
      <c r="FL30">
        <f t="shared" ref="FL30:FU30" si="29">EN30-($EU$10*EZ30)</f>
        <v>0.33916962192974731</v>
      </c>
      <c r="FM30">
        <f t="shared" si="29"/>
        <v>0.40236185947706016</v>
      </c>
      <c r="FN30">
        <f t="shared" si="29"/>
        <v>0.39003371415596699</v>
      </c>
      <c r="FO30">
        <f t="shared" si="29"/>
        <v>9.1734940531707193E-2</v>
      </c>
      <c r="FP30">
        <f t="shared" si="29"/>
        <v>0.24409084429434194</v>
      </c>
      <c r="FQ30">
        <f t="shared" si="29"/>
        <v>0.72175554372973372</v>
      </c>
      <c r="FR30">
        <f t="shared" si="29"/>
        <v>0.8726233857889546</v>
      </c>
      <c r="FS30">
        <f t="shared" si="29"/>
        <v>0.25754300577047151</v>
      </c>
      <c r="FT30">
        <f t="shared" si="29"/>
        <v>0.20524760480743998</v>
      </c>
      <c r="FU30">
        <f t="shared" si="29"/>
        <v>0.48909219017875588</v>
      </c>
    </row>
    <row r="31" spans="1:177">
      <c r="A31">
        <v>30</v>
      </c>
      <c r="B31">
        <v>0.38166768727508804</v>
      </c>
      <c r="C31">
        <v>0.88466444629773622</v>
      </c>
      <c r="D31">
        <v>0.72185589539285155</v>
      </c>
      <c r="E31">
        <v>0.8082431555390398</v>
      </c>
      <c r="F31">
        <v>0.3849262186617351</v>
      </c>
      <c r="G31">
        <v>0.13877778251048564</v>
      </c>
      <c r="H31">
        <v>0.20651331202003442</v>
      </c>
      <c r="I31">
        <v>0.27381707122096277</v>
      </c>
      <c r="J31">
        <v>0.12024418290224155</v>
      </c>
      <c r="K31">
        <v>0.23959824260458545</v>
      </c>
      <c r="M31">
        <v>0.22526554006951985</v>
      </c>
      <c r="S31">
        <f t="shared" si="27"/>
        <v>0.96702999288584601</v>
      </c>
      <c r="T31">
        <f t="shared" si="25"/>
        <v>0.26716865083830876</v>
      </c>
      <c r="U31">
        <f t="shared" si="25"/>
        <v>0.89202094038314417</v>
      </c>
      <c r="V31">
        <f t="shared" si="25"/>
        <v>0.12783527515334439</v>
      </c>
      <c r="W31">
        <f t="shared" si="25"/>
        <v>0.53453624962898849</v>
      </c>
      <c r="X31">
        <f t="shared" si="25"/>
        <v>0.88687971070346883</v>
      </c>
      <c r="Y31">
        <f t="shared" si="25"/>
        <v>0.54429183282420091</v>
      </c>
      <c r="Z31">
        <f t="shared" si="25"/>
        <v>0.74394174990737261</v>
      </c>
      <c r="AA31">
        <f t="shared" si="25"/>
        <v>0.12024418290224155</v>
      </c>
      <c r="AB31">
        <f t="shared" si="25"/>
        <v>0.87843628392863393</v>
      </c>
      <c r="BM31">
        <f t="shared" si="28"/>
        <v>7.2835111754957203E-7</v>
      </c>
      <c r="BN31">
        <f t="shared" si="26"/>
        <v>3.9131559127164012E-6</v>
      </c>
      <c r="BO31">
        <f t="shared" si="26"/>
        <v>2.6053796685670776E-6</v>
      </c>
      <c r="BP31">
        <f t="shared" si="26"/>
        <v>3.2662849923785227E-6</v>
      </c>
      <c r="BQ31">
        <f t="shared" si="26"/>
        <v>7.4084096906610947E-7</v>
      </c>
      <c r="BR31">
        <f t="shared" si="26"/>
        <v>9.6296364592638276E-8</v>
      </c>
      <c r="BS31">
        <f t="shared" si="26"/>
        <v>2.1323874020742048E-7</v>
      </c>
      <c r="BT31">
        <f t="shared" si="26"/>
        <v>3.74878942460129E-7</v>
      </c>
      <c r="BU31">
        <f t="shared" si="26"/>
        <v>7.2293317609138605E-8</v>
      </c>
      <c r="BV31">
        <f t="shared" si="26"/>
        <v>2.8703658929602893E-7</v>
      </c>
    </row>
    <row r="32" spans="1:177">
      <c r="A32">
        <v>31</v>
      </c>
      <c r="B32">
        <v>0.39027454042993304</v>
      </c>
      <c r="C32">
        <v>0.23326104328598155</v>
      </c>
      <c r="D32">
        <v>0.66365799187674468</v>
      </c>
      <c r="E32">
        <v>0.61272677635650252</v>
      </c>
      <c r="F32">
        <v>0.10091660578628235</v>
      </c>
      <c r="G32">
        <v>0.98757569006773516</v>
      </c>
      <c r="H32">
        <v>0.60404416419264839</v>
      </c>
      <c r="I32">
        <v>0.76987393515418301</v>
      </c>
      <c r="J32">
        <v>0.87843628392863393</v>
      </c>
      <c r="K32">
        <v>0.63153638530464484</v>
      </c>
      <c r="M32">
        <v>0.64820383382613356</v>
      </c>
      <c r="S32">
        <f t="shared" si="27"/>
        <v>0.99721034544779763</v>
      </c>
      <c r="T32">
        <f t="shared" si="25"/>
        <v>0.58864597563310206</v>
      </c>
      <c r="U32">
        <f t="shared" si="25"/>
        <v>0.72126258459239412</v>
      </c>
      <c r="V32">
        <f t="shared" si="25"/>
        <v>0.119919982847974</v>
      </c>
      <c r="W32">
        <f t="shared" si="25"/>
        <v>0.15089415278721241</v>
      </c>
      <c r="X32">
        <f t="shared" si="25"/>
        <v>0.53393787400121728</v>
      </c>
      <c r="Y32">
        <f t="shared" si="25"/>
        <v>0.2346600535308706</v>
      </c>
      <c r="Z32">
        <f t="shared" si="25"/>
        <v>0.14437288332661372</v>
      </c>
      <c r="AA32">
        <f t="shared" si="25"/>
        <v>0.23959824260458545</v>
      </c>
      <c r="AB32">
        <f t="shared" si="25"/>
        <v>0.63153638530464484</v>
      </c>
      <c r="BG32">
        <f>IF(BG20&gt;(1-0.000000000001),(1-0.000000000001),BG20)</f>
        <v>9.9999999999999998E-13</v>
      </c>
      <c r="BH32">
        <f t="shared" ref="BH32:BJ32" si="30">IF(BH20&gt;(1-0.000000000001),(1-0.000000000001),BH20)</f>
        <v>9.9999999999999998E-13</v>
      </c>
      <c r="BI32">
        <f t="shared" si="30"/>
        <v>9.9999999999999998E-13</v>
      </c>
      <c r="BJ32">
        <f t="shared" si="30"/>
        <v>9.9999999999999998E-13</v>
      </c>
      <c r="BM32">
        <f t="shared" si="28"/>
        <v>7.615710845389772E-7</v>
      </c>
      <c r="BN32">
        <f t="shared" si="26"/>
        <v>2.7205357157432279E-7</v>
      </c>
      <c r="BO32">
        <f t="shared" si="26"/>
        <v>2.2022096509093669E-6</v>
      </c>
      <c r="BP32">
        <f t="shared" si="26"/>
        <v>1.8771705123211574E-6</v>
      </c>
      <c r="BQ32">
        <f t="shared" si="26"/>
        <v>5.0920806617119586E-8</v>
      </c>
      <c r="BR32">
        <f t="shared" si="26"/>
        <v>4.8765287180638172E-6</v>
      </c>
      <c r="BS32">
        <f t="shared" si="26"/>
        <v>1.8243467614759759E-6</v>
      </c>
      <c r="BT32">
        <f t="shared" si="26"/>
        <v>2.9635293801489363E-6</v>
      </c>
      <c r="BU32">
        <f t="shared" si="26"/>
        <v>3.8582515246117389E-6</v>
      </c>
      <c r="BV32">
        <f t="shared" si="26"/>
        <v>1.9941910298182845E-6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2.3966622217621021E-3</v>
      </c>
      <c r="BH33">
        <f t="shared" si="31"/>
        <v>4.1620719421017971E-4</v>
      </c>
      <c r="BI33">
        <f t="shared" si="31"/>
        <v>5.6301234954452873E-4</v>
      </c>
      <c r="BJ33">
        <f t="shared" si="31"/>
        <v>2.6865015950888391E-4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7.1516553009040251E-9</v>
      </c>
      <c r="BH34">
        <f t="shared" si="31"/>
        <v>2.711071204256615E-11</v>
      </c>
      <c r="BI34">
        <f t="shared" si="31"/>
        <v>1.7041229022591034E-10</v>
      </c>
      <c r="BJ34">
        <f t="shared" si="31"/>
        <v>5.9961992798290499E-12</v>
      </c>
      <c r="BS34">
        <f>SUM(BM36:BV45)</f>
        <v>1.5938646542302734E-4</v>
      </c>
      <c r="EN34">
        <f>Sheet43!FL34</f>
        <v>9.3667361379405192E-2</v>
      </c>
      <c r="EO34">
        <f>Sheet43!FM34</f>
        <v>0.53233988050933034</v>
      </c>
      <c r="EP34">
        <f>Sheet43!FN34</f>
        <v>6.6104081545539178E-2</v>
      </c>
      <c r="EQ34">
        <f>Sheet43!FO34</f>
        <v>0.68684795373131202</v>
      </c>
      <c r="ER34">
        <f>Sheet43!FP34</f>
        <v>0.73647450042918028</v>
      </c>
      <c r="ES34">
        <f>Sheet43!FQ34</f>
        <v>0.49430692133230714</v>
      </c>
      <c r="ET34">
        <f>Sheet43!FR34</f>
        <v>0.80823564686862481</v>
      </c>
      <c r="EU34">
        <f>Sheet43!FS34</f>
        <v>0.4977153556669891</v>
      </c>
      <c r="EV34">
        <f>Sheet43!FT34</f>
        <v>0.14357931783051214</v>
      </c>
      <c r="EW34">
        <f>Sheet43!FU34</f>
        <v>0.30097318397937162</v>
      </c>
      <c r="EZ34">
        <f>EZ81+($EV$10*EN34)</f>
        <v>0.6027723196969812</v>
      </c>
      <c r="FA34">
        <f t="shared" ref="FA34:FI43" si="32">FA81+($EV$10*EO34)</f>
        <v>0.99699645189552111</v>
      </c>
      <c r="FB34">
        <f t="shared" si="32"/>
        <v>-0.39162259461859089</v>
      </c>
      <c r="FC34">
        <f t="shared" si="32"/>
        <v>4.3994759836451978E-2</v>
      </c>
      <c r="FD34">
        <f t="shared" si="32"/>
        <v>-1.1423273596006285</v>
      </c>
      <c r="FE34">
        <f t="shared" si="32"/>
        <v>0.93631387264516464</v>
      </c>
      <c r="FF34">
        <f t="shared" si="32"/>
        <v>1.3417781176742389</v>
      </c>
      <c r="FG34">
        <f t="shared" si="32"/>
        <v>1.5140660517220639</v>
      </c>
      <c r="FH34">
        <f t="shared" si="32"/>
        <v>1.2844255641592028</v>
      </c>
      <c r="FI34">
        <f t="shared" si="32"/>
        <v>0.93226688665003421</v>
      </c>
      <c r="FL34">
        <f t="shared" ref="FL34:FU43" si="33">EN34-($EU$10*EZ34)</f>
        <v>9.3064589059708214E-2</v>
      </c>
      <c r="FM34">
        <f t="shared" si="33"/>
        <v>0.53134288405743479</v>
      </c>
      <c r="FN34">
        <f t="shared" si="33"/>
        <v>6.6495704140157763E-2</v>
      </c>
      <c r="FO34">
        <f t="shared" si="33"/>
        <v>0.68680395897147561</v>
      </c>
      <c r="FP34">
        <f t="shared" si="33"/>
        <v>0.7376168277887809</v>
      </c>
      <c r="FQ34">
        <f t="shared" si="33"/>
        <v>0.49337060745966199</v>
      </c>
      <c r="FR34">
        <f t="shared" si="33"/>
        <v>0.80689386875095059</v>
      </c>
      <c r="FS34">
        <f t="shared" si="33"/>
        <v>0.49620128961526705</v>
      </c>
      <c r="FT34">
        <f t="shared" si="33"/>
        <v>0.14229489226635295</v>
      </c>
      <c r="FU34">
        <f t="shared" si="33"/>
        <v>0.30004091709272157</v>
      </c>
    </row>
    <row r="35" spans="1:177">
      <c r="A35">
        <v>34</v>
      </c>
      <c r="BG35">
        <f t="shared" si="31"/>
        <v>3.2558451861711169E-7</v>
      </c>
      <c r="BH35">
        <f t="shared" si="31"/>
        <v>2.5179453621693717E-9</v>
      </c>
      <c r="BI35">
        <f t="shared" si="31"/>
        <v>1.6271548685131526E-8</v>
      </c>
      <c r="BJ35">
        <f t="shared" si="31"/>
        <v>9.7470739283697327E-10</v>
      </c>
      <c r="EN35">
        <f>Sheet43!FL35</f>
        <v>0.18946132911155855</v>
      </c>
      <c r="EO35">
        <f>Sheet43!FM35</f>
        <v>0.27392584682424509</v>
      </c>
      <c r="EP35">
        <f>Sheet43!FN35</f>
        <v>0.85012456594213803</v>
      </c>
      <c r="EQ35">
        <f>Sheet43!FO35</f>
        <v>0.12492687704689241</v>
      </c>
      <c r="ER35">
        <f>Sheet43!FP35</f>
        <v>1.9306095110693436E-2</v>
      </c>
      <c r="ES35">
        <f>Sheet43!FQ35</f>
        <v>0.79339674103954672</v>
      </c>
      <c r="ET35">
        <f>Sheet43!FR35</f>
        <v>0.45887132262423874</v>
      </c>
      <c r="EU35">
        <f>Sheet43!FS35</f>
        <v>0.17154577170070873</v>
      </c>
      <c r="EV35">
        <f>Sheet43!FT35</f>
        <v>0.9580273393419072</v>
      </c>
      <c r="EW35">
        <f>Sheet43!FU35</f>
        <v>0.32784377965175115</v>
      </c>
      <c r="EZ35">
        <f t="shared" ref="EZ35:EZ43" si="34">EZ82+($EV$10*EN35)</f>
        <v>0.38275486185301477</v>
      </c>
      <c r="FA35">
        <f t="shared" si="32"/>
        <v>0.63882058281363752</v>
      </c>
      <c r="FB35">
        <f t="shared" si="32"/>
        <v>-0.29248202679267488</v>
      </c>
      <c r="FC35">
        <f t="shared" si="32"/>
        <v>2.77141135050256E-2</v>
      </c>
      <c r="FD35">
        <f t="shared" si="32"/>
        <v>-0.70355905345804481</v>
      </c>
      <c r="FE35">
        <f t="shared" si="32"/>
        <v>0.64092682363741649</v>
      </c>
      <c r="FF35">
        <f t="shared" si="32"/>
        <v>0.88808399716733488</v>
      </c>
      <c r="FG35">
        <f t="shared" si="32"/>
        <v>1.0294446125448575</v>
      </c>
      <c r="FH35">
        <f t="shared" si="32"/>
        <v>0.83892406966337096</v>
      </c>
      <c r="FI35">
        <f t="shared" si="32"/>
        <v>0.65816747171720535</v>
      </c>
      <c r="FL35">
        <f t="shared" si="33"/>
        <v>0.18907857424970553</v>
      </c>
      <c r="FM35">
        <f t="shared" si="33"/>
        <v>0.27328702624143147</v>
      </c>
      <c r="FN35">
        <f t="shared" si="33"/>
        <v>0.85041704796893069</v>
      </c>
      <c r="FO35">
        <f t="shared" si="33"/>
        <v>0.12489916293338739</v>
      </c>
      <c r="FP35">
        <f t="shared" si="33"/>
        <v>2.0009654164151482E-2</v>
      </c>
      <c r="FQ35">
        <f t="shared" si="33"/>
        <v>0.79275581421590935</v>
      </c>
      <c r="FR35">
        <f t="shared" si="33"/>
        <v>0.45798323862707141</v>
      </c>
      <c r="FS35">
        <f t="shared" si="33"/>
        <v>0.17051632708816386</v>
      </c>
      <c r="FT35">
        <f t="shared" si="33"/>
        <v>0.95718841527224385</v>
      </c>
      <c r="FU35">
        <f t="shared" si="33"/>
        <v>0.32718561218003395</v>
      </c>
    </row>
    <row r="36" spans="1:177">
      <c r="A36">
        <v>35</v>
      </c>
      <c r="B36">
        <f t="array" ref="B36:K45">TRANSPOSE(EN34:EW43)</f>
        <v>9.3667361379405192E-2</v>
      </c>
      <c r="C36">
        <v>0.18946132911155855</v>
      </c>
      <c r="D36">
        <v>0.63035700981795173</v>
      </c>
      <c r="E36">
        <v>0.34791774377615958</v>
      </c>
      <c r="F36">
        <v>0.24787603455779592</v>
      </c>
      <c r="G36">
        <v>0.86867326543809686</v>
      </c>
      <c r="H36">
        <v>0.30138665626740241</v>
      </c>
      <c r="I36">
        <v>0.19366436276467403</v>
      </c>
      <c r="J36">
        <v>0.68015581469434272</v>
      </c>
      <c r="K36">
        <v>0.3147327387960972</v>
      </c>
      <c r="M36">
        <f t="array" ref="M36:M45">TRANSPOSE(EN30:EW30)</f>
        <v>0.33931574770523137</v>
      </c>
      <c r="S36">
        <f>EN34</f>
        <v>9.3667361379405192E-2</v>
      </c>
      <c r="T36">
        <f t="shared" ref="T36:AB45" si="35">EO34</f>
        <v>0.53233988050933034</v>
      </c>
      <c r="U36">
        <f t="shared" si="35"/>
        <v>6.6104081545539178E-2</v>
      </c>
      <c r="V36">
        <f t="shared" si="35"/>
        <v>0.68684795373131202</v>
      </c>
      <c r="W36">
        <f t="shared" si="35"/>
        <v>0.73647450042918028</v>
      </c>
      <c r="X36">
        <f t="shared" si="35"/>
        <v>0.49430692133230714</v>
      </c>
      <c r="Y36">
        <f t="shared" si="35"/>
        <v>0.80823564686862481</v>
      </c>
      <c r="Z36">
        <f t="shared" si="35"/>
        <v>0.4977153556669891</v>
      </c>
      <c r="AA36">
        <f t="shared" si="35"/>
        <v>0.14357931783051214</v>
      </c>
      <c r="AB36">
        <f t="shared" si="35"/>
        <v>0.30097318397937162</v>
      </c>
      <c r="BG36">
        <f t="shared" si="31"/>
        <v>0.99760297178191415</v>
      </c>
      <c r="BH36">
        <f t="shared" si="31"/>
        <v>0.99958379013435605</v>
      </c>
      <c r="BI36">
        <f t="shared" si="31"/>
        <v>0.99943697023984979</v>
      </c>
      <c r="BJ36">
        <f t="shared" si="31"/>
        <v>0.99973134883272885</v>
      </c>
      <c r="BM36">
        <f>0.5*$BL$21*B36*B36</f>
        <v>4.3867872938900438E-8</v>
      </c>
      <c r="BN36">
        <f t="shared" ref="BN36:BV45" si="36">0.5*$BL$21*C36*C36</f>
        <v>1.7947797614359155E-7</v>
      </c>
      <c r="BO36">
        <f t="shared" si="36"/>
        <v>1.9867497991331467E-6</v>
      </c>
      <c r="BP36">
        <f t="shared" si="36"/>
        <v>6.0523378217146719E-7</v>
      </c>
      <c r="BQ36">
        <f t="shared" si="36"/>
        <v>3.0721264254048819E-7</v>
      </c>
      <c r="BR36">
        <f t="shared" si="36"/>
        <v>3.7729662104344315E-6</v>
      </c>
      <c r="BS36">
        <f t="shared" si="36"/>
        <v>4.5416958288022691E-7</v>
      </c>
      <c r="BT36">
        <f t="shared" si="36"/>
        <v>1.8752942702523631E-7</v>
      </c>
      <c r="BU36">
        <f t="shared" si="36"/>
        <v>2.3130596613126255E-6</v>
      </c>
      <c r="BV36">
        <f t="shared" si="36"/>
        <v>4.9528348435046175E-7</v>
      </c>
      <c r="EN36">
        <f>Sheet43!FL36</f>
        <v>0.63035700981795173</v>
      </c>
      <c r="EO36">
        <f>Sheet43!FM36</f>
        <v>0.34386217777941303</v>
      </c>
      <c r="EP36">
        <f>Sheet43!FN36</f>
        <v>0.54636464431150167</v>
      </c>
      <c r="EQ36">
        <f>Sheet43!FO36</f>
        <v>0.33072765633095885</v>
      </c>
      <c r="ER36">
        <f>Sheet43!FP36</f>
        <v>0.70691782744928167</v>
      </c>
      <c r="ES36">
        <f>Sheet43!FQ36</f>
        <v>0.31231225803794066</v>
      </c>
      <c r="ET36">
        <f>Sheet43!FR36</f>
        <v>0.94993785397925568</v>
      </c>
      <c r="EU36">
        <f>Sheet43!FS36</f>
        <v>0.17877560086081931</v>
      </c>
      <c r="EV36">
        <f>Sheet43!FT36</f>
        <v>0.41139140313259281</v>
      </c>
      <c r="EW36">
        <f>Sheet43!FU36</f>
        <v>0.38506927695738519</v>
      </c>
      <c r="EZ36">
        <f t="shared" si="34"/>
        <v>0.50990274818917813</v>
      </c>
      <c r="FA36">
        <f t="shared" si="32"/>
        <v>0.82253267325702784</v>
      </c>
      <c r="FB36">
        <f t="shared" si="32"/>
        <v>-0.36992729540528085</v>
      </c>
      <c r="FC36">
        <f t="shared" si="32"/>
        <v>-4.3881773152140962E-3</v>
      </c>
      <c r="FD36">
        <f t="shared" si="32"/>
        <v>-0.94710990464747158</v>
      </c>
      <c r="FE36">
        <f t="shared" si="32"/>
        <v>0.81958116037614959</v>
      </c>
      <c r="FF36">
        <f t="shared" si="32"/>
        <v>1.1898870861260842</v>
      </c>
      <c r="FG36">
        <f t="shared" si="32"/>
        <v>1.3056202713749911</v>
      </c>
      <c r="FH36">
        <f t="shared" si="32"/>
        <v>1.1156402380441703</v>
      </c>
      <c r="FI36">
        <f t="shared" si="32"/>
        <v>0.80285227959512173</v>
      </c>
      <c r="FL36">
        <f t="shared" si="33"/>
        <v>0.62984710706976255</v>
      </c>
      <c r="FM36">
        <f t="shared" si="33"/>
        <v>0.34303964510615598</v>
      </c>
      <c r="FN36">
        <f t="shared" si="33"/>
        <v>0.54673457160690697</v>
      </c>
      <c r="FO36">
        <f t="shared" si="33"/>
        <v>0.33073204450827409</v>
      </c>
      <c r="FP36">
        <f t="shared" si="33"/>
        <v>0.70786493735392919</v>
      </c>
      <c r="FQ36">
        <f t="shared" si="33"/>
        <v>0.31149267687756449</v>
      </c>
      <c r="FR36">
        <f t="shared" si="33"/>
        <v>0.94874796689312957</v>
      </c>
      <c r="FS36">
        <f t="shared" si="33"/>
        <v>0.17746998058944433</v>
      </c>
      <c r="FT36">
        <f t="shared" si="33"/>
        <v>0.41027576289454865</v>
      </c>
      <c r="FU36">
        <f t="shared" si="33"/>
        <v>0.38426642467779004</v>
      </c>
    </row>
    <row r="37" spans="1:177">
      <c r="A37">
        <v>36</v>
      </c>
      <c r="B37">
        <v>0.53233988050933034</v>
      </c>
      <c r="C37">
        <v>0.27392584682424509</v>
      </c>
      <c r="D37">
        <v>0.34386217777941303</v>
      </c>
      <c r="E37">
        <v>0.76810672217196385</v>
      </c>
      <c r="F37">
        <v>0.91719900862660864</v>
      </c>
      <c r="G37">
        <v>0.11647639947844653</v>
      </c>
      <c r="H37">
        <v>0.96279698350792164</v>
      </c>
      <c r="I37">
        <v>0.85831640409459664</v>
      </c>
      <c r="J37">
        <v>0.2792491323761882</v>
      </c>
      <c r="K37">
        <v>0.91203477566555058</v>
      </c>
      <c r="M37">
        <v>0.40261007163160323</v>
      </c>
      <c r="S37">
        <f t="shared" ref="S37:S45" si="37">EN35</f>
        <v>0.18946132911155855</v>
      </c>
      <c r="T37">
        <f t="shared" si="35"/>
        <v>0.27392584682424509</v>
      </c>
      <c r="U37">
        <f t="shared" si="35"/>
        <v>0.85012456594213803</v>
      </c>
      <c r="V37">
        <f t="shared" si="35"/>
        <v>0.12492687704689241</v>
      </c>
      <c r="W37">
        <f t="shared" si="35"/>
        <v>1.9306095110693436E-2</v>
      </c>
      <c r="X37">
        <f t="shared" si="35"/>
        <v>0.79339674103954672</v>
      </c>
      <c r="Y37">
        <f t="shared" si="35"/>
        <v>0.45887132262423874</v>
      </c>
      <c r="Z37">
        <f t="shared" si="35"/>
        <v>0.17154577170070873</v>
      </c>
      <c r="AA37">
        <f t="shared" si="35"/>
        <v>0.9580273393419072</v>
      </c>
      <c r="AB37">
        <f t="shared" si="35"/>
        <v>0.32784377965175115</v>
      </c>
      <c r="BG37">
        <f t="shared" si="31"/>
        <v>4.6573840486815621E-10</v>
      </c>
      <c r="BH37">
        <f t="shared" si="31"/>
        <v>9.9999999999999998E-13</v>
      </c>
      <c r="BI37">
        <f t="shared" si="31"/>
        <v>1.6444421375131626E-11</v>
      </c>
      <c r="BJ37">
        <f t="shared" si="31"/>
        <v>9.9999999999999998E-13</v>
      </c>
      <c r="BM37">
        <f t="shared" ref="BM37:BM45" si="38">0.5*$BL$21*B37*B37</f>
        <v>1.4169287419034406E-6</v>
      </c>
      <c r="BN37">
        <f t="shared" si="36"/>
        <v>3.7517684779189894E-7</v>
      </c>
      <c r="BO37">
        <f t="shared" si="36"/>
        <v>5.9120598653600325E-7</v>
      </c>
      <c r="BP37">
        <f t="shared" si="36"/>
        <v>2.9499396832287925E-6</v>
      </c>
      <c r="BQ37">
        <f t="shared" si="36"/>
        <v>4.2062701071281687E-6</v>
      </c>
      <c r="BR37">
        <f t="shared" si="36"/>
        <v>6.7833758177313291E-8</v>
      </c>
      <c r="BS37">
        <f t="shared" si="36"/>
        <v>4.6348901572597656E-6</v>
      </c>
      <c r="BT37">
        <f t="shared" si="36"/>
        <v>3.6835352476893946E-6</v>
      </c>
      <c r="BU37">
        <f t="shared" si="36"/>
        <v>3.8990038966426944E-7</v>
      </c>
      <c r="BV37">
        <f t="shared" si="36"/>
        <v>4.1590371601165556E-6</v>
      </c>
      <c r="EN37">
        <f>Sheet43!FL37</f>
        <v>0.34791774377615958</v>
      </c>
      <c r="EO37">
        <f>Sheet43!FM37</f>
        <v>0.76810672217196385</v>
      </c>
      <c r="EP37">
        <f>Sheet43!FN37</f>
        <v>0.98838339713152201</v>
      </c>
      <c r="EQ37">
        <f>Sheet43!FO37</f>
        <v>0.43078696198295963</v>
      </c>
      <c r="ER37">
        <f>Sheet43!FP37</f>
        <v>0.41059363026685969</v>
      </c>
      <c r="ES37">
        <f>Sheet43!FQ37</f>
        <v>0.87534391167187908</v>
      </c>
      <c r="ET37">
        <f>Sheet43!FR37</f>
        <v>0.5775239760045322</v>
      </c>
      <c r="EU37">
        <f>Sheet43!FS37</f>
        <v>0.80565509617779529</v>
      </c>
      <c r="EV37">
        <f>Sheet43!FT37</f>
        <v>0.28339873229745727</v>
      </c>
      <c r="EW37">
        <f>Sheet43!FU37</f>
        <v>0.1988440078636996</v>
      </c>
      <c r="EZ37">
        <f t="shared" si="34"/>
        <v>0.32047036861476036</v>
      </c>
      <c r="FA37">
        <f t="shared" si="32"/>
        <v>0.53203680965516364</v>
      </c>
      <c r="FB37">
        <f t="shared" si="32"/>
        <v>-0.24633069023055176</v>
      </c>
      <c r="FC37">
        <f t="shared" si="32"/>
        <v>1.8358855900907828E-2</v>
      </c>
      <c r="FD37">
        <f t="shared" si="32"/>
        <v>-0.58835800509024538</v>
      </c>
      <c r="FE37">
        <f t="shared" si="32"/>
        <v>0.53659702324210423</v>
      </c>
      <c r="FF37">
        <f t="shared" si="32"/>
        <v>0.74743175891125313</v>
      </c>
      <c r="FG37">
        <f t="shared" si="32"/>
        <v>0.86005468978288313</v>
      </c>
      <c r="FH37">
        <f t="shared" si="32"/>
        <v>0.7041840623881862</v>
      </c>
      <c r="FI37">
        <f t="shared" si="32"/>
        <v>0.54808740153050628</v>
      </c>
      <c r="FL37">
        <f t="shared" si="33"/>
        <v>0.34759727340754482</v>
      </c>
      <c r="FM37">
        <f t="shared" si="33"/>
        <v>0.76757468536230866</v>
      </c>
      <c r="FN37">
        <f t="shared" si="33"/>
        <v>0.98862972782175251</v>
      </c>
      <c r="FO37">
        <f t="shared" si="33"/>
        <v>0.43076860312705872</v>
      </c>
      <c r="FP37">
        <f t="shared" si="33"/>
        <v>0.41118198827194996</v>
      </c>
      <c r="FQ37">
        <f t="shared" si="33"/>
        <v>0.87480731464863692</v>
      </c>
      <c r="FR37">
        <f t="shared" si="33"/>
        <v>0.57677654424562097</v>
      </c>
      <c r="FS37">
        <f t="shared" si="33"/>
        <v>0.8047950414880124</v>
      </c>
      <c r="FT37">
        <f t="shared" si="33"/>
        <v>0.28269454823506907</v>
      </c>
      <c r="FU37">
        <f t="shared" si="33"/>
        <v>0.1982959204621691</v>
      </c>
    </row>
    <row r="38" spans="1:177">
      <c r="A38">
        <v>37</v>
      </c>
      <c r="B38">
        <v>6.6104081545539178E-2</v>
      </c>
      <c r="C38">
        <v>0.85012456594213803</v>
      </c>
      <c r="D38">
        <v>0.54636464431150167</v>
      </c>
      <c r="E38">
        <v>0.98838339713152201</v>
      </c>
      <c r="F38">
        <v>0.40076640281776221</v>
      </c>
      <c r="G38">
        <v>0.24726544944103779</v>
      </c>
      <c r="H38">
        <v>9.6499719403675119E-2</v>
      </c>
      <c r="I38">
        <v>0.69130347110260093</v>
      </c>
      <c r="J38">
        <v>3.668238148836328E-2</v>
      </c>
      <c r="K38">
        <v>0.74994224581834723</v>
      </c>
      <c r="M38">
        <v>0.38992122938736301</v>
      </c>
      <c r="S38">
        <f t="shared" si="37"/>
        <v>0.63035700981795173</v>
      </c>
      <c r="T38">
        <f t="shared" si="35"/>
        <v>0.34386217777941303</v>
      </c>
      <c r="U38">
        <f t="shared" si="35"/>
        <v>0.54636464431150167</v>
      </c>
      <c r="V38">
        <f t="shared" si="35"/>
        <v>0.33072765633095885</v>
      </c>
      <c r="W38">
        <f t="shared" si="35"/>
        <v>0.70691782744928167</v>
      </c>
      <c r="X38">
        <f t="shared" si="35"/>
        <v>0.31231225803794066</v>
      </c>
      <c r="Y38">
        <f t="shared" si="35"/>
        <v>0.94993785397925568</v>
      </c>
      <c r="Z38">
        <f t="shared" si="35"/>
        <v>0.17877560086081931</v>
      </c>
      <c r="AA38">
        <f t="shared" si="35"/>
        <v>0.41139140313259281</v>
      </c>
      <c r="AB38">
        <f t="shared" si="35"/>
        <v>0.38506927695738519</v>
      </c>
      <c r="BG38">
        <f t="shared" si="31"/>
        <v>9.9999999999999998E-13</v>
      </c>
      <c r="BH38">
        <f t="shared" si="31"/>
        <v>9.9999999999999998E-13</v>
      </c>
      <c r="BI38">
        <f t="shared" si="31"/>
        <v>9.9999999999999998E-13</v>
      </c>
      <c r="BJ38">
        <f t="shared" si="31"/>
        <v>9.9999999999999998E-13</v>
      </c>
      <c r="BM38">
        <f t="shared" si="38"/>
        <v>2.1848747984896468E-8</v>
      </c>
      <c r="BN38">
        <f t="shared" si="36"/>
        <v>3.613558888091543E-6</v>
      </c>
      <c r="BO38">
        <f t="shared" si="36"/>
        <v>1.4925716227681688E-6</v>
      </c>
      <c r="BP38">
        <f t="shared" si="36"/>
        <v>4.8845086986262398E-6</v>
      </c>
      <c r="BQ38">
        <f t="shared" si="36"/>
        <v>8.0306854813744426E-7</v>
      </c>
      <c r="BR38">
        <f t="shared" si="36"/>
        <v>3.0570101243639212E-7</v>
      </c>
      <c r="BS38">
        <f t="shared" si="36"/>
        <v>4.6560979224940166E-8</v>
      </c>
      <c r="BT38">
        <f t="shared" si="36"/>
        <v>2.389502445792523E-6</v>
      </c>
      <c r="BU38">
        <f t="shared" si="36"/>
        <v>6.7279855582890862E-9</v>
      </c>
      <c r="BV38">
        <f t="shared" si="36"/>
        <v>2.8120668603153319E-6</v>
      </c>
      <c r="EN38">
        <f>Sheet43!FL38</f>
        <v>0.24787603455779592</v>
      </c>
      <c r="EO38">
        <f>Sheet43!FM38</f>
        <v>0.91719900862660864</v>
      </c>
      <c r="EP38">
        <f>Sheet43!FN38</f>
        <v>0.40076640281776221</v>
      </c>
      <c r="EQ38">
        <f>Sheet43!FO38</f>
        <v>0.26376145949506147</v>
      </c>
      <c r="ER38">
        <f>Sheet43!FP38</f>
        <v>0.53767386517554483</v>
      </c>
      <c r="ES38">
        <f>Sheet43!FQ38</f>
        <v>0.88030037800452432</v>
      </c>
      <c r="ET38">
        <f>Sheet43!FR38</f>
        <v>0.73531727455024642</v>
      </c>
      <c r="EU38">
        <f>Sheet43!FS38</f>
        <v>0.10093347676133019</v>
      </c>
      <c r="EV38">
        <f>Sheet43!FT38</f>
        <v>0.5065584378333563</v>
      </c>
      <c r="EW38">
        <f>Sheet43!FU38</f>
        <v>0.73947415432293617</v>
      </c>
      <c r="EZ38">
        <f t="shared" si="34"/>
        <v>0.43960478805210212</v>
      </c>
      <c r="FA38">
        <f t="shared" si="32"/>
        <v>0.77656057344393925</v>
      </c>
      <c r="FB38">
        <f t="shared" si="32"/>
        <v>-0.23951457178249561</v>
      </c>
      <c r="FC38">
        <f t="shared" si="32"/>
        <v>0.12097558422575184</v>
      </c>
      <c r="FD38">
        <f t="shared" si="32"/>
        <v>-0.85598687247510863</v>
      </c>
      <c r="FE38">
        <f t="shared" si="32"/>
        <v>0.66270737900591203</v>
      </c>
      <c r="FF38">
        <f t="shared" si="32"/>
        <v>0.89129131027411557</v>
      </c>
      <c r="FG38">
        <f t="shared" si="32"/>
        <v>1.1079345601797705</v>
      </c>
      <c r="FH38">
        <f t="shared" si="32"/>
        <v>0.8939265566497937</v>
      </c>
      <c r="FI38">
        <f t="shared" si="32"/>
        <v>0.70483359453353189</v>
      </c>
      <c r="FL38">
        <f t="shared" si="33"/>
        <v>0.24743642976974381</v>
      </c>
      <c r="FM38">
        <f t="shared" si="33"/>
        <v>0.91642244805316475</v>
      </c>
      <c r="FN38">
        <f t="shared" si="33"/>
        <v>0.40100591738954472</v>
      </c>
      <c r="FO38">
        <f t="shared" si="33"/>
        <v>0.26364048391083572</v>
      </c>
      <c r="FP38">
        <f t="shared" si="33"/>
        <v>0.53852985204801995</v>
      </c>
      <c r="FQ38">
        <f t="shared" si="33"/>
        <v>0.87963767062551845</v>
      </c>
      <c r="FR38">
        <f t="shared" si="33"/>
        <v>0.73442598323997232</v>
      </c>
      <c r="FS38">
        <f t="shared" si="33"/>
        <v>9.9825542201150419E-2</v>
      </c>
      <c r="FT38">
        <f t="shared" si="33"/>
        <v>0.50566451127670653</v>
      </c>
      <c r="FU38">
        <f t="shared" si="33"/>
        <v>0.73876932072840262</v>
      </c>
    </row>
    <row r="39" spans="1:177">
      <c r="A39">
        <v>38</v>
      </c>
      <c r="B39">
        <v>0.68684795373131202</v>
      </c>
      <c r="C39">
        <v>0.12492687704689241</v>
      </c>
      <c r="D39">
        <v>0.33072765633095885</v>
      </c>
      <c r="E39">
        <v>0.43078696198295963</v>
      </c>
      <c r="F39">
        <v>0.26376145949506147</v>
      </c>
      <c r="G39">
        <v>0.23448267762503741</v>
      </c>
      <c r="H39">
        <v>0.14911341869052705</v>
      </c>
      <c r="I39">
        <v>0.73931607034482139</v>
      </c>
      <c r="J39">
        <v>0.40257559901831452</v>
      </c>
      <c r="K39">
        <v>0.31544052276565215</v>
      </c>
      <c r="M39">
        <v>9.1752320180406313E-2</v>
      </c>
      <c r="S39">
        <f t="shared" si="37"/>
        <v>0.34791774377615958</v>
      </c>
      <c r="T39">
        <f t="shared" si="35"/>
        <v>0.76810672217196385</v>
      </c>
      <c r="U39">
        <f t="shared" si="35"/>
        <v>0.98838339713152201</v>
      </c>
      <c r="V39">
        <f t="shared" si="35"/>
        <v>0.43078696198295963</v>
      </c>
      <c r="W39">
        <f t="shared" si="35"/>
        <v>0.41059363026685969</v>
      </c>
      <c r="X39">
        <f t="shared" si="35"/>
        <v>0.87534391167187908</v>
      </c>
      <c r="Y39">
        <f t="shared" si="35"/>
        <v>0.5775239760045322</v>
      </c>
      <c r="Z39">
        <f t="shared" si="35"/>
        <v>0.80565509617779529</v>
      </c>
      <c r="AA39">
        <f t="shared" si="35"/>
        <v>0.28339873229745727</v>
      </c>
      <c r="AB39">
        <f t="shared" si="35"/>
        <v>0.1988440078636996</v>
      </c>
      <c r="BG39">
        <f t="shared" si="31"/>
        <v>4.1241571302424454E-12</v>
      </c>
      <c r="BH39">
        <f t="shared" si="31"/>
        <v>9.9999999999999998E-13</v>
      </c>
      <c r="BI39">
        <f t="shared" si="31"/>
        <v>9.9999999999999998E-13</v>
      </c>
      <c r="BJ39">
        <f t="shared" si="31"/>
        <v>9.9999999999999998E-13</v>
      </c>
      <c r="BM39">
        <f t="shared" si="38"/>
        <v>2.3588005577244529E-6</v>
      </c>
      <c r="BN39">
        <f t="shared" si="36"/>
        <v>7.8033623043446879E-8</v>
      </c>
      <c r="BO39">
        <f t="shared" si="36"/>
        <v>5.4690391331084416E-7</v>
      </c>
      <c r="BP39">
        <f t="shared" si="36"/>
        <v>9.278870330725396E-7</v>
      </c>
      <c r="BQ39">
        <f t="shared" si="36"/>
        <v>3.478505375748248E-7</v>
      </c>
      <c r="BR39">
        <f t="shared" si="36"/>
        <v>2.7491063053103611E-7</v>
      </c>
      <c r="BS39">
        <f t="shared" si="36"/>
        <v>1.1117405816788211E-7</v>
      </c>
      <c r="BT39">
        <f t="shared" si="36"/>
        <v>2.7329412593505446E-6</v>
      </c>
      <c r="BU39">
        <f t="shared" si="36"/>
        <v>8.1033556462477388E-7</v>
      </c>
      <c r="BV39">
        <f t="shared" si="36"/>
        <v>4.9751361701333966E-7</v>
      </c>
      <c r="EN39">
        <f>Sheet43!FL39</f>
        <v>0.86867326543809686</v>
      </c>
      <c r="EO39">
        <f>Sheet43!FM39</f>
        <v>0.11647639947844653</v>
      </c>
      <c r="EP39">
        <f>Sheet43!FN39</f>
        <v>0.24726544944103779</v>
      </c>
      <c r="EQ39">
        <f>Sheet43!FO39</f>
        <v>0.23448267762503741</v>
      </c>
      <c r="ER39">
        <f>Sheet43!FP39</f>
        <v>0.7388975542463706</v>
      </c>
      <c r="ES39">
        <f>Sheet43!FQ39</f>
        <v>0.34054692606139397</v>
      </c>
      <c r="ET39">
        <f>Sheet43!FR39</f>
        <v>9.6026216197755504E-2</v>
      </c>
      <c r="EU39">
        <f>Sheet43!FS39</f>
        <v>0.9655362173893437</v>
      </c>
      <c r="EV39">
        <f>Sheet43!FT39</f>
        <v>0.15372049910845584</v>
      </c>
      <c r="EW39">
        <f>Sheet43!FU39</f>
        <v>0.61837163956254393</v>
      </c>
      <c r="EZ39">
        <f t="shared" si="34"/>
        <v>0.59949818879533023</v>
      </c>
      <c r="FA39">
        <f t="shared" si="32"/>
        <v>1.0544969639090611</v>
      </c>
      <c r="FB39">
        <f t="shared" si="32"/>
        <v>-0.35937487251282091</v>
      </c>
      <c r="FC39">
        <f t="shared" si="32"/>
        <v>0.15082883906217059</v>
      </c>
      <c r="FD39">
        <f t="shared" si="32"/>
        <v>-1.1509708116381816</v>
      </c>
      <c r="FE39">
        <f t="shared" si="32"/>
        <v>0.9338791551178276</v>
      </c>
      <c r="FF39">
        <f t="shared" si="32"/>
        <v>1.2502819764820938</v>
      </c>
      <c r="FG39">
        <f t="shared" si="32"/>
        <v>1.5499211867914273</v>
      </c>
      <c r="FH39">
        <f t="shared" si="32"/>
        <v>1.2392825994023273</v>
      </c>
      <c r="FI39">
        <f t="shared" si="32"/>
        <v>0.99572831877352175</v>
      </c>
      <c r="FL39">
        <f t="shared" si="33"/>
        <v>0.86807376724930152</v>
      </c>
      <c r="FM39">
        <f t="shared" si="33"/>
        <v>0.11542190251453746</v>
      </c>
      <c r="FN39">
        <f t="shared" si="33"/>
        <v>0.2476248243135506</v>
      </c>
      <c r="FO39">
        <f t="shared" si="33"/>
        <v>0.23433184878597524</v>
      </c>
      <c r="FP39">
        <f t="shared" si="33"/>
        <v>0.74004852505800878</v>
      </c>
      <c r="FQ39">
        <f t="shared" si="33"/>
        <v>0.33961304690627614</v>
      </c>
      <c r="FR39">
        <f t="shared" si="33"/>
        <v>9.4775934221273408E-2</v>
      </c>
      <c r="FS39">
        <f t="shared" si="33"/>
        <v>0.96398629620255227</v>
      </c>
      <c r="FT39">
        <f t="shared" si="33"/>
        <v>0.15248121650905352</v>
      </c>
      <c r="FU39">
        <f t="shared" si="33"/>
        <v>0.61737591124377045</v>
      </c>
    </row>
    <row r="40" spans="1:177">
      <c r="A40">
        <v>39</v>
      </c>
      <c r="B40">
        <v>0.73647450042918028</v>
      </c>
      <c r="C40">
        <v>1.9306095110693436E-2</v>
      </c>
      <c r="D40">
        <v>0.70691782744928167</v>
      </c>
      <c r="E40">
        <v>0.41059363026685969</v>
      </c>
      <c r="F40">
        <v>0.53767386517554483</v>
      </c>
      <c r="G40">
        <v>0.7388975542463706</v>
      </c>
      <c r="H40">
        <v>0.99477651964971603</v>
      </c>
      <c r="I40">
        <v>0.93365724321397048</v>
      </c>
      <c r="J40">
        <v>0.28837892006527988</v>
      </c>
      <c r="K40">
        <v>1.1787535557591355E-2</v>
      </c>
      <c r="M40">
        <v>0.24382271608013031</v>
      </c>
      <c r="S40">
        <f t="shared" si="37"/>
        <v>0.24787603455779592</v>
      </c>
      <c r="T40">
        <f t="shared" si="35"/>
        <v>0.91719900862660864</v>
      </c>
      <c r="U40">
        <f t="shared" si="35"/>
        <v>0.40076640281776221</v>
      </c>
      <c r="V40">
        <f t="shared" si="35"/>
        <v>0.26376145949506147</v>
      </c>
      <c r="W40">
        <f t="shared" si="35"/>
        <v>0.53767386517554483</v>
      </c>
      <c r="X40">
        <f t="shared" si="35"/>
        <v>0.88030037800452432</v>
      </c>
      <c r="Y40">
        <f t="shared" si="35"/>
        <v>0.73531727455024642</v>
      </c>
      <c r="Z40">
        <f t="shared" si="35"/>
        <v>0.10093347676133019</v>
      </c>
      <c r="AA40">
        <f t="shared" si="35"/>
        <v>0.5065584378333563</v>
      </c>
      <c r="AB40">
        <f t="shared" si="35"/>
        <v>0.73947415432293617</v>
      </c>
      <c r="BG40">
        <f t="shared" si="31"/>
        <v>1.3998623173974951E-10</v>
      </c>
      <c r="BH40">
        <f t="shared" si="31"/>
        <v>9.9999999999999998E-13</v>
      </c>
      <c r="BI40">
        <f t="shared" si="31"/>
        <v>3.9093841747415037E-12</v>
      </c>
      <c r="BJ40">
        <f t="shared" si="31"/>
        <v>9.9999999999999998E-13</v>
      </c>
      <c r="BM40">
        <f t="shared" si="38"/>
        <v>2.7119734489120536E-6</v>
      </c>
      <c r="BN40">
        <f t="shared" si="36"/>
        <v>1.8636265421157051E-9</v>
      </c>
      <c r="BO40">
        <f t="shared" si="36"/>
        <v>2.4986640738280619E-6</v>
      </c>
      <c r="BP40">
        <f t="shared" si="36"/>
        <v>8.4293564607859347E-7</v>
      </c>
      <c r="BQ40">
        <f t="shared" si="36"/>
        <v>1.4454659264640498E-6</v>
      </c>
      <c r="BR40">
        <f t="shared" si="36"/>
        <v>2.7298479783563411E-6</v>
      </c>
      <c r="BS40">
        <f t="shared" si="36"/>
        <v>4.9479016202320091E-6</v>
      </c>
      <c r="BT40">
        <f t="shared" si="36"/>
        <v>4.3585792390295562E-6</v>
      </c>
      <c r="BU40">
        <f t="shared" si="36"/>
        <v>4.1581200769008546E-7</v>
      </c>
      <c r="BV40">
        <f t="shared" si="36"/>
        <v>6.9472997260740275E-10</v>
      </c>
      <c r="EN40">
        <f>Sheet43!FL40</f>
        <v>0.30138665626740241</v>
      </c>
      <c r="EO40">
        <f>Sheet43!FM40</f>
        <v>0.96279698350792164</v>
      </c>
      <c r="EP40">
        <f>Sheet43!FN40</f>
        <v>9.6499719403675119E-2</v>
      </c>
      <c r="EQ40">
        <f>Sheet43!FO40</f>
        <v>0.14911341869052705</v>
      </c>
      <c r="ER40">
        <f>Sheet43!FP40</f>
        <v>0.99477651964971603</v>
      </c>
      <c r="ES40">
        <f>Sheet43!FQ40</f>
        <v>0.10574012616178917</v>
      </c>
      <c r="ET40">
        <f>Sheet43!FR40</f>
        <v>0.31728019824342718</v>
      </c>
      <c r="EU40">
        <f>Sheet43!FS40</f>
        <v>0.21577518890320388</v>
      </c>
      <c r="EV40">
        <f>Sheet43!FT40</f>
        <v>0.8992648453401999</v>
      </c>
      <c r="EW40">
        <f>Sheet43!FU40</f>
        <v>0.59889247075572416</v>
      </c>
      <c r="EZ40">
        <f t="shared" si="34"/>
        <v>0.35489510410185532</v>
      </c>
      <c r="FA40">
        <f t="shared" si="32"/>
        <v>0.56054966372270254</v>
      </c>
      <c r="FB40">
        <f t="shared" si="32"/>
        <v>-0.31302848827394086</v>
      </c>
      <c r="FC40">
        <f t="shared" si="32"/>
        <v>-3.3906950863147961E-2</v>
      </c>
      <c r="FD40">
        <f t="shared" si="32"/>
        <v>-0.63140807998365878</v>
      </c>
      <c r="FE40">
        <f t="shared" si="32"/>
        <v>0.61937688216426978</v>
      </c>
      <c r="FF40">
        <f t="shared" si="32"/>
        <v>0.89116493745564085</v>
      </c>
      <c r="FG40">
        <f t="shared" si="32"/>
        <v>0.96913736160128294</v>
      </c>
      <c r="FH40">
        <f t="shared" si="32"/>
        <v>0.81216336791836152</v>
      </c>
      <c r="FI40">
        <f t="shared" si="32"/>
        <v>0.61008678851527698</v>
      </c>
      <c r="FL40">
        <f t="shared" si="33"/>
        <v>0.30103176116330055</v>
      </c>
      <c r="FM40">
        <f t="shared" si="33"/>
        <v>0.96223643384419899</v>
      </c>
      <c r="FN40">
        <f t="shared" si="33"/>
        <v>9.6812747891949061E-2</v>
      </c>
      <c r="FO40">
        <f t="shared" si="33"/>
        <v>0.14914732564139019</v>
      </c>
      <c r="FP40">
        <f t="shared" si="33"/>
        <v>0.99540792772969966</v>
      </c>
      <c r="FQ40">
        <f t="shared" si="33"/>
        <v>0.10512074927962491</v>
      </c>
      <c r="FR40">
        <f t="shared" si="33"/>
        <v>0.31638903330597151</v>
      </c>
      <c r="FS40">
        <f t="shared" si="33"/>
        <v>0.21480605154160259</v>
      </c>
      <c r="FT40">
        <f t="shared" si="33"/>
        <v>0.89845268197228156</v>
      </c>
      <c r="FU40">
        <f t="shared" si="33"/>
        <v>0.5982823839672089</v>
      </c>
    </row>
    <row r="41" spans="1:177">
      <c r="A41">
        <v>40</v>
      </c>
      <c r="B41">
        <v>0.49430692133230714</v>
      </c>
      <c r="C41">
        <v>0.79339674103954672</v>
      </c>
      <c r="D41">
        <v>0.31231225803794066</v>
      </c>
      <c r="E41">
        <v>0.87534391167187908</v>
      </c>
      <c r="F41">
        <v>0.88030037800452432</v>
      </c>
      <c r="G41">
        <v>0.34054692606139397</v>
      </c>
      <c r="H41">
        <v>0.10574012616178917</v>
      </c>
      <c r="I41">
        <v>0.8485744160502543</v>
      </c>
      <c r="J41">
        <v>0.54147065720436338</v>
      </c>
      <c r="K41">
        <v>0.57994722626247108</v>
      </c>
      <c r="M41">
        <v>0.72200330240557509</v>
      </c>
      <c r="S41">
        <f t="shared" si="37"/>
        <v>0.86867326543809686</v>
      </c>
      <c r="T41">
        <f t="shared" si="35"/>
        <v>0.11647639947844653</v>
      </c>
      <c r="U41">
        <f t="shared" si="35"/>
        <v>0.24726544944103779</v>
      </c>
      <c r="V41">
        <f t="shared" si="35"/>
        <v>0.23448267762503741</v>
      </c>
      <c r="W41">
        <f t="shared" si="35"/>
        <v>0.7388975542463706</v>
      </c>
      <c r="X41">
        <f t="shared" si="35"/>
        <v>0.34054692606139397</v>
      </c>
      <c r="Y41">
        <f t="shared" si="35"/>
        <v>9.6026216197755504E-2</v>
      </c>
      <c r="Z41">
        <f t="shared" si="35"/>
        <v>0.9655362173893437</v>
      </c>
      <c r="AA41">
        <f t="shared" si="35"/>
        <v>0.15372049910845584</v>
      </c>
      <c r="AB41">
        <f t="shared" si="35"/>
        <v>0.61837163956254393</v>
      </c>
      <c r="BG41">
        <f t="shared" si="31"/>
        <v>3.2650241084741456E-8</v>
      </c>
      <c r="BH41">
        <f t="shared" si="31"/>
        <v>1.2526400592981206E-10</v>
      </c>
      <c r="BI41">
        <f t="shared" si="31"/>
        <v>9.4823502242411769E-10</v>
      </c>
      <c r="BJ41">
        <f t="shared" si="31"/>
        <v>2.6855816098004243E-11</v>
      </c>
      <c r="BM41">
        <f t="shared" si="38"/>
        <v>1.2216966623851186E-6</v>
      </c>
      <c r="BN41">
        <f t="shared" si="36"/>
        <v>3.1473919434608679E-6</v>
      </c>
      <c r="BO41">
        <f t="shared" si="36"/>
        <v>4.8769473260378622E-7</v>
      </c>
      <c r="BP41">
        <f t="shared" si="36"/>
        <v>3.8311348185051327E-6</v>
      </c>
      <c r="BQ41">
        <f t="shared" si="36"/>
        <v>3.8746437775745425E-6</v>
      </c>
      <c r="BR41">
        <f t="shared" si="36"/>
        <v>5.7986104424932275E-7</v>
      </c>
      <c r="BS41">
        <f t="shared" si="36"/>
        <v>5.5904871403555453E-8</v>
      </c>
      <c r="BT41">
        <f t="shared" si="36"/>
        <v>3.6003926978751506E-6</v>
      </c>
      <c r="BU41">
        <f t="shared" si="36"/>
        <v>1.4659523630666263E-6</v>
      </c>
      <c r="BV41">
        <f t="shared" si="36"/>
        <v>1.6816939262476692E-6</v>
      </c>
      <c r="EN41">
        <f>Sheet43!FL41</f>
        <v>0.19366436276467403</v>
      </c>
      <c r="EO41">
        <f>Sheet43!FM41</f>
        <v>0.85831640409459664</v>
      </c>
      <c r="EP41">
        <f>Sheet43!FN41</f>
        <v>0.69130347110260093</v>
      </c>
      <c r="EQ41">
        <f>Sheet43!FO41</f>
        <v>0.73931607034482139</v>
      </c>
      <c r="ER41">
        <f>Sheet43!FP41</f>
        <v>0.93365724321397048</v>
      </c>
      <c r="ES41">
        <f>Sheet43!FQ41</f>
        <v>0.8485744160502543</v>
      </c>
      <c r="ET41">
        <f>Sheet43!FR41</f>
        <v>0.39230482566501673</v>
      </c>
      <c r="EU41">
        <f>Sheet43!FS41</f>
        <v>0.51093219618060337</v>
      </c>
      <c r="EV41">
        <f>Sheet43!FT41</f>
        <v>0.90055372807717948</v>
      </c>
      <c r="EW41">
        <f>Sheet43!FU41</f>
        <v>6.6959676606055299E-2</v>
      </c>
      <c r="EZ41">
        <f t="shared" si="34"/>
        <v>0.46689381458828799</v>
      </c>
      <c r="FA41">
        <f t="shared" si="32"/>
        <v>0.7783704822844314</v>
      </c>
      <c r="FB41">
        <f t="shared" si="32"/>
        <v>-0.35016347252605406</v>
      </c>
      <c r="FC41">
        <f t="shared" si="32"/>
        <v>3.3930537346642559E-2</v>
      </c>
      <c r="FD41">
        <f t="shared" si="32"/>
        <v>-0.8613888943213589</v>
      </c>
      <c r="FE41">
        <f t="shared" si="32"/>
        <v>0.77485576618025731</v>
      </c>
      <c r="FF41">
        <f t="shared" si="32"/>
        <v>1.0780057132934859</v>
      </c>
      <c r="FG41">
        <f t="shared" si="32"/>
        <v>1.245636431011772</v>
      </c>
      <c r="FH41">
        <f t="shared" si="32"/>
        <v>1.0196384382086188</v>
      </c>
      <c r="FI41">
        <f t="shared" si="32"/>
        <v>0.79292362077954037</v>
      </c>
      <c r="FL41">
        <f t="shared" si="33"/>
        <v>0.19319746895008574</v>
      </c>
      <c r="FM41">
        <f t="shared" si="33"/>
        <v>0.85753803361231218</v>
      </c>
      <c r="FN41">
        <f t="shared" si="33"/>
        <v>0.69165363457512696</v>
      </c>
      <c r="FO41">
        <f t="shared" si="33"/>
        <v>0.7392821398074747</v>
      </c>
      <c r="FP41">
        <f t="shared" si="33"/>
        <v>0.93451863210829189</v>
      </c>
      <c r="FQ41">
        <f t="shared" si="33"/>
        <v>0.84779956028407399</v>
      </c>
      <c r="FR41">
        <f t="shared" si="33"/>
        <v>0.39122681995172326</v>
      </c>
      <c r="FS41">
        <f t="shared" si="33"/>
        <v>0.50968655974959165</v>
      </c>
      <c r="FT41">
        <f t="shared" si="33"/>
        <v>0.89953408963897086</v>
      </c>
      <c r="FU41">
        <f t="shared" si="33"/>
        <v>6.6166752985275759E-2</v>
      </c>
    </row>
    <row r="42" spans="1:177">
      <c r="A42">
        <v>41</v>
      </c>
      <c r="B42">
        <v>0.80823564686862481</v>
      </c>
      <c r="C42">
        <v>0.45887132262423874</v>
      </c>
      <c r="D42">
        <v>0.94993785397925568</v>
      </c>
      <c r="E42">
        <v>0.5775239760045322</v>
      </c>
      <c r="F42">
        <v>0.73531727455024642</v>
      </c>
      <c r="G42">
        <v>9.6026216197755504E-2</v>
      </c>
      <c r="H42">
        <v>0.31728019824342718</v>
      </c>
      <c r="I42">
        <v>0.39230482566501673</v>
      </c>
      <c r="J42">
        <v>0.97206476687729415</v>
      </c>
      <c r="K42">
        <v>0.42729854602459844</v>
      </c>
      <c r="M42">
        <v>0.87295942586968223</v>
      </c>
      <c r="S42">
        <f t="shared" si="37"/>
        <v>0.30138665626740241</v>
      </c>
      <c r="T42">
        <f t="shared" si="35"/>
        <v>0.96279698350792164</v>
      </c>
      <c r="U42">
        <f t="shared" si="35"/>
        <v>9.6499719403675119E-2</v>
      </c>
      <c r="V42">
        <f t="shared" si="35"/>
        <v>0.14911341869052705</v>
      </c>
      <c r="W42">
        <f t="shared" si="35"/>
        <v>0.99477651964971603</v>
      </c>
      <c r="X42">
        <f t="shared" si="35"/>
        <v>0.10574012616178917</v>
      </c>
      <c r="Y42">
        <f t="shared" si="35"/>
        <v>0.31728019824342718</v>
      </c>
      <c r="Z42">
        <f t="shared" si="35"/>
        <v>0.21577518890320388</v>
      </c>
      <c r="AA42">
        <f t="shared" si="35"/>
        <v>0.8992648453401999</v>
      </c>
      <c r="AB42">
        <f t="shared" si="35"/>
        <v>0.59889247075572416</v>
      </c>
      <c r="BM42">
        <f t="shared" si="38"/>
        <v>3.2662243043457222E-6</v>
      </c>
      <c r="BN42">
        <f t="shared" si="36"/>
        <v>1.0528144536345911E-6</v>
      </c>
      <c r="BO42">
        <f t="shared" si="36"/>
        <v>4.5119096321135686E-6</v>
      </c>
      <c r="BP42">
        <f t="shared" si="36"/>
        <v>1.6676697143004176E-6</v>
      </c>
      <c r="BQ42">
        <f t="shared" si="36"/>
        <v>2.7034574712600125E-6</v>
      </c>
      <c r="BR42">
        <f t="shared" si="36"/>
        <v>4.6105170986290414E-8</v>
      </c>
      <c r="BS42">
        <f t="shared" si="36"/>
        <v>5.0333362098694235E-7</v>
      </c>
      <c r="BT42">
        <f t="shared" si="36"/>
        <v>7.6951538120029587E-7</v>
      </c>
      <c r="BU42">
        <f t="shared" si="36"/>
        <v>4.7245495550210417E-6</v>
      </c>
      <c r="BV42">
        <f t="shared" si="36"/>
        <v>9.1292023717367946E-7</v>
      </c>
      <c r="EN42">
        <f>Sheet43!FL42</f>
        <v>0.68015581469434272</v>
      </c>
      <c r="EO42">
        <f>Sheet43!FM42</f>
        <v>0.2792491323761882</v>
      </c>
      <c r="EP42">
        <f>Sheet43!FN42</f>
        <v>3.668238148836328E-2</v>
      </c>
      <c r="EQ42">
        <f>Sheet43!FO42</f>
        <v>0.40257559901831452</v>
      </c>
      <c r="ER42">
        <f>Sheet43!FP42</f>
        <v>0.28837892006527988</v>
      </c>
      <c r="ES42">
        <f>Sheet43!FQ42</f>
        <v>0.54147065720436338</v>
      </c>
      <c r="ET42">
        <f>Sheet43!FR42</f>
        <v>0.97206476687729415</v>
      </c>
      <c r="EU42">
        <f>Sheet43!FS42</f>
        <v>0.35230403387793413</v>
      </c>
      <c r="EV42">
        <f>Sheet43!FT42</f>
        <v>0.57172101328219138</v>
      </c>
      <c r="EW42">
        <f>Sheet43!FU42</f>
        <v>0.23720740737728283</v>
      </c>
      <c r="EZ42">
        <f t="shared" si="34"/>
        <v>0.33877207310383062</v>
      </c>
      <c r="FA42">
        <f t="shared" si="32"/>
        <v>0.57261619332847558</v>
      </c>
      <c r="FB42">
        <f t="shared" si="32"/>
        <v>-0.26435244587313089</v>
      </c>
      <c r="FC42">
        <f t="shared" si="32"/>
        <v>3.4932484775333041E-2</v>
      </c>
      <c r="FD42">
        <f t="shared" si="32"/>
        <v>-0.61991578783548307</v>
      </c>
      <c r="FE42">
        <f t="shared" si="32"/>
        <v>0.57643725081570152</v>
      </c>
      <c r="FF42">
        <f t="shared" si="32"/>
        <v>0.78482104821146592</v>
      </c>
      <c r="FG42">
        <f t="shared" si="32"/>
        <v>0.92853877342637359</v>
      </c>
      <c r="FH42">
        <f t="shared" si="32"/>
        <v>0.74320210560282174</v>
      </c>
      <c r="FI42">
        <f t="shared" si="32"/>
        <v>0.60191355394309998</v>
      </c>
      <c r="FL42">
        <f t="shared" si="33"/>
        <v>0.67981704262123888</v>
      </c>
      <c r="FM42">
        <f t="shared" si="33"/>
        <v>0.27867651618285971</v>
      </c>
      <c r="FN42">
        <f t="shared" si="33"/>
        <v>3.6946733934236413E-2</v>
      </c>
      <c r="FO42">
        <f t="shared" si="33"/>
        <v>0.4025406665335392</v>
      </c>
      <c r="FP42">
        <f t="shared" si="33"/>
        <v>0.28899883585311537</v>
      </c>
      <c r="FQ42">
        <f t="shared" si="33"/>
        <v>0.54089421995354769</v>
      </c>
      <c r="FR42">
        <f t="shared" si="33"/>
        <v>0.97127994582908272</v>
      </c>
      <c r="FS42">
        <f t="shared" si="33"/>
        <v>0.35137549510450777</v>
      </c>
      <c r="FT42">
        <f t="shared" si="33"/>
        <v>0.57097781117658852</v>
      </c>
      <c r="FU42">
        <f t="shared" si="33"/>
        <v>0.23660549382333973</v>
      </c>
    </row>
    <row r="43" spans="1:177">
      <c r="A43">
        <v>42</v>
      </c>
      <c r="B43">
        <v>0.4977153556669891</v>
      </c>
      <c r="C43">
        <v>0.17154577170070873</v>
      </c>
      <c r="D43">
        <v>0.17877560086081931</v>
      </c>
      <c r="E43">
        <v>0.80565509617779529</v>
      </c>
      <c r="F43">
        <v>0.10093347676133019</v>
      </c>
      <c r="G43">
        <v>0.9655362173893437</v>
      </c>
      <c r="H43">
        <v>0.21577518890320388</v>
      </c>
      <c r="I43">
        <v>0.51093219618060337</v>
      </c>
      <c r="J43">
        <v>0.35230403387793413</v>
      </c>
      <c r="K43">
        <v>0.77329995046968114</v>
      </c>
      <c r="M43">
        <v>0.25794312095503358</v>
      </c>
      <c r="S43">
        <f t="shared" si="37"/>
        <v>0.19366436276467403</v>
      </c>
      <c r="T43">
        <f t="shared" si="35"/>
        <v>0.85831640409459664</v>
      </c>
      <c r="U43">
        <f t="shared" si="35"/>
        <v>0.69130347110260093</v>
      </c>
      <c r="V43">
        <f t="shared" si="35"/>
        <v>0.73931607034482139</v>
      </c>
      <c r="W43">
        <f t="shared" si="35"/>
        <v>0.93365724321397048</v>
      </c>
      <c r="X43">
        <f t="shared" si="35"/>
        <v>0.8485744160502543</v>
      </c>
      <c r="Y43">
        <f t="shared" si="35"/>
        <v>0.39230482566501673</v>
      </c>
      <c r="Z43">
        <f t="shared" si="35"/>
        <v>0.51093219618060337</v>
      </c>
      <c r="AA43">
        <f t="shared" si="35"/>
        <v>0.90055372807717948</v>
      </c>
      <c r="AB43">
        <f t="shared" si="35"/>
        <v>6.6959676606055299E-2</v>
      </c>
      <c r="BM43">
        <f t="shared" si="38"/>
        <v>1.2386028763335873E-6</v>
      </c>
      <c r="BN43">
        <f t="shared" si="36"/>
        <v>1.4713975894195842E-7</v>
      </c>
      <c r="BO43">
        <f t="shared" si="36"/>
        <v>1.5980357731573491E-7</v>
      </c>
      <c r="BP43">
        <f t="shared" si="36"/>
        <v>3.2454006699862636E-6</v>
      </c>
      <c r="BQ43">
        <f t="shared" si="36"/>
        <v>5.0937833655649902E-8</v>
      </c>
      <c r="BR43">
        <f t="shared" si="36"/>
        <v>4.6613009354526106E-6</v>
      </c>
      <c r="BS43">
        <f t="shared" si="36"/>
        <v>2.3279466073106659E-7</v>
      </c>
      <c r="BT43">
        <f t="shared" si="36"/>
        <v>1.3052585454696729E-6</v>
      </c>
      <c r="BU43">
        <f t="shared" si="36"/>
        <v>6.2059066143332283E-7</v>
      </c>
      <c r="BV43">
        <f t="shared" si="36"/>
        <v>2.9899640669820568E-6</v>
      </c>
      <c r="EN43">
        <f>Sheet43!FL43</f>
        <v>0.3147327387960972</v>
      </c>
      <c r="EO43">
        <f>Sheet43!FM43</f>
        <v>0.91203477566555058</v>
      </c>
      <c r="EP43">
        <f>Sheet43!FN43</f>
        <v>0.74994224581834723</v>
      </c>
      <c r="EQ43">
        <f>Sheet43!FO43</f>
        <v>0.31544052276565215</v>
      </c>
      <c r="ER43">
        <f>Sheet43!FP43</f>
        <v>1.1787535557591355E-2</v>
      </c>
      <c r="ES43">
        <f>Sheet43!FQ43</f>
        <v>0.57994722626247108</v>
      </c>
      <c r="ET43">
        <f>Sheet43!FR43</f>
        <v>0.42729854602459844</v>
      </c>
      <c r="EU43">
        <f>Sheet43!FS43</f>
        <v>0.77329995046968114</v>
      </c>
      <c r="EV43">
        <f>Sheet43!FT43</f>
        <v>0.43628259872792269</v>
      </c>
      <c r="EW43">
        <f>Sheet43!FU43</f>
        <v>0.13802823304735362</v>
      </c>
      <c r="EZ43">
        <f t="shared" si="34"/>
        <v>0.51230966803023426</v>
      </c>
      <c r="FA43">
        <f t="shared" si="32"/>
        <v>0.89158278180289396</v>
      </c>
      <c r="FB43">
        <f t="shared" si="32"/>
        <v>-0.33092616918286138</v>
      </c>
      <c r="FC43">
        <f t="shared" si="32"/>
        <v>0.10852753824434877</v>
      </c>
      <c r="FD43">
        <f t="shared" si="32"/>
        <v>-0.97172014789346151</v>
      </c>
      <c r="FE43">
        <f t="shared" si="32"/>
        <v>0.81674519513433896</v>
      </c>
      <c r="FF43">
        <f t="shared" si="32"/>
        <v>1.0993821848135699</v>
      </c>
      <c r="FG43">
        <f t="shared" si="32"/>
        <v>1.34433085753762</v>
      </c>
      <c r="FH43">
        <f t="shared" si="32"/>
        <v>1.0758708524375737</v>
      </c>
      <c r="FI43">
        <f>FI90+($EV$10*EW43)</f>
        <v>0.86530185651698399</v>
      </c>
      <c r="FL43">
        <f t="shared" si="33"/>
        <v>0.31422042912806697</v>
      </c>
      <c r="FM43">
        <f t="shared" si="33"/>
        <v>0.91114319288374768</v>
      </c>
      <c r="FN43">
        <f t="shared" si="33"/>
        <v>0.75027317198753007</v>
      </c>
      <c r="FO43">
        <f t="shared" si="33"/>
        <v>0.31533199522740779</v>
      </c>
      <c r="FP43">
        <f t="shared" si="33"/>
        <v>1.2759255705484817E-2</v>
      </c>
      <c r="FQ43">
        <f t="shared" si="33"/>
        <v>0.57913048106733678</v>
      </c>
      <c r="FR43">
        <f t="shared" si="33"/>
        <v>0.42619916383978484</v>
      </c>
      <c r="FS43">
        <f t="shared" si="33"/>
        <v>0.77195561961214354</v>
      </c>
      <c r="FT43">
        <f t="shared" si="33"/>
        <v>0.43520672787548509</v>
      </c>
      <c r="FU43">
        <f t="shared" si="33"/>
        <v>0.13716293119083664</v>
      </c>
    </row>
    <row r="44" spans="1:177">
      <c r="A44">
        <v>43</v>
      </c>
      <c r="B44">
        <v>0.14357931783051214</v>
      </c>
      <c r="C44">
        <v>0.9580273393419072</v>
      </c>
      <c r="D44">
        <v>0.41139140313259281</v>
      </c>
      <c r="E44">
        <v>0.28339873229745727</v>
      </c>
      <c r="F44">
        <v>0.5065584378333563</v>
      </c>
      <c r="G44">
        <v>0.15372049910845584</v>
      </c>
      <c r="H44">
        <v>0.8992648453401999</v>
      </c>
      <c r="I44">
        <v>0.90055372807717948</v>
      </c>
      <c r="J44">
        <v>0.57172101328219138</v>
      </c>
      <c r="K44">
        <v>0.43628259872792269</v>
      </c>
      <c r="M44">
        <v>0.20556682972827933</v>
      </c>
      <c r="S44">
        <f t="shared" si="37"/>
        <v>0.68015581469434272</v>
      </c>
      <c r="T44">
        <f t="shared" si="35"/>
        <v>0.2792491323761882</v>
      </c>
      <c r="U44">
        <f t="shared" si="35"/>
        <v>3.668238148836328E-2</v>
      </c>
      <c r="V44">
        <f t="shared" si="35"/>
        <v>0.40257559901831452</v>
      </c>
      <c r="W44">
        <f t="shared" si="35"/>
        <v>0.28837892006527988</v>
      </c>
      <c r="X44">
        <f t="shared" si="35"/>
        <v>0.54147065720436338</v>
      </c>
      <c r="Y44">
        <f t="shared" si="35"/>
        <v>0.97206476687729415</v>
      </c>
      <c r="Z44">
        <f t="shared" si="35"/>
        <v>0.35230403387793413</v>
      </c>
      <c r="AA44">
        <f t="shared" si="35"/>
        <v>0.57172101328219138</v>
      </c>
      <c r="AB44">
        <f t="shared" si="35"/>
        <v>0.23720740737728283</v>
      </c>
      <c r="BM44">
        <f t="shared" si="38"/>
        <v>1.0307510254337611E-7</v>
      </c>
      <c r="BN44">
        <f t="shared" si="36"/>
        <v>4.5890819146326693E-6</v>
      </c>
      <c r="BO44">
        <f t="shared" si="36"/>
        <v>8.4621443285701755E-7</v>
      </c>
      <c r="BP44">
        <f t="shared" si="36"/>
        <v>4.0157420733902931E-7</v>
      </c>
      <c r="BQ44">
        <f t="shared" si="36"/>
        <v>1.2830072547008517E-6</v>
      </c>
      <c r="BR44">
        <f t="shared" si="36"/>
        <v>1.1814995923076388E-7</v>
      </c>
      <c r="BS44">
        <f t="shared" si="36"/>
        <v>4.0433863103236689E-6</v>
      </c>
      <c r="BT44">
        <f t="shared" si="36"/>
        <v>4.0549850857685335E-6</v>
      </c>
      <c r="BU44">
        <f t="shared" si="36"/>
        <v>1.6343245851420784E-6</v>
      </c>
      <c r="BV44">
        <f t="shared" si="36"/>
        <v>9.5171252976394807E-7</v>
      </c>
    </row>
    <row r="45" spans="1:177">
      <c r="A45">
        <v>44</v>
      </c>
      <c r="B45">
        <v>0.30097318397937162</v>
      </c>
      <c r="C45">
        <v>0.32784377965175115</v>
      </c>
      <c r="D45">
        <v>0.38506927695738519</v>
      </c>
      <c r="E45">
        <v>0.1988440078636996</v>
      </c>
      <c r="F45">
        <v>0.73947415432293617</v>
      </c>
      <c r="G45">
        <v>0.61837163956254393</v>
      </c>
      <c r="H45">
        <v>0.59889247075572416</v>
      </c>
      <c r="I45">
        <v>6.6959676606055299E-2</v>
      </c>
      <c r="J45">
        <v>0.23720740737728283</v>
      </c>
      <c r="K45">
        <v>0.13802823304735362</v>
      </c>
      <c r="M45">
        <v>0.48935194490142958</v>
      </c>
      <c r="S45">
        <f t="shared" si="37"/>
        <v>0.3147327387960972</v>
      </c>
      <c r="T45">
        <f t="shared" si="35"/>
        <v>0.91203477566555058</v>
      </c>
      <c r="U45">
        <f t="shared" si="35"/>
        <v>0.74994224581834723</v>
      </c>
      <c r="V45">
        <f t="shared" si="35"/>
        <v>0.31544052276565215</v>
      </c>
      <c r="W45">
        <f t="shared" si="35"/>
        <v>1.1787535557591355E-2</v>
      </c>
      <c r="X45">
        <f t="shared" si="35"/>
        <v>0.57994722626247108</v>
      </c>
      <c r="Y45">
        <f t="shared" si="35"/>
        <v>0.42729854602459844</v>
      </c>
      <c r="Z45">
        <f t="shared" si="35"/>
        <v>0.77329995046968114</v>
      </c>
      <c r="AA45">
        <f t="shared" si="35"/>
        <v>0.43628259872792269</v>
      </c>
      <c r="AB45">
        <f t="shared" si="35"/>
        <v>0.13802823304735362</v>
      </c>
      <c r="BM45">
        <f t="shared" si="38"/>
        <v>4.5292428737340346E-7</v>
      </c>
      <c r="BN45">
        <f t="shared" si="36"/>
        <v>5.3740771928172991E-7</v>
      </c>
      <c r="BO45">
        <f t="shared" si="36"/>
        <v>7.413917402824171E-7</v>
      </c>
      <c r="BP45">
        <f t="shared" si="36"/>
        <v>1.9769469731649514E-7</v>
      </c>
      <c r="BQ45">
        <f t="shared" si="36"/>
        <v>2.7341101245581084E-6</v>
      </c>
      <c r="BR45">
        <f t="shared" si="36"/>
        <v>1.911917423076344E-6</v>
      </c>
      <c r="BS45">
        <f t="shared" si="36"/>
        <v>1.7933609576394798E-6</v>
      </c>
      <c r="BT45">
        <f t="shared" si="36"/>
        <v>2.2417991455937549E-8</v>
      </c>
      <c r="BU45">
        <f t="shared" si="36"/>
        <v>2.8133677057326109E-7</v>
      </c>
      <c r="BV45">
        <f t="shared" si="36"/>
        <v>9.5258965590872818E-8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1.7216149403349811E-4</v>
      </c>
    </row>
    <row r="48" spans="1:177">
      <c r="A48">
        <v>47</v>
      </c>
      <c r="EN48">
        <f>Sheet43!FL48</f>
        <v>0.69617410498046051</v>
      </c>
      <c r="EO48">
        <f>Sheet43!FM48</f>
        <v>0.78452070878779345</v>
      </c>
      <c r="EP48">
        <f>Sheet43!FN48</f>
        <v>0.29440426379210727</v>
      </c>
      <c r="EQ48">
        <f>Sheet43!FO48</f>
        <v>0.46947786240165729</v>
      </c>
      <c r="ER48">
        <f>Sheet43!FP48</f>
        <v>0.26497788420740775</v>
      </c>
      <c r="ES48">
        <f>Sheet43!FQ48</f>
        <v>0.8526365576757049</v>
      </c>
      <c r="ET48">
        <f>Sheet43!FR48</f>
        <v>0.19517575051130454</v>
      </c>
      <c r="EU48">
        <f>Sheet43!FS48</f>
        <v>0.80601643521789512</v>
      </c>
      <c r="EV48">
        <f>Sheet43!FT48</f>
        <v>2.6598324646100041E-3</v>
      </c>
      <c r="EW48">
        <f>Sheet43!FU48</f>
        <v>0.60949948761863892</v>
      </c>
      <c r="EZ48">
        <f>(1/4)*SUM($BY$7:$CB$7)</f>
        <v>-0.24999999999998487</v>
      </c>
      <c r="FA48">
        <f>(1/4)*SUM($BY$8:$CB$8)</f>
        <v>9.111329812564236E-4</v>
      </c>
      <c r="FB48">
        <f>(1/4)*SUM($BY$9:$CB$9)</f>
        <v>-0.24999999816120638</v>
      </c>
      <c r="FC48">
        <f>(1/4)*SUM($BY$10:$CB$10)</f>
        <v>8.6337180014312387E-8</v>
      </c>
      <c r="FD48">
        <f>(1/4)*SUM($BY$11:$CB$11)</f>
        <v>0.74908877024721221</v>
      </c>
      <c r="FE48">
        <f>(1/4)*SUM($BY$12:$CB$12)</f>
        <v>1.2081921931156621E-10</v>
      </c>
      <c r="FF48">
        <f>(1/4)*SUM($BY$13:$CB$13)</f>
        <v>4.6425399177907068E-18</v>
      </c>
      <c r="FG48">
        <f>(1/4)*SUM($BY$14:$CB$14)</f>
        <v>-0.24999999999895445</v>
      </c>
      <c r="FH48">
        <f>(1/4)*SUM($BY$15:$CB$15)</f>
        <v>3.6028765094619311E-11</v>
      </c>
      <c r="FI48">
        <f>(1/4)*SUM($BY$16:$CB$16)</f>
        <v>8.4376489822983479E-9</v>
      </c>
      <c r="FL48">
        <f t="shared" ref="FL48:FU48" si="39">EN48-($EU$10*EZ48)</f>
        <v>0.69642410498046048</v>
      </c>
      <c r="FM48">
        <f t="shared" si="39"/>
        <v>0.78451979765481217</v>
      </c>
      <c r="FN48">
        <f t="shared" si="39"/>
        <v>0.29465426379026849</v>
      </c>
      <c r="FO48">
        <f t="shared" si="39"/>
        <v>0.46947786231532013</v>
      </c>
      <c r="FP48">
        <f t="shared" si="39"/>
        <v>0.26422879543716055</v>
      </c>
      <c r="FQ48">
        <f t="shared" si="39"/>
        <v>0.85263655767558411</v>
      </c>
      <c r="FR48">
        <f t="shared" si="39"/>
        <v>0.19517575051130454</v>
      </c>
      <c r="FS48">
        <f t="shared" si="39"/>
        <v>0.8062664352178941</v>
      </c>
      <c r="FT48">
        <f t="shared" si="39"/>
        <v>2.6598324645739752E-3</v>
      </c>
      <c r="FU48">
        <f t="shared" si="39"/>
        <v>0.60949948761020123</v>
      </c>
    </row>
    <row r="49" spans="1:177">
      <c r="A49">
        <v>48</v>
      </c>
      <c r="B49">
        <f t="array" ref="B49:K58">TRANSPOSE(EN52:EW61)</f>
        <v>0.24015856612954409</v>
      </c>
      <c r="C49">
        <v>0.11026650455839668</v>
      </c>
      <c r="D49">
        <v>0.26742567763648745</v>
      </c>
      <c r="E49">
        <v>7.3380281827787081E-2</v>
      </c>
      <c r="F49">
        <v>0.88061922813983051</v>
      </c>
      <c r="G49">
        <v>0.6174490795167491</v>
      </c>
      <c r="H49">
        <v>0.77662791565164802</v>
      </c>
      <c r="I49">
        <v>0.1671901566648635</v>
      </c>
      <c r="J49">
        <v>0.57412171801713274</v>
      </c>
      <c r="K49">
        <v>0.32225485492435485</v>
      </c>
      <c r="M49">
        <f t="array" ref="M49:M58">TRANSPOSE(EN48:EW48)</f>
        <v>0.69617410498046051</v>
      </c>
      <c r="S49">
        <f>EN52</f>
        <v>0.24015856612954409</v>
      </c>
      <c r="T49">
        <f t="shared" ref="T49:AB58" si="40">EO52</f>
        <v>0.3603424820373638</v>
      </c>
      <c r="U49">
        <f t="shared" si="40"/>
        <v>0.20870373653668836</v>
      </c>
      <c r="V49">
        <f t="shared" si="40"/>
        <v>0.27698504020890119</v>
      </c>
      <c r="W49">
        <f t="shared" si="40"/>
        <v>0.48425220753650999</v>
      </c>
      <c r="X49">
        <f t="shared" si="40"/>
        <v>0.58445155302236018</v>
      </c>
      <c r="Y49">
        <f t="shared" si="40"/>
        <v>2.4574650502908107E-2</v>
      </c>
      <c r="Z49">
        <f t="shared" si="40"/>
        <v>0.41893954629137281</v>
      </c>
      <c r="AA49">
        <f t="shared" si="40"/>
        <v>0.35410525843463098</v>
      </c>
      <c r="AB49">
        <f t="shared" si="40"/>
        <v>0.33051925163833895</v>
      </c>
      <c r="BM49">
        <f>0.5*$BL$21*B49*B49</f>
        <v>2.8838068442699305E-7</v>
      </c>
      <c r="BN49">
        <f t="shared" ref="BN49:BV58" si="41">0.5*$BL$21*C49*C49</f>
        <v>6.0793510137634586E-8</v>
      </c>
      <c r="BO49">
        <f t="shared" si="41"/>
        <v>3.5758246529667255E-7</v>
      </c>
      <c r="BP49">
        <f t="shared" si="41"/>
        <v>2.6923328805627298E-8</v>
      </c>
      <c r="BQ49">
        <f t="shared" si="41"/>
        <v>3.8774511248479544E-6</v>
      </c>
      <c r="BR49">
        <f t="shared" si="41"/>
        <v>1.9062168289804037E-6</v>
      </c>
      <c r="BS49">
        <f t="shared" si="41"/>
        <v>3.0157545968471168E-6</v>
      </c>
      <c r="BT49">
        <f t="shared" si="41"/>
        <v>1.3976274242810802E-7</v>
      </c>
      <c r="BU49">
        <f t="shared" si="41"/>
        <v>1.6480787354947206E-6</v>
      </c>
      <c r="BV49">
        <f t="shared" si="41"/>
        <v>5.1924095761158507E-7</v>
      </c>
    </row>
    <row r="50" spans="1:177">
      <c r="A50">
        <v>49</v>
      </c>
      <c r="B50">
        <v>0.3603424820373638</v>
      </c>
      <c r="C50">
        <v>0.65988220875831005</v>
      </c>
      <c r="D50">
        <v>0.58075418411696578</v>
      </c>
      <c r="E50">
        <v>0.97941884940439439</v>
      </c>
      <c r="F50">
        <v>0.71527181388287953</v>
      </c>
      <c r="G50">
        <v>0.71023070455402337</v>
      </c>
      <c r="H50">
        <v>0.65777738580493661</v>
      </c>
      <c r="I50">
        <v>0.82791710808054642</v>
      </c>
      <c r="J50">
        <v>7.9796078168582293E-2</v>
      </c>
      <c r="K50">
        <v>0.83262300651518983</v>
      </c>
      <c r="M50">
        <v>0.78452070878779345</v>
      </c>
      <c r="S50">
        <f t="shared" ref="S50:S58" si="42">EN53</f>
        <v>0.11026650455839668</v>
      </c>
      <c r="T50">
        <f t="shared" si="40"/>
        <v>0.65988220875831005</v>
      </c>
      <c r="U50">
        <f t="shared" si="40"/>
        <v>0.58341643556646539</v>
      </c>
      <c r="V50">
        <f t="shared" si="40"/>
        <v>0.98069222922090038</v>
      </c>
      <c r="W50">
        <f t="shared" si="40"/>
        <v>0.82955267765278806</v>
      </c>
      <c r="X50">
        <f t="shared" si="40"/>
        <v>0.56204500494590148</v>
      </c>
      <c r="Y50">
        <f t="shared" si="40"/>
        <v>0.75153711473592399</v>
      </c>
      <c r="Z50">
        <f t="shared" si="40"/>
        <v>0.80150815084984972</v>
      </c>
      <c r="AA50">
        <f t="shared" si="40"/>
        <v>0.6191412197024837</v>
      </c>
      <c r="AB50">
        <f t="shared" si="40"/>
        <v>0.69336103004981142</v>
      </c>
      <c r="BM50">
        <f t="shared" ref="BM50:BM58" si="43">0.5*$BL$21*B50*B50</f>
        <v>6.4923352180423937E-7</v>
      </c>
      <c r="BN50">
        <f t="shared" si="41"/>
        <v>2.1772226471787296E-6</v>
      </c>
      <c r="BO50">
        <f t="shared" si="41"/>
        <v>1.6863771118468131E-6</v>
      </c>
      <c r="BP50">
        <f t="shared" si="41"/>
        <v>4.7963064128431392E-6</v>
      </c>
      <c r="BQ50">
        <f t="shared" si="41"/>
        <v>2.5580688386765235E-6</v>
      </c>
      <c r="BR50">
        <f t="shared" si="41"/>
        <v>2.5221382684565222E-6</v>
      </c>
      <c r="BS50">
        <f t="shared" si="41"/>
        <v>2.1633554463818821E-6</v>
      </c>
      <c r="BT50">
        <f t="shared" si="41"/>
        <v>3.4272336892622762E-6</v>
      </c>
      <c r="BU50">
        <f t="shared" si="41"/>
        <v>3.1837070455432481E-8</v>
      </c>
      <c r="BV50">
        <f t="shared" si="41"/>
        <v>3.4663053548919696E-6</v>
      </c>
      <c r="EN50" t="s">
        <v>22</v>
      </c>
      <c r="EZ50" t="s">
        <v>27</v>
      </c>
    </row>
    <row r="51" spans="1:177">
      <c r="A51">
        <v>50</v>
      </c>
      <c r="B51">
        <v>0.20870373653668836</v>
      </c>
      <c r="C51">
        <v>0.58341643556646539</v>
      </c>
      <c r="D51">
        <v>0.48497281305703382</v>
      </c>
      <c r="E51">
        <v>0.9527532049597659</v>
      </c>
      <c r="F51">
        <v>0.84287419953651377</v>
      </c>
      <c r="G51">
        <v>0.64438841762997234</v>
      </c>
      <c r="H51">
        <v>5.468683751376148E-2</v>
      </c>
      <c r="I51">
        <v>0.53017597212373724</v>
      </c>
      <c r="J51">
        <v>0.22037775676354138</v>
      </c>
      <c r="K51">
        <v>0.91502463958665992</v>
      </c>
      <c r="M51">
        <v>0.29440426379210727</v>
      </c>
      <c r="S51">
        <f t="shared" si="42"/>
        <v>0.26742567763648745</v>
      </c>
      <c r="T51">
        <f t="shared" si="40"/>
        <v>0.58075418411696578</v>
      </c>
      <c r="U51">
        <f t="shared" si="40"/>
        <v>0.48497281305703382</v>
      </c>
      <c r="V51">
        <f t="shared" si="40"/>
        <v>3.5918727915224602E-2</v>
      </c>
      <c r="W51">
        <f t="shared" si="40"/>
        <v>0.37882329403835679</v>
      </c>
      <c r="X51">
        <f t="shared" si="40"/>
        <v>0.91831320845542763</v>
      </c>
      <c r="Y51">
        <f t="shared" si="40"/>
        <v>0.10657928187215666</v>
      </c>
      <c r="Z51">
        <f t="shared" si="40"/>
        <v>0.83474628673307794</v>
      </c>
      <c r="AA51">
        <f t="shared" si="40"/>
        <v>0.7971461589672636</v>
      </c>
      <c r="AB51">
        <f t="shared" si="40"/>
        <v>0.21995362941482766</v>
      </c>
      <c r="BM51">
        <f t="shared" si="43"/>
        <v>2.1778624822187717E-7</v>
      </c>
      <c r="BN51">
        <f t="shared" si="41"/>
        <v>1.7018736864453985E-6</v>
      </c>
      <c r="BO51">
        <f t="shared" si="41"/>
        <v>1.1759931470222635E-6</v>
      </c>
      <c r="BP51">
        <f t="shared" si="41"/>
        <v>4.5386933478055283E-6</v>
      </c>
      <c r="BQ51">
        <f t="shared" si="41"/>
        <v>3.5521845812215943E-6</v>
      </c>
      <c r="BR51">
        <f t="shared" si="41"/>
        <v>2.0761821638782985E-6</v>
      </c>
      <c r="BS51">
        <f t="shared" si="41"/>
        <v>1.495325098628275E-8</v>
      </c>
      <c r="BT51">
        <f t="shared" si="41"/>
        <v>1.4054328070867491E-6</v>
      </c>
      <c r="BU51">
        <f t="shared" si="41"/>
        <v>2.4283177838065306E-7</v>
      </c>
      <c r="BV51">
        <f t="shared" si="41"/>
        <v>4.1863504552534846E-6</v>
      </c>
    </row>
    <row r="52" spans="1:177">
      <c r="A52">
        <v>51</v>
      </c>
      <c r="B52">
        <v>0.27698504020890119</v>
      </c>
      <c r="C52">
        <v>0.98069222922090038</v>
      </c>
      <c r="D52">
        <v>3.5918727915224602E-2</v>
      </c>
      <c r="E52">
        <v>2.8897389985130459E-2</v>
      </c>
      <c r="F52">
        <v>0.94726555444582239</v>
      </c>
      <c r="G52">
        <v>0.96755541096198994</v>
      </c>
      <c r="H52">
        <v>0.66162199293102053</v>
      </c>
      <c r="I52">
        <v>0.3192615914470503</v>
      </c>
      <c r="J52">
        <v>0.38342584163027299</v>
      </c>
      <c r="K52">
        <v>0.55236747320648305</v>
      </c>
      <c r="M52">
        <v>0.46947786240165729</v>
      </c>
      <c r="S52">
        <f t="shared" si="42"/>
        <v>7.3380281827787081E-2</v>
      </c>
      <c r="T52">
        <f t="shared" si="40"/>
        <v>0.97941884940439439</v>
      </c>
      <c r="U52">
        <f t="shared" si="40"/>
        <v>0.9527532049597659</v>
      </c>
      <c r="V52">
        <f t="shared" si="40"/>
        <v>2.8897389985130459E-2</v>
      </c>
      <c r="W52">
        <f t="shared" si="40"/>
        <v>0.65302311005184543</v>
      </c>
      <c r="X52">
        <f t="shared" si="40"/>
        <v>0.44810836801859782</v>
      </c>
      <c r="Y52">
        <f t="shared" si="40"/>
        <v>0.45109574719845702</v>
      </c>
      <c r="Z52">
        <f t="shared" si="40"/>
        <v>0.86460657545295005</v>
      </c>
      <c r="AA52">
        <f t="shared" si="40"/>
        <v>0.26280074259612879</v>
      </c>
      <c r="AB52">
        <f t="shared" si="40"/>
        <v>8.0590261587619713E-2</v>
      </c>
      <c r="BM52">
        <f t="shared" si="43"/>
        <v>3.8360356249763305E-7</v>
      </c>
      <c r="BN52">
        <f t="shared" si="41"/>
        <v>4.8087862422712956E-6</v>
      </c>
      <c r="BO52">
        <f t="shared" si="41"/>
        <v>6.4507750752396756E-9</v>
      </c>
      <c r="BP52">
        <f t="shared" si="41"/>
        <v>4.1752957397635913E-9</v>
      </c>
      <c r="BQ52">
        <f t="shared" si="41"/>
        <v>4.4865601531977569E-6</v>
      </c>
      <c r="BR52">
        <f t="shared" si="41"/>
        <v>4.6808173664091269E-6</v>
      </c>
      <c r="BS52">
        <f t="shared" si="41"/>
        <v>2.188718307650077E-6</v>
      </c>
      <c r="BT52">
        <f t="shared" si="41"/>
        <v>5.0963981886651638E-7</v>
      </c>
      <c r="BU52">
        <f t="shared" si="41"/>
        <v>7.3507688014941603E-7</v>
      </c>
      <c r="BV52">
        <f t="shared" si="41"/>
        <v>1.5255491272825739E-6</v>
      </c>
      <c r="EN52">
        <f>Sheet43!FL52</f>
        <v>0.24015856612954409</v>
      </c>
      <c r="EO52">
        <f>Sheet43!FM52</f>
        <v>0.3603424820373638</v>
      </c>
      <c r="EP52">
        <f>Sheet43!FN52</f>
        <v>0.20870373653668836</v>
      </c>
      <c r="EQ52">
        <f>Sheet43!FO52</f>
        <v>0.27698504020890119</v>
      </c>
      <c r="ER52">
        <f>Sheet43!FP52</f>
        <v>0.48425220753650999</v>
      </c>
      <c r="ES52">
        <f>Sheet43!FQ52</f>
        <v>0.58445155302236018</v>
      </c>
      <c r="ET52">
        <f>Sheet43!FR52</f>
        <v>2.4574650502908107E-2</v>
      </c>
      <c r="EU52">
        <f>Sheet43!FS52</f>
        <v>0.41893954629137281</v>
      </c>
      <c r="EV52">
        <f>Sheet43!FT52</f>
        <v>0.35410525843463098</v>
      </c>
      <c r="EW52">
        <f>Sheet43!FU52</f>
        <v>0.33051925163833895</v>
      </c>
      <c r="EZ52">
        <f>EZ94+($EV$10*EN52)</f>
        <v>-3.0932281326133046</v>
      </c>
      <c r="FA52">
        <f t="shared" ref="FA52:FI61" si="44">FA94+($EV$10*EO52)</f>
        <v>9.454606591793497E-3</v>
      </c>
      <c r="FB52">
        <f t="shared" si="44"/>
        <v>-3.2466970703610434</v>
      </c>
      <c r="FC52">
        <f t="shared" si="44"/>
        <v>3.6037744367140951E-6</v>
      </c>
      <c r="FD52">
        <f t="shared" si="44"/>
        <v>9.1131465739304254</v>
      </c>
      <c r="FE52">
        <f t="shared" si="44"/>
        <v>5.8456771642536029E-6</v>
      </c>
      <c r="FF52">
        <f t="shared" si="44"/>
        <v>2.4574650507344576E-7</v>
      </c>
      <c r="FG52">
        <f t="shared" si="44"/>
        <v>-2.7826597701158815</v>
      </c>
      <c r="FH52">
        <f t="shared" si="44"/>
        <v>3.5413985186776882E-6</v>
      </c>
      <c r="FI52">
        <f t="shared" si="44"/>
        <v>3.3862943086885973E-6</v>
      </c>
      <c r="FL52">
        <f t="shared" ref="FL52:FU61" si="45">EN52-($EU$10*EZ52)</f>
        <v>0.2432517942621574</v>
      </c>
      <c r="FM52">
        <f t="shared" si="45"/>
        <v>0.360333027430772</v>
      </c>
      <c r="FN52">
        <f t="shared" si="45"/>
        <v>0.2119504336070494</v>
      </c>
      <c r="FO52">
        <f t="shared" si="45"/>
        <v>0.27698503660512674</v>
      </c>
      <c r="FP52">
        <f t="shared" si="45"/>
        <v>0.47513906096257957</v>
      </c>
      <c r="FQ52">
        <f t="shared" si="45"/>
        <v>0.58445154717668302</v>
      </c>
      <c r="FR52">
        <f t="shared" si="45"/>
        <v>2.4574650257161601E-2</v>
      </c>
      <c r="FS52">
        <f t="shared" si="45"/>
        <v>0.42172220606148869</v>
      </c>
      <c r="FT52">
        <f t="shared" si="45"/>
        <v>0.35410525489323247</v>
      </c>
      <c r="FU52">
        <f t="shared" si="45"/>
        <v>0.33051924825204465</v>
      </c>
    </row>
    <row r="53" spans="1:177">
      <c r="A53">
        <v>52</v>
      </c>
      <c r="B53">
        <v>0.48425220753650999</v>
      </c>
      <c r="C53">
        <v>0.82955267765278806</v>
      </c>
      <c r="D53">
        <v>0.37882329403835679</v>
      </c>
      <c r="E53">
        <v>0.65302311005184543</v>
      </c>
      <c r="F53">
        <v>0.28369973876299792</v>
      </c>
      <c r="G53">
        <v>0.89181400181592319</v>
      </c>
      <c r="H53">
        <v>0.78538443453013196</v>
      </c>
      <c r="I53">
        <v>0.83683586809171917</v>
      </c>
      <c r="J53">
        <v>0.83543103792774309</v>
      </c>
      <c r="K53">
        <v>0.88969972762009886</v>
      </c>
      <c r="M53">
        <v>0.26497788420740775</v>
      </c>
      <c r="S53">
        <f t="shared" si="42"/>
        <v>0.88061922813983051</v>
      </c>
      <c r="T53">
        <f t="shared" si="40"/>
        <v>0.71527181388287953</v>
      </c>
      <c r="U53">
        <f t="shared" si="40"/>
        <v>0.84287419953651377</v>
      </c>
      <c r="V53">
        <f t="shared" si="40"/>
        <v>0.94726555444582239</v>
      </c>
      <c r="W53">
        <f t="shared" si="40"/>
        <v>0.28369973876299792</v>
      </c>
      <c r="X53">
        <f t="shared" si="40"/>
        <v>0.35222968352245437</v>
      </c>
      <c r="Y53">
        <f t="shared" si="40"/>
        <v>0.28347303885712655</v>
      </c>
      <c r="Z53">
        <f t="shared" si="40"/>
        <v>0.20169177393926885</v>
      </c>
      <c r="AA53">
        <f t="shared" si="40"/>
        <v>0.54905029529774929</v>
      </c>
      <c r="AB53">
        <f t="shared" si="40"/>
        <v>0.78528818165039826</v>
      </c>
      <c r="BM53">
        <f t="shared" si="43"/>
        <v>1.1725010025199158E-6</v>
      </c>
      <c r="BN53">
        <f t="shared" si="41"/>
        <v>3.4407882250045529E-6</v>
      </c>
      <c r="BO53">
        <f t="shared" si="41"/>
        <v>7.1753544053035669E-7</v>
      </c>
      <c r="BP53">
        <f t="shared" si="41"/>
        <v>2.1321959113089233E-6</v>
      </c>
      <c r="BQ53">
        <f t="shared" si="41"/>
        <v>4.0242770887096637E-7</v>
      </c>
      <c r="BR53">
        <f t="shared" si="41"/>
        <v>3.976661069174657E-6</v>
      </c>
      <c r="BS53">
        <f t="shared" si="41"/>
        <v>3.0841435500110759E-6</v>
      </c>
      <c r="BT53">
        <f t="shared" si="41"/>
        <v>3.5014713506241061E-6</v>
      </c>
      <c r="BU53">
        <f t="shared" si="41"/>
        <v>3.4897250956651308E-6</v>
      </c>
      <c r="BV53">
        <f t="shared" si="41"/>
        <v>3.9578280266363905E-6</v>
      </c>
      <c r="EN53">
        <f>Sheet43!FL53</f>
        <v>0.11026650455839668</v>
      </c>
      <c r="EO53">
        <f>Sheet43!FM53</f>
        <v>0.65988220875831005</v>
      </c>
      <c r="EP53">
        <f>Sheet43!FN53</f>
        <v>0.58341643556646539</v>
      </c>
      <c r="EQ53">
        <f>Sheet43!FO53</f>
        <v>0.98069222922090038</v>
      </c>
      <c r="ER53">
        <f>Sheet43!FP53</f>
        <v>0.82955267765278806</v>
      </c>
      <c r="ES53">
        <f>Sheet43!FQ53</f>
        <v>0.56204500494590148</v>
      </c>
      <c r="ET53">
        <f>Sheet43!FR53</f>
        <v>0.75153711473592399</v>
      </c>
      <c r="EU53">
        <f>Sheet43!FS53</f>
        <v>0.80150815084984972</v>
      </c>
      <c r="EV53">
        <f>Sheet43!FT53</f>
        <v>0.6191412197024837</v>
      </c>
      <c r="EW53">
        <f>Sheet43!FU53</f>
        <v>0.69336103004981142</v>
      </c>
      <c r="EZ53">
        <f t="shared" ref="EZ53:EZ61" si="46">EZ95+($EV$10*EN53)</f>
        <v>-4.4726707710510158</v>
      </c>
      <c r="FA53">
        <f t="shared" si="44"/>
        <v>1.4126615784931009E-2</v>
      </c>
      <c r="FB53">
        <f t="shared" si="44"/>
        <v>-4.80478947703849</v>
      </c>
      <c r="FC53">
        <f t="shared" si="44"/>
        <v>1.1064457339816037E-5</v>
      </c>
      <c r="FD53">
        <f t="shared" si="44"/>
        <v>13.387965125871352</v>
      </c>
      <c r="FE53">
        <f t="shared" si="44"/>
        <v>5.6222028763928141E-6</v>
      </c>
      <c r="FF53">
        <f t="shared" si="44"/>
        <v>7.5153711474262394E-6</v>
      </c>
      <c r="FG53">
        <f t="shared" si="44"/>
        <v>-4.1246030294960834</v>
      </c>
      <c r="FH53">
        <f t="shared" si="44"/>
        <v>6.1919342848818911E-6</v>
      </c>
      <c r="FI53">
        <f t="shared" si="44"/>
        <v>7.0559894150177209E-6</v>
      </c>
      <c r="FL53">
        <f t="shared" si="45"/>
        <v>0.11473917532944769</v>
      </c>
      <c r="FM53">
        <f t="shared" si="45"/>
        <v>0.65986808214252513</v>
      </c>
      <c r="FN53">
        <f t="shared" si="45"/>
        <v>0.58822122504350383</v>
      </c>
      <c r="FO53">
        <f t="shared" si="45"/>
        <v>0.98069221815644303</v>
      </c>
      <c r="FP53">
        <f t="shared" si="45"/>
        <v>0.81616471252691669</v>
      </c>
      <c r="FQ53">
        <f t="shared" si="45"/>
        <v>0.56204499932369856</v>
      </c>
      <c r="FR53">
        <f t="shared" si="45"/>
        <v>0.75153710722055289</v>
      </c>
      <c r="FS53">
        <f t="shared" si="45"/>
        <v>0.80563275387934585</v>
      </c>
      <c r="FT53">
        <f t="shared" si="45"/>
        <v>0.6191412135105494</v>
      </c>
      <c r="FU53">
        <f t="shared" si="45"/>
        <v>0.69336102299382196</v>
      </c>
    </row>
    <row r="54" spans="1:177">
      <c r="A54">
        <v>53</v>
      </c>
      <c r="B54">
        <v>0.58445155302236018</v>
      </c>
      <c r="C54">
        <v>0.56204500494590148</v>
      </c>
      <c r="D54">
        <v>0.91831320845542763</v>
      </c>
      <c r="E54">
        <v>0.44810836801859782</v>
      </c>
      <c r="F54">
        <v>0.35222968352245437</v>
      </c>
      <c r="G54">
        <v>9.5069801218749153E-2</v>
      </c>
      <c r="H54">
        <v>0.53558800748336455</v>
      </c>
      <c r="I54">
        <v>0.47163962109549451</v>
      </c>
      <c r="J54">
        <v>0.76565160295736212</v>
      </c>
      <c r="K54">
        <v>0.38408248284144431</v>
      </c>
      <c r="M54">
        <v>0.8526365576757049</v>
      </c>
      <c r="S54">
        <f t="shared" si="42"/>
        <v>0.6174490795167491</v>
      </c>
      <c r="T54">
        <f t="shared" si="40"/>
        <v>0.71023070455402337</v>
      </c>
      <c r="U54">
        <f t="shared" si="40"/>
        <v>0.64438841762997234</v>
      </c>
      <c r="V54">
        <f t="shared" si="40"/>
        <v>0.96755541096198994</v>
      </c>
      <c r="W54">
        <f t="shared" si="40"/>
        <v>0.89181400181592319</v>
      </c>
      <c r="X54">
        <f t="shared" si="40"/>
        <v>9.5069801218749153E-2</v>
      </c>
      <c r="Y54">
        <f t="shared" si="40"/>
        <v>0.51653787360374803</v>
      </c>
      <c r="Z54">
        <f t="shared" si="40"/>
        <v>0.42190802902290897</v>
      </c>
      <c r="AA54">
        <f t="shared" si="40"/>
        <v>8.8506209077748491E-2</v>
      </c>
      <c r="AB54">
        <f t="shared" si="40"/>
        <v>0.48816669094777032</v>
      </c>
      <c r="BM54">
        <f t="shared" si="43"/>
        <v>1.7079180891512435E-6</v>
      </c>
      <c r="BN54">
        <f t="shared" si="41"/>
        <v>1.5794729379231921E-6</v>
      </c>
      <c r="BO54">
        <f t="shared" si="41"/>
        <v>4.2164957441185092E-6</v>
      </c>
      <c r="BP54">
        <f t="shared" si="41"/>
        <v>1.0040055474414555E-6</v>
      </c>
      <c r="BQ54">
        <f t="shared" si="41"/>
        <v>6.2032874977164184E-7</v>
      </c>
      <c r="BR54">
        <f t="shared" si="41"/>
        <v>4.5191335518862395E-8</v>
      </c>
      <c r="BS54">
        <f t="shared" si="41"/>
        <v>1.4342725688000029E-6</v>
      </c>
      <c r="BT54">
        <f t="shared" si="41"/>
        <v>1.1122196609355084E-6</v>
      </c>
      <c r="BU54">
        <f t="shared" si="41"/>
        <v>2.9311118855558908E-6</v>
      </c>
      <c r="BV54">
        <f t="shared" si="41"/>
        <v>7.3759676812824192E-7</v>
      </c>
      <c r="EN54">
        <f>Sheet43!FL54</f>
        <v>0.26742567763648745</v>
      </c>
      <c r="EO54">
        <f>Sheet43!FM54</f>
        <v>0.58075418411696578</v>
      </c>
      <c r="EP54">
        <f>Sheet43!FN54</f>
        <v>0.48497281305703382</v>
      </c>
      <c r="EQ54">
        <f>Sheet43!FO54</f>
        <v>3.5918727915224602E-2</v>
      </c>
      <c r="ER54">
        <f>Sheet43!FP54</f>
        <v>0.37882329403835679</v>
      </c>
      <c r="ES54">
        <f>Sheet43!FQ54</f>
        <v>0.91831320845542763</v>
      </c>
      <c r="ET54">
        <f>Sheet43!FR54</f>
        <v>0.10657928187215666</v>
      </c>
      <c r="EU54">
        <f>Sheet43!FS54</f>
        <v>0.83474628673307794</v>
      </c>
      <c r="EV54">
        <f>Sheet43!FT54</f>
        <v>0.7971461589672636</v>
      </c>
      <c r="EW54">
        <f>Sheet43!FU54</f>
        <v>0.21995362941482766</v>
      </c>
      <c r="EZ54">
        <f t="shared" si="46"/>
        <v>-3.5145031289698259</v>
      </c>
      <c r="FA54">
        <f t="shared" si="44"/>
        <v>1.0648470812875056E-2</v>
      </c>
      <c r="FB54">
        <f t="shared" si="44"/>
        <v>-3.7288465059889528</v>
      </c>
      <c r="FC54">
        <f t="shared" si="44"/>
        <v>1.2876191033407581E-6</v>
      </c>
      <c r="FD54">
        <f t="shared" si="44"/>
        <v>10.471973112981503</v>
      </c>
      <c r="FE54">
        <f t="shared" si="44"/>
        <v>9.1844240712816091E-6</v>
      </c>
      <c r="FF54">
        <f t="shared" si="44"/>
        <v>1.0657928187708144E-6</v>
      </c>
      <c r="FG54">
        <f t="shared" si="44"/>
        <v>-3.2392475019008002</v>
      </c>
      <c r="FH54">
        <f t="shared" si="44"/>
        <v>7.9718461850578318E-6</v>
      </c>
      <c r="FI54">
        <f t="shared" si="44"/>
        <v>2.2897156424919039E-6</v>
      </c>
      <c r="FL54">
        <f t="shared" si="45"/>
        <v>0.27094018076545728</v>
      </c>
      <c r="FM54">
        <f t="shared" si="45"/>
        <v>0.58074353564615289</v>
      </c>
      <c r="FN54">
        <f t="shared" si="45"/>
        <v>0.48870165956302281</v>
      </c>
      <c r="FO54">
        <f t="shared" si="45"/>
        <v>3.59187266276055E-2</v>
      </c>
      <c r="FP54">
        <f t="shared" si="45"/>
        <v>0.36835132092537531</v>
      </c>
      <c r="FQ54">
        <f t="shared" si="45"/>
        <v>0.91831319927100352</v>
      </c>
      <c r="FR54">
        <f t="shared" si="45"/>
        <v>0.10657928080636385</v>
      </c>
      <c r="FS54">
        <f t="shared" si="45"/>
        <v>0.83798553423497879</v>
      </c>
      <c r="FT54">
        <f t="shared" si="45"/>
        <v>0.79714615099541741</v>
      </c>
      <c r="FU54">
        <f t="shared" si="45"/>
        <v>0.21995362712511202</v>
      </c>
    </row>
    <row r="55" spans="1:177">
      <c r="A55">
        <v>54</v>
      </c>
      <c r="B55">
        <v>2.4574650502908107E-2</v>
      </c>
      <c r="C55">
        <v>0.75153711473592399</v>
      </c>
      <c r="D55">
        <v>0.10657928187215666</v>
      </c>
      <c r="E55">
        <v>0.45109574719845702</v>
      </c>
      <c r="F55">
        <v>0.28347303885712655</v>
      </c>
      <c r="G55">
        <v>0.51653787360374803</v>
      </c>
      <c r="H55">
        <v>0.2509659849478913</v>
      </c>
      <c r="I55">
        <v>0.21765632601966586</v>
      </c>
      <c r="J55">
        <v>0.18729908766859246</v>
      </c>
      <c r="K55">
        <v>0.80309997800064203</v>
      </c>
      <c r="M55">
        <v>0.19517575051130454</v>
      </c>
      <c r="S55">
        <f t="shared" si="42"/>
        <v>0.77662791565164802</v>
      </c>
      <c r="T55">
        <f t="shared" si="40"/>
        <v>0.65777738580493661</v>
      </c>
      <c r="U55">
        <f t="shared" si="40"/>
        <v>5.468683751376148E-2</v>
      </c>
      <c r="V55">
        <f t="shared" si="40"/>
        <v>0.66162199293102053</v>
      </c>
      <c r="W55">
        <f t="shared" si="40"/>
        <v>0.78538443453013196</v>
      </c>
      <c r="X55">
        <f t="shared" si="40"/>
        <v>0.53558800748336455</v>
      </c>
      <c r="Y55">
        <f t="shared" si="40"/>
        <v>0.2509659849478913</v>
      </c>
      <c r="Z55">
        <f t="shared" si="40"/>
        <v>0.18021309164877872</v>
      </c>
      <c r="AA55">
        <f t="shared" si="40"/>
        <v>0.46964341120055636</v>
      </c>
      <c r="AB55">
        <f t="shared" si="40"/>
        <v>0.20411088771316327</v>
      </c>
      <c r="BM55">
        <f t="shared" si="43"/>
        <v>3.0195672367004086E-9</v>
      </c>
      <c r="BN55">
        <f t="shared" si="41"/>
        <v>2.8240401741279873E-6</v>
      </c>
      <c r="BO55">
        <f t="shared" si="41"/>
        <v>5.6795716621923112E-8</v>
      </c>
      <c r="BP55">
        <f t="shared" si="41"/>
        <v>1.0174368657026714E-6</v>
      </c>
      <c r="BQ55">
        <f t="shared" si="41"/>
        <v>4.0178481879446989E-7</v>
      </c>
      <c r="BR55">
        <f t="shared" si="41"/>
        <v>1.334056874335408E-6</v>
      </c>
      <c r="BS55">
        <f t="shared" si="41"/>
        <v>3.14919628004326E-7</v>
      </c>
      <c r="BT55">
        <f t="shared" si="41"/>
        <v>2.3687138128189538E-7</v>
      </c>
      <c r="BU55">
        <f t="shared" si="41"/>
        <v>1.7540474120743545E-7</v>
      </c>
      <c r="BV55">
        <f t="shared" si="41"/>
        <v>3.2248478733231587E-6</v>
      </c>
      <c r="EN55">
        <f>Sheet43!FL55</f>
        <v>7.3380281827787081E-2</v>
      </c>
      <c r="EO55">
        <f>Sheet43!FM55</f>
        <v>0.97941884940439439</v>
      </c>
      <c r="EP55">
        <f>Sheet43!FN55</f>
        <v>0.9527532049597659</v>
      </c>
      <c r="EQ55">
        <f>Sheet43!FO55</f>
        <v>2.8897389985130459E-2</v>
      </c>
      <c r="ER55">
        <f>Sheet43!FP55</f>
        <v>0.65302311005184543</v>
      </c>
      <c r="ES55">
        <f>Sheet43!FQ55</f>
        <v>0.44810836801859782</v>
      </c>
      <c r="ET55">
        <f>Sheet43!FR55</f>
        <v>0.45109574719845702</v>
      </c>
      <c r="EU55">
        <f>Sheet43!FS55</f>
        <v>0.86460657545295005</v>
      </c>
      <c r="EV55">
        <f>Sheet43!FT55</f>
        <v>0.26280074259612879</v>
      </c>
      <c r="EW55">
        <f>Sheet43!FU55</f>
        <v>8.0590261587619713E-2</v>
      </c>
      <c r="EZ55">
        <f t="shared" si="46"/>
        <v>-2.8773396070114283</v>
      </c>
      <c r="FA55">
        <f t="shared" si="44"/>
        <v>8.9455978041770891E-3</v>
      </c>
      <c r="FB55">
        <f t="shared" si="44"/>
        <v>-3.1268311136999203</v>
      </c>
      <c r="FC55">
        <f t="shared" si="44"/>
        <v>1.0780908345378184E-6</v>
      </c>
      <c r="FD55">
        <f t="shared" si="44"/>
        <v>8.6241001793877565</v>
      </c>
      <c r="FE55">
        <f t="shared" si="44"/>
        <v>4.4821829945096673E-6</v>
      </c>
      <c r="FF55">
        <f t="shared" si="44"/>
        <v>4.51095747202656E-6</v>
      </c>
      <c r="FG55">
        <f t="shared" si="44"/>
        <v>-2.6288406919535534</v>
      </c>
      <c r="FH55">
        <f t="shared" si="44"/>
        <v>2.6283348099852364E-6</v>
      </c>
      <c r="FI55">
        <f t="shared" si="44"/>
        <v>8.8265216619146921E-7</v>
      </c>
      <c r="FL55">
        <f t="shared" si="45"/>
        <v>7.6257621434798514E-2</v>
      </c>
      <c r="FM55">
        <f t="shared" si="45"/>
        <v>0.97940990380659021</v>
      </c>
      <c r="FN55">
        <f t="shared" si="45"/>
        <v>0.95588003607346583</v>
      </c>
      <c r="FO55">
        <f t="shared" si="45"/>
        <v>2.8897388907039624E-2</v>
      </c>
      <c r="FP55">
        <f t="shared" si="45"/>
        <v>0.64439900987245768</v>
      </c>
      <c r="FQ55">
        <f t="shared" si="45"/>
        <v>0.44810836353641481</v>
      </c>
      <c r="FR55">
        <f t="shared" si="45"/>
        <v>0.45109574268749952</v>
      </c>
      <c r="FS55">
        <f t="shared" si="45"/>
        <v>0.86723541614490363</v>
      </c>
      <c r="FT55">
        <f t="shared" si="45"/>
        <v>0.26280073996779396</v>
      </c>
      <c r="FU55">
        <f t="shared" si="45"/>
        <v>8.0590260704967553E-2</v>
      </c>
    </row>
    <row r="56" spans="1:177">
      <c r="A56">
        <v>55</v>
      </c>
      <c r="B56">
        <v>0.41893954629137281</v>
      </c>
      <c r="C56">
        <v>0.80150815084984972</v>
      </c>
      <c r="D56">
        <v>0.83474628673307794</v>
      </c>
      <c r="E56">
        <v>0.86460657545295005</v>
      </c>
      <c r="F56">
        <v>0.20169177393926885</v>
      </c>
      <c r="G56">
        <v>0.42190802902290897</v>
      </c>
      <c r="H56">
        <v>0.18021309164877872</v>
      </c>
      <c r="I56">
        <v>0.2126480526947187</v>
      </c>
      <c r="J56">
        <v>0.43213985670514116</v>
      </c>
      <c r="K56">
        <v>0.39259266209565991</v>
      </c>
      <c r="M56">
        <v>0.80601643521789512</v>
      </c>
      <c r="S56">
        <f t="shared" si="42"/>
        <v>0.1671901566648635</v>
      </c>
      <c r="T56">
        <f t="shared" si="40"/>
        <v>0.82791710808054642</v>
      </c>
      <c r="U56">
        <f t="shared" si="40"/>
        <v>0.53017597212373724</v>
      </c>
      <c r="V56">
        <f t="shared" si="40"/>
        <v>0.3192615914470503</v>
      </c>
      <c r="W56">
        <f t="shared" si="40"/>
        <v>0.83683586809171917</v>
      </c>
      <c r="X56">
        <f t="shared" si="40"/>
        <v>0.47163962109549451</v>
      </c>
      <c r="Y56">
        <f t="shared" si="40"/>
        <v>0.21765632601966586</v>
      </c>
      <c r="Z56">
        <f t="shared" si="40"/>
        <v>0.2126480526947187</v>
      </c>
      <c r="AA56">
        <f t="shared" si="40"/>
        <v>0.62397139700697646</v>
      </c>
      <c r="AB56">
        <f t="shared" si="40"/>
        <v>0.8774578792580946</v>
      </c>
      <c r="BM56">
        <f t="shared" si="43"/>
        <v>8.7755171723410651E-7</v>
      </c>
      <c r="BN56">
        <f t="shared" si="41"/>
        <v>3.2120765793937276E-6</v>
      </c>
      <c r="BO56">
        <f t="shared" si="41"/>
        <v>3.4840068160733096E-6</v>
      </c>
      <c r="BP56">
        <f t="shared" si="41"/>
        <v>3.7377226515823897E-6</v>
      </c>
      <c r="BQ56">
        <f t="shared" si="41"/>
        <v>2.0339785837384563E-7</v>
      </c>
      <c r="BR56">
        <f t="shared" si="41"/>
        <v>8.9003192476997902E-7</v>
      </c>
      <c r="BS56">
        <f t="shared" si="41"/>
        <v>1.6238379200805562E-7</v>
      </c>
      <c r="BT56">
        <f t="shared" si="41"/>
        <v>2.2609597157427933E-7</v>
      </c>
      <c r="BU56">
        <f t="shared" si="41"/>
        <v>9.3372427876569971E-7</v>
      </c>
      <c r="BV56">
        <f t="shared" si="41"/>
        <v>7.7064499165678514E-7</v>
      </c>
      <c r="EN56">
        <f>Sheet43!FL56</f>
        <v>0.88061922813983051</v>
      </c>
      <c r="EO56">
        <f>Sheet43!FM56</f>
        <v>0.71527181388287953</v>
      </c>
      <c r="EP56">
        <f>Sheet43!FN56</f>
        <v>0.84287419953651377</v>
      </c>
      <c r="EQ56">
        <f>Sheet43!FO56</f>
        <v>0.94726555444582239</v>
      </c>
      <c r="ER56">
        <f>Sheet43!FP56</f>
        <v>0.28369973876299792</v>
      </c>
      <c r="ES56">
        <f>Sheet43!FQ56</f>
        <v>0.35222968352245437</v>
      </c>
      <c r="ET56">
        <f>Sheet43!FR56</f>
        <v>0.28347303885712655</v>
      </c>
      <c r="EU56">
        <f>Sheet43!FS56</f>
        <v>0.20169177393926885</v>
      </c>
      <c r="EV56">
        <f>Sheet43!FT56</f>
        <v>0.54905029529774929</v>
      </c>
      <c r="EW56">
        <f>Sheet43!FU56</f>
        <v>0.78528818165039826</v>
      </c>
      <c r="EZ56">
        <f t="shared" si="46"/>
        <v>-4.1972007960970767</v>
      </c>
      <c r="FA56">
        <f t="shared" si="44"/>
        <v>1.3434273295548263E-2</v>
      </c>
      <c r="FB56">
        <f t="shared" si="44"/>
        <v>-4.6222018905301709</v>
      </c>
      <c r="FC56">
        <f t="shared" si="44"/>
        <v>1.0671154786020959E-5</v>
      </c>
      <c r="FD56">
        <f t="shared" si="44"/>
        <v>12.702640068913718</v>
      </c>
      <c r="FE56">
        <f t="shared" si="44"/>
        <v>3.5239677316207587E-6</v>
      </c>
      <c r="FF56">
        <f t="shared" si="44"/>
        <v>2.8347303886351568E-6</v>
      </c>
      <c r="FG56">
        <f t="shared" si="44"/>
        <v>-3.8966437313450411</v>
      </c>
      <c r="FH56">
        <f t="shared" si="44"/>
        <v>5.4910006793175425E-6</v>
      </c>
      <c r="FI56">
        <f t="shared" si="44"/>
        <v>7.9695445161996683E-6</v>
      </c>
      <c r="FL56">
        <f t="shared" si="45"/>
        <v>0.8848164289359276</v>
      </c>
      <c r="FM56">
        <f t="shared" si="45"/>
        <v>0.71525837960958394</v>
      </c>
      <c r="FN56">
        <f t="shared" si="45"/>
        <v>0.84749640142704397</v>
      </c>
      <c r="FO56">
        <f t="shared" si="45"/>
        <v>0.94726554377466765</v>
      </c>
      <c r="FP56">
        <f t="shared" si="45"/>
        <v>0.27099709869408423</v>
      </c>
      <c r="FQ56">
        <f t="shared" si="45"/>
        <v>0.35222967999848664</v>
      </c>
      <c r="FR56">
        <f t="shared" si="45"/>
        <v>0.28347303602239615</v>
      </c>
      <c r="FS56">
        <f t="shared" si="45"/>
        <v>0.20558841767061389</v>
      </c>
      <c r="FT56">
        <f t="shared" si="45"/>
        <v>0.54905028980674864</v>
      </c>
      <c r="FU56">
        <f t="shared" si="45"/>
        <v>0.7852881736808538</v>
      </c>
    </row>
    <row r="57" spans="1:177">
      <c r="A57">
        <v>56</v>
      </c>
      <c r="B57">
        <v>0.35410525843463098</v>
      </c>
      <c r="C57">
        <v>0.6191412197024837</v>
      </c>
      <c r="D57">
        <v>0.7971461589672636</v>
      </c>
      <c r="E57">
        <v>0.26280074259612879</v>
      </c>
      <c r="F57">
        <v>0.54905029529774929</v>
      </c>
      <c r="G57">
        <v>8.8506209077748491E-2</v>
      </c>
      <c r="H57">
        <v>0.46964341120055636</v>
      </c>
      <c r="I57">
        <v>0.62397139700697646</v>
      </c>
      <c r="J57">
        <v>0.87028463338493101</v>
      </c>
      <c r="K57">
        <v>0.30175467283601076</v>
      </c>
      <c r="M57">
        <v>2.6598324646100041E-3</v>
      </c>
      <c r="S57">
        <f t="shared" si="42"/>
        <v>0.57412171801713274</v>
      </c>
      <c r="T57">
        <f t="shared" si="40"/>
        <v>7.9796078168582293E-2</v>
      </c>
      <c r="U57">
        <f t="shared" si="40"/>
        <v>0.22037775676354138</v>
      </c>
      <c r="V57">
        <f t="shared" si="40"/>
        <v>0.38342584163027299</v>
      </c>
      <c r="W57">
        <f t="shared" si="40"/>
        <v>0.83543103792774309</v>
      </c>
      <c r="X57">
        <f t="shared" si="40"/>
        <v>0.76565160295736212</v>
      </c>
      <c r="Y57">
        <f t="shared" si="40"/>
        <v>0.18729908766859246</v>
      </c>
      <c r="Z57">
        <f t="shared" si="40"/>
        <v>0.43213985670514116</v>
      </c>
      <c r="AA57">
        <f t="shared" si="40"/>
        <v>0.87028463338493101</v>
      </c>
      <c r="AB57">
        <f t="shared" si="40"/>
        <v>0.75982086721309727</v>
      </c>
      <c r="BM57">
        <f t="shared" si="43"/>
        <v>6.2695267025528401E-7</v>
      </c>
      <c r="BN57">
        <f t="shared" si="41"/>
        <v>1.9166792496733961E-6</v>
      </c>
      <c r="BO57">
        <f t="shared" si="41"/>
        <v>3.1772099937813095E-6</v>
      </c>
      <c r="BP57">
        <f t="shared" si="41"/>
        <v>3.4532115154538373E-7</v>
      </c>
      <c r="BQ57">
        <f t="shared" si="41"/>
        <v>1.5072811338327287E-6</v>
      </c>
      <c r="BR57">
        <f t="shared" si="41"/>
        <v>3.916674522657065E-8</v>
      </c>
      <c r="BS57">
        <f t="shared" si="41"/>
        <v>1.1028246684204743E-6</v>
      </c>
      <c r="BT57">
        <f t="shared" si="41"/>
        <v>1.9467015214141892E-6</v>
      </c>
      <c r="BU57">
        <f t="shared" si="41"/>
        <v>3.786976715529719E-6</v>
      </c>
      <c r="BV57">
        <f t="shared" si="41"/>
        <v>4.5527941289183953E-7</v>
      </c>
      <c r="EN57">
        <f>Sheet43!FL57</f>
        <v>0.6174490795167491</v>
      </c>
      <c r="EO57">
        <f>Sheet43!FM57</f>
        <v>0.71023070455402337</v>
      </c>
      <c r="EP57">
        <f>Sheet43!FN57</f>
        <v>0.64438841762997234</v>
      </c>
      <c r="EQ57">
        <f>Sheet43!FO57</f>
        <v>0.96755541096198994</v>
      </c>
      <c r="ER57">
        <f>Sheet43!FP57</f>
        <v>0.89181400181592319</v>
      </c>
      <c r="ES57">
        <f>Sheet43!FQ57</f>
        <v>9.5069801218749153E-2</v>
      </c>
      <c r="ET57">
        <f>Sheet43!FR57</f>
        <v>0.51653787360374803</v>
      </c>
      <c r="EU57">
        <f>Sheet43!FS57</f>
        <v>0.42190802902290897</v>
      </c>
      <c r="EV57">
        <f>Sheet43!FT57</f>
        <v>8.8506209077748491E-2</v>
      </c>
      <c r="EW57">
        <f>Sheet43!FU57</f>
        <v>0.48816669094777032</v>
      </c>
      <c r="EZ57">
        <f t="shared" si="46"/>
        <v>-4.4784763533688787</v>
      </c>
      <c r="FA57">
        <f t="shared" si="44"/>
        <v>1.3571609239872953E-2</v>
      </c>
      <c r="FB57">
        <f t="shared" si="44"/>
        <v>-4.7086117901875681</v>
      </c>
      <c r="FC57">
        <f t="shared" si="44"/>
        <v>1.0866289400103192E-5</v>
      </c>
      <c r="FD57">
        <f t="shared" si="44"/>
        <v>13.205759981371457</v>
      </c>
      <c r="FE57">
        <f t="shared" si="44"/>
        <v>9.5235601776760518E-7</v>
      </c>
      <c r="FF57">
        <f t="shared" si="44"/>
        <v>5.1653787361007618E-6</v>
      </c>
      <c r="FG57">
        <f t="shared" si="44"/>
        <v>-4.0322118977890771</v>
      </c>
      <c r="FH57">
        <f t="shared" si="44"/>
        <v>8.8555577479159667E-7</v>
      </c>
      <c r="FI57">
        <f t="shared" si="44"/>
        <v>4.9974164472167784E-6</v>
      </c>
      <c r="FL57">
        <f t="shared" si="45"/>
        <v>0.62192755587011794</v>
      </c>
      <c r="FM57">
        <f t="shared" si="45"/>
        <v>0.7102171329447835</v>
      </c>
      <c r="FN57">
        <f t="shared" si="45"/>
        <v>0.6490970294201599</v>
      </c>
      <c r="FO57">
        <f t="shared" si="45"/>
        <v>0.96755540009570051</v>
      </c>
      <c r="FP57">
        <f t="shared" si="45"/>
        <v>0.87860824183455177</v>
      </c>
      <c r="FQ57">
        <f t="shared" si="45"/>
        <v>9.506980026639314E-2</v>
      </c>
      <c r="FR57">
        <f t="shared" si="45"/>
        <v>0.51653786843836924</v>
      </c>
      <c r="FS57">
        <f t="shared" si="45"/>
        <v>0.42594024092069804</v>
      </c>
      <c r="FT57">
        <f t="shared" si="45"/>
        <v>8.8506208192192709E-2</v>
      </c>
      <c r="FU57">
        <f t="shared" si="45"/>
        <v>0.4881666859503539</v>
      </c>
    </row>
    <row r="58" spans="1:177">
      <c r="A58">
        <v>57</v>
      </c>
      <c r="B58">
        <v>0.33051925163833895</v>
      </c>
      <c r="C58">
        <v>0.69336103004981142</v>
      </c>
      <c r="D58">
        <v>0.21995362941482766</v>
      </c>
      <c r="E58">
        <v>8.0590261587619713E-2</v>
      </c>
      <c r="F58">
        <v>0.78528818165039826</v>
      </c>
      <c r="G58">
        <v>0.48816669094777032</v>
      </c>
      <c r="H58">
        <v>0.20411088771316327</v>
      </c>
      <c r="I58">
        <v>0.8774578792580946</v>
      </c>
      <c r="J58">
        <v>0.75982086721309727</v>
      </c>
      <c r="K58">
        <v>0.86053602234965842</v>
      </c>
      <c r="M58">
        <v>0.60949948761863892</v>
      </c>
      <c r="S58">
        <f t="shared" si="42"/>
        <v>0.32225485492435485</v>
      </c>
      <c r="T58">
        <f t="shared" si="40"/>
        <v>0.83262300651518983</v>
      </c>
      <c r="U58">
        <f t="shared" si="40"/>
        <v>0.91502463958665992</v>
      </c>
      <c r="V58">
        <f t="shared" si="40"/>
        <v>0.55236747320648305</v>
      </c>
      <c r="W58">
        <f t="shared" si="40"/>
        <v>0.88969972762009886</v>
      </c>
      <c r="X58">
        <f t="shared" si="40"/>
        <v>0.38408248284144431</v>
      </c>
      <c r="Y58">
        <f t="shared" si="40"/>
        <v>0.80309997800064203</v>
      </c>
      <c r="Z58">
        <f t="shared" si="40"/>
        <v>0.39259266209565991</v>
      </c>
      <c r="AA58">
        <f t="shared" si="40"/>
        <v>0.30175467283601076</v>
      </c>
      <c r="AB58">
        <f t="shared" si="40"/>
        <v>0.86053602234965842</v>
      </c>
      <c r="BM58">
        <f t="shared" si="43"/>
        <v>5.4621487851783818E-7</v>
      </c>
      <c r="BN58">
        <f t="shared" si="41"/>
        <v>2.4037475899586779E-6</v>
      </c>
      <c r="BO58">
        <f t="shared" si="41"/>
        <v>2.4189799546377674E-7</v>
      </c>
      <c r="BP58">
        <f t="shared" si="41"/>
        <v>3.2473951313804866E-8</v>
      </c>
      <c r="BQ58">
        <f t="shared" si="41"/>
        <v>3.0833876411989447E-6</v>
      </c>
      <c r="BR58">
        <f t="shared" si="41"/>
        <v>1.1915335907544796E-6</v>
      </c>
      <c r="BS58">
        <f t="shared" si="41"/>
        <v>2.0830627241527775E-7</v>
      </c>
      <c r="BT58">
        <f t="shared" si="41"/>
        <v>3.8496616493605648E-6</v>
      </c>
      <c r="BU58">
        <f t="shared" si="41"/>
        <v>2.886638751262316E-6</v>
      </c>
      <c r="BV58">
        <f t="shared" si="41"/>
        <v>3.7026112288068594E-6</v>
      </c>
      <c r="EN58">
        <f>Sheet43!FL58</f>
        <v>0.77662791565164802</v>
      </c>
      <c r="EO58">
        <f>Sheet43!FM58</f>
        <v>0.65777738580493661</v>
      </c>
      <c r="EP58">
        <f>Sheet43!FN58</f>
        <v>5.468683751376148E-2</v>
      </c>
      <c r="EQ58">
        <f>Sheet43!FO58</f>
        <v>0.66162199293102053</v>
      </c>
      <c r="ER58">
        <f>Sheet43!FP58</f>
        <v>0.78538443453013196</v>
      </c>
      <c r="ES58">
        <f>Sheet43!FQ58</f>
        <v>0.53558800748336455</v>
      </c>
      <c r="ET58">
        <f>Sheet43!FR58</f>
        <v>0.2509659849478913</v>
      </c>
      <c r="EU58">
        <f>Sheet43!FS58</f>
        <v>0.18021309164877872</v>
      </c>
      <c r="EV58">
        <f>Sheet43!FT58</f>
        <v>0.46964341120055636</v>
      </c>
      <c r="EW58">
        <f>Sheet43!FU58</f>
        <v>0.20411088771316327</v>
      </c>
      <c r="EZ58">
        <f t="shared" si="46"/>
        <v>-4.4376803443804729</v>
      </c>
      <c r="FA58">
        <f t="shared" si="44"/>
        <v>1.3690281515718777E-2</v>
      </c>
      <c r="FB58">
        <f t="shared" si="44"/>
        <v>-4.8450693079450513</v>
      </c>
      <c r="FC58">
        <f t="shared" si="44"/>
        <v>7.8161806879072643E-6</v>
      </c>
      <c r="FD58">
        <f t="shared" si="44"/>
        <v>13.373112532484086</v>
      </c>
      <c r="FE58">
        <f t="shared" si="44"/>
        <v>5.3575507283639719E-6</v>
      </c>
      <c r="FF58">
        <f t="shared" si="44"/>
        <v>2.5096598495426523E-6</v>
      </c>
      <c r="FG58">
        <f t="shared" si="44"/>
        <v>-4.1040299335275723</v>
      </c>
      <c r="FH58">
        <f t="shared" si="44"/>
        <v>4.69693152503175E-6</v>
      </c>
      <c r="FI58">
        <f t="shared" si="44"/>
        <v>2.1577299937312715E-6</v>
      </c>
      <c r="FL58">
        <f t="shared" si="45"/>
        <v>0.78106559599602854</v>
      </c>
      <c r="FM58">
        <f t="shared" si="45"/>
        <v>0.65776369552342084</v>
      </c>
      <c r="FN58">
        <f t="shared" si="45"/>
        <v>5.9531906821706532E-2</v>
      </c>
      <c r="FO58">
        <f t="shared" si="45"/>
        <v>0.66162198511483983</v>
      </c>
      <c r="FP58">
        <f t="shared" si="45"/>
        <v>0.77201132199764788</v>
      </c>
      <c r="FQ58">
        <f t="shared" si="45"/>
        <v>0.53558800212581381</v>
      </c>
      <c r="FR58">
        <f t="shared" si="45"/>
        <v>0.25096598243823143</v>
      </c>
      <c r="FS58">
        <f t="shared" si="45"/>
        <v>0.18431712158230629</v>
      </c>
      <c r="FT58">
        <f t="shared" si="45"/>
        <v>0.46964340650362485</v>
      </c>
      <c r="FU58">
        <f t="shared" si="45"/>
        <v>0.20411088555543327</v>
      </c>
    </row>
    <row r="59" spans="1:177">
      <c r="EN59">
        <f>Sheet43!FL59</f>
        <v>0.1671901566648635</v>
      </c>
      <c r="EO59">
        <f>Sheet43!FM59</f>
        <v>0.82791710808054642</v>
      </c>
      <c r="EP59">
        <f>Sheet43!FN59</f>
        <v>0.53017597212373724</v>
      </c>
      <c r="EQ59">
        <f>Sheet43!FO59</f>
        <v>0.3192615914470503</v>
      </c>
      <c r="ER59">
        <f>Sheet43!FP59</f>
        <v>0.83683586809171917</v>
      </c>
      <c r="ES59">
        <f>Sheet43!FQ59</f>
        <v>0.47163962109549451</v>
      </c>
      <c r="ET59">
        <f>Sheet43!FR59</f>
        <v>0.21765632601966586</v>
      </c>
      <c r="EU59">
        <f>Sheet43!FS59</f>
        <v>0.2126480526947187</v>
      </c>
      <c r="EV59">
        <f>Sheet43!FT59</f>
        <v>0.62397139700697646</v>
      </c>
      <c r="EW59">
        <f>Sheet43!FU59</f>
        <v>0.8774578792580946</v>
      </c>
      <c r="EZ59">
        <f t="shared" si="46"/>
        <v>-3.7546178482648513</v>
      </c>
      <c r="FA59">
        <f t="shared" si="44"/>
        <v>1.1427678699066884E-2</v>
      </c>
      <c r="FB59">
        <f t="shared" si="44"/>
        <v>-3.90095111694417</v>
      </c>
      <c r="FC59">
        <f t="shared" si="44"/>
        <v>4.2028589967792474E-6</v>
      </c>
      <c r="FD59">
        <f t="shared" si="44"/>
        <v>10.96018940845553</v>
      </c>
      <c r="FE59">
        <f t="shared" si="44"/>
        <v>4.7178038481172585E-6</v>
      </c>
      <c r="FF59">
        <f t="shared" si="44"/>
        <v>2.1765632602504543E-6</v>
      </c>
      <c r="FG59">
        <f t="shared" si="44"/>
        <v>-3.3160234846322849</v>
      </c>
      <c r="FH59">
        <f t="shared" si="44"/>
        <v>6.2401332218065845E-6</v>
      </c>
      <c r="FI59">
        <f t="shared" si="44"/>
        <v>8.8728671057529333E-6</v>
      </c>
      <c r="FL59">
        <f t="shared" si="45"/>
        <v>0.17094477451312837</v>
      </c>
      <c r="FM59">
        <f t="shared" si="45"/>
        <v>0.82790568040184731</v>
      </c>
      <c r="FN59">
        <f t="shared" si="45"/>
        <v>0.53407692324068146</v>
      </c>
      <c r="FO59">
        <f t="shared" si="45"/>
        <v>0.31926158724419129</v>
      </c>
      <c r="FP59">
        <f t="shared" si="45"/>
        <v>0.82587567868326361</v>
      </c>
      <c r="FQ59">
        <f t="shared" si="45"/>
        <v>0.47163961637769064</v>
      </c>
      <c r="FR59">
        <f t="shared" si="45"/>
        <v>0.2176563238431026</v>
      </c>
      <c r="FS59">
        <f t="shared" si="45"/>
        <v>0.21596407617935098</v>
      </c>
      <c r="FT59">
        <f t="shared" si="45"/>
        <v>0.62397139076684327</v>
      </c>
      <c r="FU59">
        <f t="shared" si="45"/>
        <v>0.87745787038522749</v>
      </c>
    </row>
    <row r="60" spans="1:177">
      <c r="EN60">
        <f>Sheet43!FL60</f>
        <v>0.57412171801713274</v>
      </c>
      <c r="EO60">
        <f>Sheet43!FM60</f>
        <v>7.9796078168582293E-2</v>
      </c>
      <c r="EP60">
        <f>Sheet43!FN60</f>
        <v>0.22037775676354138</v>
      </c>
      <c r="EQ60">
        <f>Sheet43!FO60</f>
        <v>0.38342584163027299</v>
      </c>
      <c r="ER60">
        <f>Sheet43!FP60</f>
        <v>0.83543103792774309</v>
      </c>
      <c r="ES60">
        <f>Sheet43!FQ60</f>
        <v>0.76565160295736212</v>
      </c>
      <c r="ET60">
        <f>Sheet43!FR60</f>
        <v>0.18729908766859246</v>
      </c>
      <c r="EU60">
        <f>Sheet43!FS60</f>
        <v>0.43213985670514116</v>
      </c>
      <c r="EV60">
        <f>Sheet43!FT60</f>
        <v>0.87028463338493101</v>
      </c>
      <c r="EW60">
        <f>Sheet43!FU60</f>
        <v>0.75982086721309727</v>
      </c>
      <c r="EZ60">
        <f t="shared" si="46"/>
        <v>-3.7248368056410333</v>
      </c>
      <c r="FA60">
        <f t="shared" si="44"/>
        <v>1.1875039369784738E-2</v>
      </c>
      <c r="FB60">
        <f t="shared" si="44"/>
        <v>-4.0390124544979278</v>
      </c>
      <c r="FC60">
        <f t="shared" si="44"/>
        <v>4.8861910636852583E-6</v>
      </c>
      <c r="FD60">
        <f t="shared" si="44"/>
        <v>11.347107050772463</v>
      </c>
      <c r="FE60">
        <f t="shared" si="44"/>
        <v>7.6579813060977611E-6</v>
      </c>
      <c r="FF60">
        <f t="shared" si="44"/>
        <v>1.8729908767418389E-6</v>
      </c>
      <c r="FG60">
        <f t="shared" si="44"/>
        <v>-3.5951125674452897</v>
      </c>
      <c r="FH60">
        <f t="shared" si="44"/>
        <v>8.7032826223621125E-6</v>
      </c>
      <c r="FI60">
        <f t="shared" si="44"/>
        <v>7.7004809360310536E-6</v>
      </c>
      <c r="FL60">
        <f t="shared" si="45"/>
        <v>0.57784655482277381</v>
      </c>
      <c r="FM60">
        <f t="shared" si="45"/>
        <v>7.9784203129212514E-2</v>
      </c>
      <c r="FN60">
        <f t="shared" si="45"/>
        <v>0.2244167692180393</v>
      </c>
      <c r="FO60">
        <f t="shared" si="45"/>
        <v>0.38342583674408193</v>
      </c>
      <c r="FP60">
        <f t="shared" si="45"/>
        <v>0.82408393087697063</v>
      </c>
      <c r="FQ60">
        <f t="shared" si="45"/>
        <v>0.76565159529938076</v>
      </c>
      <c r="FR60">
        <f t="shared" si="45"/>
        <v>0.18729908579560159</v>
      </c>
      <c r="FS60">
        <f t="shared" si="45"/>
        <v>0.43573496927258643</v>
      </c>
      <c r="FT60">
        <f t="shared" si="45"/>
        <v>0.87028462468164836</v>
      </c>
      <c r="FU60">
        <f t="shared" si="45"/>
        <v>0.75982085951261635</v>
      </c>
    </row>
    <row r="61" spans="1:177">
      <c r="EN61">
        <f>Sheet43!FL61</f>
        <v>0.32225485492435485</v>
      </c>
      <c r="EO61">
        <f>Sheet43!FM61</f>
        <v>0.83262300651518983</v>
      </c>
      <c r="EP61">
        <f>Sheet43!FN61</f>
        <v>0.91502463958665992</v>
      </c>
      <c r="EQ61">
        <f>Sheet43!FO61</f>
        <v>0.55236747320648305</v>
      </c>
      <c r="ER61">
        <f>Sheet43!FP61</f>
        <v>0.88969972762009886</v>
      </c>
      <c r="ES61">
        <f>Sheet43!FQ61</f>
        <v>0.38408248284144431</v>
      </c>
      <c r="ET61">
        <f>Sheet43!FR61</f>
        <v>0.80309997800064203</v>
      </c>
      <c r="EU61">
        <f>Sheet43!FS61</f>
        <v>0.39259266209565991</v>
      </c>
      <c r="EV61">
        <f>Sheet43!FT61</f>
        <v>0.30175467283601076</v>
      </c>
      <c r="EW61">
        <f>Sheet43!FU61</f>
        <v>0.86053602234965842</v>
      </c>
      <c r="EZ61">
        <f t="shared" si="46"/>
        <v>-2.9142051135626144</v>
      </c>
      <c r="FA61">
        <f t="shared" si="44"/>
        <v>8.9835573713604993E-3</v>
      </c>
      <c r="FB61">
        <f t="shared" si="44"/>
        <v>-3.0853985899213359</v>
      </c>
      <c r="FC61">
        <f t="shared" si="44"/>
        <v>6.3203660484371632E-6</v>
      </c>
      <c r="FD61">
        <f t="shared" si="44"/>
        <v>8.5740235185651965</v>
      </c>
      <c r="FE61">
        <f t="shared" si="44"/>
        <v>3.841935240475938E-6</v>
      </c>
      <c r="FF61">
        <f t="shared" si="44"/>
        <v>8.0309997800488792E-6</v>
      </c>
      <c r="FG61">
        <f t="shared" si="44"/>
        <v>-2.5833707261746457</v>
      </c>
      <c r="FH61">
        <f t="shared" si="44"/>
        <v>3.0178774922132694E-6</v>
      </c>
      <c r="FI61">
        <f>FI103+($EV$10*EW61)</f>
        <v>8.6828986757011915E-6</v>
      </c>
      <c r="FL61">
        <f t="shared" si="45"/>
        <v>0.32516906003791746</v>
      </c>
      <c r="FM61">
        <f t="shared" si="45"/>
        <v>0.8326140229578185</v>
      </c>
      <c r="FN61">
        <f t="shared" si="45"/>
        <v>0.91811003817658121</v>
      </c>
      <c r="FO61">
        <f t="shared" si="45"/>
        <v>0.55236746688611704</v>
      </c>
      <c r="FP61">
        <f t="shared" si="45"/>
        <v>0.88112570410153368</v>
      </c>
      <c r="FQ61">
        <f t="shared" si="45"/>
        <v>0.38408247899950909</v>
      </c>
      <c r="FR61">
        <f t="shared" si="45"/>
        <v>0.80309996996964228</v>
      </c>
      <c r="FS61">
        <f t="shared" si="45"/>
        <v>0.39517603282183456</v>
      </c>
      <c r="FT61">
        <f t="shared" si="45"/>
        <v>0.30175466981813326</v>
      </c>
      <c r="FU61">
        <f t="shared" si="45"/>
        <v>0.8605360136667598</v>
      </c>
    </row>
    <row r="68" spans="156:165">
      <c r="EZ68">
        <f t="array" ref="EZ68:FI77">(1/4)*(MMULT($C$7:$F$16,$DT$23:$EC$26))</f>
        <v>0.22329874684064516</v>
      </c>
      <c r="FA68">
        <v>0.31673128747837859</v>
      </c>
      <c r="FB68">
        <v>0.25229554879647342</v>
      </c>
      <c r="FC68">
        <v>0.29037485741783264</v>
      </c>
      <c r="FD68">
        <v>0.33317517529142471</v>
      </c>
      <c r="FE68">
        <v>0.19210316062634331</v>
      </c>
      <c r="FF68">
        <v>0.23254546546375143</v>
      </c>
      <c r="FG68">
        <v>0.24472834548690411</v>
      </c>
      <c r="FH68">
        <v>0.38668863497758355</v>
      </c>
      <c r="FI68">
        <v>0.31735484025151184</v>
      </c>
    </row>
    <row r="69" spans="156:165">
      <c r="EZ69">
        <v>0.30873640382941769</v>
      </c>
      <c r="FA69">
        <v>0.4285857628218378</v>
      </c>
      <c r="FB69">
        <v>0.29720918864825474</v>
      </c>
      <c r="FC69">
        <v>0.49247199884802761</v>
      </c>
      <c r="FD69">
        <v>0.46574488471521647</v>
      </c>
      <c r="FE69">
        <v>0.29637048384632375</v>
      </c>
      <c r="FF69">
        <v>0.3149009286990001</v>
      </c>
      <c r="FG69">
        <v>0.40807650646905397</v>
      </c>
      <c r="FH69">
        <v>0.45070705360251562</v>
      </c>
      <c r="FI69">
        <v>0.54878046886295673</v>
      </c>
    </row>
    <row r="70" spans="156:165">
      <c r="EZ70">
        <v>0.42875714673813176</v>
      </c>
      <c r="FA70">
        <v>0.42698824257620654</v>
      </c>
      <c r="FB70">
        <v>0.34756515415420469</v>
      </c>
      <c r="FC70">
        <v>0.55289219495305686</v>
      </c>
      <c r="FD70">
        <v>0.5575715614992004</v>
      </c>
      <c r="FE70">
        <v>0.44448044291178734</v>
      </c>
      <c r="FF70">
        <v>0.4133581733653704</v>
      </c>
      <c r="FG70">
        <v>0.49063696359249637</v>
      </c>
      <c r="FH70">
        <v>0.49867717795777744</v>
      </c>
      <c r="FI70">
        <v>0.56656179733792889</v>
      </c>
    </row>
    <row r="71" spans="156:165">
      <c r="EZ71">
        <v>0.34521562462439248</v>
      </c>
      <c r="FA71">
        <v>0.38103793486331206</v>
      </c>
      <c r="FB71">
        <v>0.34597094934860317</v>
      </c>
      <c r="FC71">
        <v>0.36789841116236116</v>
      </c>
      <c r="FD71">
        <v>0.45795354601672622</v>
      </c>
      <c r="FE71">
        <v>0.31952769179531443</v>
      </c>
      <c r="FF71">
        <v>0.34414148023845359</v>
      </c>
      <c r="FG71">
        <v>0.33214348305046509</v>
      </c>
      <c r="FH71">
        <v>0.51260341883510252</v>
      </c>
      <c r="FI71">
        <v>0.36880879946791456</v>
      </c>
    </row>
    <row r="72" spans="156:165">
      <c r="EZ72">
        <v>0.44584500558978313</v>
      </c>
      <c r="FA72">
        <v>0.56042031947452409</v>
      </c>
      <c r="FB72">
        <v>0.4271767953613298</v>
      </c>
      <c r="FC72">
        <v>0.62319202612566904</v>
      </c>
      <c r="FD72">
        <v>0.63725471228856556</v>
      </c>
      <c r="FE72">
        <v>0.4270135459697425</v>
      </c>
      <c r="FF72">
        <v>0.44879608578125008</v>
      </c>
      <c r="FG72">
        <v>0.53100256246254296</v>
      </c>
      <c r="FH72">
        <v>0.63972211482564689</v>
      </c>
      <c r="FI72">
        <v>0.67233045020546434</v>
      </c>
    </row>
    <row r="73" spans="156:165">
      <c r="EZ73">
        <v>0.23889880241875089</v>
      </c>
      <c r="FA73">
        <v>0.32662609941678611</v>
      </c>
      <c r="FB73">
        <v>0.22138340422199548</v>
      </c>
      <c r="FC73">
        <v>0.39083493472745223</v>
      </c>
      <c r="FD73">
        <v>0.35911681773605897</v>
      </c>
      <c r="FE73">
        <v>0.23431141322468929</v>
      </c>
      <c r="FF73">
        <v>0.24218955969068406</v>
      </c>
      <c r="FG73">
        <v>0.32376113960129416</v>
      </c>
      <c r="FH73">
        <v>0.33429539306460609</v>
      </c>
      <c r="FI73">
        <v>0.43562039581478085</v>
      </c>
    </row>
    <row r="74" spans="156:165">
      <c r="EZ74">
        <v>0.33933277690505936</v>
      </c>
      <c r="FA74">
        <v>0.36798024292697229</v>
      </c>
      <c r="FB74">
        <v>0.32655161331116361</v>
      </c>
      <c r="FC74">
        <v>0.37908830644056596</v>
      </c>
      <c r="FD74">
        <v>0.44894776424878413</v>
      </c>
      <c r="FE74">
        <v>0.32196449576937458</v>
      </c>
      <c r="FF74">
        <v>0.33606416530322558</v>
      </c>
      <c r="FG74">
        <v>0.34045121783145543</v>
      </c>
      <c r="FH74">
        <v>0.48129125310206644</v>
      </c>
      <c r="FI74">
        <v>0.38264405752891961</v>
      </c>
    </row>
    <row r="75" spans="156:165">
      <c r="EZ75">
        <v>0.18133416435946478</v>
      </c>
      <c r="FA75">
        <v>0.21510126082338554</v>
      </c>
      <c r="FB75">
        <v>0.15164554567347621</v>
      </c>
      <c r="FC75">
        <v>0.27861218809748356</v>
      </c>
      <c r="FD75">
        <v>0.25594310766802242</v>
      </c>
      <c r="FE75">
        <v>0.18648748604708978</v>
      </c>
      <c r="FF75">
        <v>0.17875463925669383</v>
      </c>
      <c r="FG75">
        <v>0.2365623488103773</v>
      </c>
      <c r="FH75">
        <v>0.22303224490712703</v>
      </c>
      <c r="FI75">
        <v>0.30174367532200963</v>
      </c>
    </row>
    <row r="76" spans="156:165">
      <c r="EZ76">
        <v>0.30105388857665438</v>
      </c>
      <c r="FA76">
        <v>0.43643952799810742</v>
      </c>
      <c r="FB76">
        <v>0.30099397468198963</v>
      </c>
      <c r="FC76">
        <v>0.48677412785795388</v>
      </c>
      <c r="FD76">
        <v>0.46308515142732637</v>
      </c>
      <c r="FE76">
        <v>0.28288609393373559</v>
      </c>
      <c r="FF76">
        <v>0.30991353046867398</v>
      </c>
      <c r="FG76">
        <v>0.40021925873066122</v>
      </c>
      <c r="FH76">
        <v>0.45982035515158248</v>
      </c>
      <c r="FI76">
        <v>0.54694604896108412</v>
      </c>
    </row>
    <row r="77" spans="156:165">
      <c r="EZ77">
        <v>0.40592352010758775</v>
      </c>
      <c r="FA77">
        <v>0.53524425289205391</v>
      </c>
      <c r="FB77">
        <v>0.40088840735412656</v>
      </c>
      <c r="FC77">
        <v>0.58221799486424552</v>
      </c>
      <c r="FD77">
        <v>0.59298313124494595</v>
      </c>
      <c r="FE77">
        <v>0.38251830846279794</v>
      </c>
      <c r="FF77">
        <v>0.41242206958577582</v>
      </c>
      <c r="FG77">
        <v>0.49126625413100544</v>
      </c>
      <c r="FH77">
        <v>0.60499354821600426</v>
      </c>
      <c r="FI77">
        <v>0.6354799482962713</v>
      </c>
    </row>
    <row r="81" spans="156:165">
      <c r="EZ81">
        <f t="array" ref="EZ81:FI90">(1/4)*(MMULT($X$7:$AA$16,$CW$23:$DF$26))</f>
        <v>0.60277138302336741</v>
      </c>
      <c r="FA81">
        <v>0.99699112849671601</v>
      </c>
      <c r="FB81">
        <v>-0.39162325565940637</v>
      </c>
      <c r="FC81">
        <v>4.3987891356914666E-2</v>
      </c>
      <c r="FD81">
        <v>-1.1423347243456328</v>
      </c>
      <c r="FE81">
        <v>0.93630892957595135</v>
      </c>
      <c r="FF81">
        <v>1.3417700353177702</v>
      </c>
      <c r="FG81">
        <v>1.5140610745685072</v>
      </c>
      <c r="FH81">
        <v>1.2844241283660245</v>
      </c>
      <c r="FI81">
        <v>0.93226387691819446</v>
      </c>
    </row>
    <row r="82" spans="156:165">
      <c r="EZ82">
        <v>0.38275296723972363</v>
      </c>
      <c r="FA82">
        <v>0.63881784355516924</v>
      </c>
      <c r="FB82">
        <v>-0.29249052803833431</v>
      </c>
      <c r="FC82">
        <v>2.771286423625513E-2</v>
      </c>
      <c r="FD82">
        <v>-0.70355924651899593</v>
      </c>
      <c r="FE82">
        <v>0.6409188896700061</v>
      </c>
      <c r="FF82">
        <v>0.8880794084541086</v>
      </c>
      <c r="FG82">
        <v>1.0294428970871405</v>
      </c>
      <c r="FH82">
        <v>0.83891448938997759</v>
      </c>
      <c r="FI82">
        <v>0.65816419327940878</v>
      </c>
    </row>
    <row r="83" spans="156:165">
      <c r="EZ83">
        <v>0.5098964446190799</v>
      </c>
      <c r="FA83">
        <v>0.82252923463525007</v>
      </c>
      <c r="FB83">
        <v>-0.36993275905172396</v>
      </c>
      <c r="FC83">
        <v>-4.3914845917774059E-3</v>
      </c>
      <c r="FD83">
        <v>-0.94711697382574611</v>
      </c>
      <c r="FE83">
        <v>0.81957803725356926</v>
      </c>
      <c r="FF83">
        <v>1.1898775867475444</v>
      </c>
      <c r="FG83">
        <v>1.3056184836189826</v>
      </c>
      <c r="FH83">
        <v>1.1156361241301389</v>
      </c>
      <c r="FI83">
        <v>0.8028484289023522</v>
      </c>
    </row>
    <row r="84" spans="156:165">
      <c r="EZ84">
        <v>0.3204668894373226</v>
      </c>
      <c r="FA84">
        <v>0.53202912858794194</v>
      </c>
      <c r="FB84">
        <v>-0.24634057406452309</v>
      </c>
      <c r="FC84">
        <v>1.8354548031287998E-2</v>
      </c>
      <c r="FD84">
        <v>-0.58836211102654801</v>
      </c>
      <c r="FE84">
        <v>0.53658826980298746</v>
      </c>
      <c r="FF84">
        <v>0.74742598367149304</v>
      </c>
      <c r="FG84">
        <v>0.86004663323192132</v>
      </c>
      <c r="FH84">
        <v>0.70418122840086328</v>
      </c>
      <c r="FI84">
        <v>0.54808541309042769</v>
      </c>
    </row>
    <row r="85" spans="156:165">
      <c r="EZ85">
        <v>0.43960230929175653</v>
      </c>
      <c r="FA85">
        <v>0.77655140145385293</v>
      </c>
      <c r="FB85">
        <v>-0.23951857944652377</v>
      </c>
      <c r="FC85">
        <v>0.1209729466111569</v>
      </c>
      <c r="FD85">
        <v>-0.85599224921376038</v>
      </c>
      <c r="FE85">
        <v>0.662698576002132</v>
      </c>
      <c r="FF85">
        <v>0.89128395710137009</v>
      </c>
      <c r="FG85">
        <v>1.107933550845003</v>
      </c>
      <c r="FH85">
        <v>0.89392149106541541</v>
      </c>
      <c r="FI85">
        <v>0.70482619979198868</v>
      </c>
    </row>
    <row r="86" spans="156:165">
      <c r="EZ86">
        <v>0.59948950206267582</v>
      </c>
      <c r="FA86">
        <v>1.0544957991450663</v>
      </c>
      <c r="FB86">
        <v>-0.35937734516731534</v>
      </c>
      <c r="FC86">
        <v>0.15082649423539435</v>
      </c>
      <c r="FD86">
        <v>-1.1509782006137241</v>
      </c>
      <c r="FE86">
        <v>0.93387574964856701</v>
      </c>
      <c r="FF86">
        <v>1.2502810162199318</v>
      </c>
      <c r="FG86">
        <v>1.5499115314292535</v>
      </c>
      <c r="FH86">
        <v>1.2392810621973362</v>
      </c>
      <c r="FI86">
        <v>0.99572213505712615</v>
      </c>
    </row>
    <row r="87" spans="156:165">
      <c r="EZ87">
        <v>0.35489209023529267</v>
      </c>
      <c r="FA87">
        <v>0.56054003575286748</v>
      </c>
      <c r="FB87">
        <v>-0.31302945327113491</v>
      </c>
      <c r="FC87">
        <v>-3.3908441997334865E-2</v>
      </c>
      <c r="FD87">
        <v>-0.63141802774885525</v>
      </c>
      <c r="FE87">
        <v>0.61937582476300812</v>
      </c>
      <c r="FF87">
        <v>0.89116176465365837</v>
      </c>
      <c r="FG87">
        <v>0.96913520384939389</v>
      </c>
      <c r="FH87">
        <v>0.81215437526990808</v>
      </c>
      <c r="FI87">
        <v>0.61008079959056938</v>
      </c>
    </row>
    <row r="88" spans="156:165">
      <c r="EZ88">
        <v>0.46689187794466036</v>
      </c>
      <c r="FA88">
        <v>0.77836189912039044</v>
      </c>
      <c r="FB88">
        <v>-0.35017038556076507</v>
      </c>
      <c r="FC88">
        <v>3.3923144185939114E-2</v>
      </c>
      <c r="FD88">
        <v>-0.86139823089379108</v>
      </c>
      <c r="FE88">
        <v>0.77484728043609685</v>
      </c>
      <c r="FF88">
        <v>1.0780017902452292</v>
      </c>
      <c r="FG88">
        <v>1.2456313216898103</v>
      </c>
      <c r="FH88">
        <v>1.019629432671338</v>
      </c>
      <c r="FI88">
        <v>0.79292295118277434</v>
      </c>
    </row>
    <row r="89" spans="156:165">
      <c r="EZ89">
        <v>0.3387652715456837</v>
      </c>
      <c r="FA89">
        <v>0.57261340083715184</v>
      </c>
      <c r="FB89">
        <v>-0.26435281269694577</v>
      </c>
      <c r="FC89">
        <v>3.4928459019342856E-2</v>
      </c>
      <c r="FD89">
        <v>-0.61991867162468373</v>
      </c>
      <c r="FE89">
        <v>0.57643183610912951</v>
      </c>
      <c r="FF89">
        <v>0.78481132756379712</v>
      </c>
      <c r="FG89">
        <v>0.92853525038603479</v>
      </c>
      <c r="FH89">
        <v>0.74319638839268887</v>
      </c>
      <c r="FI89">
        <v>0.60191118186902626</v>
      </c>
    </row>
    <row r="90" spans="156:165">
      <c r="EZ90">
        <v>0.51230652070284632</v>
      </c>
      <c r="FA90">
        <v>0.89157366145513728</v>
      </c>
      <c r="FB90">
        <v>-0.33093366860531959</v>
      </c>
      <c r="FC90">
        <v>0.10852438383912111</v>
      </c>
      <c r="FD90">
        <v>-0.97172026576881709</v>
      </c>
      <c r="FE90">
        <v>0.81673939566207632</v>
      </c>
      <c r="FF90">
        <v>1.0993779118281095</v>
      </c>
      <c r="FG90">
        <v>1.3443231245381153</v>
      </c>
      <c r="FH90">
        <v>1.0758664896115864</v>
      </c>
      <c r="FI90">
        <v>0.86530047623465356</v>
      </c>
    </row>
    <row r="94" spans="156:165">
      <c r="EZ94">
        <f t="array" ref="EZ94:FI103">(1/4)*(MMULT($AM$7:$AP$16,$BY$23:$CH$26))</f>
        <v>-3.0932305341989661</v>
      </c>
      <c r="FA94">
        <v>9.4510031669731241E-3</v>
      </c>
      <c r="FB94">
        <v>-3.2466991573984085</v>
      </c>
      <c r="FC94">
        <v>8.3392403462508301E-7</v>
      </c>
      <c r="FD94">
        <v>9.1131417314083496</v>
      </c>
      <c r="FE94">
        <v>1.1616340300006804E-9</v>
      </c>
      <c r="FF94">
        <v>4.4364699074576116E-17</v>
      </c>
      <c r="FG94">
        <v>-2.7826639595113445</v>
      </c>
      <c r="FH94">
        <v>3.4593433137818921E-10</v>
      </c>
      <c r="FI94">
        <v>8.1101792305207538E-8</v>
      </c>
    </row>
    <row r="95" spans="156:165">
      <c r="EZ95">
        <v>-4.4726718737160613</v>
      </c>
      <c r="FA95">
        <v>1.4120016962843426E-2</v>
      </c>
      <c r="FB95">
        <v>-4.8047953112028461</v>
      </c>
      <c r="FC95">
        <v>1.2575350476070319E-6</v>
      </c>
      <c r="FD95">
        <v>13.387956830344576</v>
      </c>
      <c r="FE95">
        <v>1.7528269337991543E-9</v>
      </c>
      <c r="FF95">
        <v>6.6998248576748518E-17</v>
      </c>
      <c r="FG95">
        <v>-4.1246110445775921</v>
      </c>
      <c r="FH95">
        <v>5.2208785705385385E-10</v>
      </c>
      <c r="FI95">
        <v>1.2237911451960551E-7</v>
      </c>
    </row>
    <row r="96" spans="156:165">
      <c r="EZ96">
        <v>-3.5145058032266023</v>
      </c>
      <c r="FA96">
        <v>1.0642663271033886E-2</v>
      </c>
      <c r="FB96">
        <v>-3.7288513557170835</v>
      </c>
      <c r="FC96">
        <v>9.2843182418851206E-7</v>
      </c>
      <c r="FD96">
        <v>10.471969324748564</v>
      </c>
      <c r="FE96">
        <v>1.2919867273321309E-9</v>
      </c>
      <c r="FF96">
        <v>4.924786475483124E-17</v>
      </c>
      <c r="FG96">
        <v>-3.2392558493636674</v>
      </c>
      <c r="FH96">
        <v>3.8459538519590906E-10</v>
      </c>
      <c r="FI96">
        <v>9.0179348343627087E-8</v>
      </c>
    </row>
    <row r="97" spans="156:165">
      <c r="EZ97">
        <v>-2.8773403408142464</v>
      </c>
      <c r="FA97">
        <v>8.9358036156830453E-3</v>
      </c>
      <c r="FB97">
        <v>-3.1268406412319698</v>
      </c>
      <c r="FC97">
        <v>7.8911693468651376E-7</v>
      </c>
      <c r="FD97">
        <v>8.6240936491566558</v>
      </c>
      <c r="FE97">
        <v>1.0993143236893124E-9</v>
      </c>
      <c r="FF97">
        <v>4.198894941285273E-17</v>
      </c>
      <c r="FG97">
        <v>-2.6288493380193079</v>
      </c>
      <c r="FH97">
        <v>3.2738402394836114E-10</v>
      </c>
      <c r="FI97">
        <v>7.6749550315272047E-8</v>
      </c>
    </row>
    <row r="98" spans="156:165">
      <c r="EZ98">
        <v>-4.1972096022893579</v>
      </c>
      <c r="FA98">
        <v>1.3427120577409433E-2</v>
      </c>
      <c r="FB98">
        <v>-4.622210319272166</v>
      </c>
      <c r="FC98">
        <v>1.1984992415627328E-6</v>
      </c>
      <c r="FD98">
        <v>12.702637231916331</v>
      </c>
      <c r="FE98">
        <v>1.6708963962146002E-9</v>
      </c>
      <c r="FF98">
        <v>6.3891118298456114E-17</v>
      </c>
      <c r="FG98">
        <v>-3.8966457482627805</v>
      </c>
      <c r="FH98">
        <v>4.9772634004916082E-10</v>
      </c>
      <c r="FI98">
        <v>1.166626996956858E-7</v>
      </c>
    </row>
    <row r="99" spans="156:165">
      <c r="EZ99">
        <v>-4.4784825278596738</v>
      </c>
      <c r="FA99">
        <v>1.3564506932827413E-2</v>
      </c>
      <c r="FB99">
        <v>-4.7086182340717446</v>
      </c>
      <c r="FC99">
        <v>1.1907352904832916E-6</v>
      </c>
      <c r="FD99">
        <v>13.205751063231439</v>
      </c>
      <c r="FE99">
        <v>1.6580055801135379E-9</v>
      </c>
      <c r="FF99">
        <v>6.3280669459700432E-17</v>
      </c>
      <c r="FG99">
        <v>-4.0322161168693675</v>
      </c>
      <c r="FH99">
        <v>4.9368401411162973E-10</v>
      </c>
      <c r="FI99">
        <v>1.1574953773907485E-7</v>
      </c>
    </row>
    <row r="100" spans="156:165">
      <c r="EZ100">
        <v>-4.4376881106596295</v>
      </c>
      <c r="FA100">
        <v>1.3683703741860728E-2</v>
      </c>
      <c r="FB100">
        <v>-4.8450698548134268</v>
      </c>
      <c r="FC100">
        <v>1.199960758597059E-6</v>
      </c>
      <c r="FD100">
        <v>13.373104678639741</v>
      </c>
      <c r="FE100">
        <v>1.6706535303265575E-9</v>
      </c>
      <c r="FF100">
        <v>6.3739380791467378E-17</v>
      </c>
      <c r="FG100">
        <v>-4.1040317356584888</v>
      </c>
      <c r="FH100">
        <v>4.9741302618591403E-10</v>
      </c>
      <c r="FI100">
        <v>1.1662111659963874E-7</v>
      </c>
    </row>
    <row r="101" spans="156:165">
      <c r="EZ101">
        <v>-3.7546195201664179</v>
      </c>
      <c r="FA101">
        <v>1.1419399527986079E-2</v>
      </c>
      <c r="FB101">
        <v>-3.900956418703891</v>
      </c>
      <c r="FC101">
        <v>1.010243082308744E-6</v>
      </c>
      <c r="FD101">
        <v>10.960181040096849</v>
      </c>
      <c r="FE101">
        <v>1.4076371623127553E-9</v>
      </c>
      <c r="FF101">
        <v>5.3795493501752226E-17</v>
      </c>
      <c r="FG101">
        <v>-3.3160256111128117</v>
      </c>
      <c r="FH101">
        <v>4.1925173681950964E-10</v>
      </c>
      <c r="FI101">
        <v>9.828831317198698E-8</v>
      </c>
    </row>
    <row r="102" spans="156:165">
      <c r="EZ102">
        <v>-3.7248425468582136</v>
      </c>
      <c r="FA102">
        <v>1.1874241409003053E-2</v>
      </c>
      <c r="FB102">
        <v>-4.0390146582754953</v>
      </c>
      <c r="FC102">
        <v>1.0519326473825279E-6</v>
      </c>
      <c r="FD102">
        <v>11.347098696462083</v>
      </c>
      <c r="FE102">
        <v>1.4652765241384209E-9</v>
      </c>
      <c r="FF102">
        <v>5.5914079494734144E-17</v>
      </c>
      <c r="FG102">
        <v>-3.5951168888438567</v>
      </c>
      <c r="FH102">
        <v>4.3628851280254399E-10</v>
      </c>
      <c r="FI102">
        <v>1.0227226390008137E-7</v>
      </c>
    </row>
    <row r="103" spans="156:165">
      <c r="EZ103">
        <v>-2.9142083361111637</v>
      </c>
      <c r="FA103">
        <v>8.9752311412953471E-3</v>
      </c>
      <c r="FB103">
        <v>-3.0854077401677316</v>
      </c>
      <c r="FC103">
        <v>7.9669131637233247E-7</v>
      </c>
      <c r="FD103">
        <v>8.5740146215679207</v>
      </c>
      <c r="FE103">
        <v>1.1104120614942794E-9</v>
      </c>
      <c r="FF103">
        <v>4.2458796282880997E-17</v>
      </c>
      <c r="FG103">
        <v>-2.5833746521012668</v>
      </c>
      <c r="FH103">
        <v>3.3076385316150631E-10</v>
      </c>
      <c r="FI103">
        <v>7.7538452204605892E-8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U103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19.624611861446493</v>
      </c>
      <c r="EN2" t="s">
        <v>10</v>
      </c>
    </row>
    <row r="3" spans="1:177">
      <c r="A3">
        <v>2</v>
      </c>
      <c r="C3" t="s">
        <v>99</v>
      </c>
      <c r="H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19.624096757054772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2.19723259631954</v>
      </c>
      <c r="O7">
        <v>3.0676794745977292</v>
      </c>
      <c r="P7">
        <v>2.5322845489450252</v>
      </c>
      <c r="Q7">
        <v>3.7519327429748386</v>
      </c>
      <c r="S7">
        <f>N7+$M23</f>
        <v>2.9889737965115537</v>
      </c>
      <c r="T7">
        <f t="shared" ref="T7:V16" si="0">O7+$M23</f>
        <v>3.8594206747897428</v>
      </c>
      <c r="U7">
        <f t="shared" si="0"/>
        <v>3.3240257491370389</v>
      </c>
      <c r="V7">
        <f t="shared" si="0"/>
        <v>4.5436739431668522</v>
      </c>
      <c r="X7">
        <f xml:space="preserve"> IF(S7&gt;0,S7,0)</f>
        <v>2.9889737965115537</v>
      </c>
      <c r="Y7">
        <f t="shared" ref="Y7:AA16" si="1" xml:space="preserve"> IF(T7&gt;0,T7,0)</f>
        <v>3.8594206747897428</v>
      </c>
      <c r="Z7">
        <f t="shared" si="1"/>
        <v>3.3240257491370389</v>
      </c>
      <c r="AA7">
        <f t="shared" si="1"/>
        <v>4.5436739431668522</v>
      </c>
      <c r="AC7">
        <f t="array" ref="AC7:AF16">MMULT(B36:K45,X7:AA16)</f>
        <v>9.1953223747882546</v>
      </c>
      <c r="AD7">
        <v>12.008359270188631</v>
      </c>
      <c r="AE7">
        <v>10.768572239406543</v>
      </c>
      <c r="AF7">
        <v>12.62095513746978</v>
      </c>
      <c r="AH7">
        <f>AC7+$M36</f>
        <v>9.5344919967180015</v>
      </c>
      <c r="AI7">
        <f t="shared" ref="AI7:AK16" si="2">AD7+$M36</f>
        <v>12.347528892118378</v>
      </c>
      <c r="AJ7">
        <f t="shared" si="2"/>
        <v>11.10774186133629</v>
      </c>
      <c r="AK7">
        <f t="shared" si="2"/>
        <v>12.960124759399527</v>
      </c>
      <c r="AM7">
        <f xml:space="preserve"> IF(AH7&gt;0,AH7,0)</f>
        <v>9.5344919967180015</v>
      </c>
      <c r="AN7">
        <f t="shared" ref="AN7:AP16" si="3" xml:space="preserve"> IF(AI7&gt;0,AI7,0)</f>
        <v>12.347528892118378</v>
      </c>
      <c r="AO7">
        <f t="shared" si="3"/>
        <v>11.10774186133629</v>
      </c>
      <c r="AP7">
        <f t="shared" si="3"/>
        <v>12.960124759399527</v>
      </c>
      <c r="AR7">
        <f t="array" ref="AR7:AU16">MMULT(B49:K58,AM7:AP16)</f>
        <v>50.738894004412437</v>
      </c>
      <c r="AS7">
        <v>64.465134856562216</v>
      </c>
      <c r="AT7">
        <v>59.393547159160242</v>
      </c>
      <c r="AU7">
        <v>69.468670898786328</v>
      </c>
      <c r="AW7">
        <f>AR7+$M49</f>
        <v>51.435318109392895</v>
      </c>
      <c r="AX7">
        <f t="shared" ref="AX7:AZ16" si="4">AS7+$M49</f>
        <v>65.161558961542681</v>
      </c>
      <c r="AY7">
        <f t="shared" si="4"/>
        <v>60.089971264140701</v>
      </c>
      <c r="AZ7">
        <f t="shared" si="4"/>
        <v>70.165095003766794</v>
      </c>
      <c r="BB7">
        <f>EXP(AW7-AW$20)</f>
        <v>4.0218419300092081E-13</v>
      </c>
      <c r="BC7">
        <f t="shared" ref="BC7:BE16" si="5">EXP(AX7-AX$20)</f>
        <v>9.5539380238576593E-17</v>
      </c>
      <c r="BD7">
        <f t="shared" si="5"/>
        <v>3.6531440491798711E-15</v>
      </c>
      <c r="BE7">
        <f t="shared" si="5"/>
        <v>1.3326278236151579E-17</v>
      </c>
      <c r="BG7">
        <f>BB7/BB$20</f>
        <v>3.9832312528067464E-13</v>
      </c>
      <c r="BH7">
        <f t="shared" ref="BH7:BJ16" si="6">BC7/BC$20</f>
        <v>9.5304707624551035E-17</v>
      </c>
      <c r="BI7">
        <f t="shared" si="6"/>
        <v>3.6426891326520417E-15</v>
      </c>
      <c r="BJ7">
        <f t="shared" si="6"/>
        <v>1.3302281124725872E-17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3.9832312528067464E-13</v>
      </c>
      <c r="BZ7">
        <f>$BH$7-$BM$7</f>
        <v>-0.99999999999999989</v>
      </c>
      <c r="CA7">
        <f>$BI$7-$BN$7</f>
        <v>3.6426891326520417E-15</v>
      </c>
      <c r="CB7">
        <f>$BJ$7-$BO$7</f>
        <v>1.3302281124725872E-17</v>
      </c>
      <c r="CD7">
        <f t="array" ref="CD7:CM16">(1/4)*(MMULT($AM$7:$AP$16,$BY$23:$CH$26))</f>
        <v>-3.0868822230286344</v>
      </c>
      <c r="CE7">
        <v>4.424348288863654E-2</v>
      </c>
      <c r="CF7">
        <v>-3.2400310690798761</v>
      </c>
      <c r="CG7">
        <v>3.4541065464932018E-6</v>
      </c>
      <c r="CH7">
        <v>9.0596014833177989</v>
      </c>
      <c r="CI7">
        <v>4.8249761231634543E-9</v>
      </c>
      <c r="CJ7">
        <v>1.8657473576673442E-16</v>
      </c>
      <c r="CK7">
        <v>-2.7769354652705474</v>
      </c>
      <c r="CL7">
        <v>1.4358166447598669E-9</v>
      </c>
      <c r="CM7">
        <v>3.3080528359792905E-7</v>
      </c>
      <c r="CO7">
        <f>(1/4)*SUM($BY$7:$CB$7)</f>
        <v>-0.24999999999989947</v>
      </c>
      <c r="CR7">
        <f t="array" ref="CR7:CU16">MMULT(S49:AB58,BY7:CB16)</f>
        <v>-1.1022872181431073E-3</v>
      </c>
      <c r="CS7">
        <v>0.23160526823170385</v>
      </c>
      <c r="CT7">
        <v>5.3088284662822539E-2</v>
      </c>
      <c r="CU7">
        <v>0.26298189140460154</v>
      </c>
      <c r="CW7">
        <f>IF($AH$7&gt;0,$CR$7,0)</f>
        <v>-1.1022872181431073E-3</v>
      </c>
      <c r="CX7">
        <f>IF($AI$7&gt;0,$CS$7,0)</f>
        <v>0.23160526823170385</v>
      </c>
      <c r="CY7">
        <f>IF($AJ$7&gt;0,$CT$7,0)</f>
        <v>5.3088284662822539E-2</v>
      </c>
      <c r="CZ7">
        <f>IF($AK$7&gt;0,$CU$7,0)</f>
        <v>0.26298189140460154</v>
      </c>
      <c r="DB7">
        <f t="array" ref="DB7:DK16">(1/4)*(MMULT($X$7:$AA$16,$CW$23:$DF$26))</f>
        <v>0.56548456142224102</v>
      </c>
      <c r="DC7">
        <v>0.94226868636622663</v>
      </c>
      <c r="DD7">
        <v>-0.43002364194963971</v>
      </c>
      <c r="DE7">
        <v>1.3856731159148872E-2</v>
      </c>
      <c r="DF7">
        <v>-1.1865424824134265</v>
      </c>
      <c r="DG7">
        <v>0.88218399842569939</v>
      </c>
      <c r="DH7">
        <v>1.2873643275387536</v>
      </c>
      <c r="DI7">
        <v>1.470241334140588</v>
      </c>
      <c r="DJ7">
        <v>1.2310813564301797</v>
      </c>
      <c r="DK7">
        <v>0.89755587676278181</v>
      </c>
      <c r="DM7">
        <f>(1/4)*SUM($CW$7:$CZ$7)</f>
        <v>0.13664328927024622</v>
      </c>
      <c r="DO7">
        <f t="array" ref="DO7:DR16">MMULT(S36:AB45,CW7:CZ16)</f>
        <v>1.7603259369402932E-3</v>
      </c>
      <c r="DP7">
        <v>0.98480275816598772</v>
      </c>
      <c r="DQ7">
        <v>1.076308940371939</v>
      </c>
      <c r="DR7">
        <v>0.40592830077931946</v>
      </c>
      <c r="DT7">
        <f>IF($S$7&gt;0,$DO$7,0)</f>
        <v>1.7603259369402932E-3</v>
      </c>
      <c r="DU7">
        <f>IF($T$7&gt;0,$DP$7,0)</f>
        <v>0.98480275816598772</v>
      </c>
      <c r="DV7">
        <f>IF($U$7&gt;0,$DQ$7,0)</f>
        <v>1.076308940371939</v>
      </c>
      <c r="DW7">
        <f>IF($V$7&gt;0,$DR$7,0)</f>
        <v>0.40592830077931946</v>
      </c>
      <c r="DY7">
        <f t="array" ref="DY7:EH16">(1/4)*(MMULT($C$7:$F$16,$DT$23:$EC$26))</f>
        <v>0.20232504284393663</v>
      </c>
      <c r="DZ7">
        <v>0.29576688722123623</v>
      </c>
      <c r="EA7">
        <v>0.22954429598077525</v>
      </c>
      <c r="EB7">
        <v>0.26355400717018518</v>
      </c>
      <c r="EC7">
        <v>0.30690447216473365</v>
      </c>
      <c r="ED7">
        <v>0.17269925106118847</v>
      </c>
      <c r="EE7">
        <v>0.20971014341426658</v>
      </c>
      <c r="EF7">
        <v>0.21507575010371138</v>
      </c>
      <c r="EG7">
        <v>0.36536144778427404</v>
      </c>
      <c r="EH7">
        <v>0.29444702529653932</v>
      </c>
      <c r="EJ7">
        <f>(1/4)*SUM($DT$7:$DW$7)</f>
        <v>0.61720008131354664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1.5701528279012269</v>
      </c>
      <c r="O8">
        <v>2.4575909869452239</v>
      </c>
      <c r="P8">
        <v>2.4866741720660031</v>
      </c>
      <c r="Q8">
        <v>2.6506406609653732</v>
      </c>
      <c r="S8">
        <f t="shared" ref="S8:S16" si="8">N8+$M24</f>
        <v>1.6342365377880754</v>
      </c>
      <c r="T8">
        <f t="shared" si="0"/>
        <v>2.5216746968320725</v>
      </c>
      <c r="U8">
        <f t="shared" si="0"/>
        <v>2.5507578819528516</v>
      </c>
      <c r="V8">
        <f t="shared" si="0"/>
        <v>2.7147243708522217</v>
      </c>
      <c r="X8">
        <f t="shared" ref="X8:X16" si="9" xml:space="preserve"> IF(S8&gt;0,S8,0)</f>
        <v>1.6342365377880754</v>
      </c>
      <c r="Y8">
        <f t="shared" si="1"/>
        <v>2.5216746968320725</v>
      </c>
      <c r="Z8">
        <f t="shared" si="1"/>
        <v>2.5507578819528516</v>
      </c>
      <c r="AA8">
        <f t="shared" si="1"/>
        <v>2.7147243708522217</v>
      </c>
      <c r="AC8">
        <v>13.993773048708519</v>
      </c>
      <c r="AD8">
        <v>17.445941926021206</v>
      </c>
      <c r="AE8">
        <v>16.058350561238981</v>
      </c>
      <c r="AF8">
        <v>18.772600618442397</v>
      </c>
      <c r="AH8">
        <f t="shared" ref="AH8:AH16" si="10">AC8+$M37</f>
        <v>14.39613490818558</v>
      </c>
      <c r="AI8">
        <f t="shared" si="2"/>
        <v>17.848303785498267</v>
      </c>
      <c r="AJ8">
        <f t="shared" si="2"/>
        <v>16.460712420716042</v>
      </c>
      <c r="AK8">
        <f t="shared" si="2"/>
        <v>19.174962477919458</v>
      </c>
      <c r="AM8">
        <f t="shared" ref="AM8:AM16" si="11" xml:space="preserve"> IF(AH8&gt;0,AH8,0)</f>
        <v>14.39613490818558</v>
      </c>
      <c r="AN8">
        <f t="shared" si="3"/>
        <v>17.848303785498267</v>
      </c>
      <c r="AO8">
        <f t="shared" si="3"/>
        <v>16.460712420716042</v>
      </c>
      <c r="AP8">
        <f t="shared" si="3"/>
        <v>19.174962477919458</v>
      </c>
      <c r="AR8">
        <v>74.556187934285234</v>
      </c>
      <c r="AS8">
        <v>95.257382646241254</v>
      </c>
      <c r="AT8">
        <v>86.695202908061788</v>
      </c>
      <c r="AU8">
        <v>101.91960779614105</v>
      </c>
      <c r="AW8">
        <f t="shared" ref="AW8:AW16" si="12">AR8+$M50</f>
        <v>75.340707731940043</v>
      </c>
      <c r="AX8">
        <f t="shared" si="4"/>
        <v>96.041902443896063</v>
      </c>
      <c r="AY8">
        <f t="shared" si="4"/>
        <v>87.479722705716597</v>
      </c>
      <c r="AZ8">
        <f t="shared" si="4"/>
        <v>102.70412759379586</v>
      </c>
      <c r="BB8">
        <f t="shared" ref="BB8:BB16" si="13">EXP(AW8-AW$20)</f>
        <v>9.6917856045754276E-3</v>
      </c>
      <c r="BC8">
        <f t="shared" si="5"/>
        <v>2.4623239729722056E-3</v>
      </c>
      <c r="BD8">
        <f t="shared" si="5"/>
        <v>2.8700185862647006E-3</v>
      </c>
      <c r="BE8">
        <f t="shared" si="5"/>
        <v>1.8039777506750412E-3</v>
      </c>
      <c r="BG8">
        <f t="shared" ref="BG8:BG16" si="14">BB8/BB$20</f>
        <v>9.5987420658173363E-3</v>
      </c>
      <c r="BH8">
        <f t="shared" si="6"/>
        <v>2.4562757863305063E-3</v>
      </c>
      <c r="BI8">
        <f t="shared" si="6"/>
        <v>2.8618048929778313E-3</v>
      </c>
      <c r="BJ8">
        <f t="shared" si="6"/>
        <v>1.8007292626632115E-3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9.5987420658173363E-3</v>
      </c>
      <c r="BZ8">
        <f>$BH$8-$BM$8</f>
        <v>2.4562757863305063E-3</v>
      </c>
      <c r="CA8">
        <f>$BI$8-$BN$8</f>
        <v>2.8618048929778313E-3</v>
      </c>
      <c r="CB8">
        <f>$BJ$8-$BO$8</f>
        <v>1.8007292626632115E-3</v>
      </c>
      <c r="CD8">
        <v>-4.4620759463731172</v>
      </c>
      <c r="CE8">
        <v>6.5915351383934409E-2</v>
      </c>
      <c r="CF8">
        <v>-4.7937404373229544</v>
      </c>
      <c r="CG8">
        <v>5.2051620694119232E-6</v>
      </c>
      <c r="CH8">
        <v>13.305073423851479</v>
      </c>
      <c r="CI8">
        <v>7.2773003743316825E-9</v>
      </c>
      <c r="CJ8">
        <v>2.8170071137618239E-16</v>
      </c>
      <c r="CK8">
        <v>-4.1151781050831362</v>
      </c>
      <c r="CL8">
        <v>2.1660967117391198E-9</v>
      </c>
      <c r="CM8">
        <v>4.9893832819895853E-7</v>
      </c>
      <c r="CO8">
        <f>(1/4)*SUM($BY$8:$CB$8)</f>
        <v>4.1793880019472211E-3</v>
      </c>
      <c r="CR8">
        <v>-1.5000612533415233E-3</v>
      </c>
      <c r="CS8">
        <v>0.70104163189432356</v>
      </c>
      <c r="CT8">
        <v>1.0084681026561144E-2</v>
      </c>
      <c r="CU8">
        <v>0.22766204062123321</v>
      </c>
      <c r="CW8">
        <f>IF($AH$8&gt;0,$CR$8,0)</f>
        <v>-1.5000612533415233E-3</v>
      </c>
      <c r="CX8">
        <f>IF($AI$8&gt;0,$CS$8,0)</f>
        <v>0.70104163189432356</v>
      </c>
      <c r="CY8">
        <f>IF($AJ$8&gt;0,$CT$8,0)</f>
        <v>1.0084681026561144E-2</v>
      </c>
      <c r="CZ8">
        <f>IF($AK$8&gt;0,$CU$8,0)</f>
        <v>0.22766204062123321</v>
      </c>
      <c r="DB8">
        <v>0.35789261418445051</v>
      </c>
      <c r="DC8">
        <v>0.60227768981813501</v>
      </c>
      <c r="DD8">
        <v>-0.3179417109775623</v>
      </c>
      <c r="DE8">
        <v>7.5231819766586328E-3</v>
      </c>
      <c r="DF8">
        <v>-0.73272760289619865</v>
      </c>
      <c r="DG8">
        <v>0.60480864120545275</v>
      </c>
      <c r="DH8">
        <v>0.85163154318635759</v>
      </c>
      <c r="DI8">
        <v>0.99987015574813798</v>
      </c>
      <c r="DJ8">
        <v>0.80352181476885298</v>
      </c>
      <c r="DK8">
        <v>0.63485648623571278</v>
      </c>
      <c r="DM8">
        <f>(1/4)*SUM($CW$8:$CZ$8)</f>
        <v>0.23432207307219408</v>
      </c>
      <c r="DO8">
        <v>-7.1701768351429785E-3</v>
      </c>
      <c r="DP8">
        <v>1.1038304977367503</v>
      </c>
      <c r="DQ8">
        <v>0.84766064152849485</v>
      </c>
      <c r="DR8">
        <v>1.0778253537440665</v>
      </c>
      <c r="DT8">
        <f>IF($S$8&gt;0,$DO$8,0)</f>
        <v>-7.1701768351429785E-3</v>
      </c>
      <c r="DU8">
        <f>IF($T$8&gt;0,$DP$8,0)</f>
        <v>1.1038304977367503</v>
      </c>
      <c r="DV8">
        <f>IF($U$8&gt;0,$DQ$8,0)</f>
        <v>0.84766064152849485</v>
      </c>
      <c r="DW8">
        <f>IF($V$8&gt;0,$DR$8,0)</f>
        <v>1.0778253537440665</v>
      </c>
      <c r="DY8">
        <v>0.28183564520217702</v>
      </c>
      <c r="DZ8">
        <v>0.40304204350761225</v>
      </c>
      <c r="EA8">
        <v>0.26844500933637949</v>
      </c>
      <c r="EB8">
        <v>0.45850255502825843</v>
      </c>
      <c r="EC8">
        <v>0.43293677210042558</v>
      </c>
      <c r="ED8">
        <v>0.27146659815059843</v>
      </c>
      <c r="EE8">
        <v>0.28656788693182134</v>
      </c>
      <c r="EF8">
        <v>0.37074837215711964</v>
      </c>
      <c r="EG8">
        <v>0.42433267595568402</v>
      </c>
      <c r="EH8">
        <v>0.52019995837884803</v>
      </c>
      <c r="EJ8">
        <f>(1/4)*SUM($DT$8:$DW$8)</f>
        <v>0.75553657904354221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2.2393015109119916</v>
      </c>
      <c r="O9">
        <v>2.97978572442962</v>
      </c>
      <c r="P9">
        <v>2.9636102050978206</v>
      </c>
      <c r="Q9">
        <v>3.7711566560648775</v>
      </c>
      <c r="S9">
        <f t="shared" si="8"/>
        <v>2.3750832520205649</v>
      </c>
      <c r="T9">
        <f t="shared" si="0"/>
        <v>3.1155674655381933</v>
      </c>
      <c r="U9">
        <f t="shared" si="0"/>
        <v>3.0993919462063939</v>
      </c>
      <c r="V9">
        <f t="shared" si="0"/>
        <v>3.9069383971734508</v>
      </c>
      <c r="X9">
        <f t="shared" si="9"/>
        <v>2.3750832520205649</v>
      </c>
      <c r="Y9">
        <f t="shared" si="1"/>
        <v>3.1155674655381933</v>
      </c>
      <c r="Z9">
        <f t="shared" si="1"/>
        <v>3.0993919462063939</v>
      </c>
      <c r="AA9">
        <f t="shared" si="1"/>
        <v>3.9069383971734508</v>
      </c>
      <c r="AC9">
        <v>10.21210034847728</v>
      </c>
      <c r="AD9">
        <v>13.663655520499923</v>
      </c>
      <c r="AE9">
        <v>12.563522593070083</v>
      </c>
      <c r="AF9">
        <v>14.521653968036112</v>
      </c>
      <c r="AH9">
        <f t="shared" si="10"/>
        <v>10.602134062633247</v>
      </c>
      <c r="AI9">
        <f t="shared" si="2"/>
        <v>14.05368923465589</v>
      </c>
      <c r="AJ9">
        <f t="shared" si="2"/>
        <v>12.95355630722605</v>
      </c>
      <c r="AK9">
        <f t="shared" si="2"/>
        <v>14.911687682192079</v>
      </c>
      <c r="AM9">
        <f t="shared" si="11"/>
        <v>10.602134062633247</v>
      </c>
      <c r="AN9">
        <f t="shared" si="3"/>
        <v>14.05368923465589</v>
      </c>
      <c r="AO9">
        <f t="shared" si="3"/>
        <v>12.95355630722605</v>
      </c>
      <c r="AP9">
        <f t="shared" si="3"/>
        <v>14.911687682192079</v>
      </c>
      <c r="AR9">
        <v>62.8462541379143</v>
      </c>
      <c r="AS9">
        <v>79.866181490420601</v>
      </c>
      <c r="AT9">
        <v>72.783930232343977</v>
      </c>
      <c r="AU9">
        <v>85.504338710616281</v>
      </c>
      <c r="AW9">
        <f t="shared" si="12"/>
        <v>63.140908401704571</v>
      </c>
      <c r="AX9">
        <f t="shared" si="4"/>
        <v>80.160835754210865</v>
      </c>
      <c r="AY9">
        <f t="shared" si="4"/>
        <v>73.078584496134241</v>
      </c>
      <c r="AZ9">
        <f t="shared" si="4"/>
        <v>85.798992974406545</v>
      </c>
      <c r="BB9">
        <f t="shared" si="13"/>
        <v>4.8763881692360182E-8</v>
      </c>
      <c r="BC9">
        <f t="shared" si="5"/>
        <v>3.1209410337456031E-10</v>
      </c>
      <c r="BD9">
        <f t="shared" si="5"/>
        <v>1.5979009379990388E-9</v>
      </c>
      <c r="BE9">
        <f t="shared" si="5"/>
        <v>8.2115377894366933E-11</v>
      </c>
      <c r="BG9">
        <f t="shared" si="14"/>
        <v>4.8295736367922121E-8</v>
      </c>
      <c r="BH9">
        <f t="shared" si="6"/>
        <v>3.113275091295696E-10</v>
      </c>
      <c r="BI9">
        <f t="shared" si="6"/>
        <v>1.5933279124896094E-9</v>
      </c>
      <c r="BJ9">
        <f t="shared" si="6"/>
        <v>8.1967509762081543E-11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23.224698169594777</v>
      </c>
      <c r="BY9">
        <f>$BG$9-$BL$9</f>
        <v>4.8295736367922121E-8</v>
      </c>
      <c r="BZ9">
        <f>$BH$9-$BM$9</f>
        <v>3.113275091295696E-10</v>
      </c>
      <c r="CA9">
        <f>$BI$9-$BN$9</f>
        <v>1.5933279124896094E-9</v>
      </c>
      <c r="CB9">
        <f>$BJ$9-$BO$9</f>
        <v>-0.99999999991803246</v>
      </c>
      <c r="CD9">
        <v>-3.5134223086629044</v>
      </c>
      <c r="CE9">
        <v>5.0052337494158189E-2</v>
      </c>
      <c r="CF9">
        <v>-3.7279217859793428</v>
      </c>
      <c r="CG9">
        <v>3.8555916562140302E-6</v>
      </c>
      <c r="CH9">
        <v>10.429676602650087</v>
      </c>
      <c r="CI9">
        <v>5.378830405132407E-9</v>
      </c>
      <c r="CJ9">
        <v>2.074827877298724E-16</v>
      </c>
      <c r="CK9">
        <v>-3.2383890767357997</v>
      </c>
      <c r="CL9">
        <v>1.5998053879495988E-9</v>
      </c>
      <c r="CM9">
        <v>3.6866350704808959E-7</v>
      </c>
      <c r="CO9">
        <f>(1/4)*SUM($BY$9:$CB$9)</f>
        <v>-0.24999998742941015</v>
      </c>
      <c r="CR9">
        <v>2.0382459818351281E-3</v>
      </c>
      <c r="CS9">
        <v>9.7932828913241524E-2</v>
      </c>
      <c r="CT9">
        <v>-0.46902641664301314</v>
      </c>
      <c r="CU9">
        <v>-0.11996787999069028</v>
      </c>
      <c r="CW9">
        <f>IF($AH$9&gt;0,$CR$9,0)</f>
        <v>2.0382459818351281E-3</v>
      </c>
      <c r="CX9">
        <f>IF($AI$9&gt;0,$CS$9,0)</f>
        <v>9.7932828913241524E-2</v>
      </c>
      <c r="CY9">
        <f>IF($AJ$9&gt;0,$CT$9,0)</f>
        <v>-0.46902641664301314</v>
      </c>
      <c r="CZ9">
        <f>IF($AK$9&gt;0,$CU$9,0)</f>
        <v>-0.11996787999069028</v>
      </c>
      <c r="DB9">
        <v>0.47773981646275399</v>
      </c>
      <c r="DC9">
        <v>0.77532441929842055</v>
      </c>
      <c r="DD9">
        <v>-0.40311161889983893</v>
      </c>
      <c r="DE9">
        <v>-3.0496086043983406E-2</v>
      </c>
      <c r="DF9">
        <v>-0.98535475628306357</v>
      </c>
      <c r="DG9">
        <v>0.77289549463587182</v>
      </c>
      <c r="DH9">
        <v>1.1429004916128878</v>
      </c>
      <c r="DI9">
        <v>1.2677421523312842</v>
      </c>
      <c r="DJ9">
        <v>1.0697933256167813</v>
      </c>
      <c r="DK9">
        <v>0.77288086855370342</v>
      </c>
      <c r="DM9">
        <f>(1/4)*SUM($CW$9:$CZ$9)</f>
        <v>-0.12225580543465669</v>
      </c>
      <c r="DO9">
        <v>-6.6325124970950037E-4</v>
      </c>
      <c r="DP9">
        <v>0.69541536930608805</v>
      </c>
      <c r="DQ9">
        <v>0.90577762602805501</v>
      </c>
      <c r="DR9">
        <v>0.69799490710620193</v>
      </c>
      <c r="DT9">
        <f>IF($S$9&gt;0,$DO$9,0)</f>
        <v>-6.6325124970950037E-4</v>
      </c>
      <c r="DU9">
        <f>IF($T$9&gt;0,$DP$9,0)</f>
        <v>0.69541536930608805</v>
      </c>
      <c r="DV9">
        <f>IF($U$9&gt;0,$DQ$9,0)</f>
        <v>0.90577762602805501</v>
      </c>
      <c r="DW9">
        <f>IF($V$9&gt;0,$DR$9,0)</f>
        <v>0.69799490710620193</v>
      </c>
      <c r="DY9">
        <v>0.4006093610343569</v>
      </c>
      <c r="DZ9">
        <v>0.39887299325321907</v>
      </c>
      <c r="EA9">
        <v>0.31706453561804793</v>
      </c>
      <c r="EB9">
        <v>0.51689442525391982</v>
      </c>
      <c r="EC9">
        <v>0.52231104895701108</v>
      </c>
      <c r="ED9">
        <v>0.41835435525778636</v>
      </c>
      <c r="EE9">
        <v>0.38277986697581984</v>
      </c>
      <c r="EF9">
        <v>0.45086287594712382</v>
      </c>
      <c r="EG9">
        <v>0.47007839038995541</v>
      </c>
      <c r="EH9">
        <v>0.53577825546842317</v>
      </c>
      <c r="EJ9">
        <f>(1/4)*SUM($DT$9:$DW$9)</f>
        <v>0.5746311627976588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1.0084728256551692</v>
      </c>
      <c r="O10">
        <v>1.8000033046248902</v>
      </c>
      <c r="P10">
        <v>1.8497225211410124</v>
      </c>
      <c r="Q10">
        <v>2.0034215475243649</v>
      </c>
      <c r="S10">
        <f t="shared" si="8"/>
        <v>1.2964082908489576</v>
      </c>
      <c r="T10">
        <f t="shared" si="0"/>
        <v>2.0879387698186784</v>
      </c>
      <c r="U10">
        <f t="shared" si="0"/>
        <v>2.1376579863348009</v>
      </c>
      <c r="V10">
        <f t="shared" si="0"/>
        <v>2.2913570127181533</v>
      </c>
      <c r="X10">
        <f t="shared" si="9"/>
        <v>1.2964082908489576</v>
      </c>
      <c r="Y10">
        <f t="shared" si="1"/>
        <v>2.0879387698186784</v>
      </c>
      <c r="Z10">
        <f t="shared" si="1"/>
        <v>2.1376579863348009</v>
      </c>
      <c r="AA10">
        <f t="shared" si="1"/>
        <v>2.2913570127181533</v>
      </c>
      <c r="AC10">
        <v>8.9413820078833588</v>
      </c>
      <c r="AD10">
        <v>11.405203588891499</v>
      </c>
      <c r="AE10">
        <v>10.412697411328219</v>
      </c>
      <c r="AF10">
        <v>12.403074601141293</v>
      </c>
      <c r="AH10">
        <f t="shared" si="10"/>
        <v>9.0331169484150653</v>
      </c>
      <c r="AI10">
        <f t="shared" si="2"/>
        <v>11.496938529423206</v>
      </c>
      <c r="AJ10">
        <f t="shared" si="2"/>
        <v>10.504432351859926</v>
      </c>
      <c r="AK10">
        <f t="shared" si="2"/>
        <v>12.494809541673</v>
      </c>
      <c r="AM10">
        <f t="shared" si="11"/>
        <v>9.0331169484150653</v>
      </c>
      <c r="AN10">
        <f t="shared" si="3"/>
        <v>11.496938529423206</v>
      </c>
      <c r="AO10">
        <f t="shared" si="3"/>
        <v>10.504432351859926</v>
      </c>
      <c r="AP10">
        <f t="shared" si="3"/>
        <v>12.494809541673</v>
      </c>
      <c r="AR10">
        <v>65.981397677398704</v>
      </c>
      <c r="AS10">
        <v>83.575215126813873</v>
      </c>
      <c r="AT10">
        <v>76.574610883182402</v>
      </c>
      <c r="AU10">
        <v>89.726549421737261</v>
      </c>
      <c r="AW10">
        <f t="shared" si="12"/>
        <v>66.450875539714019</v>
      </c>
      <c r="AX10">
        <f t="shared" si="4"/>
        <v>84.044692989129189</v>
      </c>
      <c r="AY10">
        <f t="shared" si="4"/>
        <v>77.044088745497717</v>
      </c>
      <c r="AZ10">
        <f t="shared" si="4"/>
        <v>90.196027284052576</v>
      </c>
      <c r="BB10">
        <f t="shared" si="13"/>
        <v>1.3353611352962728E-6</v>
      </c>
      <c r="BC10">
        <f t="shared" si="5"/>
        <v>1.5171318607749739E-8</v>
      </c>
      <c r="BD10">
        <f t="shared" si="5"/>
        <v>8.4284257478894755E-8</v>
      </c>
      <c r="BE10">
        <f t="shared" si="5"/>
        <v>6.6685626133502232E-9</v>
      </c>
      <c r="BG10">
        <f t="shared" si="14"/>
        <v>1.3225413381384269E-6</v>
      </c>
      <c r="BH10">
        <f t="shared" si="6"/>
        <v>1.5134053419436768E-8</v>
      </c>
      <c r="BI10">
        <f t="shared" si="6"/>
        <v>8.4043044741403685E-8</v>
      </c>
      <c r="BJ10">
        <f t="shared" si="6"/>
        <v>6.6565542913531823E-9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1.3225413381384269E-6</v>
      </c>
      <c r="BZ10">
        <f>$BH$10-$BM$10</f>
        <v>1.5134053419436768E-8</v>
      </c>
      <c r="CA10">
        <f>$BI$10-$BN$10</f>
        <v>8.4043044741403685E-8</v>
      </c>
      <c r="CB10">
        <f>$BJ$10-$BO$10</f>
        <v>6.6565542913531823E-9</v>
      </c>
      <c r="CD10">
        <v>-2.8742346323548915</v>
      </c>
      <c r="CE10">
        <v>4.1876904110138287E-2</v>
      </c>
      <c r="CF10">
        <v>-3.1237022710178692</v>
      </c>
      <c r="CG10">
        <v>3.2716656786466776E-6</v>
      </c>
      <c r="CH10">
        <v>8.5821644962123429</v>
      </c>
      <c r="CI10">
        <v>4.5706178049887013E-9</v>
      </c>
      <c r="CJ10">
        <v>1.7676302643515101E-16</v>
      </c>
      <c r="CK10">
        <v>-2.6261080879048002</v>
      </c>
      <c r="CL10">
        <v>1.3601712078805741E-9</v>
      </c>
      <c r="CM10">
        <v>3.1335861193416901E-7</v>
      </c>
      <c r="CO10">
        <f>(1/4)*SUM($BY$10:$CB$10)</f>
        <v>3.5709374764765512E-7</v>
      </c>
      <c r="CR10">
        <v>3.2148092218473082E-3</v>
      </c>
      <c r="CS10">
        <v>0.56896425794356476</v>
      </c>
      <c r="CT10">
        <v>-0.22187772445798917</v>
      </c>
      <c r="CU10">
        <v>-0.31087776645550735</v>
      </c>
      <c r="CW10">
        <f>IF($AH$10&gt;0,$CR$10,0)</f>
        <v>3.2148092218473082E-3</v>
      </c>
      <c r="CX10">
        <f>IF($AI$10&gt;0,$CS$10,0)</f>
        <v>0.56896425794356476</v>
      </c>
      <c r="CY10">
        <f>IF($AJ$10&gt;0,$CT$10,0)</f>
        <v>-0.22187772445798917</v>
      </c>
      <c r="CZ10">
        <f>IF($AK$10&gt;0,$CU$10,0)</f>
        <v>-0.31087776645550735</v>
      </c>
      <c r="DB10">
        <v>0.29955465033121165</v>
      </c>
      <c r="DC10">
        <v>0.50124998072168869</v>
      </c>
      <c r="DD10">
        <v>-0.26759678978522783</v>
      </c>
      <c r="DE10">
        <v>1.3748995466970892E-3</v>
      </c>
      <c r="DF10">
        <v>-0.61260060969740382</v>
      </c>
      <c r="DG10">
        <v>0.50619778635518786</v>
      </c>
      <c r="DH10">
        <v>0.71668771088618766</v>
      </c>
      <c r="DI10">
        <v>0.83497715780483051</v>
      </c>
      <c r="DJ10">
        <v>0.67440823614616219</v>
      </c>
      <c r="DK10">
        <v>0.52837581655066446</v>
      </c>
      <c r="DM10">
        <f>(1/4)*SUM($CW$10:$CZ$10)</f>
        <v>9.8558940629789038E-3</v>
      </c>
      <c r="DO10">
        <v>-5.2455186668445798E-4</v>
      </c>
      <c r="DP10">
        <v>1.6337784111868494</v>
      </c>
      <c r="DQ10">
        <v>0.92507044432071472</v>
      </c>
      <c r="DR10">
        <v>0.78489131831123204</v>
      </c>
      <c r="DT10">
        <f>IF($S$10&gt;0,$DO$10,0)</f>
        <v>-5.2455186668445798E-4</v>
      </c>
      <c r="DU10">
        <f>IF($T$10&gt;0,$DP$10,0)</f>
        <v>1.6337784111868494</v>
      </c>
      <c r="DV10">
        <f>IF($U$10&gt;0,$DQ$10,0)</f>
        <v>0.92507044432071472</v>
      </c>
      <c r="DW10">
        <f>IF($V$10&gt;0,$DR$10,0)</f>
        <v>0.78489131831123204</v>
      </c>
      <c r="DY10">
        <v>0.31843007632349585</v>
      </c>
      <c r="DZ10">
        <v>0.35497001522538441</v>
      </c>
      <c r="EA10">
        <v>0.31711120260786863</v>
      </c>
      <c r="EB10">
        <v>0.33384785748494844</v>
      </c>
      <c r="EC10">
        <v>0.42489603508184109</v>
      </c>
      <c r="ED10">
        <v>0.2947797759993403</v>
      </c>
      <c r="EE10">
        <v>0.31543942022391291</v>
      </c>
      <c r="EF10">
        <v>0.29460669645933057</v>
      </c>
      <c r="EG10">
        <v>0.48588074844903117</v>
      </c>
      <c r="EH10">
        <v>0.33999847816778339</v>
      </c>
      <c r="EJ10">
        <f>(1/4)*SUM($DT$10:$DW$10)</f>
        <v>0.83580390548802785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1.4103585815320869</v>
      </c>
      <c r="O11">
        <v>2.3905279621864155</v>
      </c>
      <c r="P11">
        <v>1.3736608759427493</v>
      </c>
      <c r="Q11">
        <v>2.2321018932258196</v>
      </c>
      <c r="S11">
        <f t="shared" si="8"/>
        <v>2.2125042507811807</v>
      </c>
      <c r="T11">
        <f t="shared" si="0"/>
        <v>3.1926736314355093</v>
      </c>
      <c r="U11">
        <f t="shared" si="0"/>
        <v>2.1758065451918429</v>
      </c>
      <c r="V11">
        <f t="shared" si="0"/>
        <v>3.0342475624749135</v>
      </c>
      <c r="X11">
        <f t="shared" si="9"/>
        <v>2.2125042507811807</v>
      </c>
      <c r="Y11">
        <f t="shared" si="1"/>
        <v>3.1926736314355093</v>
      </c>
      <c r="Z11">
        <f t="shared" si="1"/>
        <v>2.1758065451918429</v>
      </c>
      <c r="AA11">
        <f t="shared" si="1"/>
        <v>3.0342475624749135</v>
      </c>
      <c r="AC11">
        <v>13.525830911602242</v>
      </c>
      <c r="AD11">
        <v>16.557691410677002</v>
      </c>
      <c r="AE11">
        <v>15.353680750706639</v>
      </c>
      <c r="AF11">
        <v>18.259257464886147</v>
      </c>
      <c r="AH11">
        <f t="shared" si="10"/>
        <v>13.769921755896585</v>
      </c>
      <c r="AI11">
        <f t="shared" si="2"/>
        <v>16.801782254971343</v>
      </c>
      <c r="AJ11">
        <f t="shared" si="2"/>
        <v>15.597771595000982</v>
      </c>
      <c r="AK11">
        <f t="shared" si="2"/>
        <v>18.503348309180488</v>
      </c>
      <c r="AM11">
        <f t="shared" si="11"/>
        <v>13.769921755896585</v>
      </c>
      <c r="AN11">
        <f t="shared" si="3"/>
        <v>16.801782254971343</v>
      </c>
      <c r="AO11">
        <f t="shared" si="3"/>
        <v>15.597771595000982</v>
      </c>
      <c r="AP11">
        <f t="shared" si="3"/>
        <v>18.503348309180488</v>
      </c>
      <c r="AR11">
        <v>79.71295553364051</v>
      </c>
      <c r="AS11">
        <v>101.78432331898894</v>
      </c>
      <c r="AT11">
        <v>93.068930683460593</v>
      </c>
      <c r="AU11">
        <v>108.75765998910515</v>
      </c>
      <c r="AW11">
        <f t="shared" si="12"/>
        <v>79.977184329077673</v>
      </c>
      <c r="AX11">
        <f t="shared" si="4"/>
        <v>102.0485521144261</v>
      </c>
      <c r="AY11">
        <f t="shared" si="4"/>
        <v>93.333159478897755</v>
      </c>
      <c r="AZ11">
        <f t="shared" si="4"/>
        <v>109.02188878454231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0.99039975268188296</v>
      </c>
      <c r="BH11">
        <f t="shared" si="6"/>
        <v>0.99754370801401948</v>
      </c>
      <c r="BI11">
        <f t="shared" si="6"/>
        <v>0.99713810449654283</v>
      </c>
      <c r="BJ11">
        <f t="shared" si="6"/>
        <v>0.99819926381541335</v>
      </c>
      <c r="BL11">
        <v>1</v>
      </c>
      <c r="BM11">
        <v>0</v>
      </c>
      <c r="BN11">
        <v>0</v>
      </c>
      <c r="BO11">
        <v>0</v>
      </c>
      <c r="BQ11">
        <f t="shared" si="15"/>
        <v>9.6466267672213075E-3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-9.6002473181170389E-3</v>
      </c>
      <c r="BZ11">
        <f>$BH$11-$BM$11</f>
        <v>0.99754370801401948</v>
      </c>
      <c r="CA11">
        <f>$BI$11-$BN$11</f>
        <v>0.99713810449654283</v>
      </c>
      <c r="CB11">
        <f>$BJ$11-$BO$11</f>
        <v>0.99819926381541335</v>
      </c>
      <c r="CD11">
        <v>-4.2004455637414493</v>
      </c>
      <c r="CE11">
        <v>6.2850259487284288E-2</v>
      </c>
      <c r="CF11">
        <v>-4.62583690313802</v>
      </c>
      <c r="CG11">
        <v>4.9749056434775324E-6</v>
      </c>
      <c r="CH11">
        <v>12.662869645103495</v>
      </c>
      <c r="CI11">
        <v>6.9572485495894418E-9</v>
      </c>
      <c r="CJ11">
        <v>2.6944309905064429E-16</v>
      </c>
      <c r="CK11">
        <v>-3.8994428986585614</v>
      </c>
      <c r="CL11">
        <v>2.0710538354122486E-9</v>
      </c>
      <c r="CM11">
        <v>4.7701330682949982E-7</v>
      </c>
      <c r="CO11">
        <f>(1/4)*SUM($BY$11:$CB$11)</f>
        <v>0.74582020725196463</v>
      </c>
      <c r="CR11">
        <v>4.2653398287418607E-3</v>
      </c>
      <c r="CS11">
        <v>-0.6127280912153793</v>
      </c>
      <c r="CT11">
        <v>6.6680130400870272E-2</v>
      </c>
      <c r="CU11">
        <v>-0.57569930380151701</v>
      </c>
      <c r="CW11">
        <f>IF($AH$11&gt;0,$CR$11,0)</f>
        <v>4.2653398287418607E-3</v>
      </c>
      <c r="CX11">
        <f>IF($AI$11&gt;0,$CS$11,0)</f>
        <v>-0.6127280912153793</v>
      </c>
      <c r="CY11">
        <f>IF($AJ$11&gt;0,$CT$11,0)</f>
        <v>6.6680130400870272E-2</v>
      </c>
      <c r="CZ11">
        <f>IF($AK$11&gt;0,$CU$11,0)</f>
        <v>-0.57569930380151701</v>
      </c>
      <c r="DB11">
        <v>0.41261580446025431</v>
      </c>
      <c r="DC11">
        <v>0.73690088689872002</v>
      </c>
      <c r="DD11">
        <v>-0.26683645155366004</v>
      </c>
      <c r="DE11">
        <v>9.9396713107811174E-2</v>
      </c>
      <c r="DF11">
        <v>-0.88713372066970853</v>
      </c>
      <c r="DG11">
        <v>0.62348608304523634</v>
      </c>
      <c r="DH11">
        <v>0.85174550028735418</v>
      </c>
      <c r="DI11">
        <v>1.0758752704744494</v>
      </c>
      <c r="DJ11">
        <v>0.85507996846910472</v>
      </c>
      <c r="DK11">
        <v>0.67953052491003041</v>
      </c>
      <c r="DM11">
        <f>(1/4)*SUM($CW$11:$CZ$11)</f>
        <v>-0.27937048119682106</v>
      </c>
      <c r="DO11">
        <v>-3.8682614767251598E-3</v>
      </c>
      <c r="DP11">
        <v>1.3772295823904672</v>
      </c>
      <c r="DQ11">
        <v>1.2559310522522127</v>
      </c>
      <c r="DR11">
        <v>0.86263370190944255</v>
      </c>
      <c r="DT11">
        <f>IF($S$11&gt;0,$DO$11,0)</f>
        <v>-3.8682614767251598E-3</v>
      </c>
      <c r="DU11">
        <f>IF($T$11&gt;0,$DP$11,0)</f>
        <v>1.3772295823904672</v>
      </c>
      <c r="DV11">
        <f>IF($U$11&gt;0,$DQ$11,0)</f>
        <v>1.2559310522522127</v>
      </c>
      <c r="DW11">
        <f>IF($V$11&gt;0,$DR$11,0)</f>
        <v>0.86263370190944255</v>
      </c>
      <c r="DY11">
        <v>0.40939527162874345</v>
      </c>
      <c r="DZ11">
        <v>0.5252695146935259</v>
      </c>
      <c r="EA11">
        <v>0.38803184818764724</v>
      </c>
      <c r="EB11">
        <v>0.57698226607311509</v>
      </c>
      <c r="EC11">
        <v>0.59245128396284408</v>
      </c>
      <c r="ED11">
        <v>0.39327627632963497</v>
      </c>
      <c r="EE11">
        <v>0.41001751179773199</v>
      </c>
      <c r="EF11">
        <v>0.48013104190263967</v>
      </c>
      <c r="EG11">
        <v>0.60359390289637838</v>
      </c>
      <c r="EH11">
        <v>0.63328321161961187</v>
      </c>
      <c r="EJ11">
        <f>(1/4)*SUM($DT$11:$DW$11)</f>
        <v>0.87298151876884922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2.3516406362670028</v>
      </c>
      <c r="O12">
        <v>3.4669596268092731</v>
      </c>
      <c r="P12">
        <v>2.3936612953831999</v>
      </c>
      <c r="Q12">
        <v>3.2150056047914251</v>
      </c>
      <c r="S12">
        <f t="shared" si="8"/>
        <v>3.2229512319121607</v>
      </c>
      <c r="T12">
        <f t="shared" si="0"/>
        <v>4.3382702224544305</v>
      </c>
      <c r="U12">
        <f t="shared" si="0"/>
        <v>3.2649718910283578</v>
      </c>
      <c r="V12">
        <f t="shared" si="0"/>
        <v>4.0863162004365829</v>
      </c>
      <c r="X12">
        <f t="shared" si="9"/>
        <v>3.2229512319121607</v>
      </c>
      <c r="Y12">
        <f t="shared" si="1"/>
        <v>4.3382702224544305</v>
      </c>
      <c r="Z12">
        <f t="shared" si="1"/>
        <v>3.2649718910283578</v>
      </c>
      <c r="AA12">
        <f t="shared" si="1"/>
        <v>4.0863162004365829</v>
      </c>
      <c r="AC12">
        <v>12.87424570423414</v>
      </c>
      <c r="AD12">
        <v>17.151343743795167</v>
      </c>
      <c r="AE12">
        <v>15.370509957926947</v>
      </c>
      <c r="AF12">
        <v>18.069940595064654</v>
      </c>
      <c r="AH12">
        <f t="shared" si="10"/>
        <v>13.596001247963873</v>
      </c>
      <c r="AI12">
        <f t="shared" si="2"/>
        <v>17.873099287524902</v>
      </c>
      <c r="AJ12">
        <f t="shared" si="2"/>
        <v>16.09226550165668</v>
      </c>
      <c r="AK12">
        <f t="shared" si="2"/>
        <v>18.791696138794389</v>
      </c>
      <c r="AM12">
        <f t="shared" si="11"/>
        <v>13.596001247963873</v>
      </c>
      <c r="AN12">
        <f t="shared" si="3"/>
        <v>17.873099287524902</v>
      </c>
      <c r="AO12">
        <f t="shared" si="3"/>
        <v>16.09226550165668</v>
      </c>
      <c r="AP12">
        <f t="shared" si="3"/>
        <v>18.791696138794389</v>
      </c>
      <c r="AR12">
        <v>59.060619538641589</v>
      </c>
      <c r="AS12">
        <v>75.299301340623529</v>
      </c>
      <c r="AT12">
        <v>69.308475718038736</v>
      </c>
      <c r="AU12">
        <v>80.693232337720943</v>
      </c>
      <c r="AW12">
        <f t="shared" si="12"/>
        <v>59.91325609631717</v>
      </c>
      <c r="AX12">
        <f t="shared" si="4"/>
        <v>76.15193789829911</v>
      </c>
      <c r="AY12">
        <f t="shared" si="4"/>
        <v>70.161112275714316</v>
      </c>
      <c r="AZ12">
        <f t="shared" si="4"/>
        <v>81.545868895396524</v>
      </c>
      <c r="BB12">
        <f t="shared" si="13"/>
        <v>1.9335111604275701E-9</v>
      </c>
      <c r="BC12">
        <f t="shared" si="5"/>
        <v>5.6655665584757503E-12</v>
      </c>
      <c r="BD12">
        <f t="shared" si="5"/>
        <v>8.6398810879375572E-11</v>
      </c>
      <c r="BE12">
        <f t="shared" si="5"/>
        <v>1.1676593935686592E-12</v>
      </c>
      <c r="BG12">
        <f t="shared" si="14"/>
        <v>1.9149489750951257E-9</v>
      </c>
      <c r="BH12">
        <f t="shared" si="6"/>
        <v>5.6516502727421271E-12</v>
      </c>
      <c r="BI12">
        <f t="shared" si="6"/>
        <v>8.6151546511015841E-11</v>
      </c>
      <c r="BJ12">
        <f t="shared" si="6"/>
        <v>1.1655567470473876E-12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1.9149489750951257E-9</v>
      </c>
      <c r="BZ12">
        <f>$BH$12-$BM$12</f>
        <v>5.6516502727421271E-12</v>
      </c>
      <c r="CA12">
        <f>$BI$12-$BN$12</f>
        <v>8.6151546511015841E-11</v>
      </c>
      <c r="CB12">
        <f>$BJ$12-$BO$12</f>
        <v>1.1655567470473876E-12</v>
      </c>
      <c r="CD12">
        <v>-4.4682748218798558</v>
      </c>
      <c r="CE12">
        <v>6.3574362849076513E-2</v>
      </c>
      <c r="CF12">
        <v>-4.6979238623551369</v>
      </c>
      <c r="CG12">
        <v>4.9323242645807352E-6</v>
      </c>
      <c r="CH12">
        <v>13.125685283356749</v>
      </c>
      <c r="CI12">
        <v>6.8862343774250457E-9</v>
      </c>
      <c r="CJ12">
        <v>2.660587571625401E-16</v>
      </c>
      <c r="CK12">
        <v>-4.0230663753235527</v>
      </c>
      <c r="CL12">
        <v>2.0488379814965776E-9</v>
      </c>
      <c r="CM12">
        <v>4.7209338162395758E-7</v>
      </c>
      <c r="CO12">
        <f>(1/4)*SUM($BY$12:$CB$12)</f>
        <v>5.0197943215648271E-10</v>
      </c>
      <c r="CR12">
        <v>-1.6162897346171496E-3</v>
      </c>
      <c r="CS12">
        <v>0.25626707193853931</v>
      </c>
      <c r="CT12">
        <v>0.45218610354000627</v>
      </c>
      <c r="CU12">
        <v>0.22920798611814869</v>
      </c>
      <c r="CW12">
        <f>IF($AH$12&gt;0,$CR$12,0)</f>
        <v>-1.6162897346171496E-3</v>
      </c>
      <c r="CX12">
        <f>IF($AI$12&gt;0,$CS$12,0)</f>
        <v>0.25626707193853931</v>
      </c>
      <c r="CY12">
        <f>IF($AJ$12&gt;0,$CT$12,0)</f>
        <v>0.45218610354000627</v>
      </c>
      <c r="CZ12">
        <f>IF($AK$12&gt;0,$CU$12,0)</f>
        <v>0.22920798611814869</v>
      </c>
      <c r="DB12">
        <v>0.56229313525516034</v>
      </c>
      <c r="DC12">
        <v>0.99992467424507725</v>
      </c>
      <c r="DD12">
        <v>-0.39753912878851172</v>
      </c>
      <c r="DE12">
        <v>0.12097812104900352</v>
      </c>
      <c r="DF12">
        <v>-1.1948034226451771</v>
      </c>
      <c r="DG12">
        <v>0.87988445217775868</v>
      </c>
      <c r="DH12">
        <v>1.1960701160065086</v>
      </c>
      <c r="DI12">
        <v>1.5062773560056388</v>
      </c>
      <c r="DJ12">
        <v>1.1858079346976371</v>
      </c>
      <c r="DK12">
        <v>0.96113575054645062</v>
      </c>
      <c r="DM12">
        <f>(1/4)*SUM($CW$12:$CZ$12)</f>
        <v>0.23401121796551927</v>
      </c>
      <c r="DO12">
        <v>1.2726386177918827E-3</v>
      </c>
      <c r="DP12">
        <v>1.084019153469914</v>
      </c>
      <c r="DQ12">
        <v>1.0844670535613168</v>
      </c>
      <c r="DR12">
        <v>0.22095224790958939</v>
      </c>
      <c r="DT12">
        <f>IF($S$12&gt;0,$DO$12,0)</f>
        <v>1.2726386177918827E-3</v>
      </c>
      <c r="DU12">
        <f>IF($T$12&gt;0,$DP$12,0)</f>
        <v>1.084019153469914</v>
      </c>
      <c r="DV12">
        <f>IF($U$12&gt;0,$DQ$12,0)</f>
        <v>1.0844670535613168</v>
      </c>
      <c r="DW12">
        <f>IF($V$12&gt;0,$DR$12,0)</f>
        <v>0.22095224790958939</v>
      </c>
      <c r="DY12">
        <v>0.21861484902944212</v>
      </c>
      <c r="DZ12">
        <v>0.30735378088955889</v>
      </c>
      <c r="EA12">
        <v>0.19969533130841932</v>
      </c>
      <c r="EB12">
        <v>0.36521883369072439</v>
      </c>
      <c r="EC12">
        <v>0.334366650050966</v>
      </c>
      <c r="ED12">
        <v>0.21552182672088885</v>
      </c>
      <c r="EE12">
        <v>0.22082603773129425</v>
      </c>
      <c r="EF12">
        <v>0.2956131719293727</v>
      </c>
      <c r="EG12">
        <v>0.31440062167264859</v>
      </c>
      <c r="EH12">
        <v>0.41405594828704795</v>
      </c>
      <c r="EJ12">
        <f>(1/4)*SUM($DT$12:$DW$12)</f>
        <v>0.597677773389653</v>
      </c>
      <c r="EN12">
        <f>Sheet44!FL12</f>
        <v>0.79174120019201366</v>
      </c>
      <c r="EO12">
        <f>Sheet44!FM12</f>
        <v>6.4083709886848556E-2</v>
      </c>
      <c r="EP12">
        <f>Sheet44!FN12</f>
        <v>0.1357817411085733</v>
      </c>
      <c r="EQ12">
        <f>Sheet44!FO12</f>
        <v>0.28793546519378843</v>
      </c>
      <c r="ER12">
        <f>Sheet44!FP12</f>
        <v>0.8021456692490937</v>
      </c>
      <c r="ES12">
        <f>Sheet44!FQ12</f>
        <v>0.87131059564515778</v>
      </c>
      <c r="ET12">
        <f>Sheet44!FR12</f>
        <v>0.41056473657376419</v>
      </c>
      <c r="EU12">
        <f>Sheet44!FS12</f>
        <v>5.3249194780434446E-2</v>
      </c>
      <c r="EV12">
        <f>Sheet44!FT12</f>
        <v>0.22432539854757394</v>
      </c>
      <c r="EW12">
        <f>Sheet44!FU12</f>
        <v>0.64724168933871529</v>
      </c>
      <c r="EZ12">
        <f>(1/4)*SUM($DT$7:$DW$7)</f>
        <v>0.61720008131354664</v>
      </c>
      <c r="FA12">
        <f>(1/4)*SUM($DT$8:$DW$8)</f>
        <v>0.75553657904354221</v>
      </c>
      <c r="FB12">
        <f>(1/4)*SUM($DT$9:$DW$9)</f>
        <v>0.5746311627976588</v>
      </c>
      <c r="FC12">
        <f>(1/4)*SUM($DT$10:$DW$10)</f>
        <v>0.83580390548802785</v>
      </c>
      <c r="FD12">
        <f>(1/4)*SUM($DT$11:$DW$11)</f>
        <v>0.87298151876884922</v>
      </c>
      <c r="FE12">
        <f>(1/4)*SUM($DT$12:$DW$12)</f>
        <v>0.597677773389653</v>
      </c>
      <c r="FF12">
        <f>(1/4)*SUM($DT$13:$DW$13)</f>
        <v>0.61294180699090717</v>
      </c>
      <c r="FG12">
        <f>(1/4)*SUM($DT$14:$DW$14)</f>
        <v>0.70320645064373566</v>
      </c>
      <c r="FH12">
        <f>(1/4)*SUM($DT$15:$DW$15)</f>
        <v>0.88707168140676806</v>
      </c>
      <c r="FI12">
        <f>(1/4)*SUM($DT$16:$DW$16)</f>
        <v>0.90493070036185419</v>
      </c>
      <c r="FL12">
        <f>EN12-($EU$10*EZ12)</f>
        <v>0.79112400011070017</v>
      </c>
      <c r="FM12">
        <f t="shared" ref="FM12:FU12" si="16">EO12-($EU$10*FA12)</f>
        <v>6.3328173307805019E-2</v>
      </c>
      <c r="FN12">
        <f t="shared" si="16"/>
        <v>0.13520710994577564</v>
      </c>
      <c r="FO12">
        <f t="shared" si="16"/>
        <v>0.28709966128830039</v>
      </c>
      <c r="FP12">
        <f t="shared" si="16"/>
        <v>0.8012726877303249</v>
      </c>
      <c r="FQ12">
        <f t="shared" si="16"/>
        <v>0.87071291787176808</v>
      </c>
      <c r="FR12">
        <f t="shared" si="16"/>
        <v>0.40995179476677329</v>
      </c>
      <c r="FS12">
        <f t="shared" si="16"/>
        <v>5.254598832979071E-2</v>
      </c>
      <c r="FT12">
        <f t="shared" si="16"/>
        <v>0.22343832686616716</v>
      </c>
      <c r="FU12">
        <f t="shared" si="16"/>
        <v>0.64633675863835338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1.9651549418066903</v>
      </c>
      <c r="O13">
        <v>1.6912775243730798</v>
      </c>
      <c r="P13">
        <v>2.2310770286992243</v>
      </c>
      <c r="Q13">
        <v>2.2520422624283354</v>
      </c>
      <c r="S13">
        <f t="shared" si="8"/>
        <v>2.3757196783804546</v>
      </c>
      <c r="T13">
        <f t="shared" si="0"/>
        <v>2.1018422609468441</v>
      </c>
      <c r="U13">
        <f t="shared" si="0"/>
        <v>2.6416417652729884</v>
      </c>
      <c r="V13">
        <f t="shared" si="0"/>
        <v>2.6626069990020995</v>
      </c>
      <c r="X13">
        <f t="shared" si="9"/>
        <v>2.3757196783804546</v>
      </c>
      <c r="Y13">
        <f t="shared" si="1"/>
        <v>2.1018422609468441</v>
      </c>
      <c r="Z13">
        <f t="shared" si="1"/>
        <v>2.6416417652729884</v>
      </c>
      <c r="AA13">
        <f t="shared" si="1"/>
        <v>2.6626069990020995</v>
      </c>
      <c r="AC13">
        <v>12.815441604206555</v>
      </c>
      <c r="AD13">
        <v>16.829152963337439</v>
      </c>
      <c r="AE13">
        <v>15.499168362812938</v>
      </c>
      <c r="AF13">
        <v>18.455797970198738</v>
      </c>
      <c r="AH13">
        <f t="shared" si="10"/>
        <v>13.68806498999551</v>
      </c>
      <c r="AI13">
        <f t="shared" si="2"/>
        <v>17.701776349126394</v>
      </c>
      <c r="AJ13">
        <f t="shared" si="2"/>
        <v>16.371791748601893</v>
      </c>
      <c r="AK13">
        <f t="shared" si="2"/>
        <v>19.328421355987693</v>
      </c>
      <c r="AM13">
        <f t="shared" si="11"/>
        <v>13.68806498999551</v>
      </c>
      <c r="AN13">
        <f t="shared" si="3"/>
        <v>17.701776349126394</v>
      </c>
      <c r="AO13">
        <f t="shared" si="3"/>
        <v>16.371791748601893</v>
      </c>
      <c r="AP13">
        <f t="shared" si="3"/>
        <v>19.328421355987693</v>
      </c>
      <c r="AR13">
        <v>42.703731697553998</v>
      </c>
      <c r="AS13">
        <v>54.21263913132546</v>
      </c>
      <c r="AT13">
        <v>49.442331988902403</v>
      </c>
      <c r="AU13">
        <v>58.041555606177226</v>
      </c>
      <c r="AW13">
        <f t="shared" si="12"/>
        <v>42.898907448065302</v>
      </c>
      <c r="AX13">
        <f t="shared" si="4"/>
        <v>54.407814881836764</v>
      </c>
      <c r="AY13">
        <f t="shared" si="4"/>
        <v>49.637507739413707</v>
      </c>
      <c r="AZ13">
        <f t="shared" si="4"/>
        <v>58.23673135668853</v>
      </c>
      <c r="BB13">
        <f t="shared" si="13"/>
        <v>7.8905804494259585E-17</v>
      </c>
      <c r="BC13">
        <f t="shared" si="5"/>
        <v>2.0412241885224135E-21</v>
      </c>
      <c r="BD13">
        <f t="shared" si="5"/>
        <v>1.0549200978268173E-19</v>
      </c>
      <c r="BE13">
        <f t="shared" si="5"/>
        <v>8.7960232066647765E-23</v>
      </c>
      <c r="BG13">
        <f t="shared" si="14"/>
        <v>7.8148289256279698E-17</v>
      </c>
      <c r="BH13">
        <f t="shared" si="6"/>
        <v>2.0362103459065562E-21</v>
      </c>
      <c r="BI13">
        <f t="shared" si="6"/>
        <v>1.0519010267423402E-19</v>
      </c>
      <c r="BJ13">
        <f t="shared" si="6"/>
        <v>8.7801838893960721E-23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7.8148289256279698E-17</v>
      </c>
      <c r="BZ13">
        <f>$BH$13-$BM$13</f>
        <v>2.0362103459065562E-21</v>
      </c>
      <c r="CA13">
        <f>$BI$13-$BN$13</f>
        <v>1.0519010267423402E-19</v>
      </c>
      <c r="CB13">
        <f>$BJ$13-$BO$13</f>
        <v>8.7801838893960721E-23</v>
      </c>
      <c r="CD13">
        <v>-4.4254440872802192</v>
      </c>
      <c r="CE13">
        <v>6.4131694377570811E-2</v>
      </c>
      <c r="CF13">
        <v>-4.8321051654328819</v>
      </c>
      <c r="CG13">
        <v>4.9688818324569981E-6</v>
      </c>
      <c r="CH13">
        <v>13.286360042051514</v>
      </c>
      <c r="CI13">
        <v>6.9362434557446303E-9</v>
      </c>
      <c r="CJ13">
        <v>2.6786468856575051E-16</v>
      </c>
      <c r="CK13">
        <v>-4.0929479370592228</v>
      </c>
      <c r="CL13">
        <v>2.0635285963498912E-9</v>
      </c>
      <c r="CM13">
        <v>4.7546163364942603E-7</v>
      </c>
      <c r="CO13">
        <f>(1/4)*SUM($BY$13:$CB$13)</f>
        <v>1.9563900842784683E-17</v>
      </c>
      <c r="CR13">
        <v>-1.0968894492033349E-3</v>
      </c>
      <c r="CS13">
        <v>-9.3348999955640936E-3</v>
      </c>
      <c r="CT13">
        <v>0.58736723279541969</v>
      </c>
      <c r="CU13">
        <v>0.71227368523484291</v>
      </c>
      <c r="CW13">
        <f>IF($AH$13&gt;0,$CR$13,0)</f>
        <v>-1.0968894492033349E-3</v>
      </c>
      <c r="CX13">
        <f>IF($AI$13&gt;0,$CS$13,0)</f>
        <v>-9.3348999955640936E-3</v>
      </c>
      <c r="CY13">
        <f>IF($AJ$13&gt;0,$CT$13,0)</f>
        <v>0.58736723279541969</v>
      </c>
      <c r="CZ13">
        <f>IF($AK$13&gt;0,$CU$13,0)</f>
        <v>0.71227368523484291</v>
      </c>
      <c r="DB13">
        <v>0.33115916746716761</v>
      </c>
      <c r="DC13">
        <v>0.52568246522867668</v>
      </c>
      <c r="DD13">
        <v>-0.33693635712670389</v>
      </c>
      <c r="DE13">
        <v>-5.258904316647578E-2</v>
      </c>
      <c r="DF13">
        <v>-0.65861013076535557</v>
      </c>
      <c r="DG13">
        <v>0.58489939885343201</v>
      </c>
      <c r="DH13">
        <v>0.85647308101366115</v>
      </c>
      <c r="DI13">
        <v>0.94118873144354054</v>
      </c>
      <c r="DJ13">
        <v>0.77752408590840616</v>
      </c>
      <c r="DK13">
        <v>0.58795154930858984</v>
      </c>
      <c r="DM13">
        <f>(1/4)*SUM($CW$13:$CZ$13)</f>
        <v>0.3223022821463738</v>
      </c>
      <c r="DO13">
        <v>-4.0638471106917698E-3</v>
      </c>
      <c r="DP13">
        <v>0.94552214535213475</v>
      </c>
      <c r="DQ13">
        <v>1.0155949092362886</v>
      </c>
      <c r="DR13">
        <v>0.49471402048589691</v>
      </c>
      <c r="DT13">
        <f>IF($S$13&gt;0,$DO$13,0)</f>
        <v>-4.0638471106917698E-3</v>
      </c>
      <c r="DU13">
        <f>IF($T$13&gt;0,$DP$13,0)</f>
        <v>0.94552214535213475</v>
      </c>
      <c r="DV13">
        <f>IF($U$13&gt;0,$DQ$13,0)</f>
        <v>1.0155949092362886</v>
      </c>
      <c r="DW13">
        <f>IF($V$13&gt;0,$DR$13,0)</f>
        <v>0.49471402048589691</v>
      </c>
      <c r="DY13">
        <v>0.31380468762661068</v>
      </c>
      <c r="DZ13">
        <v>0.34302953911351269</v>
      </c>
      <c r="EA13">
        <v>0.29902206949460208</v>
      </c>
      <c r="EB13">
        <v>0.34660491437821245</v>
      </c>
      <c r="EC13">
        <v>0.41736416754493966</v>
      </c>
      <c r="ED13">
        <v>0.29835850050335549</v>
      </c>
      <c r="EE13">
        <v>0.30864978808172444</v>
      </c>
      <c r="EF13">
        <v>0.30462921093393586</v>
      </c>
      <c r="EG13">
        <v>0.45574685139854498</v>
      </c>
      <c r="EH13">
        <v>0.35510987885731238</v>
      </c>
      <c r="EJ13">
        <f>(1/4)*SUM($DT$13:$DW$13)</f>
        <v>0.61294180699090717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2.7289556303694047</v>
      </c>
      <c r="O14">
        <v>3.0126446310959372</v>
      </c>
      <c r="P14">
        <v>2.9929936745611152</v>
      </c>
      <c r="Q14">
        <v>3.2851802427215393</v>
      </c>
      <c r="S14">
        <f t="shared" si="8"/>
        <v>2.7822048251498392</v>
      </c>
      <c r="T14">
        <f t="shared" si="0"/>
        <v>3.0658938258763717</v>
      </c>
      <c r="U14">
        <f t="shared" si="0"/>
        <v>3.0462428693415498</v>
      </c>
      <c r="V14">
        <f t="shared" si="0"/>
        <v>3.3384294375019739</v>
      </c>
      <c r="X14">
        <f t="shared" si="9"/>
        <v>2.7822048251498392</v>
      </c>
      <c r="Y14">
        <f t="shared" si="1"/>
        <v>3.0658938258763717</v>
      </c>
      <c r="Z14">
        <f t="shared" si="1"/>
        <v>3.0462428693415498</v>
      </c>
      <c r="AA14">
        <f t="shared" si="1"/>
        <v>3.3384294375019739</v>
      </c>
      <c r="AC14">
        <v>11.288249974301758</v>
      </c>
      <c r="AD14">
        <v>14.709734933245826</v>
      </c>
      <c r="AE14">
        <v>12.960754602185309</v>
      </c>
      <c r="AF14">
        <v>15.292373299123589</v>
      </c>
      <c r="AH14">
        <f t="shared" si="10"/>
        <v>11.54579298007223</v>
      </c>
      <c r="AI14">
        <f t="shared" si="2"/>
        <v>14.967277939016299</v>
      </c>
      <c r="AJ14">
        <f t="shared" si="2"/>
        <v>13.218297607955781</v>
      </c>
      <c r="AK14">
        <f t="shared" si="2"/>
        <v>15.549916304894062</v>
      </c>
      <c r="AM14">
        <f t="shared" si="11"/>
        <v>11.54579298007223</v>
      </c>
      <c r="AN14">
        <f t="shared" si="3"/>
        <v>14.967277939016299</v>
      </c>
      <c r="AO14">
        <f t="shared" si="3"/>
        <v>13.218297607955781</v>
      </c>
      <c r="AP14">
        <f t="shared" si="3"/>
        <v>15.549916304894062</v>
      </c>
      <c r="AR14">
        <v>54.809730285138549</v>
      </c>
      <c r="AS14">
        <v>69.961042078515987</v>
      </c>
      <c r="AT14">
        <v>64.163051875308838</v>
      </c>
      <c r="AU14">
        <v>74.855641916120717</v>
      </c>
      <c r="AW14">
        <f t="shared" si="12"/>
        <v>55.615996720356442</v>
      </c>
      <c r="AX14">
        <f t="shared" si="4"/>
        <v>70.76730851373388</v>
      </c>
      <c r="AY14">
        <f t="shared" si="4"/>
        <v>64.969318310526731</v>
      </c>
      <c r="AZ14">
        <f t="shared" si="4"/>
        <v>75.66190835133861</v>
      </c>
      <c r="BB14">
        <f t="shared" si="13"/>
        <v>2.6306959059552364E-11</v>
      </c>
      <c r="BC14">
        <f t="shared" si="5"/>
        <v>2.5985346791837255E-14</v>
      </c>
      <c r="BD14">
        <f t="shared" si="5"/>
        <v>4.8055189590341497E-13</v>
      </c>
      <c r="BE14">
        <f t="shared" si="5"/>
        <v>3.2504581697296174E-15</v>
      </c>
      <c r="BG14">
        <f t="shared" si="14"/>
        <v>2.6054405746393081E-11</v>
      </c>
      <c r="BH14">
        <f t="shared" si="6"/>
        <v>2.5921519192759541E-14</v>
      </c>
      <c r="BI14">
        <f t="shared" si="6"/>
        <v>4.7917660659335119E-13</v>
      </c>
      <c r="BJ14">
        <f t="shared" si="6"/>
        <v>3.2446049520869002E-15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2.6054405746393081E-11</v>
      </c>
      <c r="BZ14">
        <f>$BH$14-$BM$14</f>
        <v>2.5921519192759541E-14</v>
      </c>
      <c r="CA14">
        <f>$BI$14-$BN$14</f>
        <v>-0.99999999999952083</v>
      </c>
      <c r="CB14">
        <f>$BJ$14-$BO$14</f>
        <v>3.2446049520869002E-15</v>
      </c>
      <c r="CD14">
        <v>-3.7418194847529125</v>
      </c>
      <c r="CE14">
        <v>5.3354557310848469E-2</v>
      </c>
      <c r="CF14">
        <v>-3.8874789300715227</v>
      </c>
      <c r="CG14">
        <v>4.1776797302466888E-6</v>
      </c>
      <c r="CH14">
        <v>10.880513673868759</v>
      </c>
      <c r="CI14">
        <v>5.8377738363323779E-9</v>
      </c>
      <c r="CJ14">
        <v>2.2592656135495083E-16</v>
      </c>
      <c r="CK14">
        <v>-3.3045744019120478</v>
      </c>
      <c r="CL14">
        <v>1.7375041030167307E-9</v>
      </c>
      <c r="CM14">
        <v>4.0030186617604616E-7</v>
      </c>
      <c r="CO14">
        <f>(1/4)*SUM($BY$14:$CB$14)</f>
        <v>-0.24999999999335931</v>
      </c>
      <c r="CR14">
        <v>1.8807344793501297E-5</v>
      </c>
      <c r="CS14">
        <v>0.65493588269254255</v>
      </c>
      <c r="CT14">
        <v>0.60991736914653283</v>
      </c>
      <c r="CU14">
        <v>0.29180240753878189</v>
      </c>
      <c r="CW14">
        <f>IF($AH$14&gt;0,$CR$14,0)</f>
        <v>1.8807344793501297E-5</v>
      </c>
      <c r="CX14">
        <f>IF($AI$14&gt;0,$CS$14,0)</f>
        <v>0.65493588269254255</v>
      </c>
      <c r="CY14">
        <f>IF($AJ$14&gt;0,$CT$14,0)</f>
        <v>0.60991736914653283</v>
      </c>
      <c r="CZ14">
        <f>IF($AK$14&gt;0,$CU$14,0)</f>
        <v>0.29180240753878189</v>
      </c>
      <c r="DB14">
        <v>0.43666916737244243</v>
      </c>
      <c r="DC14">
        <v>0.73397494478211911</v>
      </c>
      <c r="DD14">
        <v>-0.38083755150650095</v>
      </c>
      <c r="DE14">
        <v>9.8978350766645296E-3</v>
      </c>
      <c r="DF14">
        <v>-0.8963749634864443</v>
      </c>
      <c r="DG14">
        <v>0.7309635415561867</v>
      </c>
      <c r="DH14">
        <v>1.0338667748885344</v>
      </c>
      <c r="DI14">
        <v>1.2100335972222478</v>
      </c>
      <c r="DJ14">
        <v>0.97586059367295341</v>
      </c>
      <c r="DK14">
        <v>0.76474461053709342</v>
      </c>
      <c r="DM14">
        <f>(1/4)*SUM($CW$14:$CZ$14)</f>
        <v>0.38916861668066272</v>
      </c>
      <c r="DO14">
        <v>-1.9746802124888077E-3</v>
      </c>
      <c r="DP14">
        <v>1.3657257080961129</v>
      </c>
      <c r="DQ14">
        <v>0.89636953439049138</v>
      </c>
      <c r="DR14">
        <v>0.55270524030082657</v>
      </c>
      <c r="DT14">
        <f>IF($S$14&gt;0,$DO$14,0)</f>
        <v>-1.9746802124888077E-3</v>
      </c>
      <c r="DU14">
        <f>IF($T$14&gt;0,$DP$14,0)</f>
        <v>1.3657257080961129</v>
      </c>
      <c r="DV14">
        <f>IF($U$14&gt;0,$DQ$14,0)</f>
        <v>0.89636953439049138</v>
      </c>
      <c r="DW14">
        <f>IF($V$14&gt;0,$DR$14,0)</f>
        <v>0.55270524030082657</v>
      </c>
      <c r="DY14">
        <v>0.16785316979928888</v>
      </c>
      <c r="DZ14">
        <v>0.20215381728783033</v>
      </c>
      <c r="EA14">
        <v>0.1371935226870224</v>
      </c>
      <c r="EB14">
        <v>0.26154114724886018</v>
      </c>
      <c r="EC14">
        <v>0.23939900499210676</v>
      </c>
      <c r="ED14">
        <v>0.17398495535847208</v>
      </c>
      <c r="EE14">
        <v>0.16446795450008</v>
      </c>
      <c r="EF14">
        <v>0.21778426080125551</v>
      </c>
      <c r="EG14">
        <v>0.20971050800840899</v>
      </c>
      <c r="EH14">
        <v>0.28731893073950637</v>
      </c>
      <c r="EJ14">
        <f>(1/4)*SUM($DT$14:$DW$14)</f>
        <v>0.70320645064373566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1.4927917122442744</v>
      </c>
      <c r="O15">
        <v>2.0693705377852414</v>
      </c>
      <c r="P15">
        <v>2.1133855820379002</v>
      </c>
      <c r="Q15">
        <v>2.1033440765187446</v>
      </c>
      <c r="S15">
        <f t="shared" si="8"/>
        <v>1.7171171107918484</v>
      </c>
      <c r="T15">
        <f t="shared" si="0"/>
        <v>2.2936959363328153</v>
      </c>
      <c r="U15">
        <f t="shared" si="0"/>
        <v>2.3377109805854741</v>
      </c>
      <c r="V15">
        <f t="shared" si="0"/>
        <v>2.3276694750663185</v>
      </c>
      <c r="X15">
        <f t="shared" si="9"/>
        <v>1.7171171107918484</v>
      </c>
      <c r="Y15">
        <f t="shared" si="1"/>
        <v>2.2936959363328153</v>
      </c>
      <c r="Z15">
        <f t="shared" si="1"/>
        <v>2.3377109805854741</v>
      </c>
      <c r="AA15">
        <f t="shared" si="1"/>
        <v>2.3276694750663185</v>
      </c>
      <c r="AC15">
        <v>11.799835916168496</v>
      </c>
      <c r="AD15">
        <v>14.647773798886632</v>
      </c>
      <c r="AE15">
        <v>14.133535075641623</v>
      </c>
      <c r="AF15">
        <v>15.9018754314883</v>
      </c>
      <c r="AH15">
        <f t="shared" si="10"/>
        <v>12.005083520975935</v>
      </c>
      <c r="AI15">
        <f t="shared" si="2"/>
        <v>14.853021403694072</v>
      </c>
      <c r="AJ15">
        <f t="shared" si="2"/>
        <v>14.338782680449063</v>
      </c>
      <c r="AK15">
        <f t="shared" si="2"/>
        <v>16.107123036295739</v>
      </c>
      <c r="AM15">
        <f t="shared" si="11"/>
        <v>12.005083520975935</v>
      </c>
      <c r="AN15">
        <f t="shared" si="3"/>
        <v>14.853021403694072</v>
      </c>
      <c r="AO15">
        <f t="shared" si="3"/>
        <v>14.338782680449063</v>
      </c>
      <c r="AP15">
        <f t="shared" si="3"/>
        <v>16.107123036295739</v>
      </c>
      <c r="AR15">
        <v>58.710410191856162</v>
      </c>
      <c r="AS15">
        <v>74.540366845300525</v>
      </c>
      <c r="AT15">
        <v>68.723975937483175</v>
      </c>
      <c r="AU15">
        <v>79.965416769725223</v>
      </c>
      <c r="AW15">
        <f t="shared" si="12"/>
        <v>58.713070024320736</v>
      </c>
      <c r="AX15">
        <f t="shared" si="4"/>
        <v>74.543026677765098</v>
      </c>
      <c r="AY15">
        <f t="shared" si="4"/>
        <v>68.726635769947748</v>
      </c>
      <c r="AZ15">
        <f t="shared" si="4"/>
        <v>79.968076602189797</v>
      </c>
      <c r="BB15">
        <f t="shared" si="13"/>
        <v>5.8225401894043949E-10</v>
      </c>
      <c r="BC15">
        <f t="shared" si="5"/>
        <v>1.1337102704911841E-12</v>
      </c>
      <c r="BD15">
        <f t="shared" si="5"/>
        <v>2.0583656908728761E-11</v>
      </c>
      <c r="BE15">
        <f t="shared" si="5"/>
        <v>2.410403176273245E-13</v>
      </c>
      <c r="BG15">
        <f t="shared" si="14"/>
        <v>5.7666423635664362E-10</v>
      </c>
      <c r="BH15">
        <f t="shared" si="6"/>
        <v>1.1309255470393527E-12</v>
      </c>
      <c r="BI15">
        <f t="shared" si="6"/>
        <v>2.0524748633576966E-11</v>
      </c>
      <c r="BJ15">
        <f t="shared" si="6"/>
        <v>2.406062676054287E-13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5.7666423635664362E-10</v>
      </c>
      <c r="BZ15">
        <f>$BH$15-$BM$15</f>
        <v>1.1309255470393527E-12</v>
      </c>
      <c r="CA15">
        <f>$BI$15-$BN$15</f>
        <v>2.0524748633576966E-11</v>
      </c>
      <c r="CB15">
        <f>$BJ$15-$BO$15</f>
        <v>2.406062676054287E-13</v>
      </c>
      <c r="CD15">
        <v>-3.7132553509223092</v>
      </c>
      <c r="CE15">
        <v>5.543904581180352E-2</v>
      </c>
      <c r="CF15">
        <v>-4.0267806069276473</v>
      </c>
      <c r="CG15">
        <v>4.3535746342443709E-6</v>
      </c>
      <c r="CH15">
        <v>11.269287803790522</v>
      </c>
      <c r="CI15">
        <v>6.0817871339570035E-9</v>
      </c>
      <c r="CJ15">
        <v>2.3492917391906902E-16</v>
      </c>
      <c r="CK15">
        <v>-3.5846956700322425</v>
      </c>
      <c r="CL15">
        <v>1.8094688418402008E-9</v>
      </c>
      <c r="CM15">
        <v>4.1681398228488056E-7</v>
      </c>
      <c r="CO15">
        <f>(1/4)*SUM($BY$15:$CB$15)</f>
        <v>1.4964012920121631E-10</v>
      </c>
      <c r="CR15">
        <v>-7.1449614278069158E-3</v>
      </c>
      <c r="CS15">
        <v>0.24440916375119962</v>
      </c>
      <c r="CT15">
        <v>0.38621888269492127</v>
      </c>
      <c r="CU15">
        <v>0.59832687636481219</v>
      </c>
      <c r="CW15">
        <f>IF($AH$15&gt;0,$CR$15,0)</f>
        <v>-7.1449614278069158E-3</v>
      </c>
      <c r="CX15">
        <f>IF($AI$15&gt;0,$CS$15,0)</f>
        <v>0.24440916375119962</v>
      </c>
      <c r="CY15">
        <f>IF($AJ$15&gt;0,$CT$15,0)</f>
        <v>0.38621888269492127</v>
      </c>
      <c r="CZ15">
        <f>IF($AK$15&gt;0,$CU$15,0)</f>
        <v>0.59832687636481219</v>
      </c>
      <c r="DB15">
        <v>0.31639482336186853</v>
      </c>
      <c r="DC15">
        <v>0.53972440339690841</v>
      </c>
      <c r="DD15">
        <v>-0.28689143446262194</v>
      </c>
      <c r="DE15">
        <v>1.706113250462396E-2</v>
      </c>
      <c r="DF15">
        <v>-0.64556166703628493</v>
      </c>
      <c r="DG15">
        <v>0.54390605875107512</v>
      </c>
      <c r="DH15">
        <v>0.75193440873208084</v>
      </c>
      <c r="DI15">
        <v>0.9018215387466304</v>
      </c>
      <c r="DJ15">
        <v>0.71097672484662899</v>
      </c>
      <c r="DK15">
        <v>0.58087911680011073</v>
      </c>
      <c r="DM15">
        <f>(1/4)*SUM($CW$15:$CZ$15)</f>
        <v>0.30545249034578154</v>
      </c>
      <c r="DO15">
        <v>-4.6882227682139236E-3</v>
      </c>
      <c r="DP15">
        <v>1.0391263008116778</v>
      </c>
      <c r="DQ15">
        <v>1.3163881640461346</v>
      </c>
      <c r="DR15">
        <v>1.1974604835374736</v>
      </c>
      <c r="DT15">
        <f>IF($S$15&gt;0,$DO$15,0)</f>
        <v>-4.6882227682139236E-3</v>
      </c>
      <c r="DU15">
        <f>IF($T$15&gt;0,$DP$15,0)</f>
        <v>1.0391263008116778</v>
      </c>
      <c r="DV15">
        <f>IF($U$15&gt;0,$DQ$15,0)</f>
        <v>1.3163881640461346</v>
      </c>
      <c r="DW15">
        <f>IF($V$15&gt;0,$DR$15,0)</f>
        <v>1.1974604835374736</v>
      </c>
      <c r="DY15">
        <v>0.27394460423166622</v>
      </c>
      <c r="DZ15">
        <v>0.40941582284530037</v>
      </c>
      <c r="EA15">
        <v>0.27163559524050412</v>
      </c>
      <c r="EB15">
        <v>0.45214444265374154</v>
      </c>
      <c r="EC15">
        <v>0.42915179896654693</v>
      </c>
      <c r="ED15">
        <v>0.25774486860716678</v>
      </c>
      <c r="EE15">
        <v>0.28049835672109247</v>
      </c>
      <c r="EF15">
        <v>0.36196097445459197</v>
      </c>
      <c r="EG15">
        <v>0.43231070573976527</v>
      </c>
      <c r="EH15">
        <v>0.51734411241037348</v>
      </c>
      <c r="EJ15">
        <f>(1/4)*SUM($DT$15:$DW$15)</f>
        <v>0.88707168140676806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2.2054286056771351</v>
      </c>
      <c r="O16">
        <v>2.9936294863602195</v>
      </c>
      <c r="P16">
        <v>2.3321057906084928</v>
      </c>
      <c r="Q16">
        <v>2.8555809277870625</v>
      </c>
      <c r="S16">
        <f t="shared" si="8"/>
        <v>2.8526702950158502</v>
      </c>
      <c r="T16">
        <f t="shared" si="0"/>
        <v>3.6408711756989347</v>
      </c>
      <c r="U16">
        <f t="shared" si="0"/>
        <v>2.9793474799472079</v>
      </c>
      <c r="V16">
        <f t="shared" si="0"/>
        <v>3.5028226171257777</v>
      </c>
      <c r="X16">
        <f t="shared" si="9"/>
        <v>2.8526702950158502</v>
      </c>
      <c r="Y16">
        <f t="shared" si="1"/>
        <v>3.6408711756989347</v>
      </c>
      <c r="Z16">
        <f t="shared" si="1"/>
        <v>2.9793474799472079</v>
      </c>
      <c r="AA16">
        <f t="shared" si="1"/>
        <v>3.5028226171257777</v>
      </c>
      <c r="AC16">
        <v>8.6285537157598675</v>
      </c>
      <c r="AD16">
        <v>11.133719431281548</v>
      </c>
      <c r="AE16">
        <v>9.8137092798018539</v>
      </c>
      <c r="AF16">
        <v>11.816661749936983</v>
      </c>
      <c r="AH16">
        <f t="shared" si="10"/>
        <v>9.1176459059386232</v>
      </c>
      <c r="AI16">
        <f t="shared" si="2"/>
        <v>11.622811621460304</v>
      </c>
      <c r="AJ16">
        <f t="shared" si="2"/>
        <v>10.30280146998061</v>
      </c>
      <c r="AK16">
        <f t="shared" si="2"/>
        <v>12.305753940115739</v>
      </c>
      <c r="AM16">
        <f t="shared" si="11"/>
        <v>9.1176459059386232</v>
      </c>
      <c r="AN16">
        <f t="shared" si="3"/>
        <v>11.622811621460304</v>
      </c>
      <c r="AO16">
        <f t="shared" si="3"/>
        <v>10.30280146998061</v>
      </c>
      <c r="AP16">
        <f t="shared" si="3"/>
        <v>12.305753940115739</v>
      </c>
      <c r="AR16">
        <v>63.536088153524148</v>
      </c>
      <c r="AS16">
        <v>80.427172424103034</v>
      </c>
      <c r="AT16">
        <v>73.585727085797473</v>
      </c>
      <c r="AU16">
        <v>85.987132826548532</v>
      </c>
      <c r="AW16">
        <f t="shared" si="12"/>
        <v>64.145587641134355</v>
      </c>
      <c r="AX16">
        <f t="shared" si="4"/>
        <v>81.036671911713242</v>
      </c>
      <c r="AY16">
        <f t="shared" si="4"/>
        <v>74.19522657340768</v>
      </c>
      <c r="AZ16">
        <f t="shared" si="4"/>
        <v>86.59663231415874</v>
      </c>
      <c r="BB16">
        <f t="shared" si="13"/>
        <v>1.3317567868816845E-7</v>
      </c>
      <c r="BC16">
        <f t="shared" si="5"/>
        <v>7.4930110585179197E-10</v>
      </c>
      <c r="BD16">
        <f t="shared" si="5"/>
        <v>4.8809161185457927E-9</v>
      </c>
      <c r="BE16">
        <f t="shared" si="5"/>
        <v>1.8232022983411272E-10</v>
      </c>
      <c r="BG16">
        <f t="shared" si="14"/>
        <v>1.3189715923600395E-7</v>
      </c>
      <c r="BH16">
        <f t="shared" si="6"/>
        <v>7.4746060355040188E-10</v>
      </c>
      <c r="BI16">
        <f t="shared" si="6"/>
        <v>4.8669474466533749E-9</v>
      </c>
      <c r="BJ16">
        <f t="shared" si="6"/>
        <v>1.8199191919906829E-10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1.3189715923600395E-7</v>
      </c>
      <c r="BZ16">
        <f>$BH$16-$BM$16</f>
        <v>7.4746060355040188E-10</v>
      </c>
      <c r="CA16">
        <f>$BI$16-$BN$16</f>
        <v>4.8669474466533749E-9</v>
      </c>
      <c r="CB16">
        <f>$BJ$16-$BO$16</f>
        <v>1.8199191919906829E-10</v>
      </c>
      <c r="CD16">
        <v>-2.9057029053641581</v>
      </c>
      <c r="CE16">
        <v>4.1927675232675814E-2</v>
      </c>
      <c r="CF16">
        <v>-3.0764383696823505</v>
      </c>
      <c r="CG16">
        <v>3.2955391482943598E-6</v>
      </c>
      <c r="CH16">
        <v>8.5159103498154334</v>
      </c>
      <c r="CI16">
        <v>4.6068650209737735E-9</v>
      </c>
      <c r="CJ16">
        <v>1.784092323237956E-16</v>
      </c>
      <c r="CK16">
        <v>-2.5757003674344445</v>
      </c>
      <c r="CL16">
        <v>1.3713470250570276E-9</v>
      </c>
      <c r="CM16">
        <v>3.1591548219676682E-7</v>
      </c>
      <c r="CO16">
        <f>(1/4)*SUM($BY$16:$CB$16)</f>
        <v>3.4423389801351691E-8</v>
      </c>
      <c r="CR16">
        <v>-4.6608813917020051E-4</v>
      </c>
      <c r="CS16">
        <v>0.55583748101307151</v>
      </c>
      <c r="CT16">
        <v>0.48581081258716408</v>
      </c>
      <c r="CU16">
        <v>-3.7071692668697184E-2</v>
      </c>
      <c r="CW16">
        <f>IF($AH$16&gt;0,$CR$16,0)</f>
        <v>-4.6608813917020051E-4</v>
      </c>
      <c r="CX16">
        <f>IF($AI$16&gt;0,$CS$16,0)</f>
        <v>0.55583748101307151</v>
      </c>
      <c r="CY16">
        <f>IF($AJ$16&gt;0,$CT$16,0)</f>
        <v>0.48581081258716408</v>
      </c>
      <c r="CZ16">
        <f>IF($AK$16&gt;0,$CU$16,0)</f>
        <v>-3.7071692668697184E-2</v>
      </c>
      <c r="DB16">
        <v>0.47986196186812802</v>
      </c>
      <c r="DC16">
        <v>0.84390715107562342</v>
      </c>
      <c r="DD16">
        <v>-0.36381090452571463</v>
      </c>
      <c r="DE16">
        <v>8.2673961699684495E-2</v>
      </c>
      <c r="DF16">
        <v>-1.0091514252916589</v>
      </c>
      <c r="DG16">
        <v>0.76962977490931972</v>
      </c>
      <c r="DH16">
        <v>1.0519558066965484</v>
      </c>
      <c r="DI16">
        <v>1.3059696694953473</v>
      </c>
      <c r="DJ16">
        <v>1.0289983074960769</v>
      </c>
      <c r="DK16">
        <v>0.83498668097043749</v>
      </c>
      <c r="DM16">
        <f>(1/4)*SUM($CW$16:$CZ$16)</f>
        <v>0.2510276281980921</v>
      </c>
      <c r="DO16">
        <v>-3.6782185980486493E-3</v>
      </c>
      <c r="DP16">
        <v>1.7892192638592601</v>
      </c>
      <c r="DQ16">
        <v>0.82261732899303164</v>
      </c>
      <c r="DR16">
        <v>1.0115644271931736</v>
      </c>
      <c r="DT16">
        <f>IF($S$16&gt;0,$DO$16,0)</f>
        <v>-3.6782185980486493E-3</v>
      </c>
      <c r="DU16">
        <f>IF($T$16&gt;0,$DP$16,0)</f>
        <v>1.7892192638592601</v>
      </c>
      <c r="DV16">
        <f>IF($U$16&gt;0,$DQ$16,0)</f>
        <v>0.82261732899303164</v>
      </c>
      <c r="DW16">
        <f>IF($V$16&gt;0,$DR$16,0)</f>
        <v>1.0115644271931736</v>
      </c>
      <c r="DY16">
        <v>0.37129371085865503</v>
      </c>
      <c r="DZ16">
        <v>0.50200170280004031</v>
      </c>
      <c r="EA16">
        <v>0.36374168454991707</v>
      </c>
      <c r="EB16">
        <v>0.53836627624947575</v>
      </c>
      <c r="EC16">
        <v>0.55051988582050382</v>
      </c>
      <c r="ED16">
        <v>0.35047591129370165</v>
      </c>
      <c r="EE16">
        <v>0.37568094991603973</v>
      </c>
      <c r="EF16">
        <v>0.44301382141739998</v>
      </c>
      <c r="EG16">
        <v>0.57077944985566686</v>
      </c>
      <c r="EH16">
        <v>0.59848106821717884</v>
      </c>
      <c r="EJ16">
        <f>(1/4)*SUM($DT$16:$DW$16)</f>
        <v>0.90493070036185419</v>
      </c>
      <c r="EN16">
        <f>Sheet44!FL16</f>
        <v>0.62619184909935155</v>
      </c>
      <c r="EO16">
        <f>Sheet44!FM16</f>
        <v>0.1400584380755609</v>
      </c>
      <c r="EP16">
        <f>Sheet44!FN16</f>
        <v>0.45539124923540053</v>
      </c>
      <c r="EQ16">
        <f>Sheet44!FO16</f>
        <v>0.15718351442085349</v>
      </c>
      <c r="ER16">
        <f>Sheet44!FP16</f>
        <v>0.43222997965303966</v>
      </c>
      <c r="ES16">
        <f>Sheet44!FQ16</f>
        <v>0.51036925526910726</v>
      </c>
      <c r="ET16">
        <f>Sheet44!FR16</f>
        <v>0.75241197809509808</v>
      </c>
      <c r="EU16">
        <f>Sheet44!FS16</f>
        <v>0.95184624311567123</v>
      </c>
      <c r="EV16">
        <f>Sheet44!FT16</f>
        <v>0.38128099482343358</v>
      </c>
      <c r="EW16">
        <f>Sheet44!FU16</f>
        <v>0.38995718168693611</v>
      </c>
      <c r="EZ16">
        <f>EZ68+($EV$10*EN16)</f>
        <v>0.20233130476242761</v>
      </c>
      <c r="FA16">
        <f t="shared" ref="FA16:FI25" si="17">FA68+($EV$10*EO16)</f>
        <v>0.29576828780561698</v>
      </c>
      <c r="FB16">
        <f t="shared" si="17"/>
        <v>0.2295488498932676</v>
      </c>
      <c r="FC16">
        <f t="shared" si="17"/>
        <v>0.26355557900532939</v>
      </c>
      <c r="FD16">
        <f t="shared" si="17"/>
        <v>0.30690879446453018</v>
      </c>
      <c r="FE16">
        <f t="shared" si="17"/>
        <v>0.17270435475374116</v>
      </c>
      <c r="FF16">
        <f t="shared" si="17"/>
        <v>0.20971766753404752</v>
      </c>
      <c r="FG16">
        <f t="shared" si="17"/>
        <v>0.21508526856614255</v>
      </c>
      <c r="FH16">
        <f t="shared" si="17"/>
        <v>0.36536526059422225</v>
      </c>
      <c r="FI16">
        <f t="shared" si="17"/>
        <v>0.29445092486835617</v>
      </c>
      <c r="FL16">
        <f>EN16-($EU$10*EZ16)</f>
        <v>0.62598951779458911</v>
      </c>
      <c r="FM16">
        <f t="shared" ref="FM16:FU25" si="18">EO16-($EU$10*FA16)</f>
        <v>0.13976266978775528</v>
      </c>
      <c r="FN16">
        <f t="shared" si="18"/>
        <v>0.45516170038550724</v>
      </c>
      <c r="FO16">
        <f t="shared" si="18"/>
        <v>0.15691995884184815</v>
      </c>
      <c r="FP16">
        <f t="shared" si="18"/>
        <v>0.43192307085857512</v>
      </c>
      <c r="FQ16">
        <f t="shared" si="18"/>
        <v>0.51019655091435356</v>
      </c>
      <c r="FR16">
        <f t="shared" si="18"/>
        <v>0.752202260427564</v>
      </c>
      <c r="FS16">
        <f t="shared" si="18"/>
        <v>0.95163115784710506</v>
      </c>
      <c r="FT16">
        <f t="shared" si="18"/>
        <v>0.38091562956283936</v>
      </c>
      <c r="FU16">
        <f t="shared" si="18"/>
        <v>0.38966273076206775</v>
      </c>
    </row>
    <row r="17" spans="1:177">
      <c r="A17">
        <v>16</v>
      </c>
      <c r="BQ17">
        <f>SUM(BQ7:BQ16)</f>
        <v>9.6466267672213075E-3</v>
      </c>
      <c r="BR17">
        <f t="shared" ref="BR17:BT17" si="19">SUM(BR7:BR16)</f>
        <v>27.631021115928547</v>
      </c>
      <c r="BS17">
        <f t="shared" si="19"/>
        <v>27.631021115928547</v>
      </c>
      <c r="BT17">
        <f t="shared" si="19"/>
        <v>23.224698169594777</v>
      </c>
      <c r="EN17">
        <f>Sheet44!FL17</f>
        <v>0.24191248935416432</v>
      </c>
      <c r="EO17">
        <f>Sheet44!FM17</f>
        <v>0.91092316817756314</v>
      </c>
      <c r="EP17">
        <f>Sheet44!FN17</f>
        <v>0.6180932938216086</v>
      </c>
      <c r="EQ17">
        <f>Sheet44!FO17</f>
        <v>0.12235943381122869</v>
      </c>
      <c r="ER17">
        <f>Sheet44!FP17</f>
        <v>0.84725182589234804</v>
      </c>
      <c r="ES17">
        <f>Sheet44!FQ17</f>
        <v>0.57020021934891429</v>
      </c>
      <c r="ET17">
        <f>Sheet44!FR17</f>
        <v>3.791188724977617E-2</v>
      </c>
      <c r="EU17">
        <f>Sheet44!FS17</f>
        <v>0.44352502822111517</v>
      </c>
      <c r="EV17">
        <f>Sheet44!FT17</f>
        <v>0.88421373039748918</v>
      </c>
      <c r="EW17">
        <f>Sheet44!FU17</f>
        <v>0.23271226048450816</v>
      </c>
      <c r="EZ17">
        <f t="shared" ref="EZ17:EZ25" si="20">EZ69+($EV$10*EN17)</f>
        <v>0.28183806432707054</v>
      </c>
      <c r="FA17">
        <f t="shared" si="17"/>
        <v>0.40305115273929404</v>
      </c>
      <c r="FB17">
        <f t="shared" si="17"/>
        <v>0.26845119026931769</v>
      </c>
      <c r="FC17">
        <f t="shared" si="17"/>
        <v>0.45850377862259656</v>
      </c>
      <c r="FD17">
        <f t="shared" si="17"/>
        <v>0.4329452446186845</v>
      </c>
      <c r="FE17">
        <f t="shared" si="17"/>
        <v>0.27147230015279189</v>
      </c>
      <c r="FF17">
        <f t="shared" si="17"/>
        <v>0.28656826605069385</v>
      </c>
      <c r="FG17">
        <f t="shared" si="17"/>
        <v>0.37075280740740185</v>
      </c>
      <c r="FH17">
        <f t="shared" si="17"/>
        <v>0.42434151809298798</v>
      </c>
      <c r="FI17">
        <f t="shared" si="17"/>
        <v>0.52020228550145287</v>
      </c>
      <c r="FL17">
        <f t="shared" ref="FL17:FL25" si="21">EN17-($EU$10*EZ17)</f>
        <v>0.24163065128983724</v>
      </c>
      <c r="FM17">
        <f t="shared" si="18"/>
        <v>0.91052011702482383</v>
      </c>
      <c r="FN17">
        <f t="shared" si="18"/>
        <v>0.6178248426313393</v>
      </c>
      <c r="FO17">
        <f t="shared" si="18"/>
        <v>0.12190093003260609</v>
      </c>
      <c r="FP17">
        <f t="shared" si="18"/>
        <v>0.84681888064772937</v>
      </c>
      <c r="FQ17">
        <f t="shared" si="18"/>
        <v>0.56992874704876151</v>
      </c>
      <c r="FR17">
        <f t="shared" si="18"/>
        <v>3.7625318983725474E-2</v>
      </c>
      <c r="FS17">
        <f t="shared" si="18"/>
        <v>0.44315427541370778</v>
      </c>
      <c r="FT17">
        <f t="shared" si="18"/>
        <v>0.88378938887939618</v>
      </c>
      <c r="FU17">
        <f t="shared" si="18"/>
        <v>0.23219205819900671</v>
      </c>
    </row>
    <row r="18" spans="1:177">
      <c r="A18">
        <v>17</v>
      </c>
      <c r="EN18">
        <f>Sheet44!FL18</f>
        <v>5.4923698971594027E-2</v>
      </c>
      <c r="EO18">
        <f>Sheet44!FM18</f>
        <v>0.55159729594730322</v>
      </c>
      <c r="EP18">
        <f>Sheet44!FN18</f>
        <v>2.7003458812707375E-2</v>
      </c>
      <c r="EQ18">
        <f>Sheet44!FO18</f>
        <v>9.7218342795680271E-3</v>
      </c>
      <c r="ER18">
        <f>Sheet44!FP18</f>
        <v>0.37230868042969795</v>
      </c>
      <c r="ES18">
        <f>Sheet44!FQ18</f>
        <v>0.79094135096817597</v>
      </c>
      <c r="ET18">
        <f>Sheet44!FR18</f>
        <v>0.49199115678471889</v>
      </c>
      <c r="EU18">
        <f>Sheet44!FS18</f>
        <v>0.86699911273910946</v>
      </c>
      <c r="EV18">
        <f>Sheet44!FT18</f>
        <v>0.72135721099633487</v>
      </c>
      <c r="EW18">
        <f>Sheet44!FU18</f>
        <v>0.66309142344282679</v>
      </c>
      <c r="EZ18">
        <f t="shared" si="20"/>
        <v>0.40060991027134663</v>
      </c>
      <c r="FA18">
        <f t="shared" si="17"/>
        <v>0.39887850922617851</v>
      </c>
      <c r="FB18">
        <f t="shared" si="17"/>
        <v>0.31706480565263606</v>
      </c>
      <c r="FC18">
        <f t="shared" si="17"/>
        <v>0.51689452247226264</v>
      </c>
      <c r="FD18">
        <f t="shared" si="17"/>
        <v>0.52231477204381538</v>
      </c>
      <c r="FE18">
        <f t="shared" si="17"/>
        <v>0.41836226467129606</v>
      </c>
      <c r="FF18">
        <f t="shared" si="17"/>
        <v>0.38278478688738771</v>
      </c>
      <c r="FG18">
        <f t="shared" si="17"/>
        <v>0.45087154593825118</v>
      </c>
      <c r="FH18">
        <f t="shared" si="17"/>
        <v>0.47008560396206539</v>
      </c>
      <c r="FI18">
        <f t="shared" si="17"/>
        <v>0.53578488638265764</v>
      </c>
      <c r="FL18">
        <f t="shared" si="21"/>
        <v>5.452308906132268E-2</v>
      </c>
      <c r="FM18">
        <f t="shared" si="18"/>
        <v>0.55119841743807707</v>
      </c>
      <c r="FN18">
        <f t="shared" si="18"/>
        <v>2.6686394007054737E-2</v>
      </c>
      <c r="FO18">
        <f t="shared" si="18"/>
        <v>9.2049397570957651E-3</v>
      </c>
      <c r="FP18">
        <f t="shared" si="18"/>
        <v>0.37178636565765411</v>
      </c>
      <c r="FQ18">
        <f t="shared" si="18"/>
        <v>0.79052298870350468</v>
      </c>
      <c r="FR18">
        <f t="shared" si="18"/>
        <v>0.49160837199783147</v>
      </c>
      <c r="FS18">
        <f t="shared" si="18"/>
        <v>0.8665482411931712</v>
      </c>
      <c r="FT18">
        <f t="shared" si="18"/>
        <v>0.72088712539237276</v>
      </c>
      <c r="FU18">
        <f t="shared" si="18"/>
        <v>0.66255563855644417</v>
      </c>
    </row>
    <row r="19" spans="1:177">
      <c r="A19">
        <v>18</v>
      </c>
      <c r="BN19" t="s">
        <v>35</v>
      </c>
      <c r="BO19">
        <f>BS21+BS34+BS47</f>
        <v>5.1510439172030415E-4</v>
      </c>
      <c r="EN19">
        <f>Sheet44!FL19</f>
        <v>0.99090645367640495</v>
      </c>
      <c r="EO19">
        <f>Sheet44!FM19</f>
        <v>0.966244946927174</v>
      </c>
      <c r="EP19">
        <f>Sheet44!FN19</f>
        <v>0.88206583413771489</v>
      </c>
      <c r="EQ19">
        <f>Sheet44!FO19</f>
        <v>0.92200505349936523</v>
      </c>
      <c r="ER19">
        <f>Sheet44!FP19</f>
        <v>0.35476416143430478</v>
      </c>
      <c r="ES19">
        <f>Sheet44!FQ19</f>
        <v>0.81123537167643045</v>
      </c>
      <c r="ET19">
        <f>Sheet44!FR19</f>
        <v>0.6499532706554626</v>
      </c>
      <c r="EU19">
        <f>Sheet44!FS19</f>
        <v>0.79099093917718044</v>
      </c>
      <c r="EV19">
        <f>Sheet44!FT19</f>
        <v>0.80773054403777311</v>
      </c>
      <c r="EW19">
        <f>Sheet44!FU19</f>
        <v>0.61235796142976684</v>
      </c>
      <c r="EZ19">
        <f t="shared" si="20"/>
        <v>0.31843998538803259</v>
      </c>
      <c r="FA19">
        <f t="shared" si="17"/>
        <v>0.35497967767485367</v>
      </c>
      <c r="FB19">
        <f t="shared" si="17"/>
        <v>0.31712002326621003</v>
      </c>
      <c r="FC19">
        <f t="shared" si="17"/>
        <v>0.33385707753548344</v>
      </c>
      <c r="FD19">
        <f t="shared" si="17"/>
        <v>0.42489958272345546</v>
      </c>
      <c r="FE19">
        <f t="shared" si="17"/>
        <v>0.29478788835305708</v>
      </c>
      <c r="FF19">
        <f t="shared" si="17"/>
        <v>0.31544591975661945</v>
      </c>
      <c r="FG19">
        <f t="shared" si="17"/>
        <v>0.29461460636872233</v>
      </c>
      <c r="FH19">
        <f t="shared" si="17"/>
        <v>0.48588882575447156</v>
      </c>
      <c r="FI19">
        <f t="shared" si="17"/>
        <v>0.34000460174739766</v>
      </c>
      <c r="FL19">
        <f t="shared" si="21"/>
        <v>0.9905880136910169</v>
      </c>
      <c r="FM19">
        <f t="shared" si="18"/>
        <v>0.96588996724949916</v>
      </c>
      <c r="FN19">
        <f t="shared" si="18"/>
        <v>0.88174871411444866</v>
      </c>
      <c r="FO19">
        <f t="shared" si="18"/>
        <v>0.92167119642182971</v>
      </c>
      <c r="FP19">
        <f t="shared" si="18"/>
        <v>0.35433926185158132</v>
      </c>
      <c r="FQ19">
        <f t="shared" si="18"/>
        <v>0.81094058378807743</v>
      </c>
      <c r="FR19">
        <f t="shared" si="18"/>
        <v>0.64963782473570597</v>
      </c>
      <c r="FS19">
        <f t="shared" si="18"/>
        <v>0.79069632457081174</v>
      </c>
      <c r="FT19">
        <f t="shared" si="18"/>
        <v>0.8072446552120186</v>
      </c>
      <c r="FU19">
        <f t="shared" si="18"/>
        <v>0.6120179568280194</v>
      </c>
    </row>
    <row r="20" spans="1:177">
      <c r="A20">
        <v>19</v>
      </c>
      <c r="AV20" t="s">
        <v>67</v>
      </c>
      <c r="AW20">
        <f>MAX(AW7:AW16)</f>
        <v>79.977184329077673</v>
      </c>
      <c r="AX20">
        <f>MAX(AX7:AX16)</f>
        <v>102.0485521144261</v>
      </c>
      <c r="AY20">
        <f>MAX(AY7:AY16)</f>
        <v>93.333159478897755</v>
      </c>
      <c r="AZ20">
        <f>MAX(AZ7:AZ16)</f>
        <v>109.02188878454231</v>
      </c>
      <c r="BB20">
        <f>SUM(BB7:BB16)</f>
        <v>1.0096933054477455</v>
      </c>
      <c r="BC20">
        <f t="shared" ref="BC20:BE20" si="22">SUM(BC7:BC16)</f>
        <v>1.0024623402125112</v>
      </c>
      <c r="BD20">
        <f t="shared" si="22"/>
        <v>1.002870109456806</v>
      </c>
      <c r="BE20">
        <f t="shared" si="22"/>
        <v>1.0018039846850855</v>
      </c>
      <c r="BG20">
        <f>IF(BG7&lt;0.000000000001,0.000000000001,BG7)</f>
        <v>9.9999999999999998E-13</v>
      </c>
      <c r="BH20">
        <f t="shared" ref="BH20:BJ20" si="23">IF(BH7&lt;0.000000000001,0.000000000001,BH7)</f>
        <v>9.9999999999999998E-13</v>
      </c>
      <c r="BI20">
        <f t="shared" si="23"/>
        <v>9.9999999999999998E-13</v>
      </c>
      <c r="BJ20">
        <f t="shared" si="23"/>
        <v>9.9999999999999998E-13</v>
      </c>
      <c r="EN20">
        <f>Sheet44!FL20</f>
        <v>0.62909165225746855</v>
      </c>
      <c r="EO20">
        <f>Sheet44!FM20</f>
        <v>0.28920697772043619</v>
      </c>
      <c r="EP20">
        <f>Sheet44!FN20</f>
        <v>0.77655903175073993</v>
      </c>
      <c r="EQ20">
        <f>Sheet44!FO20</f>
        <v>0.66004783142886791</v>
      </c>
      <c r="ER20">
        <f>Sheet44!FP20</f>
        <v>0.49711670305646471</v>
      </c>
      <c r="ES20">
        <f>Sheet44!FQ20</f>
        <v>0.45612229125323256</v>
      </c>
      <c r="ET20">
        <f>Sheet44!FR20</f>
        <v>0.32704809395685119</v>
      </c>
      <c r="EU20">
        <f>Sheet44!FS20</f>
        <v>0.54388675736755443</v>
      </c>
      <c r="EV20">
        <f>Sheet44!FT20</f>
        <v>0.38428649269764725</v>
      </c>
      <c r="EW20">
        <f>Sheet44!FU20</f>
        <v>0.10024427432691083</v>
      </c>
      <c r="EZ20">
        <f t="shared" si="20"/>
        <v>0.40940156254526605</v>
      </c>
      <c r="FA20">
        <f t="shared" si="17"/>
        <v>0.52527240676330311</v>
      </c>
      <c r="FB20">
        <f t="shared" si="17"/>
        <v>0.38803961377796475</v>
      </c>
      <c r="FC20">
        <f t="shared" si="17"/>
        <v>0.57698886655142934</v>
      </c>
      <c r="FD20">
        <f t="shared" si="17"/>
        <v>0.59245625512987465</v>
      </c>
      <c r="FE20">
        <f t="shared" si="17"/>
        <v>0.3932808375525475</v>
      </c>
      <c r="FF20">
        <f t="shared" si="17"/>
        <v>0.41002078227867156</v>
      </c>
      <c r="FG20">
        <f t="shared" si="17"/>
        <v>0.48013648077021331</v>
      </c>
      <c r="FH20">
        <f t="shared" si="17"/>
        <v>0.60359774576130532</v>
      </c>
      <c r="FI20">
        <f t="shared" si="17"/>
        <v>0.63328421406235513</v>
      </c>
      <c r="FL20">
        <f t="shared" si="21"/>
        <v>0.62868225069492323</v>
      </c>
      <c r="FM20">
        <f t="shared" si="18"/>
        <v>0.28868170531367288</v>
      </c>
      <c r="FN20">
        <f t="shared" si="18"/>
        <v>0.77617099213696195</v>
      </c>
      <c r="FO20">
        <f t="shared" si="18"/>
        <v>0.65947084256231647</v>
      </c>
      <c r="FP20">
        <f t="shared" si="18"/>
        <v>0.49652424680133483</v>
      </c>
      <c r="FQ20">
        <f t="shared" si="18"/>
        <v>0.45572901041568004</v>
      </c>
      <c r="FR20">
        <f t="shared" si="18"/>
        <v>0.3266380731745725</v>
      </c>
      <c r="FS20">
        <f t="shared" si="18"/>
        <v>0.54340662088678426</v>
      </c>
      <c r="FT20">
        <f t="shared" si="18"/>
        <v>0.38368289495188596</v>
      </c>
      <c r="FU20">
        <f t="shared" si="18"/>
        <v>9.9610990112848477E-2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9.5987420658173363E-3</v>
      </c>
      <c r="BH21">
        <f t="shared" si="24"/>
        <v>2.4562757863305063E-3</v>
      </c>
      <c r="BI21">
        <f t="shared" si="24"/>
        <v>2.8618048929778313E-3</v>
      </c>
      <c r="BJ21">
        <f t="shared" si="24"/>
        <v>1.8007292626632115E-3</v>
      </c>
      <c r="BL21">
        <v>1.0000000000000001E-5</v>
      </c>
      <c r="BS21">
        <f>SUM(BM23:BV32)</f>
        <v>1.8402269130726677E-4</v>
      </c>
      <c r="EN21">
        <f>Sheet44!FL21</f>
        <v>0.94408682320106563</v>
      </c>
      <c r="EO21">
        <f>Sheet44!FM21</f>
        <v>0.50592515136959759</v>
      </c>
      <c r="EP21">
        <f>Sheet44!FN21</f>
        <v>0.45376932722852886</v>
      </c>
      <c r="EQ21">
        <f>Sheet44!FO21</f>
        <v>0.75182411181476405</v>
      </c>
      <c r="ER21">
        <f>Sheet44!FP21</f>
        <v>0.46109595716557994</v>
      </c>
      <c r="ES21">
        <f>Sheet44!FQ21</f>
        <v>0.9575206020950785</v>
      </c>
      <c r="ET21">
        <f>Sheet44!FR21</f>
        <v>0.35231084599939166</v>
      </c>
      <c r="EU21">
        <f>Sheet44!FS21</f>
        <v>0.86255965912655652</v>
      </c>
      <c r="EV21">
        <f>Sheet44!FT21</f>
        <v>0.13844348572964321</v>
      </c>
      <c r="EW21">
        <f>Sheet44!FU21</f>
        <v>0.98714005979616348</v>
      </c>
      <c r="EZ21">
        <f t="shared" si="20"/>
        <v>0.21862428989767413</v>
      </c>
      <c r="FA21">
        <f t="shared" si="17"/>
        <v>0.30735884014107256</v>
      </c>
      <c r="FB21">
        <f t="shared" si="17"/>
        <v>0.19969986900169159</v>
      </c>
      <c r="FC21">
        <f t="shared" si="17"/>
        <v>0.36522635193184255</v>
      </c>
      <c r="FD21">
        <f t="shared" si="17"/>
        <v>0.33437126101053766</v>
      </c>
      <c r="FE21">
        <f t="shared" si="17"/>
        <v>0.21553140192690981</v>
      </c>
      <c r="FF21">
        <f t="shared" si="17"/>
        <v>0.22082956083975425</v>
      </c>
      <c r="FG21">
        <f t="shared" si="17"/>
        <v>0.29562179752596396</v>
      </c>
      <c r="FH21">
        <f t="shared" si="17"/>
        <v>0.3144020061075059</v>
      </c>
      <c r="FI21">
        <f t="shared" si="17"/>
        <v>0.41406581968764589</v>
      </c>
      <c r="FL21">
        <f t="shared" si="21"/>
        <v>0.94386819891116791</v>
      </c>
      <c r="FM21">
        <f t="shared" si="18"/>
        <v>0.50561779252945649</v>
      </c>
      <c r="FN21">
        <f t="shared" si="18"/>
        <v>0.45356962735952716</v>
      </c>
      <c r="FO21">
        <f t="shared" si="18"/>
        <v>0.75145888546283224</v>
      </c>
      <c r="FP21">
        <f t="shared" si="18"/>
        <v>0.46076158590456939</v>
      </c>
      <c r="FQ21">
        <f t="shared" si="18"/>
        <v>0.95730507069315163</v>
      </c>
      <c r="FR21">
        <f t="shared" si="18"/>
        <v>0.35209001643855192</v>
      </c>
      <c r="FS21">
        <f t="shared" si="18"/>
        <v>0.86226403732903056</v>
      </c>
      <c r="FT21">
        <f t="shared" si="18"/>
        <v>0.13812908372353572</v>
      </c>
      <c r="FU21">
        <f t="shared" si="18"/>
        <v>0.98672599397647587</v>
      </c>
    </row>
    <row r="22" spans="1:177">
      <c r="A22">
        <v>21</v>
      </c>
      <c r="BG22">
        <f t="shared" si="24"/>
        <v>4.8295736367922121E-8</v>
      </c>
      <c r="BH22">
        <f t="shared" si="24"/>
        <v>3.113275091295696E-10</v>
      </c>
      <c r="BI22">
        <f t="shared" si="24"/>
        <v>1.5933279124896094E-9</v>
      </c>
      <c r="BJ22">
        <f t="shared" si="24"/>
        <v>8.1967509762081543E-11</v>
      </c>
      <c r="EN22">
        <f>Sheet44!FL22</f>
        <v>0.23626638325834862</v>
      </c>
      <c r="EO22">
        <f>Sheet44!FM22</f>
        <v>0.55550910396098763</v>
      </c>
      <c r="EP22">
        <f>Sheet44!FN22</f>
        <v>0.99141577068629738</v>
      </c>
      <c r="EQ22">
        <f>Sheet44!FO22</f>
        <v>0.33576053179075066</v>
      </c>
      <c r="ER22">
        <f>Sheet44!FP22</f>
        <v>3.5869176474906611E-4</v>
      </c>
      <c r="ES22">
        <f>Sheet44!FQ22</f>
        <v>5.7665627389076796E-2</v>
      </c>
      <c r="ET22">
        <f>Sheet44!FR22</f>
        <v>0.63140274240136418</v>
      </c>
      <c r="EU22">
        <f>Sheet44!FS22</f>
        <v>0.73054397785943948</v>
      </c>
      <c r="EV22">
        <f>Sheet44!FT22</f>
        <v>0.20603201870179924</v>
      </c>
      <c r="EW22">
        <f>Sheet44!FU22</f>
        <v>0.60366151409467783</v>
      </c>
      <c r="EZ22">
        <f t="shared" si="20"/>
        <v>0.31380705029044326</v>
      </c>
      <c r="FA22">
        <f t="shared" si="17"/>
        <v>0.3430350942045523</v>
      </c>
      <c r="FB22">
        <f t="shared" si="17"/>
        <v>0.29903198365230893</v>
      </c>
      <c r="FC22">
        <f t="shared" si="17"/>
        <v>0.34660827198353034</v>
      </c>
      <c r="FD22">
        <f t="shared" si="17"/>
        <v>0.41736417113185731</v>
      </c>
      <c r="FE22">
        <f t="shared" si="17"/>
        <v>0.29835907715962939</v>
      </c>
      <c r="FF22">
        <f t="shared" si="17"/>
        <v>0.30865610210914846</v>
      </c>
      <c r="FG22">
        <f t="shared" si="17"/>
        <v>0.30463651637371447</v>
      </c>
      <c r="FH22">
        <f t="shared" si="17"/>
        <v>0.455748911718732</v>
      </c>
      <c r="FI22">
        <f t="shared" si="17"/>
        <v>0.3551159154724533</v>
      </c>
      <c r="FL22">
        <f t="shared" si="21"/>
        <v>0.23595257620805818</v>
      </c>
      <c r="FM22">
        <f t="shared" si="18"/>
        <v>0.5551660688667831</v>
      </c>
      <c r="FN22">
        <f t="shared" si="18"/>
        <v>0.99111673870264505</v>
      </c>
      <c r="FO22">
        <f t="shared" si="18"/>
        <v>0.33541392351876714</v>
      </c>
      <c r="FP22">
        <f t="shared" si="18"/>
        <v>-5.8672406382791198E-5</v>
      </c>
      <c r="FQ22">
        <f t="shared" si="18"/>
        <v>5.7367268311917165E-2</v>
      </c>
      <c r="FR22">
        <f t="shared" si="18"/>
        <v>0.63109408629925501</v>
      </c>
      <c r="FS22">
        <f t="shared" si="18"/>
        <v>0.73023934134306578</v>
      </c>
      <c r="FT22">
        <f t="shared" si="18"/>
        <v>0.20557626979008051</v>
      </c>
      <c r="FU22">
        <f t="shared" si="18"/>
        <v>0.60330639817920539</v>
      </c>
    </row>
    <row r="23" spans="1:177">
      <c r="A23">
        <v>22</v>
      </c>
      <c r="B23">
        <f t="array" ref="B23:K32">TRANSPOSE(EN16:EW25)</f>
        <v>0.62619184909935155</v>
      </c>
      <c r="C23">
        <v>0.24191248935416432</v>
      </c>
      <c r="D23">
        <v>5.4923698971594027E-2</v>
      </c>
      <c r="E23">
        <v>0.99090645367640495</v>
      </c>
      <c r="F23">
        <v>0.62909165225746855</v>
      </c>
      <c r="G23">
        <v>0.94408682320106563</v>
      </c>
      <c r="H23">
        <v>0.23626638325834862</v>
      </c>
      <c r="I23">
        <v>0.67283305061917087</v>
      </c>
      <c r="J23">
        <v>0.96672892932696941</v>
      </c>
      <c r="K23">
        <v>0.99680441195558656</v>
      </c>
      <c r="M23">
        <f t="array" ref="M23:M32">TRANSPOSE(EN12:EW12)</f>
        <v>0.79174120019201366</v>
      </c>
      <c r="S23">
        <f>EN16</f>
        <v>0.62619184909935155</v>
      </c>
      <c r="T23">
        <f t="shared" ref="T23:AB32" si="25">EO16</f>
        <v>0.1400584380755609</v>
      </c>
      <c r="U23">
        <f t="shared" si="25"/>
        <v>0.45539124923540053</v>
      </c>
      <c r="V23">
        <f t="shared" si="25"/>
        <v>0.15718351442085349</v>
      </c>
      <c r="W23">
        <f t="shared" si="25"/>
        <v>0.43222997965303966</v>
      </c>
      <c r="X23">
        <f t="shared" si="25"/>
        <v>0.51036925526910726</v>
      </c>
      <c r="Y23">
        <f t="shared" si="25"/>
        <v>0.75241197809509808</v>
      </c>
      <c r="Z23">
        <f t="shared" si="25"/>
        <v>0.95184624311567123</v>
      </c>
      <c r="AA23">
        <f t="shared" si="25"/>
        <v>0.38128099482343358</v>
      </c>
      <c r="AB23">
        <f t="shared" si="25"/>
        <v>0.38995718168693611</v>
      </c>
      <c r="BG23">
        <f t="shared" si="24"/>
        <v>1.3225413381384269E-6</v>
      </c>
      <c r="BH23">
        <f t="shared" si="24"/>
        <v>1.5134053419436768E-8</v>
      </c>
      <c r="BI23">
        <f t="shared" si="24"/>
        <v>8.4043044741403685E-8</v>
      </c>
      <c r="BJ23">
        <f t="shared" si="24"/>
        <v>6.6565542913531823E-9</v>
      </c>
      <c r="BM23">
        <f>0.5*$BL$21*B23*B23</f>
        <v>1.9605811593923256E-6</v>
      </c>
      <c r="BN23">
        <f t="shared" ref="BN23:BV32" si="26">0.5*$BL$21*C23*C23</f>
        <v>2.9260826252764336E-7</v>
      </c>
      <c r="BO23">
        <f t="shared" si="26"/>
        <v>1.5083063543611396E-8</v>
      </c>
      <c r="BP23">
        <f t="shared" si="26"/>
        <v>4.9094779996877464E-6</v>
      </c>
      <c r="BQ23">
        <f t="shared" si="26"/>
        <v>1.9787815347001589E-6</v>
      </c>
      <c r="BR23">
        <f t="shared" si="26"/>
        <v>4.4564996487094011E-6</v>
      </c>
      <c r="BS23">
        <f t="shared" si="26"/>
        <v>2.7910901928990439E-7</v>
      </c>
      <c r="BT23">
        <f t="shared" si="26"/>
        <v>2.2635215700274986E-6</v>
      </c>
      <c r="BU23">
        <f t="shared" si="26"/>
        <v>4.6728241139883435E-6</v>
      </c>
      <c r="BV23">
        <f t="shared" si="26"/>
        <v>4.968095178470614E-6</v>
      </c>
      <c r="BY23">
        <f>$BG$7-$BL$7</f>
        <v>3.9832312528067464E-13</v>
      </c>
      <c r="BZ23">
        <f>$BG$8-$BL$8</f>
        <v>9.5987420658173363E-3</v>
      </c>
      <c r="CA23">
        <f>$BG$9-$BL$9</f>
        <v>4.8295736367922121E-8</v>
      </c>
      <c r="CB23">
        <f>$BG$10-$BL$10</f>
        <v>1.3225413381384269E-6</v>
      </c>
      <c r="CC23">
        <f>$BG$11-$BL$11</f>
        <v>-9.6002473181170389E-3</v>
      </c>
      <c r="CD23">
        <f>$BG$12-$BL$12</f>
        <v>1.9149489750951257E-9</v>
      </c>
      <c r="CE23">
        <f>$BG$13-$BL$13</f>
        <v>7.8148289256279698E-17</v>
      </c>
      <c r="CF23">
        <f>$BG$14-$BL$14</f>
        <v>2.6054405746393081E-11</v>
      </c>
      <c r="CG23">
        <f>$BG$15-$BL$15</f>
        <v>5.7666423635664362E-10</v>
      </c>
      <c r="CH23">
        <f>$BG$16-$BL$16</f>
        <v>1.3189715923600395E-7</v>
      </c>
      <c r="CW23">
        <f>IF($AH$7&gt;0,$CR$7,0)</f>
        <v>-1.1022872181431073E-3</v>
      </c>
      <c r="CX23">
        <f>IF($AH$8&gt;0,$CR$8,0)</f>
        <v>-1.5000612533415233E-3</v>
      </c>
      <c r="CY23">
        <f>IF($AH$9&gt;0,$CR$9,0)</f>
        <v>2.0382459818351281E-3</v>
      </c>
      <c r="CZ23">
        <f>IF($AH$10&gt;0,$CR$10,0)</f>
        <v>3.2148092218473082E-3</v>
      </c>
      <c r="DA23">
        <f>IF($AH$11&gt;0,$CR$11,0)</f>
        <v>4.2653398287418607E-3</v>
      </c>
      <c r="DB23">
        <f>IF($AH$12&gt;0,$CR$12,0)</f>
        <v>-1.6162897346171496E-3</v>
      </c>
      <c r="DC23">
        <f>IF($AH$13&gt;0,$CR$13,0)</f>
        <v>-1.0968894492033349E-3</v>
      </c>
      <c r="DD23">
        <f>IF($AH$14&gt;0,$CR$14,0)</f>
        <v>1.8807344793501297E-5</v>
      </c>
      <c r="DE23">
        <f>IF($AH$15&gt;0,$CR$15,0)</f>
        <v>-7.1449614278069158E-3</v>
      </c>
      <c r="DF23">
        <f>IF($AH$16&gt;0,$CR$16,0)</f>
        <v>-4.6608813917020051E-4</v>
      </c>
      <c r="DT23">
        <f>IF($S$7&gt;0,$DO$7,0)</f>
        <v>1.7603259369402932E-3</v>
      </c>
      <c r="DU23">
        <f>IF($S$8&gt;0,$DO$8,0)</f>
        <v>-7.1701768351429785E-3</v>
      </c>
      <c r="DV23">
        <f>IF($S$9&gt;0,$DO$9,0)</f>
        <v>-6.6325124970950037E-4</v>
      </c>
      <c r="DW23">
        <f>IF($S$10&gt;0,$DO$10,0)</f>
        <v>-5.2455186668445798E-4</v>
      </c>
      <c r="DX23">
        <f>IF($S$11&gt;0,$DO$11,0)</f>
        <v>-3.8682614767251598E-3</v>
      </c>
      <c r="DY23">
        <f>IF($S$12&gt;0,$DO$12,0)</f>
        <v>1.2726386177918827E-3</v>
      </c>
      <c r="DZ23">
        <f>IF($S$13&gt;0,$DO$13,0)</f>
        <v>-4.0638471106917698E-3</v>
      </c>
      <c r="EA23">
        <f>IF($S$14&gt;0,$DO$14,0)</f>
        <v>-1.9746802124888077E-3</v>
      </c>
      <c r="EB23">
        <f>IF($S$15&gt;0,$DO$15,0)</f>
        <v>-4.6882227682139236E-3</v>
      </c>
      <c r="EC23">
        <f>IF($S$16&gt;0,$DO$16,0)</f>
        <v>-3.6782185980486493E-3</v>
      </c>
      <c r="EN23">
        <f>Sheet44!FL23</f>
        <v>0.67283305061917087</v>
      </c>
      <c r="EO23">
        <f>Sheet44!FM23</f>
        <v>0.21072781691073345</v>
      </c>
      <c r="EP23">
        <f>Sheet44!FN23</f>
        <v>0.6944117360880605</v>
      </c>
      <c r="EQ23">
        <f>Sheet44!FO23</f>
        <v>0.96346023223646671</v>
      </c>
      <c r="ER23">
        <f>Sheet44!FP23</f>
        <v>0.53862744316846511</v>
      </c>
      <c r="ES23">
        <f>Sheet44!FQ23</f>
        <v>0.77843066159738228</v>
      </c>
      <c r="ET23">
        <f>Sheet44!FR23</f>
        <v>0.20321209541207685</v>
      </c>
      <c r="EU23">
        <f>Sheet44!FS23</f>
        <v>0.40076747348253594</v>
      </c>
      <c r="EV23">
        <f>Sheet44!FT23</f>
        <v>0.27359403623788492</v>
      </c>
      <c r="EW23">
        <f>Sheet44!FU23</f>
        <v>0.7695721837801216</v>
      </c>
      <c r="EZ23">
        <f t="shared" si="20"/>
        <v>0.16785989812979507</v>
      </c>
      <c r="FA23">
        <f t="shared" si="17"/>
        <v>0.20215592456599943</v>
      </c>
      <c r="FB23">
        <f t="shared" si="17"/>
        <v>0.13720046680438328</v>
      </c>
      <c r="FC23">
        <f t="shared" si="17"/>
        <v>0.26155078185118252</v>
      </c>
      <c r="FD23">
        <f t="shared" si="17"/>
        <v>0.23940439126653845</v>
      </c>
      <c r="FE23">
        <f t="shared" si="17"/>
        <v>0.17399273966508805</v>
      </c>
      <c r="FF23">
        <f t="shared" si="17"/>
        <v>0.16446998662103413</v>
      </c>
      <c r="FG23">
        <f t="shared" si="17"/>
        <v>0.21778826847599034</v>
      </c>
      <c r="FH23">
        <f t="shared" si="17"/>
        <v>0.20971324394877136</v>
      </c>
      <c r="FI23">
        <f t="shared" si="17"/>
        <v>0.28732662646134416</v>
      </c>
      <c r="FL23">
        <f t="shared" si="21"/>
        <v>0.67266519072104103</v>
      </c>
      <c r="FM23">
        <f t="shared" si="18"/>
        <v>0.21052566098616746</v>
      </c>
      <c r="FN23">
        <f t="shared" si="18"/>
        <v>0.69427453562125607</v>
      </c>
      <c r="FO23">
        <f t="shared" si="18"/>
        <v>0.96319868145461551</v>
      </c>
      <c r="FP23">
        <f t="shared" si="18"/>
        <v>0.53838803877719854</v>
      </c>
      <c r="FQ23">
        <f t="shared" si="18"/>
        <v>0.77825666885771716</v>
      </c>
      <c r="FR23">
        <f t="shared" si="18"/>
        <v>0.20304762542545582</v>
      </c>
      <c r="FS23">
        <f t="shared" si="18"/>
        <v>0.40054968521405993</v>
      </c>
      <c r="FT23">
        <f t="shared" si="18"/>
        <v>0.27338432299393617</v>
      </c>
      <c r="FU23">
        <f t="shared" si="18"/>
        <v>0.76928485715366024</v>
      </c>
    </row>
    <row r="24" spans="1:177">
      <c r="A24">
        <v>23</v>
      </c>
      <c r="B24">
        <v>0.1400584380755609</v>
      </c>
      <c r="C24">
        <v>0.91092316817756314</v>
      </c>
      <c r="D24">
        <v>0.55159729594730322</v>
      </c>
      <c r="E24">
        <v>0.966244946927174</v>
      </c>
      <c r="F24">
        <v>0.28920697772043619</v>
      </c>
      <c r="G24">
        <v>0.50592515136959759</v>
      </c>
      <c r="H24">
        <v>0.55550910396098763</v>
      </c>
      <c r="I24">
        <v>0.21072781691073345</v>
      </c>
      <c r="J24">
        <v>0.26673220863862412</v>
      </c>
      <c r="K24">
        <v>0.58811072549375021</v>
      </c>
      <c r="M24">
        <v>6.4083709886848556E-2</v>
      </c>
      <c r="S24">
        <f t="shared" ref="S24:S32" si="27">EN17</f>
        <v>0.24191248935416432</v>
      </c>
      <c r="T24">
        <f t="shared" si="25"/>
        <v>0.91092316817756314</v>
      </c>
      <c r="U24">
        <f t="shared" si="25"/>
        <v>0.6180932938216086</v>
      </c>
      <c r="V24">
        <f t="shared" si="25"/>
        <v>0.12235943381122869</v>
      </c>
      <c r="W24">
        <f t="shared" si="25"/>
        <v>0.84725182589234804</v>
      </c>
      <c r="X24">
        <f t="shared" si="25"/>
        <v>0.57020021934891429</v>
      </c>
      <c r="Y24">
        <f t="shared" si="25"/>
        <v>3.791188724977617E-2</v>
      </c>
      <c r="Z24">
        <f t="shared" si="25"/>
        <v>0.44352502822111517</v>
      </c>
      <c r="AA24">
        <f t="shared" si="25"/>
        <v>0.88421373039748918</v>
      </c>
      <c r="AB24">
        <f t="shared" si="25"/>
        <v>0.23271226048450816</v>
      </c>
      <c r="BG24">
        <f t="shared" si="24"/>
        <v>0.99039975268188296</v>
      </c>
      <c r="BH24">
        <f t="shared" si="24"/>
        <v>0.99754370801401948</v>
      </c>
      <c r="BI24">
        <f t="shared" si="24"/>
        <v>0.99713810449654283</v>
      </c>
      <c r="BJ24">
        <f t="shared" si="24"/>
        <v>0.99819926381541335</v>
      </c>
      <c r="BM24">
        <f t="shared" ref="BM24:BM32" si="28">0.5*$BL$21*B24*B24</f>
        <v>9.8081830380828643E-8</v>
      </c>
      <c r="BN24">
        <f t="shared" si="26"/>
        <v>4.1489050916132452E-6</v>
      </c>
      <c r="BO24">
        <f t="shared" si="26"/>
        <v>1.5212978844818841E-6</v>
      </c>
      <c r="BP24">
        <f t="shared" si="26"/>
        <v>4.6681464873114871E-6</v>
      </c>
      <c r="BQ24">
        <f t="shared" si="26"/>
        <v>4.1820337981094442E-7</v>
      </c>
      <c r="BR24">
        <f t="shared" si="26"/>
        <v>1.2798012939417513E-6</v>
      </c>
      <c r="BS24">
        <f t="shared" si="26"/>
        <v>1.5429518229176969E-6</v>
      </c>
      <c r="BT24">
        <f t="shared" si="26"/>
        <v>2.2203106409981802E-7</v>
      </c>
      <c r="BU24">
        <f t="shared" si="26"/>
        <v>3.557303556261926E-7</v>
      </c>
      <c r="BV24">
        <f t="shared" si="26"/>
        <v>1.7293711272039262E-6</v>
      </c>
      <c r="BY24">
        <f>$BH$7-$BM$7</f>
        <v>-0.99999999999999989</v>
      </c>
      <c r="BZ24">
        <f>$BH$8-$BM$8</f>
        <v>2.4562757863305063E-3</v>
      </c>
      <c r="CA24">
        <f>$BH$9-$BM$9</f>
        <v>3.113275091295696E-10</v>
      </c>
      <c r="CB24">
        <f>$BH$10-$BM$10</f>
        <v>1.5134053419436768E-8</v>
      </c>
      <c r="CC24">
        <f>$BH$11-$BM$11</f>
        <v>0.99754370801401948</v>
      </c>
      <c r="CD24">
        <f>$BH$12-$BM$12</f>
        <v>5.6516502727421271E-12</v>
      </c>
      <c r="CE24">
        <f>$BH$13-$BM$13</f>
        <v>2.0362103459065562E-21</v>
      </c>
      <c r="CF24">
        <f>$BH$14-$BM$14</f>
        <v>2.5921519192759541E-14</v>
      </c>
      <c r="CG24">
        <f>$BH$15-$BM$15</f>
        <v>1.1309255470393527E-12</v>
      </c>
      <c r="CH24">
        <f>$BH$16-$BM$16</f>
        <v>7.4746060355040188E-10</v>
      </c>
      <c r="CW24">
        <f>IF($AI$7&gt;0,$CS$7,0)</f>
        <v>0.23160526823170385</v>
      </c>
      <c r="CX24">
        <f>IF($AI$8&gt;0,$CS$8,0)</f>
        <v>0.70104163189432356</v>
      </c>
      <c r="CY24">
        <f>IF($AI$9&gt;0,$CS$9,0)</f>
        <v>9.7932828913241524E-2</v>
      </c>
      <c r="CZ24">
        <f>IF($AI$10&gt;0,$CS$10,0)</f>
        <v>0.56896425794356476</v>
      </c>
      <c r="DA24">
        <f>IF($AI$11&gt;0,$CS$11,0)</f>
        <v>-0.6127280912153793</v>
      </c>
      <c r="DB24">
        <f>IF($AI$12&gt;0,$CS$12,0)</f>
        <v>0.25626707193853931</v>
      </c>
      <c r="DC24">
        <f>IF($AI$13&gt;0,$CS$13,0)</f>
        <v>-9.3348999955640936E-3</v>
      </c>
      <c r="DD24">
        <f>IF($AI$14&gt;0,$CS$14,0)</f>
        <v>0.65493588269254255</v>
      </c>
      <c r="DE24">
        <f>IF($AI$15&gt;0,$CS$15,0)</f>
        <v>0.24440916375119962</v>
      </c>
      <c r="DF24">
        <f>IF($AI$16&gt;0,$CS$16,0)</f>
        <v>0.55583748101307151</v>
      </c>
      <c r="DT24">
        <f>IF($T$7&gt;0,$DP$7,0)</f>
        <v>0.98480275816598772</v>
      </c>
      <c r="DU24">
        <f>IF($T$8&gt;0,$DP$8,0)</f>
        <v>1.1038304977367503</v>
      </c>
      <c r="DV24">
        <f>IF($T$9&gt;0,$DP$9,0)</f>
        <v>0.69541536930608805</v>
      </c>
      <c r="DW24">
        <f>IF($T$10&gt;0,$DP$10,0)</f>
        <v>1.6337784111868494</v>
      </c>
      <c r="DX24">
        <f>IF($T$11&gt;0,$DP$11,0)</f>
        <v>1.3772295823904672</v>
      </c>
      <c r="DY24">
        <f>IF($T$12&gt;0,$DP$12,0)</f>
        <v>1.084019153469914</v>
      </c>
      <c r="DZ24">
        <f>IF($T$13&gt;0,$DP$13,0)</f>
        <v>0.94552214535213475</v>
      </c>
      <c r="EA24">
        <f>IF($T$14&gt;0,$DP$14,0)</f>
        <v>1.3657257080961129</v>
      </c>
      <c r="EB24">
        <f>IF($T$15&gt;0,$DP$15,0)</f>
        <v>1.0391263008116778</v>
      </c>
      <c r="EC24">
        <f>IF($T$16&gt;0,$DP$16,0)</f>
        <v>1.7892192638592601</v>
      </c>
      <c r="EN24">
        <f>Sheet44!FL24</f>
        <v>0.96672892932696941</v>
      </c>
      <c r="EO24">
        <f>Sheet44!FM24</f>
        <v>0.26673220863862412</v>
      </c>
      <c r="EP24">
        <f>Sheet44!FN24</f>
        <v>0.89171993748825273</v>
      </c>
      <c r="EQ24">
        <f>Sheet44!FO24</f>
        <v>0.12734849974713369</v>
      </c>
      <c r="ER24">
        <f>Sheet44!FP24</f>
        <v>0.53407315913219866</v>
      </c>
      <c r="ES24">
        <f>Sheet44!FQ24</f>
        <v>0.88659681574073801</v>
      </c>
      <c r="ET24">
        <f>Sheet44!FR24</f>
        <v>0.54398191385081396</v>
      </c>
      <c r="EU24">
        <f>Sheet44!FS24</f>
        <v>0.7435415232092244</v>
      </c>
      <c r="EV24">
        <f>Sheet44!FT24</f>
        <v>0.11978436134464814</v>
      </c>
      <c r="EW24">
        <f>Sheet44!FU24</f>
        <v>0.87788932909531003</v>
      </c>
      <c r="EZ24">
        <f t="shared" si="20"/>
        <v>0.27395427152095947</v>
      </c>
      <c r="FA24">
        <f t="shared" si="17"/>
        <v>0.40941849016738674</v>
      </c>
      <c r="FB24">
        <f t="shared" si="17"/>
        <v>0.27164451243987903</v>
      </c>
      <c r="FC24">
        <f t="shared" si="17"/>
        <v>0.452145716138739</v>
      </c>
      <c r="FD24">
        <f t="shared" si="17"/>
        <v>0.42915713969813823</v>
      </c>
      <c r="FE24">
        <f t="shared" si="17"/>
        <v>0.25775373457532419</v>
      </c>
      <c r="FF24">
        <f t="shared" si="17"/>
        <v>0.280503796540231</v>
      </c>
      <c r="FG24">
        <f t="shared" si="17"/>
        <v>0.36196840986982404</v>
      </c>
      <c r="FH24">
        <f t="shared" si="17"/>
        <v>0.43231190358337873</v>
      </c>
      <c r="FI24">
        <f t="shared" si="17"/>
        <v>0.51735289130366446</v>
      </c>
      <c r="FL24">
        <f t="shared" si="21"/>
        <v>0.96645497505544842</v>
      </c>
      <c r="FM24">
        <f t="shared" si="18"/>
        <v>0.26632279014845672</v>
      </c>
      <c r="FN24">
        <f t="shared" si="18"/>
        <v>0.89144829297581285</v>
      </c>
      <c r="FO24">
        <f t="shared" si="18"/>
        <v>0.12689635403099495</v>
      </c>
      <c r="FP24">
        <f t="shared" si="18"/>
        <v>0.53364400199250051</v>
      </c>
      <c r="FQ24">
        <f t="shared" si="18"/>
        <v>0.88633906200616264</v>
      </c>
      <c r="FR24">
        <f t="shared" si="18"/>
        <v>0.54370141005427375</v>
      </c>
      <c r="FS24">
        <f t="shared" si="18"/>
        <v>0.7431795547993546</v>
      </c>
      <c r="FT24">
        <f t="shared" si="18"/>
        <v>0.11935204944106476</v>
      </c>
      <c r="FU24">
        <f t="shared" si="18"/>
        <v>0.87737197620400642</v>
      </c>
    </row>
    <row r="25" spans="1:177">
      <c r="A25">
        <v>24</v>
      </c>
      <c r="B25">
        <v>0.45539124923540053</v>
      </c>
      <c r="C25">
        <v>0.6180932938216086</v>
      </c>
      <c r="D25">
        <v>2.7003458812707375E-2</v>
      </c>
      <c r="E25">
        <v>0.88206583413771489</v>
      </c>
      <c r="F25">
        <v>0.77655903175073993</v>
      </c>
      <c r="G25">
        <v>0.45376932722852886</v>
      </c>
      <c r="H25">
        <v>0.99141577068629738</v>
      </c>
      <c r="I25">
        <v>0.6944117360880605</v>
      </c>
      <c r="J25">
        <v>0.89171993748825273</v>
      </c>
      <c r="K25">
        <v>0.72086168897241409</v>
      </c>
      <c r="M25">
        <v>0.1357817411085733</v>
      </c>
      <c r="S25">
        <f t="shared" si="27"/>
        <v>5.4923698971594027E-2</v>
      </c>
      <c r="T25">
        <f t="shared" si="25"/>
        <v>0.55159729594730322</v>
      </c>
      <c r="U25">
        <f t="shared" si="25"/>
        <v>2.7003458812707375E-2</v>
      </c>
      <c r="V25">
        <f t="shared" si="25"/>
        <v>9.7218342795680271E-3</v>
      </c>
      <c r="W25">
        <f t="shared" si="25"/>
        <v>0.37230868042969795</v>
      </c>
      <c r="X25">
        <f t="shared" si="25"/>
        <v>0.79094135096817597</v>
      </c>
      <c r="Y25">
        <f t="shared" si="25"/>
        <v>0.49199115678471889</v>
      </c>
      <c r="Z25">
        <f t="shared" si="25"/>
        <v>0.86699911273910946</v>
      </c>
      <c r="AA25">
        <f t="shared" si="25"/>
        <v>0.72135721099633487</v>
      </c>
      <c r="AB25">
        <f t="shared" si="25"/>
        <v>0.66309142344282679</v>
      </c>
      <c r="BG25">
        <f t="shared" si="24"/>
        <v>1.9149489750951257E-9</v>
      </c>
      <c r="BH25">
        <f t="shared" si="24"/>
        <v>5.6516502727421271E-12</v>
      </c>
      <c r="BI25">
        <f t="shared" si="24"/>
        <v>8.6151546511015841E-11</v>
      </c>
      <c r="BJ25">
        <f t="shared" si="24"/>
        <v>1.1655567470473876E-12</v>
      </c>
      <c r="BM25">
        <f t="shared" si="28"/>
        <v>1.0369059494008933E-6</v>
      </c>
      <c r="BN25">
        <f t="shared" si="26"/>
        <v>1.9101965993362272E-6</v>
      </c>
      <c r="BO25">
        <f t="shared" si="26"/>
        <v>3.6459339392479177E-9</v>
      </c>
      <c r="BP25">
        <f t="shared" si="26"/>
        <v>3.8902006787653143E-6</v>
      </c>
      <c r="BQ25">
        <f t="shared" si="26"/>
        <v>3.0152196489682337E-6</v>
      </c>
      <c r="BR25">
        <f t="shared" si="26"/>
        <v>1.0295330116671586E-6</v>
      </c>
      <c r="BS25">
        <f t="shared" si="26"/>
        <v>4.9145261518275256E-6</v>
      </c>
      <c r="BT25">
        <f t="shared" si="26"/>
        <v>2.4110382960841712E-6</v>
      </c>
      <c r="BU25">
        <f t="shared" si="26"/>
        <v>3.9758222345702667E-6</v>
      </c>
      <c r="BV25">
        <f t="shared" si="26"/>
        <v>2.5982078731408078E-6</v>
      </c>
      <c r="BY25">
        <f>$BI$7-$BN$7</f>
        <v>3.6426891326520417E-15</v>
      </c>
      <c r="BZ25">
        <f>$BI$8-$BN$8</f>
        <v>2.8618048929778313E-3</v>
      </c>
      <c r="CA25">
        <f>$BI$9-$BN$9</f>
        <v>1.5933279124896094E-9</v>
      </c>
      <c r="CB25">
        <f>$BI$10-$BN$10</f>
        <v>8.4043044741403685E-8</v>
      </c>
      <c r="CC25">
        <f>$BI$11-$BN$11</f>
        <v>0.99713810449654283</v>
      </c>
      <c r="CD25">
        <f>$BI$12-$BN$12</f>
        <v>8.6151546511015841E-11</v>
      </c>
      <c r="CE25">
        <f>$BI$13-$BN$13</f>
        <v>1.0519010267423402E-19</v>
      </c>
      <c r="CF25">
        <f>$BI$14-$BN$14</f>
        <v>-0.99999999999952083</v>
      </c>
      <c r="CG25">
        <f>$BI$15-$BN$15</f>
        <v>2.0524748633576966E-11</v>
      </c>
      <c r="CH25">
        <f>$BI$16-$BN$16</f>
        <v>4.8669474466533749E-9</v>
      </c>
      <c r="CW25">
        <f>IF($AJ$7&gt;0,$CT$7,0)</f>
        <v>5.3088284662822539E-2</v>
      </c>
      <c r="CX25">
        <f>IF($AJ$8&gt;0,$CT$8,0)</f>
        <v>1.0084681026561144E-2</v>
      </c>
      <c r="CY25">
        <f>IF($AJ$9&gt;0,$CT$9,0)</f>
        <v>-0.46902641664301314</v>
      </c>
      <c r="CZ25">
        <f>IF($AJ$10&gt;0,$CT$10,0)</f>
        <v>-0.22187772445798917</v>
      </c>
      <c r="DA25">
        <f>IF($AJ$11&gt;0,$CT$11,0)</f>
        <v>6.6680130400870272E-2</v>
      </c>
      <c r="DB25">
        <f>IF($AJ$12&gt;0,$CT$12,0)</f>
        <v>0.45218610354000627</v>
      </c>
      <c r="DC25">
        <f>IF($AJ$13&gt;0,$CT$13,0)</f>
        <v>0.58736723279541969</v>
      </c>
      <c r="DD25">
        <f>IF($AJ$14&gt;0,$CT$14,0)</f>
        <v>0.60991736914653283</v>
      </c>
      <c r="DE25">
        <f>IF($AJ$15&gt;0,$CT$15,0)</f>
        <v>0.38621888269492127</v>
      </c>
      <c r="DF25">
        <f>IF($AJ$16&gt;0,$CT$16,0)</f>
        <v>0.48581081258716408</v>
      </c>
      <c r="DT25">
        <f>IF($U$7&gt;0,$DQ$7,0)</f>
        <v>1.076308940371939</v>
      </c>
      <c r="DU25">
        <f>IF($U$8&gt;0,$DQ$8,0)</f>
        <v>0.84766064152849485</v>
      </c>
      <c r="DV25">
        <f>IF($U$9&gt;0,$DQ$9,0)</f>
        <v>0.90577762602805501</v>
      </c>
      <c r="DW25">
        <f>IF($U$10&gt;0,$DQ$10,0)</f>
        <v>0.92507044432071472</v>
      </c>
      <c r="DX25">
        <f>IF($U$11&gt;0,$DQ$11,0)</f>
        <v>1.2559310522522127</v>
      </c>
      <c r="DY25">
        <f>IF($U$12&gt;0,$DQ$12,0)</f>
        <v>1.0844670535613168</v>
      </c>
      <c r="DZ25">
        <f>IF($U$13&gt;0,$DQ$13,0)</f>
        <v>1.0155949092362886</v>
      </c>
      <c r="EA25">
        <f>IF($U$14&gt;0,$DQ$14,0)</f>
        <v>0.89636953439049138</v>
      </c>
      <c r="EB25">
        <f>IF($U$15&gt;0,$DQ$15,0)</f>
        <v>1.3163881640461346</v>
      </c>
      <c r="EC25">
        <f>IF($U$16&gt;0,$DQ$16,0)</f>
        <v>0.82261732899303164</v>
      </c>
      <c r="EN25">
        <f>Sheet44!FL25</f>
        <v>0.99680441195558656</v>
      </c>
      <c r="EO25">
        <f>Sheet44!FM25</f>
        <v>0.58811072549375021</v>
      </c>
      <c r="EP25">
        <f>Sheet44!FN25</f>
        <v>0.72086168897241409</v>
      </c>
      <c r="EQ25">
        <f>Sheet44!FO25</f>
        <v>0.11933776365390993</v>
      </c>
      <c r="ER25">
        <f>Sheet44!FP25</f>
        <v>0.15030116814702593</v>
      </c>
      <c r="ES25">
        <f>Sheet44!FQ25</f>
        <v>0.53355535035337576</v>
      </c>
      <c r="ET25">
        <f>Sheet44!FR25</f>
        <v>0.2342476291146843</v>
      </c>
      <c r="EU25">
        <f>Sheet44!FS25</f>
        <v>0.14388161562875387</v>
      </c>
      <c r="EV25">
        <f>Sheet44!FT25</f>
        <v>0.23899324666038702</v>
      </c>
      <c r="EW25">
        <f>Sheet44!FU25</f>
        <v>0.63090089904098468</v>
      </c>
      <c r="EZ25">
        <f t="shared" si="20"/>
        <v>0.3713036789027746</v>
      </c>
      <c r="FA25">
        <f t="shared" si="17"/>
        <v>0.50200758390729527</v>
      </c>
      <c r="FB25">
        <f t="shared" si="17"/>
        <v>0.36374889316680681</v>
      </c>
      <c r="FC25">
        <f t="shared" si="17"/>
        <v>0.53836746962711224</v>
      </c>
      <c r="FD25">
        <f t="shared" si="17"/>
        <v>0.55052138883218527</v>
      </c>
      <c r="FE25">
        <f t="shared" si="17"/>
        <v>0.35048124684720516</v>
      </c>
      <c r="FF25">
        <f t="shared" si="17"/>
        <v>0.37568329239233089</v>
      </c>
      <c r="FG25">
        <f t="shared" si="17"/>
        <v>0.44301526023355625</v>
      </c>
      <c r="FH25">
        <f t="shared" si="17"/>
        <v>0.57078183978813346</v>
      </c>
      <c r="FI25">
        <f t="shared" si="17"/>
        <v>0.59848737722616929</v>
      </c>
      <c r="FL25">
        <f t="shared" si="21"/>
        <v>0.99643310827668374</v>
      </c>
      <c r="FM25">
        <f t="shared" si="18"/>
        <v>0.58760871790984293</v>
      </c>
      <c r="FN25">
        <f t="shared" si="18"/>
        <v>0.72049794007924728</v>
      </c>
      <c r="FO25">
        <f t="shared" si="18"/>
        <v>0.11879939618428281</v>
      </c>
      <c r="FP25">
        <f t="shared" si="18"/>
        <v>0.14975064675819375</v>
      </c>
      <c r="FQ25">
        <f t="shared" si="18"/>
        <v>0.53320486910652853</v>
      </c>
      <c r="FR25">
        <f t="shared" si="18"/>
        <v>0.23387194582229198</v>
      </c>
      <c r="FS25">
        <f t="shared" si="18"/>
        <v>0.14343860036852032</v>
      </c>
      <c r="FT25">
        <f t="shared" si="18"/>
        <v>0.2384224648205989</v>
      </c>
      <c r="FU25">
        <f t="shared" si="18"/>
        <v>0.63030241166375855</v>
      </c>
    </row>
    <row r="26" spans="1:177">
      <c r="A26">
        <v>25</v>
      </c>
      <c r="B26">
        <v>0.15718351442085349</v>
      </c>
      <c r="C26">
        <v>0.12235943381122869</v>
      </c>
      <c r="D26">
        <v>9.7218342795680271E-3</v>
      </c>
      <c r="E26">
        <v>0.92200505349936523</v>
      </c>
      <c r="F26">
        <v>0.66004783142886791</v>
      </c>
      <c r="G26">
        <v>0.75182411181476405</v>
      </c>
      <c r="H26">
        <v>0.33576053179075066</v>
      </c>
      <c r="I26">
        <v>0.96346023223646671</v>
      </c>
      <c r="J26">
        <v>0.12734849974713369</v>
      </c>
      <c r="K26">
        <v>0.11933776365390993</v>
      </c>
      <c r="M26">
        <v>0.28793546519378843</v>
      </c>
      <c r="S26">
        <f t="shared" si="27"/>
        <v>0.99090645367640495</v>
      </c>
      <c r="T26">
        <f t="shared" si="25"/>
        <v>0.966244946927174</v>
      </c>
      <c r="U26">
        <f t="shared" si="25"/>
        <v>0.88206583413771489</v>
      </c>
      <c r="V26">
        <f t="shared" si="25"/>
        <v>0.92200505349936523</v>
      </c>
      <c r="W26">
        <f t="shared" si="25"/>
        <v>0.35476416143430478</v>
      </c>
      <c r="X26">
        <f t="shared" si="25"/>
        <v>0.81123537167643045</v>
      </c>
      <c r="Y26">
        <f t="shared" si="25"/>
        <v>0.6499532706554626</v>
      </c>
      <c r="Z26">
        <f t="shared" si="25"/>
        <v>0.79099093917718044</v>
      </c>
      <c r="AA26">
        <f t="shared" si="25"/>
        <v>0.80773054403777311</v>
      </c>
      <c r="AB26">
        <f t="shared" si="25"/>
        <v>0.61235796142976684</v>
      </c>
      <c r="BG26">
        <f t="shared" si="24"/>
        <v>9.9999999999999998E-13</v>
      </c>
      <c r="BH26">
        <f t="shared" si="24"/>
        <v>9.9999999999999998E-13</v>
      </c>
      <c r="BI26">
        <f t="shared" si="24"/>
        <v>9.9999999999999998E-13</v>
      </c>
      <c r="BJ26">
        <f t="shared" si="24"/>
        <v>9.9999999999999998E-13</v>
      </c>
      <c r="BM26">
        <f t="shared" si="28"/>
        <v>1.235332860284533E-7</v>
      </c>
      <c r="BN26">
        <f t="shared" si="26"/>
        <v>7.4859155213022277E-8</v>
      </c>
      <c r="BO26">
        <f t="shared" si="26"/>
        <v>4.7257030879691997E-10</v>
      </c>
      <c r="BP26">
        <f t="shared" si="26"/>
        <v>4.2504665933918371E-6</v>
      </c>
      <c r="BQ26">
        <f t="shared" si="26"/>
        <v>2.1783156988697562E-6</v>
      </c>
      <c r="BR26">
        <f t="shared" si="26"/>
        <v>2.8261974755302943E-6</v>
      </c>
      <c r="BS26">
        <f t="shared" si="26"/>
        <v>5.6367567354203846E-7</v>
      </c>
      <c r="BT26">
        <f t="shared" si="26"/>
        <v>4.6412780955057318E-6</v>
      </c>
      <c r="BU26">
        <f t="shared" si="26"/>
        <v>8.1088201939228559E-8</v>
      </c>
      <c r="BV26">
        <f t="shared" si="26"/>
        <v>7.1207509169582326E-8</v>
      </c>
      <c r="BY26">
        <f>$BJ$7-$BO$7</f>
        <v>1.3302281124725872E-17</v>
      </c>
      <c r="BZ26">
        <f>$BJ$8-$BO$8</f>
        <v>1.8007292626632115E-3</v>
      </c>
      <c r="CA26">
        <f>$BJ$9-$BO$9</f>
        <v>-0.99999999991803246</v>
      </c>
      <c r="CB26">
        <f>$BJ$10-$BO$10</f>
        <v>6.6565542913531823E-9</v>
      </c>
      <c r="CC26">
        <f>$BJ$11-$BO$11</f>
        <v>0.99819926381541335</v>
      </c>
      <c r="CD26">
        <f>$BJ$12-$BO$12</f>
        <v>1.1655567470473876E-12</v>
      </c>
      <c r="CE26">
        <f>$BJ$13-$BO$13</f>
        <v>8.7801838893960721E-23</v>
      </c>
      <c r="CF26">
        <f>$BJ$14-$BO$14</f>
        <v>3.2446049520869002E-15</v>
      </c>
      <c r="CG26">
        <f>$BJ$15-$BO$15</f>
        <v>2.406062676054287E-13</v>
      </c>
      <c r="CH26">
        <f>$BJ$16-$BO$16</f>
        <v>1.8199191919906829E-10</v>
      </c>
      <c r="CW26">
        <f>IF($AK$7&gt;0,$CU$7,0)</f>
        <v>0.26298189140460154</v>
      </c>
      <c r="CX26">
        <f>IF($AK$8&gt;0,$CU$8,0)</f>
        <v>0.22766204062123321</v>
      </c>
      <c r="CY26">
        <f>IF($AK$9&gt;0,$CU$9,0)</f>
        <v>-0.11996787999069028</v>
      </c>
      <c r="CZ26">
        <f>IF($AK$10&gt;0,$CU$10,0)</f>
        <v>-0.31087776645550735</v>
      </c>
      <c r="DA26">
        <f>IF($AK$11&gt;0,$CU$11,0)</f>
        <v>-0.57569930380151701</v>
      </c>
      <c r="DB26">
        <f>IF($AK$12&gt;0,$CU$12,0)</f>
        <v>0.22920798611814869</v>
      </c>
      <c r="DC26">
        <f>IF($AK$13&gt;0,$CU$13,0)</f>
        <v>0.71227368523484291</v>
      </c>
      <c r="DD26">
        <f>IF($AK$14&gt;0,$CU$14,0)</f>
        <v>0.29180240753878189</v>
      </c>
      <c r="DE26">
        <f>IF($AK$15&gt;0,$CU$15,0)</f>
        <v>0.59832687636481219</v>
      </c>
      <c r="DF26">
        <f>IF($AK$16&gt;0,$CU$16,0)</f>
        <v>-3.7071692668697184E-2</v>
      </c>
      <c r="DT26">
        <f>IF($V$7&gt;0,$DR$7,0)</f>
        <v>0.40592830077931946</v>
      </c>
      <c r="DU26">
        <f>IF($V$8&gt;0,$DR$8,0)</f>
        <v>1.0778253537440665</v>
      </c>
      <c r="DV26">
        <f>IF($V$9&gt;0,$DR$9,0)</f>
        <v>0.69799490710620193</v>
      </c>
      <c r="DW26">
        <f>IF($V$10&gt;0,$DR$10,0)</f>
        <v>0.78489131831123204</v>
      </c>
      <c r="DX26">
        <f>IF($V$11&gt;0,$DR$11,0)</f>
        <v>0.86263370190944255</v>
      </c>
      <c r="DY26">
        <f>IF($V$12&gt;0,$DR$12,0)</f>
        <v>0.22095224790958939</v>
      </c>
      <c r="DZ26">
        <f>IF($V$13&gt;0,$DR$13,0)</f>
        <v>0.49471402048589691</v>
      </c>
      <c r="EA26">
        <f>IF($V$14&gt;0,$DR$14,0)</f>
        <v>0.55270524030082657</v>
      </c>
      <c r="EB26">
        <f>IF($V$15&gt;0,$DR$15,0)</f>
        <v>1.1974604835374736</v>
      </c>
      <c r="EC26">
        <f>IF($V$16&gt;0,$DR$16,0)</f>
        <v>1.0115644271931736</v>
      </c>
    </row>
    <row r="27" spans="1:177">
      <c r="A27">
        <v>26</v>
      </c>
      <c r="B27">
        <v>0.43222997965303966</v>
      </c>
      <c r="C27">
        <v>0.84725182589234804</v>
      </c>
      <c r="D27">
        <v>0.37230868042969795</v>
      </c>
      <c r="E27">
        <v>0.35476416143430478</v>
      </c>
      <c r="F27">
        <v>0.49711670305646471</v>
      </c>
      <c r="G27">
        <v>0.46109595716557994</v>
      </c>
      <c r="H27">
        <v>3.5869176474906611E-4</v>
      </c>
      <c r="I27">
        <v>0.53862744316846511</v>
      </c>
      <c r="J27">
        <v>0.53407315913219866</v>
      </c>
      <c r="K27">
        <v>0.15030116814702593</v>
      </c>
      <c r="M27">
        <v>0.8021456692490937</v>
      </c>
      <c r="S27">
        <f t="shared" si="27"/>
        <v>0.62909165225746855</v>
      </c>
      <c r="T27">
        <f t="shared" si="25"/>
        <v>0.28920697772043619</v>
      </c>
      <c r="U27">
        <f t="shared" si="25"/>
        <v>0.77655903175073993</v>
      </c>
      <c r="V27">
        <f t="shared" si="25"/>
        <v>0.66004783142886791</v>
      </c>
      <c r="W27">
        <f t="shared" si="25"/>
        <v>0.49711670305646471</v>
      </c>
      <c r="X27">
        <f t="shared" si="25"/>
        <v>0.45612229125323256</v>
      </c>
      <c r="Y27">
        <f t="shared" si="25"/>
        <v>0.32704809395685119</v>
      </c>
      <c r="Z27">
        <f t="shared" si="25"/>
        <v>0.54388675736755443</v>
      </c>
      <c r="AA27">
        <f t="shared" si="25"/>
        <v>0.38428649269764725</v>
      </c>
      <c r="AB27">
        <f t="shared" si="25"/>
        <v>0.10024427432691083</v>
      </c>
      <c r="BG27">
        <f t="shared" si="24"/>
        <v>2.6054405746393081E-11</v>
      </c>
      <c r="BH27">
        <f t="shared" si="24"/>
        <v>9.9999999999999998E-13</v>
      </c>
      <c r="BI27">
        <f t="shared" si="24"/>
        <v>9.9999999999999998E-13</v>
      </c>
      <c r="BJ27">
        <f t="shared" si="24"/>
        <v>9.9999999999999998E-13</v>
      </c>
      <c r="BM27">
        <f t="shared" si="28"/>
        <v>9.341137765543354E-7</v>
      </c>
      <c r="BN27">
        <f t="shared" si="26"/>
        <v>3.5891782823895882E-6</v>
      </c>
      <c r="BO27">
        <f t="shared" si="26"/>
        <v>6.9306876761651481E-7</v>
      </c>
      <c r="BP27">
        <f t="shared" si="26"/>
        <v>6.2928805119092738E-7</v>
      </c>
      <c r="BQ27">
        <f t="shared" si="26"/>
        <v>1.2356250822886466E-6</v>
      </c>
      <c r="BR27">
        <f t="shared" si="26"/>
        <v>1.0630474085722117E-6</v>
      </c>
      <c r="BS27">
        <f t="shared" si="26"/>
        <v>6.4329891049399702E-13</v>
      </c>
      <c r="BT27">
        <f t="shared" si="26"/>
        <v>1.4505976126709906E-6</v>
      </c>
      <c r="BU27">
        <f t="shared" si="26"/>
        <v>1.4261706965272342E-6</v>
      </c>
      <c r="BV27">
        <f t="shared" si="26"/>
        <v>1.1295220573180283E-7</v>
      </c>
    </row>
    <row r="28" spans="1:177">
      <c r="A28">
        <v>27</v>
      </c>
      <c r="B28">
        <v>0.51036925526910726</v>
      </c>
      <c r="C28">
        <v>0.57020021934891429</v>
      </c>
      <c r="D28">
        <v>0.79094135096817597</v>
      </c>
      <c r="E28">
        <v>0.81123537167643045</v>
      </c>
      <c r="F28">
        <v>0.45612229125323256</v>
      </c>
      <c r="G28">
        <v>0.9575206020950785</v>
      </c>
      <c r="H28">
        <v>5.7665627389076796E-2</v>
      </c>
      <c r="I28">
        <v>0.77843066159738228</v>
      </c>
      <c r="J28">
        <v>0.88659681574073801</v>
      </c>
      <c r="K28">
        <v>0.53355535035337576</v>
      </c>
      <c r="M28">
        <v>0.87131059564515778</v>
      </c>
      <c r="S28">
        <f t="shared" si="27"/>
        <v>0.94408682320106563</v>
      </c>
      <c r="T28">
        <f t="shared" si="25"/>
        <v>0.50592515136959759</v>
      </c>
      <c r="U28">
        <f t="shared" si="25"/>
        <v>0.45376932722852886</v>
      </c>
      <c r="V28">
        <f t="shared" si="25"/>
        <v>0.75182411181476405</v>
      </c>
      <c r="W28">
        <f t="shared" si="25"/>
        <v>0.46109595716557994</v>
      </c>
      <c r="X28">
        <f t="shared" si="25"/>
        <v>0.9575206020950785</v>
      </c>
      <c r="Y28">
        <f t="shared" si="25"/>
        <v>0.35231084599939166</v>
      </c>
      <c r="Z28">
        <f t="shared" si="25"/>
        <v>0.86255965912655652</v>
      </c>
      <c r="AA28">
        <f t="shared" si="25"/>
        <v>0.13844348572964321</v>
      </c>
      <c r="AB28">
        <f t="shared" si="25"/>
        <v>0.98714005979616348</v>
      </c>
      <c r="BG28">
        <f t="shared" si="24"/>
        <v>5.7666423635664362E-10</v>
      </c>
      <c r="BH28">
        <f t="shared" si="24"/>
        <v>1.1309255470393527E-12</v>
      </c>
      <c r="BI28">
        <f t="shared" si="24"/>
        <v>2.0524748633576966E-11</v>
      </c>
      <c r="BJ28">
        <f t="shared" si="24"/>
        <v>9.9999999999999998E-13</v>
      </c>
      <c r="BM28">
        <f t="shared" si="28"/>
        <v>1.3023838836197159E-6</v>
      </c>
      <c r="BN28">
        <f t="shared" si="26"/>
        <v>1.6256414507277499E-6</v>
      </c>
      <c r="BO28">
        <f t="shared" si="26"/>
        <v>3.1279411033568167E-6</v>
      </c>
      <c r="BP28">
        <f t="shared" si="26"/>
        <v>3.2905141412949814E-6</v>
      </c>
      <c r="BQ28">
        <f t="shared" si="26"/>
        <v>1.0402377228904936E-6</v>
      </c>
      <c r="BR28">
        <f t="shared" si="26"/>
        <v>4.5842285171826094E-6</v>
      </c>
      <c r="BS28">
        <f t="shared" si="26"/>
        <v>1.6626622910879223E-8</v>
      </c>
      <c r="BT28">
        <f t="shared" si="26"/>
        <v>3.0297714745746918E-6</v>
      </c>
      <c r="BU28">
        <f t="shared" si="26"/>
        <v>3.930269568408081E-6</v>
      </c>
      <c r="BV28">
        <f t="shared" si="26"/>
        <v>1.4234065594535677E-6</v>
      </c>
      <c r="EN28" t="s">
        <v>19</v>
      </c>
      <c r="EZ28" t="s">
        <v>25</v>
      </c>
    </row>
    <row r="29" spans="1:177">
      <c r="A29">
        <v>28</v>
      </c>
      <c r="B29">
        <v>0.75241197809509808</v>
      </c>
      <c r="C29">
        <v>3.791188724977617E-2</v>
      </c>
      <c r="D29">
        <v>0.49199115678471889</v>
      </c>
      <c r="E29">
        <v>0.6499532706554626</v>
      </c>
      <c r="F29">
        <v>0.32704809395685119</v>
      </c>
      <c r="G29">
        <v>0.35231084599939166</v>
      </c>
      <c r="H29">
        <v>0.63140274240136418</v>
      </c>
      <c r="I29">
        <v>0.20321209541207685</v>
      </c>
      <c r="J29">
        <v>0.54398191385081396</v>
      </c>
      <c r="K29">
        <v>0.2342476291146843</v>
      </c>
      <c r="M29">
        <v>0.41056473657376419</v>
      </c>
      <c r="S29">
        <f t="shared" si="27"/>
        <v>0.23626638325834862</v>
      </c>
      <c r="T29">
        <f t="shared" si="25"/>
        <v>0.55550910396098763</v>
      </c>
      <c r="U29">
        <f t="shared" si="25"/>
        <v>0.99141577068629738</v>
      </c>
      <c r="V29">
        <f t="shared" si="25"/>
        <v>0.33576053179075066</v>
      </c>
      <c r="W29">
        <f t="shared" si="25"/>
        <v>3.5869176474906611E-4</v>
      </c>
      <c r="X29">
        <f t="shared" si="25"/>
        <v>5.7665627389076796E-2</v>
      </c>
      <c r="Y29">
        <f t="shared" si="25"/>
        <v>0.63140274240136418</v>
      </c>
      <c r="Z29">
        <f t="shared" si="25"/>
        <v>0.73054397785943948</v>
      </c>
      <c r="AA29">
        <f t="shared" si="25"/>
        <v>0.20603201870179924</v>
      </c>
      <c r="AB29">
        <f t="shared" si="25"/>
        <v>0.60366151409467783</v>
      </c>
      <c r="BG29">
        <f t="shared" si="24"/>
        <v>1.3189715923600395E-7</v>
      </c>
      <c r="BH29">
        <f t="shared" si="24"/>
        <v>7.4746060355040188E-10</v>
      </c>
      <c r="BI29">
        <f t="shared" si="24"/>
        <v>4.8669474466533749E-9</v>
      </c>
      <c r="BJ29">
        <f t="shared" si="24"/>
        <v>1.8199191919906829E-10</v>
      </c>
      <c r="BM29">
        <f t="shared" si="28"/>
        <v>2.8306189239048918E-6</v>
      </c>
      <c r="BN29">
        <f t="shared" si="26"/>
        <v>7.1865559741987048E-9</v>
      </c>
      <c r="BO29">
        <f t="shared" si="26"/>
        <v>1.2102764917718292E-6</v>
      </c>
      <c r="BP29">
        <f t="shared" si="26"/>
        <v>2.1121962701786652E-6</v>
      </c>
      <c r="BQ29">
        <f t="shared" si="26"/>
        <v>5.3480227880404693E-7</v>
      </c>
      <c r="BR29">
        <f t="shared" si="26"/>
        <v>6.2061466104403541E-7</v>
      </c>
      <c r="BS29">
        <f t="shared" si="26"/>
        <v>1.9933471155598176E-6</v>
      </c>
      <c r="BT29">
        <f t="shared" si="26"/>
        <v>2.0647577860883515E-7</v>
      </c>
      <c r="BU29">
        <f t="shared" si="26"/>
        <v>1.4795816129839719E-6</v>
      </c>
      <c r="BV29">
        <f t="shared" si="26"/>
        <v>2.7435975872925349E-7</v>
      </c>
    </row>
    <row r="30" spans="1:177">
      <c r="A30">
        <v>29</v>
      </c>
      <c r="B30">
        <v>0.95184624311567123</v>
      </c>
      <c r="C30">
        <v>0.44352502822111517</v>
      </c>
      <c r="D30">
        <v>0.86699911273910946</v>
      </c>
      <c r="E30">
        <v>0.79099093917718044</v>
      </c>
      <c r="F30">
        <v>0.54388675736755443</v>
      </c>
      <c r="G30">
        <v>0.86255965912655652</v>
      </c>
      <c r="H30">
        <v>0.73054397785943948</v>
      </c>
      <c r="I30">
        <v>0.40076747348253594</v>
      </c>
      <c r="J30">
        <v>0.7435415232092244</v>
      </c>
      <c r="K30">
        <v>0.14388161562875387</v>
      </c>
      <c r="M30">
        <v>5.3249194780434446E-2</v>
      </c>
      <c r="S30">
        <f t="shared" si="27"/>
        <v>0.67283305061917087</v>
      </c>
      <c r="T30">
        <f t="shared" si="25"/>
        <v>0.21072781691073345</v>
      </c>
      <c r="U30">
        <f t="shared" si="25"/>
        <v>0.6944117360880605</v>
      </c>
      <c r="V30">
        <f t="shared" si="25"/>
        <v>0.96346023223646671</v>
      </c>
      <c r="W30">
        <f t="shared" si="25"/>
        <v>0.53862744316846511</v>
      </c>
      <c r="X30">
        <f t="shared" si="25"/>
        <v>0.77843066159738228</v>
      </c>
      <c r="Y30">
        <f t="shared" si="25"/>
        <v>0.20321209541207685</v>
      </c>
      <c r="Z30">
        <f t="shared" si="25"/>
        <v>0.40076747348253594</v>
      </c>
      <c r="AA30">
        <f t="shared" si="25"/>
        <v>0.27359403623788492</v>
      </c>
      <c r="AB30">
        <f t="shared" si="25"/>
        <v>0.7695721837801216</v>
      </c>
      <c r="BM30">
        <f t="shared" si="28"/>
        <v>4.5300563526670877E-6</v>
      </c>
      <c r="BN30">
        <f t="shared" si="26"/>
        <v>9.8357225329270518E-7</v>
      </c>
      <c r="BO30">
        <f t="shared" si="26"/>
        <v>3.758437307452016E-6</v>
      </c>
      <c r="BP30">
        <f t="shared" si="26"/>
        <v>3.12833332930199E-6</v>
      </c>
      <c r="BQ30">
        <f t="shared" si="26"/>
        <v>1.4790640241989652E-6</v>
      </c>
      <c r="BR30">
        <f t="shared" si="26"/>
        <v>3.7200458277626069E-6</v>
      </c>
      <c r="BS30">
        <f t="shared" si="26"/>
        <v>2.6684725179334664E-6</v>
      </c>
      <c r="BT30">
        <f t="shared" si="26"/>
        <v>8.0307283900787585E-7</v>
      </c>
      <c r="BU30">
        <f t="shared" si="26"/>
        <v>2.7642699836814681E-6</v>
      </c>
      <c r="BV30">
        <f t="shared" si="26"/>
        <v>1.0350959657970237E-7</v>
      </c>
      <c r="EN30">
        <f>Sheet44!FL30</f>
        <v>0.33916962192974731</v>
      </c>
      <c r="EO30">
        <f>Sheet44!FM30</f>
        <v>0.40236185947706016</v>
      </c>
      <c r="EP30">
        <f>Sheet44!FN30</f>
        <v>0.39003371415596699</v>
      </c>
      <c r="EQ30">
        <f>Sheet44!FO30</f>
        <v>9.1734940531707193E-2</v>
      </c>
      <c r="ER30">
        <f>Sheet44!FP30</f>
        <v>0.24409084429434194</v>
      </c>
      <c r="ES30">
        <f>Sheet44!FQ30</f>
        <v>0.72175554372973372</v>
      </c>
      <c r="ET30">
        <f>Sheet44!FR30</f>
        <v>0.8726233857889546</v>
      </c>
      <c r="EU30">
        <f>Sheet44!FS30</f>
        <v>0.25754300577047151</v>
      </c>
      <c r="EV30">
        <f>Sheet44!FT30</f>
        <v>0.20524760480743998</v>
      </c>
      <c r="EW30">
        <f>Sheet44!FU30</f>
        <v>0.48909219017875588</v>
      </c>
      <c r="EZ30">
        <f>(1/4)*SUM($CW$7:$CZ$7)</f>
        <v>0.13664328927024622</v>
      </c>
      <c r="FA30">
        <f>(1/4)*SUM($CW$8:$CZ$8)</f>
        <v>0.23432207307219408</v>
      </c>
      <c r="FB30">
        <f>(1/4)*SUM($CW$9:$CZ$9)</f>
        <v>-0.12225580543465669</v>
      </c>
      <c r="FC30">
        <f>(1/4)*SUM($CW$10:$CZ$10)</f>
        <v>9.8558940629789038E-3</v>
      </c>
      <c r="FD30">
        <f>(1/4)*SUM($CW$11:$CZ$11)</f>
        <v>-0.27937048119682106</v>
      </c>
      <c r="FE30">
        <f>(1/4)*SUM($CW$12:$CZ$12)</f>
        <v>0.23401121796551927</v>
      </c>
      <c r="FF30">
        <f>(1/4)*SUM($CW$13:$CZ$13)</f>
        <v>0.3223022821463738</v>
      </c>
      <c r="FG30">
        <f>(1/4)*SUM($CW$14:$CZ$14)</f>
        <v>0.38916861668066272</v>
      </c>
      <c r="FH30">
        <f>(1/4)*SUM($CW$15:$CZ$15)</f>
        <v>0.30545249034578154</v>
      </c>
      <c r="FI30">
        <f>(1/4)*SUM($CW$16:$CZ$16)</f>
        <v>0.2510276281980921</v>
      </c>
      <c r="FL30">
        <f t="shared" ref="FL30:FU30" si="29">EN30-($EU$10*EZ30)</f>
        <v>0.33903297864047705</v>
      </c>
      <c r="FM30">
        <f t="shared" si="29"/>
        <v>0.40212753740398799</v>
      </c>
      <c r="FN30">
        <f t="shared" si="29"/>
        <v>0.39015596996140167</v>
      </c>
      <c r="FO30">
        <f t="shared" si="29"/>
        <v>9.1725084637644214E-2</v>
      </c>
      <c r="FP30">
        <f t="shared" si="29"/>
        <v>0.24437021477553877</v>
      </c>
      <c r="FQ30">
        <f t="shared" si="29"/>
        <v>0.7215215325117682</v>
      </c>
      <c r="FR30">
        <f t="shared" si="29"/>
        <v>0.87230108350680824</v>
      </c>
      <c r="FS30">
        <f t="shared" si="29"/>
        <v>0.25715383715379087</v>
      </c>
      <c r="FT30">
        <f t="shared" si="29"/>
        <v>0.2049421523170942</v>
      </c>
      <c r="FU30">
        <f t="shared" si="29"/>
        <v>0.48884116255055776</v>
      </c>
    </row>
    <row r="31" spans="1:177">
      <c r="A31">
        <v>30</v>
      </c>
      <c r="B31">
        <v>0.38128099482343358</v>
      </c>
      <c r="C31">
        <v>0.88421373039748918</v>
      </c>
      <c r="D31">
        <v>0.72135721099633487</v>
      </c>
      <c r="E31">
        <v>0.80773054403777311</v>
      </c>
      <c r="F31">
        <v>0.38428649269764725</v>
      </c>
      <c r="G31">
        <v>0.13844348572964321</v>
      </c>
      <c r="H31">
        <v>0.20603201870179924</v>
      </c>
      <c r="I31">
        <v>0.27359403623788492</v>
      </c>
      <c r="J31">
        <v>0.11978436134464814</v>
      </c>
      <c r="K31">
        <v>0.23899324666038702</v>
      </c>
      <c r="M31">
        <v>0.22432539854757394</v>
      </c>
      <c r="S31">
        <f t="shared" si="27"/>
        <v>0.96672892932696941</v>
      </c>
      <c r="T31">
        <f t="shared" si="25"/>
        <v>0.26673220863862412</v>
      </c>
      <c r="U31">
        <f t="shared" si="25"/>
        <v>0.89171993748825273</v>
      </c>
      <c r="V31">
        <f t="shared" si="25"/>
        <v>0.12734849974713369</v>
      </c>
      <c r="W31">
        <f t="shared" si="25"/>
        <v>0.53407315913219866</v>
      </c>
      <c r="X31">
        <f t="shared" si="25"/>
        <v>0.88659681574073801</v>
      </c>
      <c r="Y31">
        <f t="shared" si="25"/>
        <v>0.54398191385081396</v>
      </c>
      <c r="Z31">
        <f t="shared" si="25"/>
        <v>0.7435415232092244</v>
      </c>
      <c r="AA31">
        <f t="shared" si="25"/>
        <v>0.11978436134464814</v>
      </c>
      <c r="AB31">
        <f t="shared" si="25"/>
        <v>0.87788932909531003</v>
      </c>
      <c r="BM31">
        <f t="shared" si="28"/>
        <v>7.2687598506773596E-7</v>
      </c>
      <c r="BN31">
        <f t="shared" si="26"/>
        <v>3.9091696051172187E-6</v>
      </c>
      <c r="BO31">
        <f t="shared" si="26"/>
        <v>2.6017811292820542E-6</v>
      </c>
      <c r="BP31">
        <f t="shared" si="26"/>
        <v>3.2621431588577849E-6</v>
      </c>
      <c r="BQ31">
        <f t="shared" si="26"/>
        <v>7.3838054234929461E-7</v>
      </c>
      <c r="BR31">
        <f t="shared" si="26"/>
        <v>9.5832993704869634E-8</v>
      </c>
      <c r="BS31">
        <f t="shared" si="26"/>
        <v>2.1224596365169278E-7</v>
      </c>
      <c r="BT31">
        <f t="shared" si="26"/>
        <v>3.742684833246855E-7</v>
      </c>
      <c r="BU31">
        <f t="shared" si="26"/>
        <v>7.1741466113726167E-8</v>
      </c>
      <c r="BV31">
        <f t="shared" si="26"/>
        <v>2.8558885974636297E-7</v>
      </c>
    </row>
    <row r="32" spans="1:177">
      <c r="A32">
        <v>31</v>
      </c>
      <c r="B32">
        <v>0.38995718168693611</v>
      </c>
      <c r="C32">
        <v>0.23271226048450816</v>
      </c>
      <c r="D32">
        <v>0.66309142344282679</v>
      </c>
      <c r="E32">
        <v>0.61235796142976684</v>
      </c>
      <c r="F32">
        <v>0.10024427432691083</v>
      </c>
      <c r="G32">
        <v>0.98714005979616348</v>
      </c>
      <c r="H32">
        <v>0.60366151409467783</v>
      </c>
      <c r="I32">
        <v>0.7695721837801216</v>
      </c>
      <c r="J32">
        <v>0.87788932909531003</v>
      </c>
      <c r="K32">
        <v>0.63090089904098468</v>
      </c>
      <c r="M32">
        <v>0.64724168933871529</v>
      </c>
      <c r="S32">
        <f t="shared" si="27"/>
        <v>0.99680441195558656</v>
      </c>
      <c r="T32">
        <f t="shared" si="25"/>
        <v>0.58811072549375021</v>
      </c>
      <c r="U32">
        <f t="shared" si="25"/>
        <v>0.72086168897241409</v>
      </c>
      <c r="V32">
        <f t="shared" si="25"/>
        <v>0.11933776365390993</v>
      </c>
      <c r="W32">
        <f t="shared" si="25"/>
        <v>0.15030116814702593</v>
      </c>
      <c r="X32">
        <f t="shared" si="25"/>
        <v>0.53355535035337576</v>
      </c>
      <c r="Y32">
        <f t="shared" si="25"/>
        <v>0.2342476291146843</v>
      </c>
      <c r="Z32">
        <f t="shared" si="25"/>
        <v>0.14388161562875387</v>
      </c>
      <c r="AA32">
        <f t="shared" si="25"/>
        <v>0.23899324666038702</v>
      </c>
      <c r="AB32">
        <f t="shared" si="25"/>
        <v>0.63090089904098468</v>
      </c>
      <c r="BG32">
        <f>IF(BG20&gt;(1-0.000000000001),(1-0.000000000001),BG20)</f>
        <v>9.9999999999999998E-13</v>
      </c>
      <c r="BH32">
        <f t="shared" ref="BH32:BJ32" si="30">IF(BH20&gt;(1-0.000000000001),(1-0.000000000001),BH20)</f>
        <v>9.9999999999999998E-13</v>
      </c>
      <c r="BI32">
        <f t="shared" si="30"/>
        <v>9.9999999999999998E-13</v>
      </c>
      <c r="BJ32">
        <f t="shared" si="30"/>
        <v>9.9999999999999998E-13</v>
      </c>
      <c r="BM32">
        <f t="shared" si="28"/>
        <v>7.6033301774609062E-7</v>
      </c>
      <c r="BN32">
        <f t="shared" si="26"/>
        <v>2.7077498089904791E-7</v>
      </c>
      <c r="BO32">
        <f t="shared" si="26"/>
        <v>2.1984511792171715E-6</v>
      </c>
      <c r="BP32">
        <f t="shared" si="26"/>
        <v>1.8749113646320992E-6</v>
      </c>
      <c r="BQ32">
        <f t="shared" si="26"/>
        <v>5.0244572676644772E-8</v>
      </c>
      <c r="BR32">
        <f t="shared" si="26"/>
        <v>4.8722274882718665E-6</v>
      </c>
      <c r="BS32">
        <f t="shared" si="26"/>
        <v>1.8220361179953947E-6</v>
      </c>
      <c r="BT32">
        <f t="shared" si="26"/>
        <v>2.9612067302405266E-6</v>
      </c>
      <c r="BU32">
        <f t="shared" si="26"/>
        <v>3.8534483706970685E-6</v>
      </c>
      <c r="BV32">
        <f t="shared" si="26"/>
        <v>1.9901797220536137E-6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9.5987420658173363E-3</v>
      </c>
      <c r="BH33">
        <f t="shared" si="31"/>
        <v>2.4562757863305063E-3</v>
      </c>
      <c r="BI33">
        <f t="shared" si="31"/>
        <v>2.8618048929778313E-3</v>
      </c>
      <c r="BJ33">
        <f t="shared" si="31"/>
        <v>1.8007292626632115E-3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4.8295736367922121E-8</v>
      </c>
      <c r="BH34">
        <f t="shared" si="31"/>
        <v>3.113275091295696E-10</v>
      </c>
      <c r="BI34">
        <f t="shared" si="31"/>
        <v>1.5933279124896094E-9</v>
      </c>
      <c r="BJ34">
        <f t="shared" si="31"/>
        <v>8.1967509762081543E-11</v>
      </c>
      <c r="BS34">
        <f>SUM(BM36:BV45)</f>
        <v>1.5915326045156015E-4</v>
      </c>
      <c r="EN34">
        <f>Sheet44!FL34</f>
        <v>9.3064589059708214E-2</v>
      </c>
      <c r="EO34">
        <f>Sheet44!FM34</f>
        <v>0.53134288405743479</v>
      </c>
      <c r="EP34">
        <f>Sheet44!FN34</f>
        <v>6.6495704140157763E-2</v>
      </c>
      <c r="EQ34">
        <f>Sheet44!FO34</f>
        <v>0.68680395897147561</v>
      </c>
      <c r="ER34">
        <f>Sheet44!FP34</f>
        <v>0.7376168277887809</v>
      </c>
      <c r="ES34">
        <f>Sheet44!FQ34</f>
        <v>0.49337060745966199</v>
      </c>
      <c r="ET34">
        <f>Sheet44!FR34</f>
        <v>0.80689386875095059</v>
      </c>
      <c r="EU34">
        <f>Sheet44!FS34</f>
        <v>0.49620128961526705</v>
      </c>
      <c r="EV34">
        <f>Sheet44!FT34</f>
        <v>0.14229489226635295</v>
      </c>
      <c r="EW34">
        <f>Sheet44!FU34</f>
        <v>0.30004091709272157</v>
      </c>
      <c r="EZ34">
        <f>EZ81+($EV$10*EN34)</f>
        <v>0.56548549206813159</v>
      </c>
      <c r="FA34">
        <f t="shared" ref="FA34:FI43" si="32">FA81+($EV$10*EO34)</f>
        <v>0.94227399979506721</v>
      </c>
      <c r="FB34">
        <f t="shared" si="32"/>
        <v>-0.43002297699259834</v>
      </c>
      <c r="FC34">
        <f t="shared" si="32"/>
        <v>1.3863599198738587E-2</v>
      </c>
      <c r="FD34">
        <f t="shared" si="32"/>
        <v>-1.1865351062451486</v>
      </c>
      <c r="FE34">
        <f t="shared" si="32"/>
        <v>0.88218893213177396</v>
      </c>
      <c r="FF34">
        <f t="shared" si="32"/>
        <v>1.2873723964774411</v>
      </c>
      <c r="FG34">
        <f t="shared" si="32"/>
        <v>1.4702462961534841</v>
      </c>
      <c r="FH34">
        <f t="shared" si="32"/>
        <v>1.2310827793791024</v>
      </c>
      <c r="FI34">
        <f t="shared" si="32"/>
        <v>0.89755887717195271</v>
      </c>
      <c r="FL34">
        <f t="shared" ref="FL34:FU43" si="33">EN34-($EU$10*EZ34)</f>
        <v>9.2499103567640087E-2</v>
      </c>
      <c r="FM34">
        <f t="shared" si="33"/>
        <v>0.53040061005763972</v>
      </c>
      <c r="FN34">
        <f t="shared" si="33"/>
        <v>6.6925727117150363E-2</v>
      </c>
      <c r="FO34">
        <f t="shared" si="33"/>
        <v>0.68679009537227687</v>
      </c>
      <c r="FP34">
        <f t="shared" si="33"/>
        <v>0.73880336289502602</v>
      </c>
      <c r="FQ34">
        <f t="shared" si="33"/>
        <v>0.49248841852753023</v>
      </c>
      <c r="FR34">
        <f t="shared" si="33"/>
        <v>0.80560649635447312</v>
      </c>
      <c r="FS34">
        <f t="shared" si="33"/>
        <v>0.49473104331911355</v>
      </c>
      <c r="FT34">
        <f t="shared" si="33"/>
        <v>0.14106380948697383</v>
      </c>
      <c r="FU34">
        <f t="shared" si="33"/>
        <v>0.2991433582155496</v>
      </c>
    </row>
    <row r="35" spans="1:177">
      <c r="A35">
        <v>34</v>
      </c>
      <c r="BG35">
        <f t="shared" si="31"/>
        <v>1.3225413381384269E-6</v>
      </c>
      <c r="BH35">
        <f t="shared" si="31"/>
        <v>1.5134053419436768E-8</v>
      </c>
      <c r="BI35">
        <f t="shared" si="31"/>
        <v>8.4043044741403685E-8</v>
      </c>
      <c r="BJ35">
        <f t="shared" si="31"/>
        <v>6.6565542913531823E-9</v>
      </c>
      <c r="EN35">
        <f>Sheet44!FL35</f>
        <v>0.18907857424970553</v>
      </c>
      <c r="EO35">
        <f>Sheet44!FM35</f>
        <v>0.27328702624143147</v>
      </c>
      <c r="EP35">
        <f>Sheet44!FN35</f>
        <v>0.85041704796893069</v>
      </c>
      <c r="EQ35">
        <f>Sheet44!FO35</f>
        <v>0.12489916293338739</v>
      </c>
      <c r="ER35">
        <f>Sheet44!FP35</f>
        <v>2.0009654164151482E-2</v>
      </c>
      <c r="ES35">
        <f>Sheet44!FQ35</f>
        <v>0.79275581421590935</v>
      </c>
      <c r="ET35">
        <f>Sheet44!FR35</f>
        <v>0.45798323862707141</v>
      </c>
      <c r="EU35">
        <f>Sheet44!FS35</f>
        <v>0.17051632708816386</v>
      </c>
      <c r="EV35">
        <f>Sheet44!FT35</f>
        <v>0.95718841527224385</v>
      </c>
      <c r="EW35">
        <f>Sheet44!FU35</f>
        <v>0.32718561218003395</v>
      </c>
      <c r="EZ35">
        <f t="shared" ref="EZ35:EZ43" si="34">EZ82+($EV$10*EN35)</f>
        <v>0.35789450497019298</v>
      </c>
      <c r="FA35">
        <f t="shared" si="32"/>
        <v>0.60228042268839743</v>
      </c>
      <c r="FB35">
        <f t="shared" si="32"/>
        <v>-0.31793320680708259</v>
      </c>
      <c r="FC35">
        <f t="shared" si="32"/>
        <v>7.5244309682879667E-3</v>
      </c>
      <c r="FD35">
        <f t="shared" si="32"/>
        <v>-0.73272740279965698</v>
      </c>
      <c r="FE35">
        <f t="shared" si="32"/>
        <v>0.60481656876359491</v>
      </c>
      <c r="FF35">
        <f t="shared" si="32"/>
        <v>0.85163612301874381</v>
      </c>
      <c r="FG35">
        <f t="shared" si="32"/>
        <v>0.99987186091140889</v>
      </c>
      <c r="FH35">
        <f t="shared" si="32"/>
        <v>0.80353138665300572</v>
      </c>
      <c r="FI35">
        <f t="shared" si="32"/>
        <v>0.63485975809183459</v>
      </c>
      <c r="FL35">
        <f t="shared" si="33"/>
        <v>0.18872067974473533</v>
      </c>
      <c r="FM35">
        <f t="shared" si="33"/>
        <v>0.27268474581874308</v>
      </c>
      <c r="FN35">
        <f t="shared" si="33"/>
        <v>0.85073498117573776</v>
      </c>
      <c r="FO35">
        <f t="shared" si="33"/>
        <v>0.12489163850241911</v>
      </c>
      <c r="FP35">
        <f t="shared" si="33"/>
        <v>2.074238156695114E-2</v>
      </c>
      <c r="FQ35">
        <f t="shared" si="33"/>
        <v>0.7921509976471458</v>
      </c>
      <c r="FR35">
        <f t="shared" si="33"/>
        <v>0.45713160250405266</v>
      </c>
      <c r="FS35">
        <f t="shared" si="33"/>
        <v>0.16951645522725245</v>
      </c>
      <c r="FT35">
        <f t="shared" si="33"/>
        <v>0.95638488388559084</v>
      </c>
      <c r="FU35">
        <f t="shared" si="33"/>
        <v>0.32655075242194209</v>
      </c>
    </row>
    <row r="36" spans="1:177">
      <c r="A36">
        <v>35</v>
      </c>
      <c r="B36">
        <f t="array" ref="B36:K45">TRANSPOSE(EN34:EW43)</f>
        <v>9.3064589059708214E-2</v>
      </c>
      <c r="C36">
        <v>0.18907857424970553</v>
      </c>
      <c r="D36">
        <v>0.62984710706976255</v>
      </c>
      <c r="E36">
        <v>0.34759727340754482</v>
      </c>
      <c r="F36">
        <v>0.24743642976974381</v>
      </c>
      <c r="G36">
        <v>0.86807376724930152</v>
      </c>
      <c r="H36">
        <v>0.30103176116330055</v>
      </c>
      <c r="I36">
        <v>0.19319746895008574</v>
      </c>
      <c r="J36">
        <v>0.67981704262123888</v>
      </c>
      <c r="K36">
        <v>0.31422042912806697</v>
      </c>
      <c r="M36">
        <f t="array" ref="M36:M45">TRANSPOSE(EN30:EW30)</f>
        <v>0.33916962192974731</v>
      </c>
      <c r="S36">
        <f>EN34</f>
        <v>9.3064589059708214E-2</v>
      </c>
      <c r="T36">
        <f t="shared" ref="T36:AB45" si="35">EO34</f>
        <v>0.53134288405743479</v>
      </c>
      <c r="U36">
        <f t="shared" si="35"/>
        <v>6.6495704140157763E-2</v>
      </c>
      <c r="V36">
        <f t="shared" si="35"/>
        <v>0.68680395897147561</v>
      </c>
      <c r="W36">
        <f t="shared" si="35"/>
        <v>0.7376168277887809</v>
      </c>
      <c r="X36">
        <f t="shared" si="35"/>
        <v>0.49337060745966199</v>
      </c>
      <c r="Y36">
        <f t="shared" si="35"/>
        <v>0.80689386875095059</v>
      </c>
      <c r="Z36">
        <f t="shared" si="35"/>
        <v>0.49620128961526705</v>
      </c>
      <c r="AA36">
        <f t="shared" si="35"/>
        <v>0.14229489226635295</v>
      </c>
      <c r="AB36">
        <f t="shared" si="35"/>
        <v>0.30004091709272157</v>
      </c>
      <c r="BG36">
        <f t="shared" si="31"/>
        <v>0.99039975268188296</v>
      </c>
      <c r="BH36">
        <f t="shared" si="31"/>
        <v>0.99754370801401948</v>
      </c>
      <c r="BI36">
        <f t="shared" si="31"/>
        <v>0.99713810449654283</v>
      </c>
      <c r="BJ36">
        <f t="shared" si="31"/>
        <v>0.99819926381541335</v>
      </c>
      <c r="BM36">
        <f>0.5*$BL$21*B36*B36</f>
        <v>4.3305088684261813E-8</v>
      </c>
      <c r="BN36">
        <f t="shared" ref="BN36:BV45" si="36">0.5*$BL$21*C36*C36</f>
        <v>1.7875353620150707E-7</v>
      </c>
      <c r="BO36">
        <f t="shared" si="36"/>
        <v>1.9835368914207448E-6</v>
      </c>
      <c r="BP36">
        <f t="shared" si="36"/>
        <v>6.0411932240179735E-7</v>
      </c>
      <c r="BQ36">
        <f t="shared" si="36"/>
        <v>3.0612393388598684E-7</v>
      </c>
      <c r="BR36">
        <f t="shared" si="36"/>
        <v>3.7677603269319726E-6</v>
      </c>
      <c r="BS36">
        <f t="shared" si="36"/>
        <v>4.5310060614539218E-7</v>
      </c>
      <c r="BT36">
        <f t="shared" si="36"/>
        <v>1.8662631004359674E-7</v>
      </c>
      <c r="BU36">
        <f t="shared" si="36"/>
        <v>2.3107560571914368E-6</v>
      </c>
      <c r="BV36">
        <f t="shared" si="36"/>
        <v>4.9367239040713288E-7</v>
      </c>
      <c r="EN36">
        <f>Sheet44!FL36</f>
        <v>0.62984710706976255</v>
      </c>
      <c r="EO36">
        <f>Sheet44!FM36</f>
        <v>0.34303964510615598</v>
      </c>
      <c r="EP36">
        <f>Sheet44!FN36</f>
        <v>0.54673457160690697</v>
      </c>
      <c r="EQ36">
        <f>Sheet44!FO36</f>
        <v>0.33073204450827409</v>
      </c>
      <c r="ER36">
        <f>Sheet44!FP36</f>
        <v>0.70786493735392919</v>
      </c>
      <c r="ES36">
        <f>Sheet44!FQ36</f>
        <v>0.31149267687756449</v>
      </c>
      <c r="ET36">
        <f>Sheet44!FR36</f>
        <v>0.94874796689312957</v>
      </c>
      <c r="EU36">
        <f>Sheet44!FS36</f>
        <v>0.17746998058944433</v>
      </c>
      <c r="EV36">
        <f>Sheet44!FT36</f>
        <v>0.41027576289454865</v>
      </c>
      <c r="EW36">
        <f>Sheet44!FU36</f>
        <v>0.38426642467779004</v>
      </c>
      <c r="EZ36">
        <f t="shared" si="34"/>
        <v>0.47774611493382468</v>
      </c>
      <c r="FA36">
        <f t="shared" si="32"/>
        <v>0.77532784969487156</v>
      </c>
      <c r="FB36">
        <f t="shared" si="32"/>
        <v>-0.40310615155412288</v>
      </c>
      <c r="FC36">
        <f t="shared" si="32"/>
        <v>-3.0492778723538325E-2</v>
      </c>
      <c r="FD36">
        <f t="shared" si="32"/>
        <v>-0.98534767763369002</v>
      </c>
      <c r="FE36">
        <f t="shared" si="32"/>
        <v>0.77289860956264056</v>
      </c>
      <c r="FF36">
        <f t="shared" si="32"/>
        <v>1.1429099790925568</v>
      </c>
      <c r="FG36">
        <f t="shared" si="32"/>
        <v>1.2677439270310902</v>
      </c>
      <c r="FH36">
        <f t="shared" si="32"/>
        <v>1.0697974283744103</v>
      </c>
      <c r="FI36">
        <f t="shared" si="32"/>
        <v>0.77288471121795022</v>
      </c>
      <c r="FL36">
        <f t="shared" si="33"/>
        <v>0.62936936095482876</v>
      </c>
      <c r="FM36">
        <f t="shared" si="33"/>
        <v>0.34226431725646111</v>
      </c>
      <c r="FN36">
        <f t="shared" si="33"/>
        <v>0.54713767775846112</v>
      </c>
      <c r="FO36">
        <f t="shared" si="33"/>
        <v>0.33076253728699762</v>
      </c>
      <c r="FP36">
        <f t="shared" si="33"/>
        <v>0.70885028503156289</v>
      </c>
      <c r="FQ36">
        <f t="shared" si="33"/>
        <v>0.31071977826800184</v>
      </c>
      <c r="FR36">
        <f t="shared" si="33"/>
        <v>0.94760505691403696</v>
      </c>
      <c r="FS36">
        <f t="shared" si="33"/>
        <v>0.17620223666241325</v>
      </c>
      <c r="FT36">
        <f t="shared" si="33"/>
        <v>0.40920596546617422</v>
      </c>
      <c r="FU36">
        <f t="shared" si="33"/>
        <v>0.38349353996657209</v>
      </c>
    </row>
    <row r="37" spans="1:177">
      <c r="A37">
        <v>36</v>
      </c>
      <c r="B37">
        <v>0.53134288405743479</v>
      </c>
      <c r="C37">
        <v>0.27328702624143147</v>
      </c>
      <c r="D37">
        <v>0.34303964510615598</v>
      </c>
      <c r="E37">
        <v>0.76757468536230866</v>
      </c>
      <c r="F37">
        <v>0.91642244805316475</v>
      </c>
      <c r="G37">
        <v>0.11542190251453746</v>
      </c>
      <c r="H37">
        <v>0.96223643384419899</v>
      </c>
      <c r="I37">
        <v>0.85753803361231218</v>
      </c>
      <c r="J37">
        <v>0.27867651618285971</v>
      </c>
      <c r="K37">
        <v>0.91114319288374768</v>
      </c>
      <c r="M37">
        <v>0.40236185947706016</v>
      </c>
      <c r="S37">
        <f t="shared" ref="S37:S45" si="37">EN35</f>
        <v>0.18907857424970553</v>
      </c>
      <c r="T37">
        <f t="shared" si="35"/>
        <v>0.27328702624143147</v>
      </c>
      <c r="U37">
        <f t="shared" si="35"/>
        <v>0.85041704796893069</v>
      </c>
      <c r="V37">
        <f t="shared" si="35"/>
        <v>0.12489916293338739</v>
      </c>
      <c r="W37">
        <f t="shared" si="35"/>
        <v>2.0009654164151482E-2</v>
      </c>
      <c r="X37">
        <f t="shared" si="35"/>
        <v>0.79275581421590935</v>
      </c>
      <c r="Y37">
        <f t="shared" si="35"/>
        <v>0.45798323862707141</v>
      </c>
      <c r="Z37">
        <f t="shared" si="35"/>
        <v>0.17051632708816386</v>
      </c>
      <c r="AA37">
        <f t="shared" si="35"/>
        <v>0.95718841527224385</v>
      </c>
      <c r="AB37">
        <f t="shared" si="35"/>
        <v>0.32718561218003395</v>
      </c>
      <c r="BG37">
        <f t="shared" si="31"/>
        <v>1.9149489750951257E-9</v>
      </c>
      <c r="BH37">
        <f t="shared" si="31"/>
        <v>5.6516502727421271E-12</v>
      </c>
      <c r="BI37">
        <f t="shared" si="31"/>
        <v>8.6151546511015841E-11</v>
      </c>
      <c r="BJ37">
        <f t="shared" si="31"/>
        <v>1.1655567470473876E-12</v>
      </c>
      <c r="BM37">
        <f t="shared" ref="BM37:BM45" si="38">0.5*$BL$21*B37*B37</f>
        <v>1.4116263021923632E-6</v>
      </c>
      <c r="BN37">
        <f t="shared" si="36"/>
        <v>3.7342899355942426E-7</v>
      </c>
      <c r="BO37">
        <f t="shared" si="36"/>
        <v>5.8838099057278721E-7</v>
      </c>
      <c r="BP37">
        <f t="shared" si="36"/>
        <v>2.9458544880452355E-6</v>
      </c>
      <c r="BQ37">
        <f t="shared" si="36"/>
        <v>4.1991505164787778E-6</v>
      </c>
      <c r="BR37">
        <f t="shared" si="36"/>
        <v>6.6611077900376953E-8</v>
      </c>
      <c r="BS37">
        <f t="shared" si="36"/>
        <v>4.6294947730860085E-6</v>
      </c>
      <c r="BT37">
        <f t="shared" si="36"/>
        <v>3.6768573954583554E-6</v>
      </c>
      <c r="BU37">
        <f t="shared" si="36"/>
        <v>3.8830300335907838E-7</v>
      </c>
      <c r="BV37">
        <f t="shared" si="36"/>
        <v>4.1509095896919508E-6</v>
      </c>
      <c r="EN37">
        <f>Sheet44!FL37</f>
        <v>0.34759727340754482</v>
      </c>
      <c r="EO37">
        <f>Sheet44!FM37</f>
        <v>0.76757468536230866</v>
      </c>
      <c r="EP37">
        <f>Sheet44!FN37</f>
        <v>0.98862972782175251</v>
      </c>
      <c r="EQ37">
        <f>Sheet44!FO37</f>
        <v>0.43076860312705872</v>
      </c>
      <c r="ER37">
        <f>Sheet44!FP37</f>
        <v>0.41118198827194996</v>
      </c>
      <c r="ES37">
        <f>Sheet44!FQ37</f>
        <v>0.87480731464863692</v>
      </c>
      <c r="ET37">
        <f>Sheet44!FR37</f>
        <v>0.57677654424562097</v>
      </c>
      <c r="EU37">
        <f>Sheet44!FS37</f>
        <v>0.8047950414880124</v>
      </c>
      <c r="EV37">
        <f>Sheet44!FT37</f>
        <v>0.28269454823506907</v>
      </c>
      <c r="EW37">
        <f>Sheet44!FU37</f>
        <v>0.1982959204621691</v>
      </c>
      <c r="EZ37">
        <f t="shared" si="34"/>
        <v>0.29955812630394574</v>
      </c>
      <c r="FA37">
        <f t="shared" si="32"/>
        <v>0.50125765646854237</v>
      </c>
      <c r="FB37">
        <f t="shared" si="32"/>
        <v>-0.26758690348794961</v>
      </c>
      <c r="FC37">
        <f t="shared" si="32"/>
        <v>1.3792072327283599E-3</v>
      </c>
      <c r="FD37">
        <f t="shared" si="32"/>
        <v>-0.61259649787752113</v>
      </c>
      <c r="FE37">
        <f t="shared" si="32"/>
        <v>0.5062065344283343</v>
      </c>
      <c r="FF37">
        <f t="shared" si="32"/>
        <v>0.71669347865163013</v>
      </c>
      <c r="FG37">
        <f t="shared" si="32"/>
        <v>0.83498520575524537</v>
      </c>
      <c r="FH37">
        <f t="shared" si="32"/>
        <v>0.67441106309164456</v>
      </c>
      <c r="FI37">
        <f t="shared" si="32"/>
        <v>0.52837779950986907</v>
      </c>
      <c r="FL37">
        <f t="shared" si="33"/>
        <v>0.34729771528124087</v>
      </c>
      <c r="FM37">
        <f t="shared" si="33"/>
        <v>0.76707342770584008</v>
      </c>
      <c r="FN37">
        <f t="shared" si="33"/>
        <v>0.98889731472524045</v>
      </c>
      <c r="FO37">
        <f t="shared" si="33"/>
        <v>0.43076722391982597</v>
      </c>
      <c r="FP37">
        <f t="shared" si="33"/>
        <v>0.4117945847698275</v>
      </c>
      <c r="FQ37">
        <f t="shared" si="33"/>
        <v>0.87430110811420858</v>
      </c>
      <c r="FR37">
        <f t="shared" si="33"/>
        <v>0.57605985076696931</v>
      </c>
      <c r="FS37">
        <f t="shared" si="33"/>
        <v>0.8039600562822572</v>
      </c>
      <c r="FT37">
        <f t="shared" si="33"/>
        <v>0.28202013717197744</v>
      </c>
      <c r="FU37">
        <f t="shared" si="33"/>
        <v>0.19776754266265922</v>
      </c>
    </row>
    <row r="38" spans="1:177">
      <c r="A38">
        <v>37</v>
      </c>
      <c r="B38">
        <v>6.6495704140157763E-2</v>
      </c>
      <c r="C38">
        <v>0.85041704796893069</v>
      </c>
      <c r="D38">
        <v>0.54673457160690697</v>
      </c>
      <c r="E38">
        <v>0.98862972782175251</v>
      </c>
      <c r="F38">
        <v>0.40100591738954472</v>
      </c>
      <c r="G38">
        <v>0.2476248243135506</v>
      </c>
      <c r="H38">
        <v>9.6812747891949061E-2</v>
      </c>
      <c r="I38">
        <v>0.69165363457512696</v>
      </c>
      <c r="J38">
        <v>3.6946733934236413E-2</v>
      </c>
      <c r="K38">
        <v>0.75027317198753007</v>
      </c>
      <c r="M38">
        <v>0.39003371415596699</v>
      </c>
      <c r="S38">
        <f t="shared" si="37"/>
        <v>0.62984710706976255</v>
      </c>
      <c r="T38">
        <f t="shared" si="35"/>
        <v>0.34303964510615598</v>
      </c>
      <c r="U38">
        <f t="shared" si="35"/>
        <v>0.54673457160690697</v>
      </c>
      <c r="V38">
        <f t="shared" si="35"/>
        <v>0.33073204450827409</v>
      </c>
      <c r="W38">
        <f t="shared" si="35"/>
        <v>0.70786493735392919</v>
      </c>
      <c r="X38">
        <f t="shared" si="35"/>
        <v>0.31149267687756449</v>
      </c>
      <c r="Y38">
        <f t="shared" si="35"/>
        <v>0.94874796689312957</v>
      </c>
      <c r="Z38">
        <f t="shared" si="35"/>
        <v>0.17746998058944433</v>
      </c>
      <c r="AA38">
        <f t="shared" si="35"/>
        <v>0.41027576289454865</v>
      </c>
      <c r="AB38">
        <f t="shared" si="35"/>
        <v>0.38426642467779004</v>
      </c>
      <c r="BG38">
        <f t="shared" si="31"/>
        <v>9.9999999999999998E-13</v>
      </c>
      <c r="BH38">
        <f t="shared" si="31"/>
        <v>9.9999999999999998E-13</v>
      </c>
      <c r="BI38">
        <f t="shared" si="31"/>
        <v>9.9999999999999998E-13</v>
      </c>
      <c r="BJ38">
        <f t="shared" si="31"/>
        <v>9.9999999999999998E-13</v>
      </c>
      <c r="BM38">
        <f t="shared" si="38"/>
        <v>2.2108393345476974E-8</v>
      </c>
      <c r="BN38">
        <f t="shared" si="36"/>
        <v>3.6160457773809528E-6</v>
      </c>
      <c r="BO38">
        <f t="shared" si="36"/>
        <v>1.4945934589509404E-6</v>
      </c>
      <c r="BP38">
        <f t="shared" si="36"/>
        <v>4.8869436936645632E-6</v>
      </c>
      <c r="BQ38">
        <f t="shared" si="36"/>
        <v>8.0402872890715193E-7</v>
      </c>
      <c r="BR38">
        <f t="shared" si="36"/>
        <v>3.06590268081584E-7</v>
      </c>
      <c r="BS38">
        <f t="shared" si="36"/>
        <v>4.6863540771950439E-8</v>
      </c>
      <c r="BT38">
        <f t="shared" si="36"/>
        <v>2.3919237511049167E-6</v>
      </c>
      <c r="BU38">
        <f t="shared" si="36"/>
        <v>6.8253057420362828E-9</v>
      </c>
      <c r="BV38">
        <f t="shared" si="36"/>
        <v>2.8145491630211496E-6</v>
      </c>
      <c r="EN38">
        <f>Sheet44!FL38</f>
        <v>0.24743642976974381</v>
      </c>
      <c r="EO38">
        <f>Sheet44!FM38</f>
        <v>0.91642244805316475</v>
      </c>
      <c r="EP38">
        <f>Sheet44!FN38</f>
        <v>0.40100591738954472</v>
      </c>
      <c r="EQ38">
        <f>Sheet44!FO38</f>
        <v>0.26364048391083572</v>
      </c>
      <c r="ER38">
        <f>Sheet44!FP38</f>
        <v>0.53852985204801995</v>
      </c>
      <c r="ES38">
        <f>Sheet44!FQ38</f>
        <v>0.87963767062551845</v>
      </c>
      <c r="ET38">
        <f>Sheet44!FR38</f>
        <v>0.73442598323997232</v>
      </c>
      <c r="EU38">
        <f>Sheet44!FS38</f>
        <v>9.9825542201150419E-2</v>
      </c>
      <c r="EV38">
        <f>Sheet44!FT38</f>
        <v>0.50566451127670653</v>
      </c>
      <c r="EW38">
        <f>Sheet44!FU38</f>
        <v>0.73876932072840262</v>
      </c>
      <c r="EZ38">
        <f t="shared" si="34"/>
        <v>0.41261827882455199</v>
      </c>
      <c r="FA38">
        <f t="shared" si="32"/>
        <v>0.73691005112320052</v>
      </c>
      <c r="FB38">
        <f t="shared" si="32"/>
        <v>-0.26683244149448615</v>
      </c>
      <c r="FC38">
        <f t="shared" si="32"/>
        <v>9.9399349512650281E-2</v>
      </c>
      <c r="FD38">
        <f t="shared" si="32"/>
        <v>-0.88712833537118807</v>
      </c>
      <c r="FE38">
        <f t="shared" si="32"/>
        <v>0.62349487942194259</v>
      </c>
      <c r="FF38">
        <f t="shared" si="32"/>
        <v>0.85175284454718658</v>
      </c>
      <c r="FG38">
        <f t="shared" si="32"/>
        <v>1.0758762687298715</v>
      </c>
      <c r="FH38">
        <f t="shared" si="32"/>
        <v>0.85508502511421747</v>
      </c>
      <c r="FI38">
        <f t="shared" si="32"/>
        <v>0.6795379126032377</v>
      </c>
      <c r="FL38">
        <f t="shared" si="33"/>
        <v>0.24702381149091926</v>
      </c>
      <c r="FM38">
        <f t="shared" si="33"/>
        <v>0.91568553800204155</v>
      </c>
      <c r="FN38">
        <f t="shared" si="33"/>
        <v>0.40127274983103922</v>
      </c>
      <c r="FO38">
        <f t="shared" si="33"/>
        <v>0.26354108456132308</v>
      </c>
      <c r="FP38">
        <f t="shared" si="33"/>
        <v>0.53941698038339114</v>
      </c>
      <c r="FQ38">
        <f t="shared" si="33"/>
        <v>0.87901417574609653</v>
      </c>
      <c r="FR38">
        <f t="shared" si="33"/>
        <v>0.73357423039542513</v>
      </c>
      <c r="FS38">
        <f t="shared" si="33"/>
        <v>9.8749665932420544E-2</v>
      </c>
      <c r="FT38">
        <f t="shared" si="33"/>
        <v>0.50480942625159231</v>
      </c>
      <c r="FU38">
        <f t="shared" si="33"/>
        <v>0.7380897828157994</v>
      </c>
    </row>
    <row r="39" spans="1:177">
      <c r="A39">
        <v>38</v>
      </c>
      <c r="B39">
        <v>0.68680395897147561</v>
      </c>
      <c r="C39">
        <v>0.12489916293338739</v>
      </c>
      <c r="D39">
        <v>0.33073204450827409</v>
      </c>
      <c r="E39">
        <v>0.43076860312705872</v>
      </c>
      <c r="F39">
        <v>0.26364048391083572</v>
      </c>
      <c r="G39">
        <v>0.23433184878597524</v>
      </c>
      <c r="H39">
        <v>0.14914732564139019</v>
      </c>
      <c r="I39">
        <v>0.7392821398074747</v>
      </c>
      <c r="J39">
        <v>0.4025406665335392</v>
      </c>
      <c r="K39">
        <v>0.31533199522740779</v>
      </c>
      <c r="M39">
        <v>9.1734940531707193E-2</v>
      </c>
      <c r="S39">
        <f t="shared" si="37"/>
        <v>0.34759727340754482</v>
      </c>
      <c r="T39">
        <f t="shared" si="35"/>
        <v>0.76757468536230866</v>
      </c>
      <c r="U39">
        <f t="shared" si="35"/>
        <v>0.98862972782175251</v>
      </c>
      <c r="V39">
        <f t="shared" si="35"/>
        <v>0.43076860312705872</v>
      </c>
      <c r="W39">
        <f t="shared" si="35"/>
        <v>0.41118198827194996</v>
      </c>
      <c r="X39">
        <f t="shared" si="35"/>
        <v>0.87480731464863692</v>
      </c>
      <c r="Y39">
        <f t="shared" si="35"/>
        <v>0.57677654424562097</v>
      </c>
      <c r="Z39">
        <f t="shared" si="35"/>
        <v>0.8047950414880124</v>
      </c>
      <c r="AA39">
        <f t="shared" si="35"/>
        <v>0.28269454823506907</v>
      </c>
      <c r="AB39">
        <f t="shared" si="35"/>
        <v>0.1982959204621691</v>
      </c>
      <c r="BG39">
        <f t="shared" si="31"/>
        <v>2.6054405746393081E-11</v>
      </c>
      <c r="BH39">
        <f t="shared" si="31"/>
        <v>9.9999999999999998E-13</v>
      </c>
      <c r="BI39">
        <f t="shared" si="31"/>
        <v>9.9999999999999998E-13</v>
      </c>
      <c r="BJ39">
        <f t="shared" si="31"/>
        <v>9.9999999999999998E-13</v>
      </c>
      <c r="BM39">
        <f t="shared" si="38"/>
        <v>2.3584983902944619E-6</v>
      </c>
      <c r="BN39">
        <f t="shared" si="36"/>
        <v>7.7999004507304255E-8</v>
      </c>
      <c r="BO39">
        <f t="shared" si="36"/>
        <v>5.4691842632311505E-7</v>
      </c>
      <c r="BP39">
        <f t="shared" si="36"/>
        <v>9.278079472001872E-7</v>
      </c>
      <c r="BQ39">
        <f t="shared" si="36"/>
        <v>3.4753152378369813E-7</v>
      </c>
      <c r="BR39">
        <f t="shared" si="36"/>
        <v>2.7455707677726589E-7</v>
      </c>
      <c r="BS39">
        <f t="shared" si="36"/>
        <v>1.1122462372989445E-7</v>
      </c>
      <c r="BT39">
        <f t="shared" si="36"/>
        <v>2.7326904111915931E-6</v>
      </c>
      <c r="BU39">
        <f t="shared" si="36"/>
        <v>8.1019494106633015E-7</v>
      </c>
      <c r="BV39">
        <f t="shared" si="36"/>
        <v>4.9717133607048974E-7</v>
      </c>
      <c r="EN39">
        <f>Sheet44!FL39</f>
        <v>0.86807376724930152</v>
      </c>
      <c r="EO39">
        <f>Sheet44!FM39</f>
        <v>0.11542190251453746</v>
      </c>
      <c r="EP39">
        <f>Sheet44!FN39</f>
        <v>0.2476248243135506</v>
      </c>
      <c r="EQ39">
        <f>Sheet44!FO39</f>
        <v>0.23433184878597524</v>
      </c>
      <c r="ER39">
        <f>Sheet44!FP39</f>
        <v>0.74004852505800878</v>
      </c>
      <c r="ES39">
        <f>Sheet44!FQ39</f>
        <v>0.33961304690627614</v>
      </c>
      <c r="ET39">
        <f>Sheet44!FR39</f>
        <v>9.4775934221273408E-2</v>
      </c>
      <c r="EU39">
        <f>Sheet44!FS39</f>
        <v>0.96398629620255227</v>
      </c>
      <c r="EV39">
        <f>Sheet44!FT39</f>
        <v>0.15248121650905352</v>
      </c>
      <c r="EW39">
        <f>Sheet44!FU39</f>
        <v>0.61737591124377045</v>
      </c>
      <c r="EZ39">
        <f t="shared" si="34"/>
        <v>0.5623018159928328</v>
      </c>
      <c r="FA39">
        <f t="shared" si="32"/>
        <v>0.99992582846410238</v>
      </c>
      <c r="FB39">
        <f t="shared" si="32"/>
        <v>-0.3975366525402686</v>
      </c>
      <c r="FC39">
        <f t="shared" si="32"/>
        <v>0.12098046436749138</v>
      </c>
      <c r="FD39">
        <f t="shared" si="32"/>
        <v>-1.1947960221599265</v>
      </c>
      <c r="FE39">
        <f t="shared" si="32"/>
        <v>0.87988784830822775</v>
      </c>
      <c r="FF39">
        <f t="shared" si="32"/>
        <v>1.1960710637658507</v>
      </c>
      <c r="FG39">
        <f t="shared" si="32"/>
        <v>1.5062869958686009</v>
      </c>
      <c r="FH39">
        <f t="shared" si="32"/>
        <v>1.1858094595098023</v>
      </c>
      <c r="FI39">
        <f t="shared" si="32"/>
        <v>0.961141924305563</v>
      </c>
      <c r="FL39">
        <f t="shared" si="33"/>
        <v>0.8675114654333087</v>
      </c>
      <c r="FM39">
        <f t="shared" si="33"/>
        <v>0.11442197668607336</v>
      </c>
      <c r="FN39">
        <f t="shared" si="33"/>
        <v>0.24802236096609087</v>
      </c>
      <c r="FO39">
        <f t="shared" si="33"/>
        <v>0.23421086832160776</v>
      </c>
      <c r="FP39">
        <f t="shared" si="33"/>
        <v>0.74124332108016866</v>
      </c>
      <c r="FQ39">
        <f t="shared" si="33"/>
        <v>0.33873315905796791</v>
      </c>
      <c r="FR39">
        <f t="shared" si="33"/>
        <v>9.3579863157507562E-2</v>
      </c>
      <c r="FS39">
        <f t="shared" si="33"/>
        <v>0.96248000920668364</v>
      </c>
      <c r="FT39">
        <f t="shared" si="33"/>
        <v>0.15129540704954372</v>
      </c>
      <c r="FU39">
        <f t="shared" si="33"/>
        <v>0.61641476931946493</v>
      </c>
    </row>
    <row r="40" spans="1:177">
      <c r="A40">
        <v>39</v>
      </c>
      <c r="B40">
        <v>0.7376168277887809</v>
      </c>
      <c r="C40">
        <v>2.0009654164151482E-2</v>
      </c>
      <c r="D40">
        <v>0.70786493735392919</v>
      </c>
      <c r="E40">
        <v>0.41118198827194996</v>
      </c>
      <c r="F40">
        <v>0.53852985204801995</v>
      </c>
      <c r="G40">
        <v>0.74004852505800878</v>
      </c>
      <c r="H40">
        <v>0.99540792772969966</v>
      </c>
      <c r="I40">
        <v>0.93451863210829189</v>
      </c>
      <c r="J40">
        <v>0.28899883585311537</v>
      </c>
      <c r="K40">
        <v>1.2759255705484817E-2</v>
      </c>
      <c r="M40">
        <v>0.24409084429434194</v>
      </c>
      <c r="S40">
        <f t="shared" si="37"/>
        <v>0.24743642976974381</v>
      </c>
      <c r="T40">
        <f t="shared" si="35"/>
        <v>0.91642244805316475</v>
      </c>
      <c r="U40">
        <f t="shared" si="35"/>
        <v>0.40100591738954472</v>
      </c>
      <c r="V40">
        <f t="shared" si="35"/>
        <v>0.26364048391083572</v>
      </c>
      <c r="W40">
        <f t="shared" si="35"/>
        <v>0.53852985204801995</v>
      </c>
      <c r="X40">
        <f t="shared" si="35"/>
        <v>0.87963767062551845</v>
      </c>
      <c r="Y40">
        <f t="shared" si="35"/>
        <v>0.73442598323997232</v>
      </c>
      <c r="Z40">
        <f t="shared" si="35"/>
        <v>9.9825542201150419E-2</v>
      </c>
      <c r="AA40">
        <f t="shared" si="35"/>
        <v>0.50566451127670653</v>
      </c>
      <c r="AB40">
        <f t="shared" si="35"/>
        <v>0.73876932072840262</v>
      </c>
      <c r="BG40">
        <f t="shared" si="31"/>
        <v>5.7666423635664362E-10</v>
      </c>
      <c r="BH40">
        <f t="shared" si="31"/>
        <v>1.1309255470393527E-12</v>
      </c>
      <c r="BI40">
        <f t="shared" si="31"/>
        <v>2.0524748633576966E-11</v>
      </c>
      <c r="BJ40">
        <f t="shared" si="31"/>
        <v>9.9999999999999998E-13</v>
      </c>
      <c r="BM40">
        <f t="shared" si="38"/>
        <v>2.7203929231859204E-6</v>
      </c>
      <c r="BN40">
        <f t="shared" si="36"/>
        <v>2.0019312988447239E-9</v>
      </c>
      <c r="BO40">
        <f t="shared" si="36"/>
        <v>2.505363847675411E-6</v>
      </c>
      <c r="BP40">
        <f t="shared" si="36"/>
        <v>8.4535313739637016E-7</v>
      </c>
      <c r="BQ40">
        <f t="shared" si="36"/>
        <v>1.4500720077343114E-6</v>
      </c>
      <c r="BR40">
        <f t="shared" si="36"/>
        <v>2.7383590972026713E-6</v>
      </c>
      <c r="BS40">
        <f t="shared" si="36"/>
        <v>4.9541847129356753E-6</v>
      </c>
      <c r="BT40">
        <f t="shared" si="36"/>
        <v>4.3666253687877647E-6</v>
      </c>
      <c r="BU40">
        <f t="shared" si="36"/>
        <v>4.1760163562227962E-7</v>
      </c>
      <c r="BV40">
        <f t="shared" si="36"/>
        <v>8.1399303078973441E-10</v>
      </c>
      <c r="EN40">
        <f>Sheet44!FL40</f>
        <v>0.30103176116330055</v>
      </c>
      <c r="EO40">
        <f>Sheet44!FM40</f>
        <v>0.96223643384419899</v>
      </c>
      <c r="EP40">
        <f>Sheet44!FN40</f>
        <v>9.6812747891949061E-2</v>
      </c>
      <c r="EQ40">
        <f>Sheet44!FO40</f>
        <v>0.14914732564139019</v>
      </c>
      <c r="ER40">
        <f>Sheet44!FP40</f>
        <v>0.99540792772969966</v>
      </c>
      <c r="ES40">
        <f>Sheet44!FQ40</f>
        <v>0.10512074927962491</v>
      </c>
      <c r="ET40">
        <f>Sheet44!FR40</f>
        <v>0.31638903330597151</v>
      </c>
      <c r="EU40">
        <f>Sheet44!FS40</f>
        <v>0.21480605154160259</v>
      </c>
      <c r="EV40">
        <f>Sheet44!FT40</f>
        <v>0.89845268197228156</v>
      </c>
      <c r="EW40">
        <f>Sheet44!FU40</f>
        <v>0.5982823839672089</v>
      </c>
      <c r="EZ40">
        <f t="shared" si="34"/>
        <v>0.33116217778477924</v>
      </c>
      <c r="FA40">
        <f t="shared" si="32"/>
        <v>0.52569208759301511</v>
      </c>
      <c r="FB40">
        <f t="shared" si="32"/>
        <v>-0.33693538899922498</v>
      </c>
      <c r="FC40">
        <f t="shared" si="32"/>
        <v>-5.2587551693219367E-2</v>
      </c>
      <c r="FD40">
        <f t="shared" si="32"/>
        <v>-0.65860017668607829</v>
      </c>
      <c r="FE40">
        <f t="shared" si="32"/>
        <v>0.58490045006092484</v>
      </c>
      <c r="FF40">
        <f t="shared" si="32"/>
        <v>0.85647624490399421</v>
      </c>
      <c r="FG40">
        <f t="shared" si="32"/>
        <v>0.941190879504056</v>
      </c>
      <c r="FH40">
        <f t="shared" si="32"/>
        <v>0.7775330704352259</v>
      </c>
      <c r="FI40">
        <f t="shared" si="32"/>
        <v>0.58795753213242952</v>
      </c>
      <c r="FL40">
        <f t="shared" si="33"/>
        <v>0.30070059898551577</v>
      </c>
      <c r="FM40">
        <f t="shared" si="33"/>
        <v>0.96171074175660598</v>
      </c>
      <c r="FN40">
        <f t="shared" si="33"/>
        <v>9.7149683280948279E-2</v>
      </c>
      <c r="FO40">
        <f t="shared" si="33"/>
        <v>0.1491999131930834</v>
      </c>
      <c r="FP40">
        <f t="shared" si="33"/>
        <v>0.99606652790638572</v>
      </c>
      <c r="FQ40">
        <f t="shared" si="33"/>
        <v>0.10453584882956399</v>
      </c>
      <c r="FR40">
        <f t="shared" si="33"/>
        <v>0.31553255706106753</v>
      </c>
      <c r="FS40">
        <f t="shared" si="33"/>
        <v>0.21386486066209853</v>
      </c>
      <c r="FT40">
        <f t="shared" si="33"/>
        <v>0.8976751489018463</v>
      </c>
      <c r="FU40">
        <f t="shared" si="33"/>
        <v>0.59769442643507642</v>
      </c>
    </row>
    <row r="41" spans="1:177">
      <c r="A41">
        <v>40</v>
      </c>
      <c r="B41">
        <v>0.49337060745966199</v>
      </c>
      <c r="C41">
        <v>0.79275581421590935</v>
      </c>
      <c r="D41">
        <v>0.31149267687756449</v>
      </c>
      <c r="E41">
        <v>0.87480731464863692</v>
      </c>
      <c r="F41">
        <v>0.87963767062551845</v>
      </c>
      <c r="G41">
        <v>0.33961304690627614</v>
      </c>
      <c r="H41">
        <v>0.10512074927962491</v>
      </c>
      <c r="I41">
        <v>0.84779956028407399</v>
      </c>
      <c r="J41">
        <v>0.54089421995354769</v>
      </c>
      <c r="K41">
        <v>0.57913048106733678</v>
      </c>
      <c r="M41">
        <v>0.72175554372973372</v>
      </c>
      <c r="S41">
        <f t="shared" si="37"/>
        <v>0.86807376724930152</v>
      </c>
      <c r="T41">
        <f t="shared" si="35"/>
        <v>0.11542190251453746</v>
      </c>
      <c r="U41">
        <f t="shared" si="35"/>
        <v>0.2476248243135506</v>
      </c>
      <c r="V41">
        <f t="shared" si="35"/>
        <v>0.23433184878597524</v>
      </c>
      <c r="W41">
        <f t="shared" si="35"/>
        <v>0.74004852505800878</v>
      </c>
      <c r="X41">
        <f t="shared" si="35"/>
        <v>0.33961304690627614</v>
      </c>
      <c r="Y41">
        <f t="shared" si="35"/>
        <v>9.4775934221273408E-2</v>
      </c>
      <c r="Z41">
        <f t="shared" si="35"/>
        <v>0.96398629620255227</v>
      </c>
      <c r="AA41">
        <f t="shared" si="35"/>
        <v>0.15248121650905352</v>
      </c>
      <c r="AB41">
        <f t="shared" si="35"/>
        <v>0.61737591124377045</v>
      </c>
      <c r="BG41">
        <f t="shared" si="31"/>
        <v>1.3189715923600395E-7</v>
      </c>
      <c r="BH41">
        <f t="shared" si="31"/>
        <v>7.4746060355040188E-10</v>
      </c>
      <c r="BI41">
        <f t="shared" si="31"/>
        <v>4.8669474466533749E-9</v>
      </c>
      <c r="BJ41">
        <f t="shared" si="31"/>
        <v>1.8199191919906829E-10</v>
      </c>
      <c r="BM41">
        <f t="shared" si="38"/>
        <v>1.2170727815255795E-6</v>
      </c>
      <c r="BN41">
        <f t="shared" si="36"/>
        <v>3.1423089048656474E-6</v>
      </c>
      <c r="BO41">
        <f t="shared" si="36"/>
        <v>4.8513843874175407E-7</v>
      </c>
      <c r="BP41">
        <f t="shared" si="36"/>
        <v>3.8264391888137968E-6</v>
      </c>
      <c r="BQ41">
        <f t="shared" si="36"/>
        <v>3.8688121579174409E-6</v>
      </c>
      <c r="BR41">
        <f t="shared" si="36"/>
        <v>5.7668510814482262E-7</v>
      </c>
      <c r="BS41">
        <f t="shared" si="36"/>
        <v>5.5251859645548805E-8</v>
      </c>
      <c r="BT41">
        <f t="shared" si="36"/>
        <v>3.5938204720893462E-6</v>
      </c>
      <c r="BU41">
        <f t="shared" si="36"/>
        <v>1.4628327858957844E-6</v>
      </c>
      <c r="BV41">
        <f t="shared" si="36"/>
        <v>1.6769605705064248E-6</v>
      </c>
      <c r="EN41">
        <f>Sheet44!FL41</f>
        <v>0.19319746895008574</v>
      </c>
      <c r="EO41">
        <f>Sheet44!FM41</f>
        <v>0.85753803361231218</v>
      </c>
      <c r="EP41">
        <f>Sheet44!FN41</f>
        <v>0.69165363457512696</v>
      </c>
      <c r="EQ41">
        <f>Sheet44!FO41</f>
        <v>0.7392821398074747</v>
      </c>
      <c r="ER41">
        <f>Sheet44!FP41</f>
        <v>0.93451863210829189</v>
      </c>
      <c r="ES41">
        <f>Sheet44!FQ41</f>
        <v>0.84779956028407399</v>
      </c>
      <c r="ET41">
        <f>Sheet44!FR41</f>
        <v>0.39122681995172326</v>
      </c>
      <c r="EU41">
        <f>Sheet44!FS41</f>
        <v>0.50968655974959165</v>
      </c>
      <c r="EV41">
        <f>Sheet44!FT41</f>
        <v>0.89953408963897086</v>
      </c>
      <c r="EW41">
        <f>Sheet44!FU41</f>
        <v>6.6166752985275759E-2</v>
      </c>
      <c r="EZ41">
        <f t="shared" si="34"/>
        <v>0.43667109934713194</v>
      </c>
      <c r="FA41">
        <f t="shared" si="32"/>
        <v>0.73398352016245527</v>
      </c>
      <c r="FB41">
        <f t="shared" si="32"/>
        <v>-0.38083063497015518</v>
      </c>
      <c r="FC41">
        <f t="shared" si="32"/>
        <v>9.9052278980626043E-3</v>
      </c>
      <c r="FD41">
        <f t="shared" si="32"/>
        <v>-0.89636561830012318</v>
      </c>
      <c r="FE41">
        <f t="shared" si="32"/>
        <v>0.73097201955178959</v>
      </c>
      <c r="FF41">
        <f t="shared" si="32"/>
        <v>1.033870687156734</v>
      </c>
      <c r="FG41">
        <f t="shared" si="32"/>
        <v>1.2100386940878454</v>
      </c>
      <c r="FH41">
        <f t="shared" si="32"/>
        <v>0.97586958901384979</v>
      </c>
      <c r="FI41">
        <f t="shared" si="32"/>
        <v>0.76474527220462329</v>
      </c>
      <c r="FL41">
        <f t="shared" si="33"/>
        <v>0.1927607978507386</v>
      </c>
      <c r="FM41">
        <f t="shared" si="33"/>
        <v>0.85680405009214977</v>
      </c>
      <c r="FN41">
        <f t="shared" si="33"/>
        <v>0.69203446521009715</v>
      </c>
      <c r="FO41">
        <f t="shared" si="33"/>
        <v>0.73927223457957669</v>
      </c>
      <c r="FP41">
        <f t="shared" si="33"/>
        <v>0.93541499772659198</v>
      </c>
      <c r="FQ41">
        <f t="shared" si="33"/>
        <v>0.84706858826452225</v>
      </c>
      <c r="FR41">
        <f t="shared" si="33"/>
        <v>0.39019294926456655</v>
      </c>
      <c r="FS41">
        <f t="shared" si="33"/>
        <v>0.50847652105550378</v>
      </c>
      <c r="FT41">
        <f t="shared" si="33"/>
        <v>0.898558220049957</v>
      </c>
      <c r="FU41">
        <f t="shared" si="33"/>
        <v>6.5402007713071142E-2</v>
      </c>
    </row>
    <row r="42" spans="1:177">
      <c r="A42">
        <v>41</v>
      </c>
      <c r="B42">
        <v>0.80689386875095059</v>
      </c>
      <c r="C42">
        <v>0.45798323862707141</v>
      </c>
      <c r="D42">
        <v>0.94874796689312957</v>
      </c>
      <c r="E42">
        <v>0.57677654424562097</v>
      </c>
      <c r="F42">
        <v>0.73442598323997232</v>
      </c>
      <c r="G42">
        <v>9.4775934221273408E-2</v>
      </c>
      <c r="H42">
        <v>0.31638903330597151</v>
      </c>
      <c r="I42">
        <v>0.39122681995172326</v>
      </c>
      <c r="J42">
        <v>0.97127994582908272</v>
      </c>
      <c r="K42">
        <v>0.42619916383978484</v>
      </c>
      <c r="M42">
        <v>0.8726233857889546</v>
      </c>
      <c r="S42">
        <f t="shared" si="37"/>
        <v>0.30103176116330055</v>
      </c>
      <c r="T42">
        <f t="shared" si="35"/>
        <v>0.96223643384419899</v>
      </c>
      <c r="U42">
        <f t="shared" si="35"/>
        <v>9.6812747891949061E-2</v>
      </c>
      <c r="V42">
        <f t="shared" si="35"/>
        <v>0.14914732564139019</v>
      </c>
      <c r="W42">
        <f t="shared" si="35"/>
        <v>0.99540792772969966</v>
      </c>
      <c r="X42">
        <f t="shared" si="35"/>
        <v>0.10512074927962491</v>
      </c>
      <c r="Y42">
        <f t="shared" si="35"/>
        <v>0.31638903330597151</v>
      </c>
      <c r="Z42">
        <f t="shared" si="35"/>
        <v>0.21480605154160259</v>
      </c>
      <c r="AA42">
        <f t="shared" si="35"/>
        <v>0.89845268197228156</v>
      </c>
      <c r="AB42">
        <f t="shared" si="35"/>
        <v>0.5982823839672089</v>
      </c>
      <c r="BM42">
        <f t="shared" si="38"/>
        <v>3.2553885771393816E-6</v>
      </c>
      <c r="BN42">
        <f t="shared" si="36"/>
        <v>1.0487432343167053E-6</v>
      </c>
      <c r="BO42">
        <f t="shared" si="36"/>
        <v>4.5006135234192345E-6</v>
      </c>
      <c r="BP42">
        <f t="shared" si="36"/>
        <v>1.6633559099596039E-6</v>
      </c>
      <c r="BQ42">
        <f t="shared" si="36"/>
        <v>2.6969076242900005E-6</v>
      </c>
      <c r="BR42">
        <f t="shared" si="36"/>
        <v>4.4912388537575723E-8</v>
      </c>
      <c r="BS42">
        <f t="shared" si="36"/>
        <v>5.0051010198143582E-7</v>
      </c>
      <c r="BT42">
        <f t="shared" si="36"/>
        <v>7.6529212324769056E-7</v>
      </c>
      <c r="BU42">
        <f t="shared" si="36"/>
        <v>4.7169236658487298E-6</v>
      </c>
      <c r="BV42">
        <f t="shared" si="36"/>
        <v>9.0822863628865883E-7</v>
      </c>
      <c r="EN42">
        <f>Sheet44!FL42</f>
        <v>0.67981704262123888</v>
      </c>
      <c r="EO42">
        <f>Sheet44!FM42</f>
        <v>0.27867651618285971</v>
      </c>
      <c r="EP42">
        <f>Sheet44!FN42</f>
        <v>3.6946733934236413E-2</v>
      </c>
      <c r="EQ42">
        <f>Sheet44!FO42</f>
        <v>0.4025406665335392</v>
      </c>
      <c r="ER42">
        <f>Sheet44!FP42</f>
        <v>0.28899883585311537</v>
      </c>
      <c r="ES42">
        <f>Sheet44!FQ42</f>
        <v>0.54089421995354769</v>
      </c>
      <c r="ET42">
        <f>Sheet44!FR42</f>
        <v>0.97127994582908272</v>
      </c>
      <c r="EU42">
        <f>Sheet44!FS42</f>
        <v>0.35137549510450777</v>
      </c>
      <c r="EV42">
        <f>Sheet44!FT42</f>
        <v>0.57097781117658852</v>
      </c>
      <c r="EW42">
        <f>Sheet44!FU42</f>
        <v>0.23660549382333973</v>
      </c>
      <c r="EZ42">
        <f t="shared" si="34"/>
        <v>0.31640162153229473</v>
      </c>
      <c r="FA42">
        <f t="shared" si="32"/>
        <v>0.53972719016207027</v>
      </c>
      <c r="FB42">
        <f t="shared" si="32"/>
        <v>-0.28689106499528261</v>
      </c>
      <c r="FC42">
        <f t="shared" si="32"/>
        <v>1.7065157911289295E-2</v>
      </c>
      <c r="FD42">
        <f t="shared" si="32"/>
        <v>-0.64555877704792641</v>
      </c>
      <c r="FE42">
        <f t="shared" si="32"/>
        <v>0.5439114676932747</v>
      </c>
      <c r="FF42">
        <f t="shared" si="32"/>
        <v>0.75194412153153911</v>
      </c>
      <c r="FG42">
        <f t="shared" si="32"/>
        <v>0.9018250525015814</v>
      </c>
      <c r="FH42">
        <f t="shared" si="32"/>
        <v>0.71098243462474076</v>
      </c>
      <c r="FI42">
        <f t="shared" si="32"/>
        <v>0.58088148285504893</v>
      </c>
      <c r="FL42">
        <f t="shared" si="33"/>
        <v>0.67950064099970653</v>
      </c>
      <c r="FM42">
        <f t="shared" si="33"/>
        <v>0.27813678899269767</v>
      </c>
      <c r="FN42">
        <f t="shared" si="33"/>
        <v>3.7233624999231697E-2</v>
      </c>
      <c r="FO42">
        <f t="shared" si="33"/>
        <v>0.40252360137562793</v>
      </c>
      <c r="FP42">
        <f t="shared" si="33"/>
        <v>0.28964439463016328</v>
      </c>
      <c r="FQ42">
        <f t="shared" si="33"/>
        <v>0.54035030848585441</v>
      </c>
      <c r="FR42">
        <f t="shared" si="33"/>
        <v>0.97052800170755116</v>
      </c>
      <c r="FS42">
        <f t="shared" si="33"/>
        <v>0.35047367005200619</v>
      </c>
      <c r="FT42">
        <f t="shared" si="33"/>
        <v>0.57026682874196377</v>
      </c>
      <c r="FU42">
        <f t="shared" si="33"/>
        <v>0.23602461234048469</v>
      </c>
    </row>
    <row r="43" spans="1:177">
      <c r="A43">
        <v>42</v>
      </c>
      <c r="B43">
        <v>0.49620128961526705</v>
      </c>
      <c r="C43">
        <v>0.17051632708816386</v>
      </c>
      <c r="D43">
        <v>0.17746998058944433</v>
      </c>
      <c r="E43">
        <v>0.8047950414880124</v>
      </c>
      <c r="F43">
        <v>9.9825542201150419E-2</v>
      </c>
      <c r="G43">
        <v>0.96398629620255227</v>
      </c>
      <c r="H43">
        <v>0.21480605154160259</v>
      </c>
      <c r="I43">
        <v>0.50968655974959165</v>
      </c>
      <c r="J43">
        <v>0.35137549510450777</v>
      </c>
      <c r="K43">
        <v>0.77195561961214354</v>
      </c>
      <c r="M43">
        <v>0.25754300577047151</v>
      </c>
      <c r="S43">
        <f t="shared" si="37"/>
        <v>0.19319746895008574</v>
      </c>
      <c r="T43">
        <f t="shared" si="35"/>
        <v>0.85753803361231218</v>
      </c>
      <c r="U43">
        <f t="shared" si="35"/>
        <v>0.69165363457512696</v>
      </c>
      <c r="V43">
        <f t="shared" si="35"/>
        <v>0.7392821398074747</v>
      </c>
      <c r="W43">
        <f t="shared" si="35"/>
        <v>0.93451863210829189</v>
      </c>
      <c r="X43">
        <f t="shared" si="35"/>
        <v>0.84779956028407399</v>
      </c>
      <c r="Y43">
        <f t="shared" si="35"/>
        <v>0.39122681995172326</v>
      </c>
      <c r="Z43">
        <f t="shared" si="35"/>
        <v>0.50968655974959165</v>
      </c>
      <c r="AA43">
        <f t="shared" si="35"/>
        <v>0.89953408963897086</v>
      </c>
      <c r="AB43">
        <f t="shared" si="35"/>
        <v>6.6166752985275759E-2</v>
      </c>
      <c r="BM43">
        <f t="shared" si="38"/>
        <v>1.2310785990792708E-6</v>
      </c>
      <c r="BN43">
        <f t="shared" si="36"/>
        <v>1.4537908901818842E-7</v>
      </c>
      <c r="BO43">
        <f t="shared" si="36"/>
        <v>1.5747797005208874E-7</v>
      </c>
      <c r="BP43">
        <f t="shared" si="36"/>
        <v>3.2384752940184585E-6</v>
      </c>
      <c r="BQ43">
        <f t="shared" si="36"/>
        <v>4.9825694378768319E-8</v>
      </c>
      <c r="BR43">
        <f t="shared" si="36"/>
        <v>4.6463478963315744E-6</v>
      </c>
      <c r="BS43">
        <f t="shared" si="36"/>
        <v>2.3070819889446815E-7</v>
      </c>
      <c r="BT43">
        <f t="shared" si="36"/>
        <v>1.2989019459468703E-6</v>
      </c>
      <c r="BU43">
        <f t="shared" si="36"/>
        <v>6.1732369279968992E-7</v>
      </c>
      <c r="BV43">
        <f t="shared" si="36"/>
        <v>2.9795773932538421E-6</v>
      </c>
      <c r="EN43">
        <f>Sheet44!FL43</f>
        <v>0.31422042912806697</v>
      </c>
      <c r="EO43">
        <f>Sheet44!FM43</f>
        <v>0.91114319288374768</v>
      </c>
      <c r="EP43">
        <f>Sheet44!FN43</f>
        <v>0.75027317198753007</v>
      </c>
      <c r="EQ43">
        <f>Sheet44!FO43</f>
        <v>0.31533199522740779</v>
      </c>
      <c r="ER43">
        <f>Sheet44!FP43</f>
        <v>1.2759255705484817E-2</v>
      </c>
      <c r="ES43">
        <f>Sheet44!FQ43</f>
        <v>0.57913048106733678</v>
      </c>
      <c r="ET43">
        <f>Sheet44!FR43</f>
        <v>0.42619916383978484</v>
      </c>
      <c r="EU43">
        <f>Sheet44!FS43</f>
        <v>0.77195561961214354</v>
      </c>
      <c r="EV43">
        <f>Sheet44!FT43</f>
        <v>0.43520672787548509</v>
      </c>
      <c r="EW43">
        <f>Sheet44!FU43</f>
        <v>0.13716293119083664</v>
      </c>
      <c r="EZ43">
        <f t="shared" si="34"/>
        <v>0.47986510407241928</v>
      </c>
      <c r="FA43">
        <f t="shared" si="32"/>
        <v>0.84391626250755225</v>
      </c>
      <c r="FB43">
        <f t="shared" si="32"/>
        <v>-0.36380340179399473</v>
      </c>
      <c r="FC43">
        <f t="shared" si="32"/>
        <v>8.2677115019636774E-2</v>
      </c>
      <c r="FD43">
        <f t="shared" si="32"/>
        <v>-1.0091512976991019</v>
      </c>
      <c r="FE43">
        <f t="shared" si="32"/>
        <v>0.76963556621413043</v>
      </c>
      <c r="FF43">
        <f t="shared" si="32"/>
        <v>1.0519600686881869</v>
      </c>
      <c r="FG43">
        <f t="shared" si="32"/>
        <v>1.3059773890515434</v>
      </c>
      <c r="FH43">
        <f t="shared" si="32"/>
        <v>1.0290026595633557</v>
      </c>
      <c r="FI43">
        <f>FI90+($EV$10*EW43)</f>
        <v>0.8349880525997494</v>
      </c>
      <c r="FL43">
        <f t="shared" si="33"/>
        <v>0.31374056402399453</v>
      </c>
      <c r="FM43">
        <f t="shared" si="33"/>
        <v>0.91029927662124011</v>
      </c>
      <c r="FN43">
        <f t="shared" si="33"/>
        <v>0.75063697538932406</v>
      </c>
      <c r="FO43">
        <f t="shared" si="33"/>
        <v>0.31524931811238815</v>
      </c>
      <c r="FP43">
        <f t="shared" si="33"/>
        <v>1.3768407003183918E-2</v>
      </c>
      <c r="FQ43">
        <f t="shared" si="33"/>
        <v>0.57836084550112266</v>
      </c>
      <c r="FR43">
        <f t="shared" si="33"/>
        <v>0.42514720377109666</v>
      </c>
      <c r="FS43">
        <f t="shared" si="33"/>
        <v>0.77064964222309196</v>
      </c>
      <c r="FT43">
        <f t="shared" si="33"/>
        <v>0.43417772521592174</v>
      </c>
      <c r="FU43">
        <f t="shared" si="33"/>
        <v>0.1363279431382369</v>
      </c>
    </row>
    <row r="44" spans="1:177">
      <c r="A44">
        <v>43</v>
      </c>
      <c r="B44">
        <v>0.14229489226635295</v>
      </c>
      <c r="C44">
        <v>0.95718841527224385</v>
      </c>
      <c r="D44">
        <v>0.41027576289454865</v>
      </c>
      <c r="E44">
        <v>0.28269454823506907</v>
      </c>
      <c r="F44">
        <v>0.50566451127670653</v>
      </c>
      <c r="G44">
        <v>0.15248121650905352</v>
      </c>
      <c r="H44">
        <v>0.89845268197228156</v>
      </c>
      <c r="I44">
        <v>0.89953408963897086</v>
      </c>
      <c r="J44">
        <v>0.57097781117658852</v>
      </c>
      <c r="K44">
        <v>0.43520672787548509</v>
      </c>
      <c r="M44">
        <v>0.20524760480743998</v>
      </c>
      <c r="S44">
        <f t="shared" si="37"/>
        <v>0.67981704262123888</v>
      </c>
      <c r="T44">
        <f t="shared" si="35"/>
        <v>0.27867651618285971</v>
      </c>
      <c r="U44">
        <f t="shared" si="35"/>
        <v>3.6946733934236413E-2</v>
      </c>
      <c r="V44">
        <f t="shared" si="35"/>
        <v>0.4025406665335392</v>
      </c>
      <c r="W44">
        <f t="shared" si="35"/>
        <v>0.28899883585311537</v>
      </c>
      <c r="X44">
        <f t="shared" si="35"/>
        <v>0.54089421995354769</v>
      </c>
      <c r="Y44">
        <f t="shared" si="35"/>
        <v>0.97127994582908272</v>
      </c>
      <c r="Z44">
        <f t="shared" si="35"/>
        <v>0.35137549510450777</v>
      </c>
      <c r="AA44">
        <f t="shared" si="35"/>
        <v>0.57097781117658852</v>
      </c>
      <c r="AB44">
        <f t="shared" si="35"/>
        <v>0.23660549382333973</v>
      </c>
      <c r="BM44">
        <f t="shared" si="38"/>
        <v>1.0123918182546497E-7</v>
      </c>
      <c r="BN44">
        <f t="shared" si="36"/>
        <v>4.581048311656948E-6</v>
      </c>
      <c r="BO44">
        <f t="shared" si="36"/>
        <v>8.4163100809351959E-7</v>
      </c>
      <c r="BP44">
        <f t="shared" si="36"/>
        <v>3.9958103800914895E-7</v>
      </c>
      <c r="BQ44">
        <f t="shared" si="36"/>
        <v>1.2784829898235525E-6</v>
      </c>
      <c r="BR44">
        <f t="shared" si="36"/>
        <v>1.1625260694040429E-7</v>
      </c>
      <c r="BS44">
        <f t="shared" si="36"/>
        <v>4.0360861087159285E-6</v>
      </c>
      <c r="BT44">
        <f t="shared" si="36"/>
        <v>4.0458078921130608E-6</v>
      </c>
      <c r="BU44">
        <f t="shared" si="36"/>
        <v>1.6300783042800398E-6</v>
      </c>
      <c r="BV44">
        <f t="shared" si="36"/>
        <v>9.470244799404328E-7</v>
      </c>
    </row>
    <row r="45" spans="1:177">
      <c r="A45">
        <v>44</v>
      </c>
      <c r="B45">
        <v>0.30004091709272157</v>
      </c>
      <c r="C45">
        <v>0.32718561218003395</v>
      </c>
      <c r="D45">
        <v>0.38426642467779004</v>
      </c>
      <c r="E45">
        <v>0.1982959204621691</v>
      </c>
      <c r="F45">
        <v>0.73876932072840262</v>
      </c>
      <c r="G45">
        <v>0.61737591124377045</v>
      </c>
      <c r="H45">
        <v>0.5982823839672089</v>
      </c>
      <c r="I45">
        <v>6.6166752985275759E-2</v>
      </c>
      <c r="J45">
        <v>0.23660549382333973</v>
      </c>
      <c r="K45">
        <v>0.13716293119083664</v>
      </c>
      <c r="M45">
        <v>0.48909219017875588</v>
      </c>
      <c r="S45">
        <f t="shared" si="37"/>
        <v>0.31422042912806697</v>
      </c>
      <c r="T45">
        <f t="shared" si="35"/>
        <v>0.91114319288374768</v>
      </c>
      <c r="U45">
        <f t="shared" si="35"/>
        <v>0.75027317198753007</v>
      </c>
      <c r="V45">
        <f t="shared" si="35"/>
        <v>0.31533199522740779</v>
      </c>
      <c r="W45">
        <f t="shared" si="35"/>
        <v>1.2759255705484817E-2</v>
      </c>
      <c r="X45">
        <f t="shared" si="35"/>
        <v>0.57913048106733678</v>
      </c>
      <c r="Y45">
        <f t="shared" si="35"/>
        <v>0.42619916383978484</v>
      </c>
      <c r="Z45">
        <f t="shared" si="35"/>
        <v>0.77195561961214354</v>
      </c>
      <c r="AA45">
        <f t="shared" si="35"/>
        <v>0.43520672787548509</v>
      </c>
      <c r="AB45">
        <f t="shared" si="35"/>
        <v>0.13716293119083664</v>
      </c>
      <c r="BM45">
        <f t="shared" si="38"/>
        <v>4.5012275964920709E-7</v>
      </c>
      <c r="BN45">
        <f t="shared" si="36"/>
        <v>5.3525212408811796E-7</v>
      </c>
      <c r="BO45">
        <f t="shared" si="36"/>
        <v>7.3830342567325844E-7</v>
      </c>
      <c r="BP45">
        <f t="shared" si="36"/>
        <v>1.9660636035969446E-7</v>
      </c>
      <c r="BQ45">
        <f t="shared" si="36"/>
        <v>2.7289005462475275E-6</v>
      </c>
      <c r="BR45">
        <f t="shared" si="36"/>
        <v>1.9057650789203798E-6</v>
      </c>
      <c r="BS45">
        <f t="shared" si="36"/>
        <v>1.7897090548274341E-6</v>
      </c>
      <c r="BT45">
        <f t="shared" si="36"/>
        <v>2.1890196003072495E-8</v>
      </c>
      <c r="BU45">
        <f t="shared" si="36"/>
        <v>2.7991079853693229E-7</v>
      </c>
      <c r="BV45">
        <f t="shared" si="36"/>
        <v>9.4068348464310941E-8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1.719284399614772E-4</v>
      </c>
    </row>
    <row r="48" spans="1:177">
      <c r="A48">
        <v>47</v>
      </c>
      <c r="EN48">
        <f>Sheet44!FL48</f>
        <v>0.69642410498046048</v>
      </c>
      <c r="EO48">
        <f>Sheet44!FM48</f>
        <v>0.78451979765481217</v>
      </c>
      <c r="EP48">
        <f>Sheet44!FN48</f>
        <v>0.29465426379026849</v>
      </c>
      <c r="EQ48">
        <f>Sheet44!FO48</f>
        <v>0.46947786231532013</v>
      </c>
      <c r="ER48">
        <f>Sheet44!FP48</f>
        <v>0.26422879543716055</v>
      </c>
      <c r="ES48">
        <f>Sheet44!FQ48</f>
        <v>0.85263655767558411</v>
      </c>
      <c r="ET48">
        <f>Sheet44!FR48</f>
        <v>0.19517575051130454</v>
      </c>
      <c r="EU48">
        <f>Sheet44!FS48</f>
        <v>0.8062664352178941</v>
      </c>
      <c r="EV48">
        <f>Sheet44!FT48</f>
        <v>2.6598324645739752E-3</v>
      </c>
      <c r="EW48">
        <f>Sheet44!FU48</f>
        <v>0.60949948761020123</v>
      </c>
      <c r="EZ48">
        <f>(1/4)*SUM($BY$7:$CB$7)</f>
        <v>-0.24999999999989947</v>
      </c>
      <c r="FA48">
        <f>(1/4)*SUM($BY$8:$CB$8)</f>
        <v>4.1793880019472211E-3</v>
      </c>
      <c r="FB48">
        <f>(1/4)*SUM($BY$9:$CB$9)</f>
        <v>-0.24999998742941015</v>
      </c>
      <c r="FC48">
        <f>(1/4)*SUM($BY$10:$CB$10)</f>
        <v>3.5709374764765512E-7</v>
      </c>
      <c r="FD48">
        <f>(1/4)*SUM($BY$11:$CB$11)</f>
        <v>0.74582020725196463</v>
      </c>
      <c r="FE48">
        <f>(1/4)*SUM($BY$12:$CB$12)</f>
        <v>5.0197943215648271E-10</v>
      </c>
      <c r="FF48">
        <f>(1/4)*SUM($BY$13:$CB$13)</f>
        <v>1.9563900842784683E-17</v>
      </c>
      <c r="FG48">
        <f>(1/4)*SUM($BY$14:$CB$14)</f>
        <v>-0.24999999999335931</v>
      </c>
      <c r="FH48">
        <f>(1/4)*SUM($BY$15:$CB$15)</f>
        <v>1.4964012920121631E-10</v>
      </c>
      <c r="FI48">
        <f>(1/4)*SUM($BY$16:$CB$16)</f>
        <v>3.4423389801351691E-8</v>
      </c>
      <c r="FL48">
        <f t="shared" ref="FL48:FU48" si="39">EN48-($EU$10*EZ48)</f>
        <v>0.69667410498046034</v>
      </c>
      <c r="FM48">
        <f t="shared" si="39"/>
        <v>0.78451561826681027</v>
      </c>
      <c r="FN48">
        <f t="shared" si="39"/>
        <v>0.29490426377769791</v>
      </c>
      <c r="FO48">
        <f t="shared" si="39"/>
        <v>0.46947786195822638</v>
      </c>
      <c r="FP48">
        <f t="shared" si="39"/>
        <v>0.2634829752299086</v>
      </c>
      <c r="FQ48">
        <f t="shared" si="39"/>
        <v>0.85263655767508217</v>
      </c>
      <c r="FR48">
        <f t="shared" si="39"/>
        <v>0.19517575051130454</v>
      </c>
      <c r="FS48">
        <f t="shared" si="39"/>
        <v>0.80651643521788741</v>
      </c>
      <c r="FT48">
        <f t="shared" si="39"/>
        <v>2.6598324644243349E-3</v>
      </c>
      <c r="FU48">
        <f t="shared" si="39"/>
        <v>0.60949948757577788</v>
      </c>
    </row>
    <row r="49" spans="1:177">
      <c r="A49">
        <v>48</v>
      </c>
      <c r="B49">
        <f t="array" ref="B49:K58">TRANSPOSE(EN52:EW61)</f>
        <v>0.2432517942621574</v>
      </c>
      <c r="C49">
        <v>0.11473917532944769</v>
      </c>
      <c r="D49">
        <v>0.27094018076545728</v>
      </c>
      <c r="E49">
        <v>7.6257621434798514E-2</v>
      </c>
      <c r="F49">
        <v>0.8848164289359276</v>
      </c>
      <c r="G49">
        <v>0.62192755587011794</v>
      </c>
      <c r="H49">
        <v>0.78106559599602854</v>
      </c>
      <c r="I49">
        <v>0.17094477451312837</v>
      </c>
      <c r="J49">
        <v>0.57784655482277381</v>
      </c>
      <c r="K49">
        <v>0.32516906003791746</v>
      </c>
      <c r="M49">
        <f t="array" ref="M49:M58">TRANSPOSE(EN48:EW48)</f>
        <v>0.69642410498046048</v>
      </c>
      <c r="S49">
        <f>EN52</f>
        <v>0.2432517942621574</v>
      </c>
      <c r="T49">
        <f t="shared" ref="T49:AB58" si="40">EO52</f>
        <v>0.360333027430772</v>
      </c>
      <c r="U49">
        <f t="shared" si="40"/>
        <v>0.2119504336070494</v>
      </c>
      <c r="V49">
        <f t="shared" si="40"/>
        <v>0.27698503660512674</v>
      </c>
      <c r="W49">
        <f t="shared" si="40"/>
        <v>0.47513906096257957</v>
      </c>
      <c r="X49">
        <f t="shared" si="40"/>
        <v>0.58445154717668302</v>
      </c>
      <c r="Y49">
        <f t="shared" si="40"/>
        <v>2.4574650257161601E-2</v>
      </c>
      <c r="Z49">
        <f t="shared" si="40"/>
        <v>0.42172220606148869</v>
      </c>
      <c r="AA49">
        <f t="shared" si="40"/>
        <v>0.35410525489323247</v>
      </c>
      <c r="AB49">
        <f t="shared" si="40"/>
        <v>0.33051924825204465</v>
      </c>
      <c r="BM49">
        <f>0.5*$BL$21*B49*B49</f>
        <v>2.9585717705879476E-7</v>
      </c>
      <c r="BN49">
        <f t="shared" ref="BN49:BV58" si="41">0.5*$BL$21*C49*C49</f>
        <v>6.5825391776408688E-8</v>
      </c>
      <c r="BO49">
        <f t="shared" si="41"/>
        <v>3.6704290776609338E-7</v>
      </c>
      <c r="BP49">
        <f t="shared" si="41"/>
        <v>2.9076124134465211E-8</v>
      </c>
      <c r="BQ49">
        <f t="shared" si="41"/>
        <v>3.9145005645746376E-6</v>
      </c>
      <c r="BR49">
        <f t="shared" si="41"/>
        <v>1.9339694237528935E-6</v>
      </c>
      <c r="BS49">
        <f t="shared" si="41"/>
        <v>3.0503173262431567E-6</v>
      </c>
      <c r="BT49">
        <f t="shared" si="41"/>
        <v>1.4611057966672151E-7</v>
      </c>
      <c r="BU49">
        <f t="shared" si="41"/>
        <v>1.6695332046027446E-6</v>
      </c>
      <c r="BV49">
        <f t="shared" si="41"/>
        <v>5.2867458802971386E-7</v>
      </c>
    </row>
    <row r="50" spans="1:177">
      <c r="A50">
        <v>49</v>
      </c>
      <c r="B50">
        <v>0.360333027430772</v>
      </c>
      <c r="C50">
        <v>0.65986808214252513</v>
      </c>
      <c r="D50">
        <v>0.58074353564615289</v>
      </c>
      <c r="E50">
        <v>0.97940990380659021</v>
      </c>
      <c r="F50">
        <v>0.71525837960958394</v>
      </c>
      <c r="G50">
        <v>0.7102171329447835</v>
      </c>
      <c r="H50">
        <v>0.65776369552342084</v>
      </c>
      <c r="I50">
        <v>0.82790568040184731</v>
      </c>
      <c r="J50">
        <v>7.9784203129212514E-2</v>
      </c>
      <c r="K50">
        <v>0.8326140229578185</v>
      </c>
      <c r="M50">
        <v>0.78451979765481217</v>
      </c>
      <c r="S50">
        <f t="shared" ref="S50:S58" si="42">EN53</f>
        <v>0.11473917532944769</v>
      </c>
      <c r="T50">
        <f t="shared" si="40"/>
        <v>0.65986808214252513</v>
      </c>
      <c r="U50">
        <f t="shared" si="40"/>
        <v>0.58822122504350383</v>
      </c>
      <c r="V50">
        <f t="shared" si="40"/>
        <v>0.98069221815644303</v>
      </c>
      <c r="W50">
        <f t="shared" si="40"/>
        <v>0.81616471252691669</v>
      </c>
      <c r="X50">
        <f t="shared" si="40"/>
        <v>0.56204499932369856</v>
      </c>
      <c r="Y50">
        <f t="shared" si="40"/>
        <v>0.75153710722055289</v>
      </c>
      <c r="Z50">
        <f t="shared" si="40"/>
        <v>0.80563275387934585</v>
      </c>
      <c r="AA50">
        <f t="shared" si="40"/>
        <v>0.6191412135105494</v>
      </c>
      <c r="AB50">
        <f t="shared" si="40"/>
        <v>0.69336102299382196</v>
      </c>
      <c r="BM50">
        <f t="shared" ref="BM50:BM58" si="43">0.5*$BL$21*B50*B50</f>
        <v>6.4919945328712754E-7</v>
      </c>
      <c r="BN50">
        <f t="shared" si="41"/>
        <v>2.1771294291522718E-6</v>
      </c>
      <c r="BO50">
        <f t="shared" si="41"/>
        <v>1.6863152709739722E-6</v>
      </c>
      <c r="BP50">
        <f t="shared" si="41"/>
        <v>4.7962187983721724E-6</v>
      </c>
      <c r="BQ50">
        <f t="shared" si="41"/>
        <v>2.5579727480086386E-6</v>
      </c>
      <c r="BR50">
        <f t="shared" si="41"/>
        <v>2.5220418796415416E-6</v>
      </c>
      <c r="BS50">
        <f t="shared" si="41"/>
        <v>2.1632653957431376E-6</v>
      </c>
      <c r="BT50">
        <f t="shared" si="41"/>
        <v>3.4271390782082294E-6</v>
      </c>
      <c r="BU50">
        <f t="shared" si="41"/>
        <v>3.1827595344817219E-8</v>
      </c>
      <c r="BV50">
        <f t="shared" si="41"/>
        <v>3.4662305561300143E-6</v>
      </c>
      <c r="EN50" t="s">
        <v>22</v>
      </c>
      <c r="EZ50" t="s">
        <v>27</v>
      </c>
    </row>
    <row r="51" spans="1:177">
      <c r="A51">
        <v>50</v>
      </c>
      <c r="B51">
        <v>0.2119504336070494</v>
      </c>
      <c r="C51">
        <v>0.58822122504350383</v>
      </c>
      <c r="D51">
        <v>0.48870165956302281</v>
      </c>
      <c r="E51">
        <v>0.95588003607346583</v>
      </c>
      <c r="F51">
        <v>0.84749640142704397</v>
      </c>
      <c r="G51">
        <v>0.6490970294201599</v>
      </c>
      <c r="H51">
        <v>5.9531906821706532E-2</v>
      </c>
      <c r="I51">
        <v>0.53407692324068146</v>
      </c>
      <c r="J51">
        <v>0.2244167692180393</v>
      </c>
      <c r="K51">
        <v>0.91811003817658121</v>
      </c>
      <c r="M51">
        <v>0.29465426379026849</v>
      </c>
      <c r="S51">
        <f t="shared" si="42"/>
        <v>0.27094018076545728</v>
      </c>
      <c r="T51">
        <f t="shared" si="40"/>
        <v>0.58074353564615289</v>
      </c>
      <c r="U51">
        <f t="shared" si="40"/>
        <v>0.48870165956302281</v>
      </c>
      <c r="V51">
        <f t="shared" si="40"/>
        <v>3.59187266276055E-2</v>
      </c>
      <c r="W51">
        <f t="shared" si="40"/>
        <v>0.36835132092537531</v>
      </c>
      <c r="X51">
        <f t="shared" si="40"/>
        <v>0.91831319927100352</v>
      </c>
      <c r="Y51">
        <f t="shared" si="40"/>
        <v>0.10657928080636385</v>
      </c>
      <c r="Z51">
        <f t="shared" si="40"/>
        <v>0.83798553423497879</v>
      </c>
      <c r="AA51">
        <f t="shared" si="40"/>
        <v>0.79714615099541741</v>
      </c>
      <c r="AB51">
        <f t="shared" si="40"/>
        <v>0.21995362712511202</v>
      </c>
      <c r="BM51">
        <f t="shared" si="43"/>
        <v>2.2461493153108131E-7</v>
      </c>
      <c r="BN51">
        <f t="shared" si="41"/>
        <v>1.7300210479584021E-6</v>
      </c>
      <c r="BO51">
        <f t="shared" si="41"/>
        <v>1.1941465602982632E-6</v>
      </c>
      <c r="BP51">
        <f t="shared" si="41"/>
        <v>4.5685332168190527E-6</v>
      </c>
      <c r="BQ51">
        <f t="shared" si="41"/>
        <v>3.5912507521589469E-6</v>
      </c>
      <c r="BR51">
        <f t="shared" si="41"/>
        <v>2.1066347680103797E-6</v>
      </c>
      <c r="BS51">
        <f t="shared" si="41"/>
        <v>1.7720239649141744E-8</v>
      </c>
      <c r="BT51">
        <f t="shared" si="41"/>
        <v>1.4261907996911638E-6</v>
      </c>
      <c r="BU51">
        <f t="shared" si="41"/>
        <v>2.518144315313136E-7</v>
      </c>
      <c r="BV51">
        <f t="shared" si="41"/>
        <v>4.214630211003017E-6</v>
      </c>
    </row>
    <row r="52" spans="1:177">
      <c r="A52">
        <v>51</v>
      </c>
      <c r="B52">
        <v>0.27698503660512674</v>
      </c>
      <c r="C52">
        <v>0.98069221815644303</v>
      </c>
      <c r="D52">
        <v>3.59187266276055E-2</v>
      </c>
      <c r="E52">
        <v>2.8897388907039624E-2</v>
      </c>
      <c r="F52">
        <v>0.94726554377466765</v>
      </c>
      <c r="G52">
        <v>0.96755540009570051</v>
      </c>
      <c r="H52">
        <v>0.66162198511483983</v>
      </c>
      <c r="I52">
        <v>0.31926158724419129</v>
      </c>
      <c r="J52">
        <v>0.38342583674408193</v>
      </c>
      <c r="K52">
        <v>0.55236746688611704</v>
      </c>
      <c r="M52">
        <v>0.46947786231532013</v>
      </c>
      <c r="S52">
        <f t="shared" si="42"/>
        <v>7.6257621434798514E-2</v>
      </c>
      <c r="T52">
        <f t="shared" si="40"/>
        <v>0.97940990380659021</v>
      </c>
      <c r="U52">
        <f t="shared" si="40"/>
        <v>0.95588003607346583</v>
      </c>
      <c r="V52">
        <f t="shared" si="40"/>
        <v>2.8897388907039624E-2</v>
      </c>
      <c r="W52">
        <f t="shared" si="40"/>
        <v>0.64439900987245768</v>
      </c>
      <c r="X52">
        <f t="shared" si="40"/>
        <v>0.44810836353641481</v>
      </c>
      <c r="Y52">
        <f t="shared" si="40"/>
        <v>0.45109574268749952</v>
      </c>
      <c r="Z52">
        <f t="shared" si="40"/>
        <v>0.86723541614490363</v>
      </c>
      <c r="AA52">
        <f t="shared" si="40"/>
        <v>0.26280073996779396</v>
      </c>
      <c r="AB52">
        <f t="shared" si="40"/>
        <v>8.0590260704967553E-2</v>
      </c>
      <c r="BM52">
        <f t="shared" si="43"/>
        <v>3.8360355251571706E-7</v>
      </c>
      <c r="BN52">
        <f t="shared" si="41"/>
        <v>4.8087861337630225E-6</v>
      </c>
      <c r="BO52">
        <f t="shared" si="41"/>
        <v>6.4507746127432826E-9</v>
      </c>
      <c r="BP52">
        <f t="shared" si="41"/>
        <v>4.1752954282234836E-9</v>
      </c>
      <c r="BQ52">
        <f t="shared" si="41"/>
        <v>4.4865600521135836E-6</v>
      </c>
      <c r="BR52">
        <f t="shared" si="41"/>
        <v>4.6808172612717552E-6</v>
      </c>
      <c r="BS52">
        <f t="shared" si="41"/>
        <v>2.1887182559365069E-6</v>
      </c>
      <c r="BT52">
        <f t="shared" si="41"/>
        <v>5.0963980544840191E-7</v>
      </c>
      <c r="BU52">
        <f t="shared" si="41"/>
        <v>7.3507686141449693E-7</v>
      </c>
      <c r="BV52">
        <f t="shared" si="41"/>
        <v>1.5255490923709283E-6</v>
      </c>
      <c r="EN52">
        <f>Sheet44!FL52</f>
        <v>0.2432517942621574</v>
      </c>
      <c r="EO52">
        <f>Sheet44!FM52</f>
        <v>0.360333027430772</v>
      </c>
      <c r="EP52">
        <f>Sheet44!FN52</f>
        <v>0.2119504336070494</v>
      </c>
      <c r="EQ52">
        <f>Sheet44!FO52</f>
        <v>0.27698503660512674</v>
      </c>
      <c r="ER52">
        <f>Sheet44!FP52</f>
        <v>0.47513906096257957</v>
      </c>
      <c r="ES52">
        <f>Sheet44!FQ52</f>
        <v>0.58445154717668302</v>
      </c>
      <c r="ET52">
        <f>Sheet44!FR52</f>
        <v>2.4574650257161601E-2</v>
      </c>
      <c r="EU52">
        <f>Sheet44!FS52</f>
        <v>0.42172220606148869</v>
      </c>
      <c r="EV52">
        <f>Sheet44!FT52</f>
        <v>0.35410525489323247</v>
      </c>
      <c r="EW52">
        <f>Sheet44!FU52</f>
        <v>0.33051924825204465</v>
      </c>
      <c r="EZ52">
        <f>EZ94+($EV$10*EN52)</f>
        <v>-3.0868797905106917</v>
      </c>
      <c r="FA52">
        <f t="shared" ref="FA52:FI61" si="44">FA94+($EV$10*EO52)</f>
        <v>4.4247086218910846E-2</v>
      </c>
      <c r="FB52">
        <f t="shared" si="44"/>
        <v>-3.2400289495755401</v>
      </c>
      <c r="FC52">
        <f t="shared" si="44"/>
        <v>6.223956912544469E-6</v>
      </c>
      <c r="FD52">
        <f t="shared" si="44"/>
        <v>9.0596062347084079</v>
      </c>
      <c r="FE52">
        <f t="shared" si="44"/>
        <v>5.8493404478899935E-6</v>
      </c>
      <c r="FF52">
        <f t="shared" si="44"/>
        <v>2.4574650275819074E-7</v>
      </c>
      <c r="FG52">
        <f t="shared" si="44"/>
        <v>-2.7769312480484869</v>
      </c>
      <c r="FH52">
        <f t="shared" si="44"/>
        <v>3.5424883655770848E-6</v>
      </c>
      <c r="FI52">
        <f t="shared" si="44"/>
        <v>3.635997766118376E-6</v>
      </c>
      <c r="FL52">
        <f t="shared" ref="FL52:FU61" si="45">EN52-($EU$10*EZ52)</f>
        <v>0.2463386740526681</v>
      </c>
      <c r="FM52">
        <f t="shared" si="45"/>
        <v>0.36028878034455308</v>
      </c>
      <c r="FN52">
        <f t="shared" si="45"/>
        <v>0.21519046255662494</v>
      </c>
      <c r="FO52">
        <f t="shared" si="45"/>
        <v>0.27698503038116984</v>
      </c>
      <c r="FP52">
        <f t="shared" si="45"/>
        <v>0.46607945472787116</v>
      </c>
      <c r="FQ52">
        <f t="shared" si="45"/>
        <v>0.58445154132734256</v>
      </c>
      <c r="FR52">
        <f t="shared" si="45"/>
        <v>2.4574650011415098E-2</v>
      </c>
      <c r="FS52">
        <f t="shared" si="45"/>
        <v>0.4244991373095372</v>
      </c>
      <c r="FT52">
        <f t="shared" si="45"/>
        <v>0.35410525135074411</v>
      </c>
      <c r="FU52">
        <f t="shared" si="45"/>
        <v>0.33051924461604687</v>
      </c>
    </row>
    <row r="53" spans="1:177">
      <c r="A53">
        <v>52</v>
      </c>
      <c r="B53">
        <v>0.47513906096257957</v>
      </c>
      <c r="C53">
        <v>0.81616471252691669</v>
      </c>
      <c r="D53">
        <v>0.36835132092537531</v>
      </c>
      <c r="E53">
        <v>0.64439900987245768</v>
      </c>
      <c r="F53">
        <v>0.27099709869408423</v>
      </c>
      <c r="G53">
        <v>0.87860824183455177</v>
      </c>
      <c r="H53">
        <v>0.77201132199764788</v>
      </c>
      <c r="I53">
        <v>0.82587567868326361</v>
      </c>
      <c r="J53">
        <v>0.82408393087697063</v>
      </c>
      <c r="K53">
        <v>0.88112570410153368</v>
      </c>
      <c r="M53">
        <v>0.26422879543716055</v>
      </c>
      <c r="S53">
        <f t="shared" si="42"/>
        <v>0.8848164289359276</v>
      </c>
      <c r="T53">
        <f t="shared" si="40"/>
        <v>0.71525837960958394</v>
      </c>
      <c r="U53">
        <f t="shared" si="40"/>
        <v>0.84749640142704397</v>
      </c>
      <c r="V53">
        <f t="shared" si="40"/>
        <v>0.94726554377466765</v>
      </c>
      <c r="W53">
        <f t="shared" si="40"/>
        <v>0.27099709869408423</v>
      </c>
      <c r="X53">
        <f t="shared" si="40"/>
        <v>0.35222967999848664</v>
      </c>
      <c r="Y53">
        <f t="shared" si="40"/>
        <v>0.28347303602239615</v>
      </c>
      <c r="Z53">
        <f t="shared" si="40"/>
        <v>0.20558841767061389</v>
      </c>
      <c r="AA53">
        <f t="shared" si="40"/>
        <v>0.54905028980674864</v>
      </c>
      <c r="AB53">
        <f t="shared" si="40"/>
        <v>0.7852881736808538</v>
      </c>
      <c r="BM53">
        <f t="shared" si="43"/>
        <v>1.1287856362620098E-6</v>
      </c>
      <c r="BN53">
        <f t="shared" si="41"/>
        <v>3.3306241898707235E-6</v>
      </c>
      <c r="BO53">
        <f t="shared" si="41"/>
        <v>6.7841347813734429E-7</v>
      </c>
      <c r="BP53">
        <f t="shared" si="41"/>
        <v>2.0762504196230192E-6</v>
      </c>
      <c r="BQ53">
        <f t="shared" si="41"/>
        <v>3.671971375030562E-7</v>
      </c>
      <c r="BR53">
        <f t="shared" si="41"/>
        <v>3.8597622130980109E-6</v>
      </c>
      <c r="BS53">
        <f t="shared" si="41"/>
        <v>2.9800074064627797E-6</v>
      </c>
      <c r="BT53">
        <f t="shared" si="41"/>
        <v>3.4103531832027065E-6</v>
      </c>
      <c r="BU53">
        <f t="shared" si="41"/>
        <v>3.3955716256481988E-6</v>
      </c>
      <c r="BV53">
        <f t="shared" si="41"/>
        <v>3.8819125321421179E-6</v>
      </c>
      <c r="EN53">
        <f>Sheet44!FL53</f>
        <v>0.11473917532944769</v>
      </c>
      <c r="EO53">
        <f>Sheet44!FM53</f>
        <v>0.65986808214252513</v>
      </c>
      <c r="EP53">
        <f>Sheet44!FN53</f>
        <v>0.58822122504350383</v>
      </c>
      <c r="EQ53">
        <f>Sheet44!FO53</f>
        <v>0.98069221815644303</v>
      </c>
      <c r="ER53">
        <f>Sheet44!FP53</f>
        <v>0.81616471252691669</v>
      </c>
      <c r="ES53">
        <f>Sheet44!FQ53</f>
        <v>0.56204499932369856</v>
      </c>
      <c r="ET53">
        <f>Sheet44!FR53</f>
        <v>0.75153710722055289</v>
      </c>
      <c r="EU53">
        <f>Sheet44!FS53</f>
        <v>0.80563275387934585</v>
      </c>
      <c r="EV53">
        <f>Sheet44!FT53</f>
        <v>0.6191412135105494</v>
      </c>
      <c r="EW53">
        <f>Sheet44!FU53</f>
        <v>0.69336102299382196</v>
      </c>
      <c r="EZ53">
        <f t="shared" ref="EZ53:EZ61" si="46">EZ95+($EV$10*EN53)</f>
        <v>-4.4620747989813641</v>
      </c>
      <c r="FA53">
        <f t="shared" si="44"/>
        <v>6.5921950064755833E-2</v>
      </c>
      <c r="FB53">
        <f t="shared" si="44"/>
        <v>-4.7937345551107038</v>
      </c>
      <c r="FC53">
        <f t="shared" si="44"/>
        <v>1.5012084250976355E-5</v>
      </c>
      <c r="FD53">
        <f t="shared" si="44"/>
        <v>13.305081585498604</v>
      </c>
      <c r="FE53">
        <f t="shared" si="44"/>
        <v>5.6277272936113182E-6</v>
      </c>
      <c r="FF53">
        <f t="shared" si="44"/>
        <v>7.5153710724872296E-6</v>
      </c>
      <c r="FG53">
        <f t="shared" si="44"/>
        <v>-4.1151700487555978</v>
      </c>
      <c r="FH53">
        <f t="shared" si="44"/>
        <v>6.1935782318172341E-6</v>
      </c>
      <c r="FI53">
        <f t="shared" si="44"/>
        <v>7.4325485581371784E-6</v>
      </c>
      <c r="FL53">
        <f t="shared" si="45"/>
        <v>0.11920125012842905</v>
      </c>
      <c r="FM53">
        <f t="shared" si="45"/>
        <v>0.65980216019246041</v>
      </c>
      <c r="FN53">
        <f t="shared" si="45"/>
        <v>0.5930149595986145</v>
      </c>
      <c r="FO53">
        <f t="shared" si="45"/>
        <v>0.98069220314435879</v>
      </c>
      <c r="FP53">
        <f t="shared" si="45"/>
        <v>0.8028596309414181</v>
      </c>
      <c r="FQ53">
        <f t="shared" si="45"/>
        <v>0.56204499369597127</v>
      </c>
      <c r="FR53">
        <f t="shared" si="45"/>
        <v>0.75153709970518179</v>
      </c>
      <c r="FS53">
        <f t="shared" si="45"/>
        <v>0.80974792392810147</v>
      </c>
      <c r="FT53">
        <f t="shared" si="45"/>
        <v>0.6191412073169712</v>
      </c>
      <c r="FU53">
        <f t="shared" si="45"/>
        <v>0.69336101556127339</v>
      </c>
    </row>
    <row r="54" spans="1:177">
      <c r="A54">
        <v>53</v>
      </c>
      <c r="B54">
        <v>0.58445154717668302</v>
      </c>
      <c r="C54">
        <v>0.56204499932369856</v>
      </c>
      <c r="D54">
        <v>0.91831319927100352</v>
      </c>
      <c r="E54">
        <v>0.44810836353641481</v>
      </c>
      <c r="F54">
        <v>0.35222967999848664</v>
      </c>
      <c r="G54">
        <v>9.506980026639314E-2</v>
      </c>
      <c r="H54">
        <v>0.53558800212581381</v>
      </c>
      <c r="I54">
        <v>0.47163961637769064</v>
      </c>
      <c r="J54">
        <v>0.76565159529938076</v>
      </c>
      <c r="K54">
        <v>0.38408247899950909</v>
      </c>
      <c r="M54">
        <v>0.85263655767558411</v>
      </c>
      <c r="S54">
        <f t="shared" si="42"/>
        <v>0.62192755587011794</v>
      </c>
      <c r="T54">
        <f t="shared" si="40"/>
        <v>0.7102171329447835</v>
      </c>
      <c r="U54">
        <f t="shared" si="40"/>
        <v>0.6490970294201599</v>
      </c>
      <c r="V54">
        <f t="shared" si="40"/>
        <v>0.96755540009570051</v>
      </c>
      <c r="W54">
        <f t="shared" si="40"/>
        <v>0.87860824183455177</v>
      </c>
      <c r="X54">
        <f t="shared" si="40"/>
        <v>9.506980026639314E-2</v>
      </c>
      <c r="Y54">
        <f t="shared" si="40"/>
        <v>0.51653786843836924</v>
      </c>
      <c r="Z54">
        <f t="shared" si="40"/>
        <v>0.42594024092069804</v>
      </c>
      <c r="AA54">
        <f t="shared" si="40"/>
        <v>8.8506208192192709E-2</v>
      </c>
      <c r="AB54">
        <f t="shared" si="40"/>
        <v>0.4881666859503539</v>
      </c>
      <c r="BM54">
        <f t="shared" si="43"/>
        <v>1.7079180549860927E-6</v>
      </c>
      <c r="BN54">
        <f t="shared" si="41"/>
        <v>1.5794729063238817E-6</v>
      </c>
      <c r="BO54">
        <f t="shared" si="41"/>
        <v>4.216495659776729E-6</v>
      </c>
      <c r="BP54">
        <f t="shared" si="41"/>
        <v>1.0040055273564184E-6</v>
      </c>
      <c r="BQ54">
        <f t="shared" si="41"/>
        <v>6.2032873735918154E-7</v>
      </c>
      <c r="BR54">
        <f t="shared" si="41"/>
        <v>4.5191334613459428E-8</v>
      </c>
      <c r="BS54">
        <f t="shared" si="41"/>
        <v>1.4342725401056037E-6</v>
      </c>
      <c r="BT54">
        <f t="shared" si="41"/>
        <v>1.1122196386844761E-6</v>
      </c>
      <c r="BU54">
        <f t="shared" si="41"/>
        <v>2.9311118269224342E-6</v>
      </c>
      <c r="BV54">
        <f t="shared" si="41"/>
        <v>7.3759675337204187E-7</v>
      </c>
      <c r="EN54">
        <f>Sheet44!FL54</f>
        <v>0.27094018076545728</v>
      </c>
      <c r="EO54">
        <f>Sheet44!FM54</f>
        <v>0.58074353564615289</v>
      </c>
      <c r="EP54">
        <f>Sheet44!FN54</f>
        <v>0.48870165956302281</v>
      </c>
      <c r="EQ54">
        <f>Sheet44!FO54</f>
        <v>3.59187266276055E-2</v>
      </c>
      <c r="ER54">
        <f>Sheet44!FP54</f>
        <v>0.36835132092537531</v>
      </c>
      <c r="ES54">
        <f>Sheet44!FQ54</f>
        <v>0.91831319927100352</v>
      </c>
      <c r="ET54">
        <f>Sheet44!FR54</f>
        <v>0.10657928080636385</v>
      </c>
      <c r="EU54">
        <f>Sheet44!FS54</f>
        <v>0.83798553423497879</v>
      </c>
      <c r="EV54">
        <f>Sheet44!FT54</f>
        <v>0.79714615099541741</v>
      </c>
      <c r="EW54">
        <f>Sheet44!FU54</f>
        <v>0.21995362712511202</v>
      </c>
      <c r="EZ54">
        <f t="shared" si="46"/>
        <v>-3.5134195992610966</v>
      </c>
      <c r="FA54">
        <f t="shared" si="44"/>
        <v>5.0058144929514652E-2</v>
      </c>
      <c r="FB54">
        <f t="shared" si="44"/>
        <v>-3.7279168989627469</v>
      </c>
      <c r="FC54">
        <f t="shared" si="44"/>
        <v>4.2147789224900851E-6</v>
      </c>
      <c r="FD54">
        <f t="shared" si="44"/>
        <v>10.429680286163297</v>
      </c>
      <c r="FE54">
        <f t="shared" si="44"/>
        <v>9.1885108231151687E-6</v>
      </c>
      <c r="FF54">
        <f t="shared" si="44"/>
        <v>1.0657928082711215E-6</v>
      </c>
      <c r="FG54">
        <f t="shared" si="44"/>
        <v>-3.2383806968804572</v>
      </c>
      <c r="FH54">
        <f t="shared" si="44"/>
        <v>7.9730613153421246E-6</v>
      </c>
      <c r="FI54">
        <f t="shared" si="44"/>
        <v>2.5681997782992102E-6</v>
      </c>
      <c r="FL54">
        <f t="shared" si="45"/>
        <v>0.27445360036471839</v>
      </c>
      <c r="FM54">
        <f t="shared" si="45"/>
        <v>0.58069347750122335</v>
      </c>
      <c r="FN54">
        <f t="shared" si="45"/>
        <v>0.49242957646198554</v>
      </c>
      <c r="FO54">
        <f t="shared" si="45"/>
        <v>3.5918722412826579E-2</v>
      </c>
      <c r="FP54">
        <f t="shared" si="45"/>
        <v>0.357921640639212</v>
      </c>
      <c r="FQ54">
        <f t="shared" si="45"/>
        <v>0.91831319008249268</v>
      </c>
      <c r="FR54">
        <f t="shared" si="45"/>
        <v>0.10657927974057103</v>
      </c>
      <c r="FS54">
        <f t="shared" si="45"/>
        <v>0.84122391493185922</v>
      </c>
      <c r="FT54">
        <f t="shared" si="45"/>
        <v>0.79714614302235609</v>
      </c>
      <c r="FU54">
        <f t="shared" si="45"/>
        <v>0.21995362455691223</v>
      </c>
    </row>
    <row r="55" spans="1:177">
      <c r="A55">
        <v>54</v>
      </c>
      <c r="B55">
        <v>2.4574650257161601E-2</v>
      </c>
      <c r="C55">
        <v>0.75153710722055289</v>
      </c>
      <c r="D55">
        <v>0.10657928080636385</v>
      </c>
      <c r="E55">
        <v>0.45109574268749952</v>
      </c>
      <c r="F55">
        <v>0.28347303602239615</v>
      </c>
      <c r="G55">
        <v>0.51653786843836924</v>
      </c>
      <c r="H55">
        <v>0.25096598243823143</v>
      </c>
      <c r="I55">
        <v>0.2176563238431026</v>
      </c>
      <c r="J55">
        <v>0.18729908579560159</v>
      </c>
      <c r="K55">
        <v>0.80309996996964228</v>
      </c>
      <c r="M55">
        <v>0.19517575051130454</v>
      </c>
      <c r="S55">
        <f t="shared" si="42"/>
        <v>0.78106559599602854</v>
      </c>
      <c r="T55">
        <f t="shared" si="40"/>
        <v>0.65776369552342084</v>
      </c>
      <c r="U55">
        <f t="shared" si="40"/>
        <v>5.9531906821706532E-2</v>
      </c>
      <c r="V55">
        <f t="shared" si="40"/>
        <v>0.66162198511483983</v>
      </c>
      <c r="W55">
        <f t="shared" si="40"/>
        <v>0.77201132199764788</v>
      </c>
      <c r="X55">
        <f t="shared" si="40"/>
        <v>0.53558800212581381</v>
      </c>
      <c r="Y55">
        <f t="shared" si="40"/>
        <v>0.25096598243823143</v>
      </c>
      <c r="Z55">
        <f t="shared" si="40"/>
        <v>0.18431712158230629</v>
      </c>
      <c r="AA55">
        <f t="shared" si="40"/>
        <v>0.46964340650362485</v>
      </c>
      <c r="AB55">
        <f t="shared" si="40"/>
        <v>0.20411088555543327</v>
      </c>
      <c r="BM55">
        <f t="shared" si="43"/>
        <v>3.0195671763090639E-9</v>
      </c>
      <c r="BN55">
        <f t="shared" si="41"/>
        <v>2.8240401176471841E-6</v>
      </c>
      <c r="BO55">
        <f t="shared" si="41"/>
        <v>5.6795715486008797E-8</v>
      </c>
      <c r="BP55">
        <f t="shared" si="41"/>
        <v>1.0174368453539339E-6</v>
      </c>
      <c r="BQ55">
        <f t="shared" si="41"/>
        <v>4.0178481075877356E-7</v>
      </c>
      <c r="BR55">
        <f t="shared" si="41"/>
        <v>1.3340568476542704E-6</v>
      </c>
      <c r="BS55">
        <f t="shared" si="41"/>
        <v>3.1491962170593348E-7</v>
      </c>
      <c r="BT55">
        <f t="shared" si="41"/>
        <v>2.3687137654446779E-7</v>
      </c>
      <c r="BU55">
        <f t="shared" si="41"/>
        <v>1.7540473769934066E-7</v>
      </c>
      <c r="BV55">
        <f t="shared" si="41"/>
        <v>3.2248478088262021E-6</v>
      </c>
      <c r="EN55">
        <f>Sheet44!FL55</f>
        <v>7.6257621434798514E-2</v>
      </c>
      <c r="EO55">
        <f>Sheet44!FM55</f>
        <v>0.97940990380659021</v>
      </c>
      <c r="EP55">
        <f>Sheet44!FN55</f>
        <v>0.95588003607346583</v>
      </c>
      <c r="EQ55">
        <f>Sheet44!FO55</f>
        <v>2.8897388907039624E-2</v>
      </c>
      <c r="ER55">
        <f>Sheet44!FP55</f>
        <v>0.64439900987245768</v>
      </c>
      <c r="ES55">
        <f>Sheet44!FQ55</f>
        <v>0.44810836353641481</v>
      </c>
      <c r="ET55">
        <f>Sheet44!FR55</f>
        <v>0.45109574268749952</v>
      </c>
      <c r="EU55">
        <f>Sheet44!FS55</f>
        <v>0.86723541614490363</v>
      </c>
      <c r="EV55">
        <f>Sheet44!FT55</f>
        <v>0.26280073996779396</v>
      </c>
      <c r="EW55">
        <f>Sheet44!FU55</f>
        <v>8.0590260704967553E-2</v>
      </c>
      <c r="EZ55">
        <f t="shared" si="46"/>
        <v>-2.8742338697786773</v>
      </c>
      <c r="FA55">
        <f t="shared" si="44"/>
        <v>4.188669820917635E-2</v>
      </c>
      <c r="FB55">
        <f t="shared" si="44"/>
        <v>-3.1236927122175087</v>
      </c>
      <c r="FC55">
        <f t="shared" si="44"/>
        <v>3.5606395677170739E-6</v>
      </c>
      <c r="FD55">
        <f t="shared" si="44"/>
        <v>8.5821709402024418</v>
      </c>
      <c r="FE55">
        <f t="shared" si="44"/>
        <v>4.4856542531691365E-6</v>
      </c>
      <c r="FF55">
        <f t="shared" si="44"/>
        <v>4.5109574270517583E-6</v>
      </c>
      <c r="FG55">
        <f t="shared" si="44"/>
        <v>-2.6260994155506387</v>
      </c>
      <c r="FH55">
        <f t="shared" si="44"/>
        <v>2.6293675708858204E-6</v>
      </c>
      <c r="FI55">
        <f t="shared" si="44"/>
        <v>1.1192612189838446E-6</v>
      </c>
      <c r="FL55">
        <f t="shared" si="45"/>
        <v>7.9131855304577198E-2</v>
      </c>
      <c r="FM55">
        <f t="shared" si="45"/>
        <v>0.97936801710838106</v>
      </c>
      <c r="FN55">
        <f t="shared" si="45"/>
        <v>0.9590037287856833</v>
      </c>
      <c r="FO55">
        <f t="shared" si="45"/>
        <v>2.8897385346400056E-2</v>
      </c>
      <c r="FP55">
        <f t="shared" si="45"/>
        <v>0.63581683893225527</v>
      </c>
      <c r="FQ55">
        <f t="shared" si="45"/>
        <v>0.44810835905076057</v>
      </c>
      <c r="FR55">
        <f t="shared" si="45"/>
        <v>0.45109573817654208</v>
      </c>
      <c r="FS55">
        <f t="shared" si="45"/>
        <v>0.86986151556045421</v>
      </c>
      <c r="FT55">
        <f t="shared" si="45"/>
        <v>0.2628007373384264</v>
      </c>
      <c r="FU55">
        <f t="shared" si="45"/>
        <v>8.0590259585706328E-2</v>
      </c>
    </row>
    <row r="56" spans="1:177">
      <c r="A56">
        <v>55</v>
      </c>
      <c r="B56">
        <v>0.42172220606148869</v>
      </c>
      <c r="C56">
        <v>0.80563275387934585</v>
      </c>
      <c r="D56">
        <v>0.83798553423497879</v>
      </c>
      <c r="E56">
        <v>0.86723541614490363</v>
      </c>
      <c r="F56">
        <v>0.20558841767061389</v>
      </c>
      <c r="G56">
        <v>0.42594024092069804</v>
      </c>
      <c r="H56">
        <v>0.18431712158230629</v>
      </c>
      <c r="I56">
        <v>0.21596407617935098</v>
      </c>
      <c r="J56">
        <v>0.43573496927258643</v>
      </c>
      <c r="K56">
        <v>0.39517603282183456</v>
      </c>
      <c r="M56">
        <v>0.8062664352178941</v>
      </c>
      <c r="S56">
        <f t="shared" si="42"/>
        <v>0.17094477451312837</v>
      </c>
      <c r="T56">
        <f t="shared" si="40"/>
        <v>0.82790568040184731</v>
      </c>
      <c r="U56">
        <f t="shared" si="40"/>
        <v>0.53407692324068146</v>
      </c>
      <c r="V56">
        <f t="shared" si="40"/>
        <v>0.31926158724419129</v>
      </c>
      <c r="W56">
        <f t="shared" si="40"/>
        <v>0.82587567868326361</v>
      </c>
      <c r="X56">
        <f t="shared" si="40"/>
        <v>0.47163961637769064</v>
      </c>
      <c r="Y56">
        <f t="shared" si="40"/>
        <v>0.2176563238431026</v>
      </c>
      <c r="Z56">
        <f t="shared" si="40"/>
        <v>0.21596407617935098</v>
      </c>
      <c r="AA56">
        <f t="shared" si="40"/>
        <v>0.62397139076684327</v>
      </c>
      <c r="AB56">
        <f t="shared" si="40"/>
        <v>0.87745787038522749</v>
      </c>
      <c r="BM56">
        <f t="shared" si="43"/>
        <v>8.892480954268438E-7</v>
      </c>
      <c r="BN56">
        <f t="shared" si="41"/>
        <v>3.2452206706160937E-6</v>
      </c>
      <c r="BO56">
        <f t="shared" si="41"/>
        <v>3.5110987779354143E-6</v>
      </c>
      <c r="BP56">
        <f t="shared" si="41"/>
        <v>3.7604863350801216E-6</v>
      </c>
      <c r="BQ56">
        <f t="shared" si="41"/>
        <v>2.1133298740153394E-7</v>
      </c>
      <c r="BR56">
        <f t="shared" si="41"/>
        <v>9.0712544417791158E-7</v>
      </c>
      <c r="BS56">
        <f t="shared" si="41"/>
        <v>1.6986400654193341E-7</v>
      </c>
      <c r="BT56">
        <f t="shared" si="41"/>
        <v>2.332024110000026E-7</v>
      </c>
      <c r="BU56">
        <f t="shared" si="41"/>
        <v>9.4932481723490932E-7</v>
      </c>
      <c r="BV56">
        <f t="shared" si="41"/>
        <v>7.8082048458401829E-7</v>
      </c>
      <c r="EN56">
        <f>Sheet44!FL56</f>
        <v>0.8848164289359276</v>
      </c>
      <c r="EO56">
        <f>Sheet44!FM56</f>
        <v>0.71525837960958394</v>
      </c>
      <c r="EP56">
        <f>Sheet44!FN56</f>
        <v>0.84749640142704397</v>
      </c>
      <c r="EQ56">
        <f>Sheet44!FO56</f>
        <v>0.94726554377466765</v>
      </c>
      <c r="ER56">
        <f>Sheet44!FP56</f>
        <v>0.27099709869408423</v>
      </c>
      <c r="ES56">
        <f>Sheet44!FQ56</f>
        <v>0.35222967999848664</v>
      </c>
      <c r="ET56">
        <f>Sheet44!FR56</f>
        <v>0.28347303602239615</v>
      </c>
      <c r="EU56">
        <f>Sheet44!FS56</f>
        <v>0.20558841767061389</v>
      </c>
      <c r="EV56">
        <f>Sheet44!FT56</f>
        <v>0.54905028980674864</v>
      </c>
      <c r="EW56">
        <f>Sheet44!FU56</f>
        <v>0.7852881736808538</v>
      </c>
      <c r="EZ56">
        <f t="shared" si="46"/>
        <v>-4.20043671557716</v>
      </c>
      <c r="FA56">
        <f t="shared" si="44"/>
        <v>6.2857412071080379E-2</v>
      </c>
      <c r="FB56">
        <f t="shared" si="44"/>
        <v>-4.6258284281740059</v>
      </c>
      <c r="FC56">
        <f t="shared" si="44"/>
        <v>1.4447561081224209E-5</v>
      </c>
      <c r="FD56">
        <f t="shared" si="44"/>
        <v>12.662872355074482</v>
      </c>
      <c r="FE56">
        <f t="shared" si="44"/>
        <v>3.5292540485344562E-6</v>
      </c>
      <c r="FF56">
        <f t="shared" si="44"/>
        <v>2.8347303604934049E-6</v>
      </c>
      <c r="FG56">
        <f t="shared" si="44"/>
        <v>-3.8994408427743847</v>
      </c>
      <c r="FH56">
        <f t="shared" si="44"/>
        <v>5.4925739519028988E-6</v>
      </c>
      <c r="FI56">
        <f t="shared" si="44"/>
        <v>8.329895043638039E-6</v>
      </c>
      <c r="FL56">
        <f t="shared" si="45"/>
        <v>0.88901686565150473</v>
      </c>
      <c r="FM56">
        <f t="shared" si="45"/>
        <v>0.71519552219751281</v>
      </c>
      <c r="FN56">
        <f t="shared" si="45"/>
        <v>0.85212222985521802</v>
      </c>
      <c r="FO56">
        <f t="shared" si="45"/>
        <v>0.94726552932710661</v>
      </c>
      <c r="FP56">
        <f t="shared" si="45"/>
        <v>0.25833422633900976</v>
      </c>
      <c r="FQ56">
        <f t="shared" si="45"/>
        <v>0.35222967646923259</v>
      </c>
      <c r="FR56">
        <f t="shared" si="45"/>
        <v>0.28347303318766581</v>
      </c>
      <c r="FS56">
        <f t="shared" si="45"/>
        <v>0.20948785851338828</v>
      </c>
      <c r="FT56">
        <f t="shared" si="45"/>
        <v>0.54905028431417469</v>
      </c>
      <c r="FU56">
        <f t="shared" si="45"/>
        <v>0.7852881653509588</v>
      </c>
    </row>
    <row r="57" spans="1:177">
      <c r="A57">
        <v>56</v>
      </c>
      <c r="B57">
        <v>0.35410525489323247</v>
      </c>
      <c r="C57">
        <v>0.6191412135105494</v>
      </c>
      <c r="D57">
        <v>0.79714615099541741</v>
      </c>
      <c r="E57">
        <v>0.26280073996779396</v>
      </c>
      <c r="F57">
        <v>0.54905028980674864</v>
      </c>
      <c r="G57">
        <v>8.8506208192192709E-2</v>
      </c>
      <c r="H57">
        <v>0.46964340650362485</v>
      </c>
      <c r="I57">
        <v>0.62397139076684327</v>
      </c>
      <c r="J57">
        <v>0.87028462468164836</v>
      </c>
      <c r="K57">
        <v>0.30175466981813326</v>
      </c>
      <c r="M57">
        <v>2.6598324645739752E-3</v>
      </c>
      <c r="S57">
        <f t="shared" si="42"/>
        <v>0.57784655482277381</v>
      </c>
      <c r="T57">
        <f t="shared" si="40"/>
        <v>7.9784203129212514E-2</v>
      </c>
      <c r="U57">
        <f t="shared" si="40"/>
        <v>0.2244167692180393</v>
      </c>
      <c r="V57">
        <f t="shared" si="40"/>
        <v>0.38342583674408193</v>
      </c>
      <c r="W57">
        <f t="shared" si="40"/>
        <v>0.82408393087697063</v>
      </c>
      <c r="X57">
        <f t="shared" si="40"/>
        <v>0.76565159529938076</v>
      </c>
      <c r="Y57">
        <f t="shared" si="40"/>
        <v>0.18729908579560159</v>
      </c>
      <c r="Z57">
        <f t="shared" si="40"/>
        <v>0.43573496927258643</v>
      </c>
      <c r="AA57">
        <f t="shared" si="40"/>
        <v>0.87028462468164836</v>
      </c>
      <c r="AB57">
        <f t="shared" si="40"/>
        <v>0.75982085951261635</v>
      </c>
      <c r="BM57">
        <f t="shared" si="43"/>
        <v>6.269526577150057E-7</v>
      </c>
      <c r="BN57">
        <f t="shared" si="41"/>
        <v>1.916679211336579E-6</v>
      </c>
      <c r="BO57">
        <f t="shared" si="41"/>
        <v>3.1772099302340442E-6</v>
      </c>
      <c r="BP57">
        <f t="shared" si="41"/>
        <v>3.453211446381003E-7</v>
      </c>
      <c r="BQ57">
        <f t="shared" si="41"/>
        <v>1.5072811036843735E-6</v>
      </c>
      <c r="BR57">
        <f t="shared" si="41"/>
        <v>3.9166744442798802E-8</v>
      </c>
      <c r="BS57">
        <f t="shared" si="41"/>
        <v>1.102824646361645E-6</v>
      </c>
      <c r="BT57">
        <f t="shared" si="41"/>
        <v>1.9467014824775432E-6</v>
      </c>
      <c r="BU57">
        <f t="shared" si="41"/>
        <v>3.7869766397863883E-6</v>
      </c>
      <c r="BV57">
        <f t="shared" si="41"/>
        <v>4.5527940378525316E-7</v>
      </c>
      <c r="EN57">
        <f>Sheet44!FL57</f>
        <v>0.62192755587011794</v>
      </c>
      <c r="EO57">
        <f>Sheet44!FM57</f>
        <v>0.7102171329447835</v>
      </c>
      <c r="EP57">
        <f>Sheet44!FN57</f>
        <v>0.6490970294201599</v>
      </c>
      <c r="EQ57">
        <f>Sheet44!FO57</f>
        <v>0.96755540009570051</v>
      </c>
      <c r="ER57">
        <f>Sheet44!FP57</f>
        <v>0.87860824183455177</v>
      </c>
      <c r="ES57">
        <f>Sheet44!FQ57</f>
        <v>9.506980026639314E-2</v>
      </c>
      <c r="ET57">
        <f>Sheet44!FR57</f>
        <v>0.51653786843836924</v>
      </c>
      <c r="EU57">
        <f>Sheet44!FS57</f>
        <v>0.42594024092069804</v>
      </c>
      <c r="EV57">
        <f>Sheet44!FT57</f>
        <v>8.8506208192192709E-2</v>
      </c>
      <c r="EW57">
        <f>Sheet44!FU57</f>
        <v>0.4881666859503539</v>
      </c>
      <c r="EZ57">
        <f t="shared" si="46"/>
        <v>-4.4682686026042973</v>
      </c>
      <c r="FA57">
        <f t="shared" si="44"/>
        <v>6.3581465020405958E-2</v>
      </c>
      <c r="FB57">
        <f t="shared" si="44"/>
        <v>-4.6979173713848423</v>
      </c>
      <c r="FC57">
        <f t="shared" si="44"/>
        <v>1.460787826553774E-5</v>
      </c>
      <c r="FD57">
        <f t="shared" si="44"/>
        <v>13.125694069439167</v>
      </c>
      <c r="FE57">
        <f t="shared" si="44"/>
        <v>9.5758423704135643E-7</v>
      </c>
      <c r="FF57">
        <f t="shared" si="44"/>
        <v>5.1653786846497521E-6</v>
      </c>
      <c r="FG57">
        <f t="shared" si="44"/>
        <v>-4.0230621159211433</v>
      </c>
      <c r="FH57">
        <f t="shared" si="44"/>
        <v>8.871109199034237E-7</v>
      </c>
      <c r="FI57">
        <f t="shared" si="44"/>
        <v>5.3537602411274966E-6</v>
      </c>
      <c r="FL57">
        <f t="shared" si="45"/>
        <v>0.62639582447272224</v>
      </c>
      <c r="FM57">
        <f t="shared" si="45"/>
        <v>0.71015355147976311</v>
      </c>
      <c r="FN57">
        <f t="shared" si="45"/>
        <v>0.65379494679154471</v>
      </c>
      <c r="FO57">
        <f t="shared" si="45"/>
        <v>0.96755538548782227</v>
      </c>
      <c r="FP57">
        <f t="shared" si="45"/>
        <v>0.86548254776511258</v>
      </c>
      <c r="FQ57">
        <f t="shared" si="45"/>
        <v>9.5069799308808906E-2</v>
      </c>
      <c r="FR57">
        <f t="shared" si="45"/>
        <v>0.51653786327299056</v>
      </c>
      <c r="FS57">
        <f t="shared" si="45"/>
        <v>0.42996330303661917</v>
      </c>
      <c r="FT57">
        <f t="shared" si="45"/>
        <v>8.8506207305081783E-2</v>
      </c>
      <c r="FU57">
        <f t="shared" si="45"/>
        <v>0.48816668059659363</v>
      </c>
    </row>
    <row r="58" spans="1:177">
      <c r="A58">
        <v>57</v>
      </c>
      <c r="B58">
        <v>0.33051924825204465</v>
      </c>
      <c r="C58">
        <v>0.69336102299382196</v>
      </c>
      <c r="D58">
        <v>0.21995362712511202</v>
      </c>
      <c r="E58">
        <v>8.0590260704967553E-2</v>
      </c>
      <c r="F58">
        <v>0.7852881736808538</v>
      </c>
      <c r="G58">
        <v>0.4881666859503539</v>
      </c>
      <c r="H58">
        <v>0.20411088555543327</v>
      </c>
      <c r="I58">
        <v>0.87745787038522749</v>
      </c>
      <c r="J58">
        <v>0.75982085951261635</v>
      </c>
      <c r="K58">
        <v>0.8605360136667598</v>
      </c>
      <c r="M58">
        <v>0.60949948761020123</v>
      </c>
      <c r="S58">
        <f t="shared" si="42"/>
        <v>0.32516906003791746</v>
      </c>
      <c r="T58">
        <f t="shared" si="40"/>
        <v>0.8326140229578185</v>
      </c>
      <c r="U58">
        <f t="shared" si="40"/>
        <v>0.91811003817658121</v>
      </c>
      <c r="V58">
        <f t="shared" si="40"/>
        <v>0.55236746688611704</v>
      </c>
      <c r="W58">
        <f t="shared" si="40"/>
        <v>0.88112570410153368</v>
      </c>
      <c r="X58">
        <f t="shared" si="40"/>
        <v>0.38408247899950909</v>
      </c>
      <c r="Y58">
        <f t="shared" si="40"/>
        <v>0.80309996996964228</v>
      </c>
      <c r="Z58">
        <f t="shared" si="40"/>
        <v>0.39517603282183456</v>
      </c>
      <c r="AA58">
        <f t="shared" si="40"/>
        <v>0.30175466981813326</v>
      </c>
      <c r="AB58">
        <f t="shared" si="40"/>
        <v>0.8605360136667598</v>
      </c>
      <c r="BM58">
        <f t="shared" si="43"/>
        <v>5.4621486732548362E-7</v>
      </c>
      <c r="BN58">
        <f t="shared" si="41"/>
        <v>2.4037475410351967E-6</v>
      </c>
      <c r="BO58">
        <f t="shared" si="41"/>
        <v>2.418979904274641E-7</v>
      </c>
      <c r="BP58">
        <f t="shared" si="41"/>
        <v>3.2473950602473188E-8</v>
      </c>
      <c r="BQ58">
        <f t="shared" si="41"/>
        <v>3.0833875786150539E-6</v>
      </c>
      <c r="BR58">
        <f t="shared" si="41"/>
        <v>1.1915335663587574E-6</v>
      </c>
      <c r="BS58">
        <f t="shared" si="41"/>
        <v>2.0830626801111591E-7</v>
      </c>
      <c r="BT58">
        <f t="shared" si="41"/>
        <v>3.8496615715048937E-6</v>
      </c>
      <c r="BU58">
        <f t="shared" si="41"/>
        <v>2.8866386927524556E-6</v>
      </c>
      <c r="BV58">
        <f t="shared" si="41"/>
        <v>3.7026111540873892E-6</v>
      </c>
      <c r="EN58">
        <f>Sheet44!FL58</f>
        <v>0.78106559599602854</v>
      </c>
      <c r="EO58">
        <f>Sheet44!FM58</f>
        <v>0.65776369552342084</v>
      </c>
      <c r="EP58">
        <f>Sheet44!FN58</f>
        <v>5.9531906821706532E-2</v>
      </c>
      <c r="EQ58">
        <f>Sheet44!FO58</f>
        <v>0.66162198511483983</v>
      </c>
      <c r="ER58">
        <f>Sheet44!FP58</f>
        <v>0.77201132199764788</v>
      </c>
      <c r="ES58">
        <f>Sheet44!FQ58</f>
        <v>0.53558800212581381</v>
      </c>
      <c r="ET58">
        <f>Sheet44!FR58</f>
        <v>0.25096598243823143</v>
      </c>
      <c r="EU58">
        <f>Sheet44!FS58</f>
        <v>0.18431712158230629</v>
      </c>
      <c r="EV58">
        <f>Sheet44!FT58</f>
        <v>0.46964340650362485</v>
      </c>
      <c r="EW58">
        <f>Sheet44!FU58</f>
        <v>0.20411088555543327</v>
      </c>
      <c r="EZ58">
        <f t="shared" si="46"/>
        <v>-4.425436276624259</v>
      </c>
      <c r="FA58">
        <f t="shared" si="44"/>
        <v>6.4138272014526043E-2</v>
      </c>
      <c r="FB58">
        <f t="shared" si="44"/>
        <v>-4.8321045701138141</v>
      </c>
      <c r="FC58">
        <f t="shared" si="44"/>
        <v>1.1585101683605397E-5</v>
      </c>
      <c r="FD58">
        <f t="shared" si="44"/>
        <v>13.286367762164735</v>
      </c>
      <c r="FE58">
        <f t="shared" si="44"/>
        <v>5.362816264713883E-6</v>
      </c>
      <c r="FF58">
        <f t="shared" si="44"/>
        <v>2.5096598246501794E-6</v>
      </c>
      <c r="FG58">
        <f t="shared" si="44"/>
        <v>-4.0929460938880071</v>
      </c>
      <c r="FH58">
        <f t="shared" si="44"/>
        <v>4.6984975936325981E-6</v>
      </c>
      <c r="FI58">
        <f t="shared" si="44"/>
        <v>2.516570489203759E-6</v>
      </c>
      <c r="FL58">
        <f t="shared" si="45"/>
        <v>0.78549103227265282</v>
      </c>
      <c r="FM58">
        <f t="shared" si="45"/>
        <v>0.65769955725140627</v>
      </c>
      <c r="FN58">
        <f t="shared" si="45"/>
        <v>6.4364011391820353E-2</v>
      </c>
      <c r="FO58">
        <f t="shared" si="45"/>
        <v>0.66162197352973817</v>
      </c>
      <c r="FP58">
        <f t="shared" si="45"/>
        <v>0.75872495423548314</v>
      </c>
      <c r="FQ58">
        <f t="shared" si="45"/>
        <v>0.53558799676299751</v>
      </c>
      <c r="FR58">
        <f t="shared" si="45"/>
        <v>0.25096597992857161</v>
      </c>
      <c r="FS58">
        <f t="shared" si="45"/>
        <v>0.18841006767619428</v>
      </c>
      <c r="FT58">
        <f t="shared" si="45"/>
        <v>0.46964340180512726</v>
      </c>
      <c r="FU58">
        <f t="shared" si="45"/>
        <v>0.20411088303886279</v>
      </c>
    </row>
    <row r="59" spans="1:177">
      <c r="EN59">
        <f>Sheet44!FL59</f>
        <v>0.17094477451312837</v>
      </c>
      <c r="EO59">
        <f>Sheet44!FM59</f>
        <v>0.82790568040184731</v>
      </c>
      <c r="EP59">
        <f>Sheet44!FN59</f>
        <v>0.53407692324068146</v>
      </c>
      <c r="EQ59">
        <f>Sheet44!FO59</f>
        <v>0.31926158724419129</v>
      </c>
      <c r="ER59">
        <f>Sheet44!FP59</f>
        <v>0.82587567868326361</v>
      </c>
      <c r="ES59">
        <f>Sheet44!FQ59</f>
        <v>0.47163961637769064</v>
      </c>
      <c r="ET59">
        <f>Sheet44!FR59</f>
        <v>0.2176563238431026</v>
      </c>
      <c r="EU59">
        <f>Sheet44!FS59</f>
        <v>0.21596407617935098</v>
      </c>
      <c r="EV59">
        <f>Sheet44!FT59</f>
        <v>0.62397139076684327</v>
      </c>
      <c r="EW59">
        <f>Sheet44!FU59</f>
        <v>0.87745787038522749</v>
      </c>
      <c r="EZ59">
        <f t="shared" si="46"/>
        <v>-3.7418177753051673</v>
      </c>
      <c r="FA59">
        <f t="shared" si="44"/>
        <v>5.3362836367652489E-2</v>
      </c>
      <c r="FB59">
        <f t="shared" si="44"/>
        <v>-3.8874735893022905</v>
      </c>
      <c r="FC59">
        <f t="shared" si="44"/>
        <v>7.3702956026886017E-6</v>
      </c>
      <c r="FD59">
        <f t="shared" si="44"/>
        <v>10.880521932625545</v>
      </c>
      <c r="FE59">
        <f t="shared" si="44"/>
        <v>4.7222339376132392E-6</v>
      </c>
      <c r="FF59">
        <f t="shared" si="44"/>
        <v>2.1765632386569527E-6</v>
      </c>
      <c r="FG59">
        <f t="shared" si="44"/>
        <v>-3.304572242271286</v>
      </c>
      <c r="FH59">
        <f t="shared" si="44"/>
        <v>6.24145141177145E-6</v>
      </c>
      <c r="FI59">
        <f t="shared" si="44"/>
        <v>9.174880570028321E-6</v>
      </c>
      <c r="FL59">
        <f t="shared" si="45"/>
        <v>0.17468659228843353</v>
      </c>
      <c r="FM59">
        <f t="shared" si="45"/>
        <v>0.82785231756547961</v>
      </c>
      <c r="FN59">
        <f t="shared" si="45"/>
        <v>0.53796439682998376</v>
      </c>
      <c r="FO59">
        <f t="shared" si="45"/>
        <v>0.3192615798738957</v>
      </c>
      <c r="FP59">
        <f t="shared" si="45"/>
        <v>0.81499515675063805</v>
      </c>
      <c r="FQ59">
        <f t="shared" si="45"/>
        <v>0.4716396116554567</v>
      </c>
      <c r="FR59">
        <f t="shared" si="45"/>
        <v>0.21765632166653937</v>
      </c>
      <c r="FS59">
        <f t="shared" si="45"/>
        <v>0.21926864842162228</v>
      </c>
      <c r="FT59">
        <f t="shared" si="45"/>
        <v>0.6239713845253918</v>
      </c>
      <c r="FU59">
        <f t="shared" si="45"/>
        <v>0.87745786121034697</v>
      </c>
    </row>
    <row r="60" spans="1:177">
      <c r="EN60">
        <f>Sheet44!FL60</f>
        <v>0.57784655482277381</v>
      </c>
      <c r="EO60">
        <f>Sheet44!FM60</f>
        <v>7.9784203129212514E-2</v>
      </c>
      <c r="EP60">
        <f>Sheet44!FN60</f>
        <v>0.2244167692180393</v>
      </c>
      <c r="EQ60">
        <f>Sheet44!FO60</f>
        <v>0.38342583674408193</v>
      </c>
      <c r="ER60">
        <f>Sheet44!FP60</f>
        <v>0.82408393087697063</v>
      </c>
      <c r="ES60">
        <f>Sheet44!FQ60</f>
        <v>0.76565159529938076</v>
      </c>
      <c r="ET60">
        <f>Sheet44!FR60</f>
        <v>0.18729908579560159</v>
      </c>
      <c r="EU60">
        <f>Sheet44!FS60</f>
        <v>0.43573496927258643</v>
      </c>
      <c r="EV60">
        <f>Sheet44!FT60</f>
        <v>0.87028462468164836</v>
      </c>
      <c r="EW60">
        <f>Sheet44!FU60</f>
        <v>0.75982085951261635</v>
      </c>
      <c r="EZ60">
        <f t="shared" si="46"/>
        <v>-3.7132495724567609</v>
      </c>
      <c r="FA60">
        <f t="shared" si="44"/>
        <v>5.5439843653834808E-2</v>
      </c>
      <c r="FB60">
        <f t="shared" si="44"/>
        <v>-4.0267783627599547</v>
      </c>
      <c r="FC60">
        <f t="shared" si="44"/>
        <v>8.1878330016851907E-6</v>
      </c>
      <c r="FD60">
        <f t="shared" si="44"/>
        <v>11.269296044629831</v>
      </c>
      <c r="FE60">
        <f t="shared" si="44"/>
        <v>7.6625977401277656E-6</v>
      </c>
      <c r="FF60">
        <f t="shared" si="44"/>
        <v>1.8729908581909453E-6</v>
      </c>
      <c r="FG60">
        <f t="shared" si="44"/>
        <v>-3.5846913126825499</v>
      </c>
      <c r="FH60">
        <f t="shared" si="44"/>
        <v>8.7046557156583253E-6</v>
      </c>
      <c r="FI60">
        <f t="shared" si="44"/>
        <v>8.0150225774110443E-6</v>
      </c>
      <c r="FL60">
        <f t="shared" si="45"/>
        <v>0.58155980439523058</v>
      </c>
      <c r="FM60">
        <f t="shared" si="45"/>
        <v>7.9728763285558682E-2</v>
      </c>
      <c r="FN60">
        <f t="shared" si="45"/>
        <v>0.22844354758079924</v>
      </c>
      <c r="FO60">
        <f t="shared" si="45"/>
        <v>0.3834258285562489</v>
      </c>
      <c r="FP60">
        <f t="shared" si="45"/>
        <v>0.81281463483234084</v>
      </c>
      <c r="FQ60">
        <f t="shared" si="45"/>
        <v>0.76565158763678298</v>
      </c>
      <c r="FR60">
        <f t="shared" si="45"/>
        <v>0.18729908392261074</v>
      </c>
      <c r="FS60">
        <f t="shared" si="45"/>
        <v>0.439319660585269</v>
      </c>
      <c r="FT60">
        <f t="shared" si="45"/>
        <v>0.87028461597699269</v>
      </c>
      <c r="FU60">
        <f t="shared" si="45"/>
        <v>0.75982085149759382</v>
      </c>
    </row>
    <row r="61" spans="1:177">
      <c r="EN61">
        <f>Sheet44!FL61</f>
        <v>0.32516906003791746</v>
      </c>
      <c r="EO61">
        <f>Sheet44!FM61</f>
        <v>0.8326140229578185</v>
      </c>
      <c r="EP61">
        <f>Sheet44!FN61</f>
        <v>0.91811003817658121</v>
      </c>
      <c r="EQ61">
        <f>Sheet44!FO61</f>
        <v>0.55236746688611704</v>
      </c>
      <c r="ER61">
        <f>Sheet44!FP61</f>
        <v>0.88112570410153368</v>
      </c>
      <c r="ES61">
        <f>Sheet44!FQ61</f>
        <v>0.38408247899950909</v>
      </c>
      <c r="ET61">
        <f>Sheet44!FR61</f>
        <v>0.80309996996964228</v>
      </c>
      <c r="EU61">
        <f>Sheet44!FS61</f>
        <v>0.39517603282183456</v>
      </c>
      <c r="EV61">
        <f>Sheet44!FT61</f>
        <v>0.30175466981813326</v>
      </c>
      <c r="EW61">
        <f>Sheet44!FU61</f>
        <v>0.8605360136667598</v>
      </c>
      <c r="EZ61">
        <f t="shared" si="46"/>
        <v>-2.9056996536735578</v>
      </c>
      <c r="FA61">
        <f t="shared" si="44"/>
        <v>4.1936001372905395E-2</v>
      </c>
      <c r="FB61">
        <f t="shared" si="44"/>
        <v>-3.0764291885819688</v>
      </c>
      <c r="FC61">
        <f t="shared" si="44"/>
        <v>8.8192138171555312E-6</v>
      </c>
      <c r="FD61">
        <f t="shared" si="44"/>
        <v>8.5159191610724747</v>
      </c>
      <c r="FE61">
        <f t="shared" si="44"/>
        <v>3.8454316550160655E-6</v>
      </c>
      <c r="FF61">
        <f t="shared" si="44"/>
        <v>8.0309996998748323E-6</v>
      </c>
      <c r="FG61">
        <f t="shared" si="44"/>
        <v>-2.5756964156741162</v>
      </c>
      <c r="FH61">
        <f t="shared" si="44"/>
        <v>3.0189180452063899E-6</v>
      </c>
      <c r="FI61">
        <f>FI103+($EV$10*EW61)</f>
        <v>8.9212756188643657E-6</v>
      </c>
      <c r="FL61">
        <f t="shared" si="45"/>
        <v>0.328074759691591</v>
      </c>
      <c r="FM61">
        <f t="shared" si="45"/>
        <v>0.83257208695644558</v>
      </c>
      <c r="FN61">
        <f t="shared" si="45"/>
        <v>0.92118646736516319</v>
      </c>
      <c r="FO61">
        <f t="shared" si="45"/>
        <v>0.55236745806690324</v>
      </c>
      <c r="FP61">
        <f t="shared" si="45"/>
        <v>0.87260978494046115</v>
      </c>
      <c r="FQ61">
        <f t="shared" si="45"/>
        <v>0.38408247515407745</v>
      </c>
      <c r="FR61">
        <f t="shared" si="45"/>
        <v>0.80309996193864253</v>
      </c>
      <c r="FS61">
        <f t="shared" si="45"/>
        <v>0.39775172923750868</v>
      </c>
      <c r="FT61">
        <f t="shared" si="45"/>
        <v>0.3017546667992152</v>
      </c>
      <c r="FU61">
        <f t="shared" si="45"/>
        <v>0.8605360047454842</v>
      </c>
    </row>
    <row r="68" spans="156:165">
      <c r="EZ68">
        <f t="array" ref="EZ68:FI77">(1/4)*(MMULT($C$7:$F$16,$DT$23:$EC$26))</f>
        <v>0.20232504284393663</v>
      </c>
      <c r="FA68">
        <v>0.29576688722123623</v>
      </c>
      <c r="FB68">
        <v>0.22954429598077525</v>
      </c>
      <c r="FC68">
        <v>0.26355400717018518</v>
      </c>
      <c r="FD68">
        <v>0.30690447216473365</v>
      </c>
      <c r="FE68">
        <v>0.17269925106118847</v>
      </c>
      <c r="FF68">
        <v>0.20971014341426658</v>
      </c>
      <c r="FG68">
        <v>0.21507575010371138</v>
      </c>
      <c r="FH68">
        <v>0.36536144778427404</v>
      </c>
      <c r="FI68">
        <v>0.29444702529653932</v>
      </c>
    </row>
    <row r="69" spans="156:165">
      <c r="EZ69">
        <v>0.28183564520217702</v>
      </c>
      <c r="FA69">
        <v>0.40304204350761225</v>
      </c>
      <c r="FB69">
        <v>0.26844500933637949</v>
      </c>
      <c r="FC69">
        <v>0.45850255502825843</v>
      </c>
      <c r="FD69">
        <v>0.43293677210042558</v>
      </c>
      <c r="FE69">
        <v>0.27146659815059843</v>
      </c>
      <c r="FF69">
        <v>0.28656788693182134</v>
      </c>
      <c r="FG69">
        <v>0.37074837215711964</v>
      </c>
      <c r="FH69">
        <v>0.42433267595568402</v>
      </c>
      <c r="FI69">
        <v>0.52019995837884803</v>
      </c>
    </row>
    <row r="70" spans="156:165">
      <c r="EZ70">
        <v>0.4006093610343569</v>
      </c>
      <c r="FA70">
        <v>0.39887299325321907</v>
      </c>
      <c r="FB70">
        <v>0.31706453561804793</v>
      </c>
      <c r="FC70">
        <v>0.51689442525391982</v>
      </c>
      <c r="FD70">
        <v>0.52231104895701108</v>
      </c>
      <c r="FE70">
        <v>0.41835435525778636</v>
      </c>
      <c r="FF70">
        <v>0.38277986697581984</v>
      </c>
      <c r="FG70">
        <v>0.45086287594712382</v>
      </c>
      <c r="FH70">
        <v>0.47007839038995541</v>
      </c>
      <c r="FI70">
        <v>0.53577825546842317</v>
      </c>
    </row>
    <row r="71" spans="156:165">
      <c r="EZ71">
        <v>0.31843007632349585</v>
      </c>
      <c r="FA71">
        <v>0.35497001522538441</v>
      </c>
      <c r="FB71">
        <v>0.31711120260786863</v>
      </c>
      <c r="FC71">
        <v>0.33384785748494844</v>
      </c>
      <c r="FD71">
        <v>0.42489603508184109</v>
      </c>
      <c r="FE71">
        <v>0.2947797759993403</v>
      </c>
      <c r="FF71">
        <v>0.31543942022391291</v>
      </c>
      <c r="FG71">
        <v>0.29460669645933057</v>
      </c>
      <c r="FH71">
        <v>0.48588074844903117</v>
      </c>
      <c r="FI71">
        <v>0.33999847816778339</v>
      </c>
    </row>
    <row r="72" spans="156:165">
      <c r="EZ72">
        <v>0.40939527162874345</v>
      </c>
      <c r="FA72">
        <v>0.5252695146935259</v>
      </c>
      <c r="FB72">
        <v>0.38803184818764724</v>
      </c>
      <c r="FC72">
        <v>0.57698226607311509</v>
      </c>
      <c r="FD72">
        <v>0.59245128396284408</v>
      </c>
      <c r="FE72">
        <v>0.39327627632963497</v>
      </c>
      <c r="FF72">
        <v>0.41001751179773199</v>
      </c>
      <c r="FG72">
        <v>0.48013104190263967</v>
      </c>
      <c r="FH72">
        <v>0.60359390289637838</v>
      </c>
      <c r="FI72">
        <v>0.63328321161961187</v>
      </c>
    </row>
    <row r="73" spans="156:165">
      <c r="EZ73">
        <v>0.21861484902944212</v>
      </c>
      <c r="FA73">
        <v>0.30735378088955889</v>
      </c>
      <c r="FB73">
        <v>0.19969533130841932</v>
      </c>
      <c r="FC73">
        <v>0.36521883369072439</v>
      </c>
      <c r="FD73">
        <v>0.334366650050966</v>
      </c>
      <c r="FE73">
        <v>0.21552182672088885</v>
      </c>
      <c r="FF73">
        <v>0.22082603773129425</v>
      </c>
      <c r="FG73">
        <v>0.2956131719293727</v>
      </c>
      <c r="FH73">
        <v>0.31440062167264859</v>
      </c>
      <c r="FI73">
        <v>0.41405594828704795</v>
      </c>
    </row>
    <row r="74" spans="156:165">
      <c r="EZ74">
        <v>0.31380468762661068</v>
      </c>
      <c r="FA74">
        <v>0.34302953911351269</v>
      </c>
      <c r="FB74">
        <v>0.29902206949460208</v>
      </c>
      <c r="FC74">
        <v>0.34660491437821245</v>
      </c>
      <c r="FD74">
        <v>0.41736416754493966</v>
      </c>
      <c r="FE74">
        <v>0.29835850050335549</v>
      </c>
      <c r="FF74">
        <v>0.30864978808172444</v>
      </c>
      <c r="FG74">
        <v>0.30462921093393586</v>
      </c>
      <c r="FH74">
        <v>0.45574685139854498</v>
      </c>
      <c r="FI74">
        <v>0.35510987885731238</v>
      </c>
    </row>
    <row r="75" spans="156:165">
      <c r="EZ75">
        <v>0.16785316979928888</v>
      </c>
      <c r="FA75">
        <v>0.20215381728783033</v>
      </c>
      <c r="FB75">
        <v>0.1371935226870224</v>
      </c>
      <c r="FC75">
        <v>0.26154114724886018</v>
      </c>
      <c r="FD75">
        <v>0.23939900499210676</v>
      </c>
      <c r="FE75">
        <v>0.17398495535847208</v>
      </c>
      <c r="FF75">
        <v>0.16446795450008</v>
      </c>
      <c r="FG75">
        <v>0.21778426080125551</v>
      </c>
      <c r="FH75">
        <v>0.20971050800840899</v>
      </c>
      <c r="FI75">
        <v>0.28731893073950637</v>
      </c>
    </row>
    <row r="76" spans="156:165">
      <c r="EZ76">
        <v>0.27394460423166622</v>
      </c>
      <c r="FA76">
        <v>0.40941582284530037</v>
      </c>
      <c r="FB76">
        <v>0.27163559524050412</v>
      </c>
      <c r="FC76">
        <v>0.45214444265374154</v>
      </c>
      <c r="FD76">
        <v>0.42915179896654693</v>
      </c>
      <c r="FE76">
        <v>0.25774486860716678</v>
      </c>
      <c r="FF76">
        <v>0.28049835672109247</v>
      </c>
      <c r="FG76">
        <v>0.36196097445459197</v>
      </c>
      <c r="FH76">
        <v>0.43231070573976527</v>
      </c>
      <c r="FI76">
        <v>0.51734411241037348</v>
      </c>
    </row>
    <row r="77" spans="156:165">
      <c r="EZ77">
        <v>0.37129371085865503</v>
      </c>
      <c r="FA77">
        <v>0.50200170280004031</v>
      </c>
      <c r="FB77">
        <v>0.36374168454991707</v>
      </c>
      <c r="FC77">
        <v>0.53836627624947575</v>
      </c>
      <c r="FD77">
        <v>0.55051988582050382</v>
      </c>
      <c r="FE77">
        <v>0.35047591129370165</v>
      </c>
      <c r="FF77">
        <v>0.37568094991603973</v>
      </c>
      <c r="FG77">
        <v>0.44301382141739998</v>
      </c>
      <c r="FH77">
        <v>0.57077944985566686</v>
      </c>
      <c r="FI77">
        <v>0.59848106821717884</v>
      </c>
    </row>
    <row r="81" spans="156:165">
      <c r="EZ81">
        <f t="array" ref="EZ81:FI90">(1/4)*(MMULT($X$7:$AA$16,$CW$23:$DF$26))</f>
        <v>0.56548456142224102</v>
      </c>
      <c r="FA81">
        <v>0.94226868636622663</v>
      </c>
      <c r="FB81">
        <v>-0.43002364194963971</v>
      </c>
      <c r="FC81">
        <v>1.3856731159148872E-2</v>
      </c>
      <c r="FD81">
        <v>-1.1865424824134265</v>
      </c>
      <c r="FE81">
        <v>0.88218399842569939</v>
      </c>
      <c r="FF81">
        <v>1.2873643275387536</v>
      </c>
      <c r="FG81">
        <v>1.470241334140588</v>
      </c>
      <c r="FH81">
        <v>1.2310813564301797</v>
      </c>
      <c r="FI81">
        <v>0.89755587676278181</v>
      </c>
    </row>
    <row r="82" spans="156:165">
      <c r="EZ82">
        <v>0.35789261418445051</v>
      </c>
      <c r="FA82">
        <v>0.60227768981813501</v>
      </c>
      <c r="FB82">
        <v>-0.3179417109775623</v>
      </c>
      <c r="FC82">
        <v>7.5231819766586328E-3</v>
      </c>
      <c r="FD82">
        <v>-0.73272760289619865</v>
      </c>
      <c r="FE82">
        <v>0.60480864120545275</v>
      </c>
      <c r="FF82">
        <v>0.85163154318635759</v>
      </c>
      <c r="FG82">
        <v>0.99987015574813798</v>
      </c>
      <c r="FH82">
        <v>0.80352181476885298</v>
      </c>
      <c r="FI82">
        <v>0.63485648623571278</v>
      </c>
    </row>
    <row r="83" spans="156:165">
      <c r="EZ83">
        <v>0.47773981646275399</v>
      </c>
      <c r="FA83">
        <v>0.77532441929842055</v>
      </c>
      <c r="FB83">
        <v>-0.40311161889983893</v>
      </c>
      <c r="FC83">
        <v>-3.0496086043983406E-2</v>
      </c>
      <c r="FD83">
        <v>-0.98535475628306357</v>
      </c>
      <c r="FE83">
        <v>0.77289549463587182</v>
      </c>
      <c r="FF83">
        <v>1.1429004916128878</v>
      </c>
      <c r="FG83">
        <v>1.2677421523312842</v>
      </c>
      <c r="FH83">
        <v>1.0697933256167813</v>
      </c>
      <c r="FI83">
        <v>0.77288086855370342</v>
      </c>
    </row>
    <row r="84" spans="156:165">
      <c r="EZ84">
        <v>0.29955465033121165</v>
      </c>
      <c r="FA84">
        <v>0.50124998072168869</v>
      </c>
      <c r="FB84">
        <v>-0.26759678978522783</v>
      </c>
      <c r="FC84">
        <v>1.3748995466970892E-3</v>
      </c>
      <c r="FD84">
        <v>-0.61260060969740382</v>
      </c>
      <c r="FE84">
        <v>0.50619778635518786</v>
      </c>
      <c r="FF84">
        <v>0.71668771088618766</v>
      </c>
      <c r="FG84">
        <v>0.83497715780483051</v>
      </c>
      <c r="FH84">
        <v>0.67440823614616219</v>
      </c>
      <c r="FI84">
        <v>0.52837581655066446</v>
      </c>
    </row>
    <row r="85" spans="156:165">
      <c r="EZ85">
        <v>0.41261580446025431</v>
      </c>
      <c r="FA85">
        <v>0.73690088689872002</v>
      </c>
      <c r="FB85">
        <v>-0.26683645155366004</v>
      </c>
      <c r="FC85">
        <v>9.9396713107811174E-2</v>
      </c>
      <c r="FD85">
        <v>-0.88713372066970853</v>
      </c>
      <c r="FE85">
        <v>0.62348608304523634</v>
      </c>
      <c r="FF85">
        <v>0.85174550028735418</v>
      </c>
      <c r="FG85">
        <v>1.0758752704744494</v>
      </c>
      <c r="FH85">
        <v>0.85507996846910472</v>
      </c>
      <c r="FI85">
        <v>0.67953052491003041</v>
      </c>
    </row>
    <row r="86" spans="156:165">
      <c r="EZ86">
        <v>0.56229313525516034</v>
      </c>
      <c r="FA86">
        <v>0.99992467424507725</v>
      </c>
      <c r="FB86">
        <v>-0.39753912878851172</v>
      </c>
      <c r="FC86">
        <v>0.12097812104900352</v>
      </c>
      <c r="FD86">
        <v>-1.1948034226451771</v>
      </c>
      <c r="FE86">
        <v>0.87988445217775868</v>
      </c>
      <c r="FF86">
        <v>1.1960701160065086</v>
      </c>
      <c r="FG86">
        <v>1.5062773560056388</v>
      </c>
      <c r="FH86">
        <v>1.1858079346976371</v>
      </c>
      <c r="FI86">
        <v>0.96113575054645062</v>
      </c>
    </row>
    <row r="87" spans="156:165">
      <c r="EZ87">
        <v>0.33115916746716761</v>
      </c>
      <c r="FA87">
        <v>0.52568246522867668</v>
      </c>
      <c r="FB87">
        <v>-0.33693635712670389</v>
      </c>
      <c r="FC87">
        <v>-5.258904316647578E-2</v>
      </c>
      <c r="FD87">
        <v>-0.65861013076535557</v>
      </c>
      <c r="FE87">
        <v>0.58489939885343201</v>
      </c>
      <c r="FF87">
        <v>0.85647308101366115</v>
      </c>
      <c r="FG87">
        <v>0.94118873144354054</v>
      </c>
      <c r="FH87">
        <v>0.77752408590840616</v>
      </c>
      <c r="FI87">
        <v>0.58795154930858984</v>
      </c>
    </row>
    <row r="88" spans="156:165">
      <c r="EZ88">
        <v>0.43666916737244243</v>
      </c>
      <c r="FA88">
        <v>0.73397494478211911</v>
      </c>
      <c r="FB88">
        <v>-0.38083755150650095</v>
      </c>
      <c r="FC88">
        <v>9.8978350766645296E-3</v>
      </c>
      <c r="FD88">
        <v>-0.8963749634864443</v>
      </c>
      <c r="FE88">
        <v>0.7309635415561867</v>
      </c>
      <c r="FF88">
        <v>1.0338667748885344</v>
      </c>
      <c r="FG88">
        <v>1.2100335972222478</v>
      </c>
      <c r="FH88">
        <v>0.97586059367295341</v>
      </c>
      <c r="FI88">
        <v>0.76474461053709342</v>
      </c>
    </row>
    <row r="89" spans="156:165">
      <c r="EZ89">
        <v>0.31639482336186853</v>
      </c>
      <c r="FA89">
        <v>0.53972440339690841</v>
      </c>
      <c r="FB89">
        <v>-0.28689143446262194</v>
      </c>
      <c r="FC89">
        <v>1.706113250462396E-2</v>
      </c>
      <c r="FD89">
        <v>-0.64556166703628493</v>
      </c>
      <c r="FE89">
        <v>0.54390605875107512</v>
      </c>
      <c r="FF89">
        <v>0.75193440873208084</v>
      </c>
      <c r="FG89">
        <v>0.9018215387466304</v>
      </c>
      <c r="FH89">
        <v>0.71097672484662899</v>
      </c>
      <c r="FI89">
        <v>0.58087911680011073</v>
      </c>
    </row>
    <row r="90" spans="156:165">
      <c r="EZ90">
        <v>0.47986196186812802</v>
      </c>
      <c r="FA90">
        <v>0.84390715107562342</v>
      </c>
      <c r="FB90">
        <v>-0.36381090452571463</v>
      </c>
      <c r="FC90">
        <v>8.2673961699684495E-2</v>
      </c>
      <c r="FD90">
        <v>-1.0091514252916589</v>
      </c>
      <c r="FE90">
        <v>0.76962977490931972</v>
      </c>
      <c r="FF90">
        <v>1.0519558066965484</v>
      </c>
      <c r="FG90">
        <v>1.3059696694953473</v>
      </c>
      <c r="FH90">
        <v>1.0289983074960769</v>
      </c>
      <c r="FI90">
        <v>0.83498668097043749</v>
      </c>
    </row>
    <row r="94" spans="156:165">
      <c r="EZ94">
        <f t="array" ref="EZ94:FI103">(1/4)*(MMULT($AM$7:$AP$16,$BY$23:$CH$26))</f>
        <v>-3.0868822230286344</v>
      </c>
      <c r="FA94">
        <v>4.424348288863654E-2</v>
      </c>
      <c r="FB94">
        <v>-3.2400310690798761</v>
      </c>
      <c r="FC94">
        <v>3.4541065464932018E-6</v>
      </c>
      <c r="FD94">
        <v>9.0596014833177989</v>
      </c>
      <c r="FE94">
        <v>4.8249761231634543E-9</v>
      </c>
      <c r="FF94">
        <v>1.8657473576673442E-16</v>
      </c>
      <c r="FG94">
        <v>-2.7769354652705474</v>
      </c>
      <c r="FH94">
        <v>1.4358166447598669E-9</v>
      </c>
      <c r="FI94">
        <v>3.3080528359792905E-7</v>
      </c>
    </row>
    <row r="95" spans="156:165">
      <c r="EZ95">
        <v>-4.4620759463731172</v>
      </c>
      <c r="FA95">
        <v>6.5915351383934409E-2</v>
      </c>
      <c r="FB95">
        <v>-4.7937404373229544</v>
      </c>
      <c r="FC95">
        <v>5.2051620694119232E-6</v>
      </c>
      <c r="FD95">
        <v>13.305073423851479</v>
      </c>
      <c r="FE95">
        <v>7.2773003743316825E-9</v>
      </c>
      <c r="FF95">
        <v>2.8170071137618239E-16</v>
      </c>
      <c r="FG95">
        <v>-4.1151781050831362</v>
      </c>
      <c r="FH95">
        <v>2.1660967117391198E-9</v>
      </c>
      <c r="FI95">
        <v>4.9893832819895853E-7</v>
      </c>
    </row>
    <row r="96" spans="156:165">
      <c r="EZ96">
        <v>-3.5134223086629044</v>
      </c>
      <c r="FA96">
        <v>5.0052337494158189E-2</v>
      </c>
      <c r="FB96">
        <v>-3.7279217859793428</v>
      </c>
      <c r="FC96">
        <v>3.8555916562140302E-6</v>
      </c>
      <c r="FD96">
        <v>10.429676602650087</v>
      </c>
      <c r="FE96">
        <v>5.378830405132407E-9</v>
      </c>
      <c r="FF96">
        <v>2.074827877298724E-16</v>
      </c>
      <c r="FG96">
        <v>-3.2383890767357997</v>
      </c>
      <c r="FH96">
        <v>1.5998053879495988E-9</v>
      </c>
      <c r="FI96">
        <v>3.6866350704808959E-7</v>
      </c>
    </row>
    <row r="97" spans="156:165">
      <c r="EZ97">
        <v>-2.8742346323548915</v>
      </c>
      <c r="FA97">
        <v>4.1876904110138287E-2</v>
      </c>
      <c r="FB97">
        <v>-3.1237022710178692</v>
      </c>
      <c r="FC97">
        <v>3.2716656786466776E-6</v>
      </c>
      <c r="FD97">
        <v>8.5821644962123429</v>
      </c>
      <c r="FE97">
        <v>4.5706178049887013E-9</v>
      </c>
      <c r="FF97">
        <v>1.7676302643515101E-16</v>
      </c>
      <c r="FG97">
        <v>-2.6261080879048002</v>
      </c>
      <c r="FH97">
        <v>1.3601712078805741E-9</v>
      </c>
      <c r="FI97">
        <v>3.1335861193416901E-7</v>
      </c>
    </row>
    <row r="98" spans="156:165">
      <c r="EZ98">
        <v>-4.2004455637414493</v>
      </c>
      <c r="FA98">
        <v>6.2850259487284288E-2</v>
      </c>
      <c r="FB98">
        <v>-4.62583690313802</v>
      </c>
      <c r="FC98">
        <v>4.9749056434775324E-6</v>
      </c>
      <c r="FD98">
        <v>12.662869645103495</v>
      </c>
      <c r="FE98">
        <v>6.9572485495894418E-9</v>
      </c>
      <c r="FF98">
        <v>2.6944309905064429E-16</v>
      </c>
      <c r="FG98">
        <v>-3.8994428986585614</v>
      </c>
      <c r="FH98">
        <v>2.0710538354122486E-9</v>
      </c>
      <c r="FI98">
        <v>4.7701330682949982E-7</v>
      </c>
    </row>
    <row r="99" spans="156:165">
      <c r="EZ99">
        <v>-4.4682748218798558</v>
      </c>
      <c r="FA99">
        <v>6.3574362849076513E-2</v>
      </c>
      <c r="FB99">
        <v>-4.6979238623551369</v>
      </c>
      <c r="FC99">
        <v>4.9323242645807352E-6</v>
      </c>
      <c r="FD99">
        <v>13.125685283356749</v>
      </c>
      <c r="FE99">
        <v>6.8862343774250457E-9</v>
      </c>
      <c r="FF99">
        <v>2.660587571625401E-16</v>
      </c>
      <c r="FG99">
        <v>-4.0230663753235527</v>
      </c>
      <c r="FH99">
        <v>2.0488379814965776E-9</v>
      </c>
      <c r="FI99">
        <v>4.7209338162395758E-7</v>
      </c>
    </row>
    <row r="100" spans="156:165">
      <c r="EZ100">
        <v>-4.4254440872802192</v>
      </c>
      <c r="FA100">
        <v>6.4131694377570811E-2</v>
      </c>
      <c r="FB100">
        <v>-4.8321051654328819</v>
      </c>
      <c r="FC100">
        <v>4.9688818324569981E-6</v>
      </c>
      <c r="FD100">
        <v>13.286360042051514</v>
      </c>
      <c r="FE100">
        <v>6.9362434557446303E-9</v>
      </c>
      <c r="FF100">
        <v>2.6786468856575051E-16</v>
      </c>
      <c r="FG100">
        <v>-4.0929479370592228</v>
      </c>
      <c r="FH100">
        <v>2.0635285963498912E-9</v>
      </c>
      <c r="FI100">
        <v>4.7546163364942603E-7</v>
      </c>
    </row>
    <row r="101" spans="156:165">
      <c r="EZ101">
        <v>-3.7418194847529125</v>
      </c>
      <c r="FA101">
        <v>5.3354557310848469E-2</v>
      </c>
      <c r="FB101">
        <v>-3.8874789300715227</v>
      </c>
      <c r="FC101">
        <v>4.1776797302466888E-6</v>
      </c>
      <c r="FD101">
        <v>10.880513673868759</v>
      </c>
      <c r="FE101">
        <v>5.8377738363323779E-9</v>
      </c>
      <c r="FF101">
        <v>2.2592656135495083E-16</v>
      </c>
      <c r="FG101">
        <v>-3.3045744019120478</v>
      </c>
      <c r="FH101">
        <v>1.7375041030167307E-9</v>
      </c>
      <c r="FI101">
        <v>4.0030186617604616E-7</v>
      </c>
    </row>
    <row r="102" spans="156:165">
      <c r="EZ102">
        <v>-3.7132553509223092</v>
      </c>
      <c r="FA102">
        <v>5.543904581180352E-2</v>
      </c>
      <c r="FB102">
        <v>-4.0267806069276473</v>
      </c>
      <c r="FC102">
        <v>4.3535746342443709E-6</v>
      </c>
      <c r="FD102">
        <v>11.269287803790522</v>
      </c>
      <c r="FE102">
        <v>6.0817871339570035E-9</v>
      </c>
      <c r="FF102">
        <v>2.3492917391906902E-16</v>
      </c>
      <c r="FG102">
        <v>-3.5846956700322425</v>
      </c>
      <c r="FH102">
        <v>1.8094688418402008E-9</v>
      </c>
      <c r="FI102">
        <v>4.1681398228488056E-7</v>
      </c>
    </row>
    <row r="103" spans="156:165">
      <c r="EZ103">
        <v>-2.9057029053641581</v>
      </c>
      <c r="FA103">
        <v>4.1927675232675814E-2</v>
      </c>
      <c r="FB103">
        <v>-3.0764383696823505</v>
      </c>
      <c r="FC103">
        <v>3.2955391482943598E-6</v>
      </c>
      <c r="FD103">
        <v>8.5159103498154334</v>
      </c>
      <c r="FE103">
        <v>4.6068650209737735E-9</v>
      </c>
      <c r="FF103">
        <v>1.784092323237956E-16</v>
      </c>
      <c r="FG103">
        <v>-2.5757003674344445</v>
      </c>
      <c r="FH103">
        <v>1.3713470250570276E-9</v>
      </c>
      <c r="FI103">
        <v>3.1591548219676682E-7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U103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18.638332784682007</v>
      </c>
      <c r="EN2" t="s">
        <v>10</v>
      </c>
    </row>
    <row r="3" spans="1:177">
      <c r="A3">
        <v>2</v>
      </c>
      <c r="C3" t="s">
        <v>99</v>
      </c>
      <c r="H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18.637818295074965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2.1960887702893457</v>
      </c>
      <c r="O7">
        <v>3.066112548118368</v>
      </c>
      <c r="P7">
        <v>2.5308427340246258</v>
      </c>
      <c r="Q7">
        <v>3.750326756327615</v>
      </c>
      <c r="S7">
        <f>N7+$M23</f>
        <v>2.987212770400046</v>
      </c>
      <c r="T7">
        <f t="shared" ref="T7:V16" si="0">O7+$M23</f>
        <v>3.8572365482290683</v>
      </c>
      <c r="U7">
        <f t="shared" si="0"/>
        <v>3.3219667341353261</v>
      </c>
      <c r="V7">
        <f t="shared" si="0"/>
        <v>4.5414507564383149</v>
      </c>
      <c r="X7">
        <f xml:space="preserve"> IF(S7&gt;0,S7,0)</f>
        <v>2.987212770400046</v>
      </c>
      <c r="Y7">
        <f t="shared" ref="Y7:AA16" si="1" xml:space="preserve"> IF(T7&gt;0,T7,0)</f>
        <v>3.8572365482290683</v>
      </c>
      <c r="Z7">
        <f t="shared" si="1"/>
        <v>3.3219667341353261</v>
      </c>
      <c r="AA7">
        <f t="shared" si="1"/>
        <v>4.5414507564383149</v>
      </c>
      <c r="AC7">
        <f t="array" ref="AC7:AF16">MMULT(B36:K45,X7:AA16)</f>
        <v>9.1768962653430144</v>
      </c>
      <c r="AD7">
        <v>11.984828619179492</v>
      </c>
      <c r="AE7">
        <v>10.747362239920919</v>
      </c>
      <c r="AF7">
        <v>12.596250507594522</v>
      </c>
      <c r="AH7">
        <f>AC7+$M36</f>
        <v>9.515929243983491</v>
      </c>
      <c r="AI7">
        <f t="shared" ref="AI7:AK16" si="2">AD7+$M36</f>
        <v>12.323861597819969</v>
      </c>
      <c r="AJ7">
        <f t="shared" si="2"/>
        <v>11.086395218561396</v>
      </c>
      <c r="AK7">
        <f t="shared" si="2"/>
        <v>12.935283486234999</v>
      </c>
      <c r="AM7">
        <f xml:space="preserve"> IF(AH7&gt;0,AH7,0)</f>
        <v>9.515929243983491</v>
      </c>
      <c r="AN7">
        <f t="shared" ref="AN7:AP16" si="3" xml:space="preserve"> IF(AI7&gt;0,AI7,0)</f>
        <v>12.323861597819969</v>
      </c>
      <c r="AO7">
        <f t="shared" si="3"/>
        <v>11.086395218561396</v>
      </c>
      <c r="AP7">
        <f t="shared" si="3"/>
        <v>12.935283486234999</v>
      </c>
      <c r="AR7">
        <f t="array" ref="AR7:AU16">MMULT(B49:K58,AM7:AP16)</f>
        <v>51.107835968908297</v>
      </c>
      <c r="AS7">
        <v>64.935318948136583</v>
      </c>
      <c r="AT7">
        <v>59.825949208044335</v>
      </c>
      <c r="AU7">
        <v>69.975333180492584</v>
      </c>
      <c r="AW7">
        <f>AR7+$M49</f>
        <v>51.804510073888757</v>
      </c>
      <c r="AX7">
        <f t="shared" ref="AX7:AZ16" si="4">AS7+$M49</f>
        <v>65.631993053117043</v>
      </c>
      <c r="AY7">
        <f t="shared" si="4"/>
        <v>60.522623313024795</v>
      </c>
      <c r="AZ7">
        <f t="shared" si="4"/>
        <v>70.672007285473043</v>
      </c>
      <c r="BB7">
        <f>EXP(AW7-AW$20)</f>
        <v>2.6364257591127187E-12</v>
      </c>
      <c r="BC7">
        <f t="shared" ref="BC7:BE16" si="5">EXP(AX7-AX$20)</f>
        <v>1.0494237149269053E-15</v>
      </c>
      <c r="BD7">
        <f t="shared" si="5"/>
        <v>3.2773121942014301E-14</v>
      </c>
      <c r="BE7">
        <f t="shared" si="5"/>
        <v>1.733546865323482E-16</v>
      </c>
      <c r="BG7">
        <f>BB7/BB$20</f>
        <v>2.5390100388494948E-12</v>
      </c>
      <c r="BH7">
        <f t="shared" ref="BH7:BJ16" si="6">BC7/BC$20</f>
        <v>1.0347180500136754E-15</v>
      </c>
      <c r="BI7">
        <f t="shared" si="6"/>
        <v>3.2310984122476508E-14</v>
      </c>
      <c r="BJ7">
        <f t="shared" si="6"/>
        <v>1.7133260719553358E-16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2.5390100388494948E-12</v>
      </c>
      <c r="BZ7">
        <f>$BH$7-$BM$7</f>
        <v>-0.999999999999999</v>
      </c>
      <c r="CA7">
        <f>$BI$7-$BN$7</f>
        <v>3.2310984122476508E-14</v>
      </c>
      <c r="CB7">
        <f>$BJ$7-$BO$7</f>
        <v>1.7133260719553358E-16</v>
      </c>
      <c r="CD7">
        <f t="array" ref="CD7:CM16">(1/4)*(MMULT($AM$7:$AP$16,$BY$23:$CH$26))</f>
        <v>-3.0809653994488588</v>
      </c>
      <c r="CE7">
        <v>0.20786423994172731</v>
      </c>
      <c r="CF7">
        <v>-3.2338200712113307</v>
      </c>
      <c r="CG7">
        <v>1.3918751264094787E-5</v>
      </c>
      <c r="CH7">
        <v>8.8785047837566271</v>
      </c>
      <c r="CI7">
        <v>1.9402701783588839E-8</v>
      </c>
      <c r="CJ7">
        <v>7.5474277143243573E-16</v>
      </c>
      <c r="CK7">
        <v>-2.7715988042519144</v>
      </c>
      <c r="CL7">
        <v>5.764156265188236E-9</v>
      </c>
      <c r="CM7">
        <v>1.3072956265979847E-6</v>
      </c>
      <c r="CO7">
        <f>(1/4)*SUM($BY$7:$CB$7)</f>
        <v>-0.24999999999935688</v>
      </c>
      <c r="CR7">
        <f t="array" ref="CR7:CU16">MMULT(S49:AB58,BY7:CB16)</f>
        <v>-3.9094478576021776E-3</v>
      </c>
      <c r="CS7">
        <v>0.21825831885594965</v>
      </c>
      <c r="CT7">
        <v>4.0088512177512234E-2</v>
      </c>
      <c r="CU7">
        <v>0.24965500298945711</v>
      </c>
      <c r="CW7">
        <f>IF($AH$7&gt;0,$CR$7,0)</f>
        <v>-3.9094478576021776E-3</v>
      </c>
      <c r="CX7">
        <f>IF($AI$7&gt;0,$CS$7,0)</f>
        <v>0.21825831885594965</v>
      </c>
      <c r="CY7">
        <f>IF($AJ$7&gt;0,$CT$7,0)</f>
        <v>4.0088512177512234E-2</v>
      </c>
      <c r="CZ7">
        <f>IF($AK$7&gt;0,$CU$7,0)</f>
        <v>0.24965500298945711</v>
      </c>
      <c r="DB7">
        <f t="array" ref="DB7:DK16">(1/4)*(MMULT($X$7:$AA$16,$CW$23:$DF$26))</f>
        <v>0.52429105448262869</v>
      </c>
      <c r="DC7">
        <v>0.88233797271072978</v>
      </c>
      <c r="DD7">
        <v>-0.45889072561055688</v>
      </c>
      <c r="DE7">
        <v>-1.7991045123179061E-3</v>
      </c>
      <c r="DF7">
        <v>-1.2115892774240302</v>
      </c>
      <c r="DG7">
        <v>0.82233057778101015</v>
      </c>
      <c r="DH7">
        <v>1.2295083000107447</v>
      </c>
      <c r="DI7">
        <v>1.4275787901905699</v>
      </c>
      <c r="DJ7">
        <v>1.148231666176835</v>
      </c>
      <c r="DK7">
        <v>0.86166747370848418</v>
      </c>
      <c r="DM7">
        <f>(1/4)*SUM($CW$7:$CZ$7)</f>
        <v>0.1260230965413292</v>
      </c>
      <c r="DO7">
        <f t="array" ref="DO7:DR16">MMULT(S36:AB45,CW7:CZ16)</f>
        <v>8.7098689728469236E-3</v>
      </c>
      <c r="DP7">
        <v>0.91668524426575893</v>
      </c>
      <c r="DQ7">
        <v>1.0099196996234767</v>
      </c>
      <c r="DR7">
        <v>0.33619647025452309</v>
      </c>
      <c r="DT7">
        <f>IF($S$7&gt;0,$DO$7,0)</f>
        <v>8.7098689728469236E-3</v>
      </c>
      <c r="DU7">
        <f>IF($T$7&gt;0,$DP$7,0)</f>
        <v>0.91668524426575893</v>
      </c>
      <c r="DV7">
        <f>IF($U$7&gt;0,$DQ$7,0)</f>
        <v>1.0099196996234767</v>
      </c>
      <c r="DW7">
        <f>IF($V$7&gt;0,$DR$7,0)</f>
        <v>0.33619647025452309</v>
      </c>
      <c r="DY7">
        <f t="array" ref="DY7:EH16">(1/4)*(MMULT($C$7:$F$16,$DT$23:$EC$26))</f>
        <v>0.18307991493453257</v>
      </c>
      <c r="DZ7">
        <v>0.27104544570725314</v>
      </c>
      <c r="EA7">
        <v>0.20707477764207871</v>
      </c>
      <c r="EB7">
        <v>0.23719626214894954</v>
      </c>
      <c r="EC7">
        <v>0.27904764961044914</v>
      </c>
      <c r="ED7">
        <v>0.1546835135916188</v>
      </c>
      <c r="EE7">
        <v>0.18506211852356974</v>
      </c>
      <c r="EF7">
        <v>0.18508840709399749</v>
      </c>
      <c r="EG7">
        <v>0.34180452325351462</v>
      </c>
      <c r="EH7">
        <v>0.26999134097652694</v>
      </c>
      <c r="EJ7">
        <f>(1/4)*SUM($DT$7:$DW$7)</f>
        <v>0.56787782077915139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1.5687374275843458</v>
      </c>
      <c r="O8">
        <v>2.4555824510865665</v>
      </c>
      <c r="P8">
        <v>2.4849699255193096</v>
      </c>
      <c r="Q8">
        <v>2.6485227258112896</v>
      </c>
      <c r="S8">
        <f t="shared" ref="S8:S16" si="8">N8+$M24</f>
        <v>1.6320656008921508</v>
      </c>
      <c r="T8">
        <f t="shared" si="0"/>
        <v>2.5189106243943713</v>
      </c>
      <c r="U8">
        <f t="shared" si="0"/>
        <v>2.5482980988271144</v>
      </c>
      <c r="V8">
        <f t="shared" si="0"/>
        <v>2.7118508991190944</v>
      </c>
      <c r="X8">
        <f t="shared" ref="X8:X16" si="9" xml:space="preserve"> IF(S8&gt;0,S8,0)</f>
        <v>1.6320656008921508</v>
      </c>
      <c r="Y8">
        <f t="shared" si="1"/>
        <v>2.5189106243943713</v>
      </c>
      <c r="Z8">
        <f t="shared" si="1"/>
        <v>2.5482980988271144</v>
      </c>
      <c r="AA8">
        <f t="shared" si="1"/>
        <v>2.7118508991190944</v>
      </c>
      <c r="AC8">
        <v>13.96313612858436</v>
      </c>
      <c r="AD8">
        <v>17.406489739691128</v>
      </c>
      <c r="AE8">
        <v>16.023304844768305</v>
      </c>
      <c r="AF8">
        <v>18.731475310623757</v>
      </c>
      <c r="AH8">
        <f t="shared" ref="AH8:AH16" si="10">AC8+$M37</f>
        <v>14.365263665988348</v>
      </c>
      <c r="AI8">
        <f t="shared" si="2"/>
        <v>17.808617277095117</v>
      </c>
      <c r="AJ8">
        <f t="shared" si="2"/>
        <v>16.425432382172293</v>
      </c>
      <c r="AK8">
        <f t="shared" si="2"/>
        <v>19.133602848027746</v>
      </c>
      <c r="AM8">
        <f t="shared" ref="AM8:AM16" si="11" xml:space="preserve"> IF(AH8&gt;0,AH8,0)</f>
        <v>14.365263665988348</v>
      </c>
      <c r="AN8">
        <f t="shared" si="3"/>
        <v>17.808617277095117</v>
      </c>
      <c r="AO8">
        <f t="shared" si="3"/>
        <v>16.425432382172293</v>
      </c>
      <c r="AP8">
        <f t="shared" si="3"/>
        <v>19.133602848027746</v>
      </c>
      <c r="AR8">
        <v>74.420886541214998</v>
      </c>
      <c r="AS8">
        <v>95.084354327395062</v>
      </c>
      <c r="AT8">
        <v>86.53994323232304</v>
      </c>
      <c r="AU8">
        <v>101.73919926854464</v>
      </c>
      <c r="AW8">
        <f t="shared" ref="AW8:AW16" si="12">AR8+$M50</f>
        <v>75.205402159481807</v>
      </c>
      <c r="AX8">
        <f t="shared" si="4"/>
        <v>95.868869945661871</v>
      </c>
      <c r="AY8">
        <f t="shared" si="4"/>
        <v>87.324458850589849</v>
      </c>
      <c r="AZ8">
        <f t="shared" si="4"/>
        <v>102.52371488681145</v>
      </c>
      <c r="BB8">
        <f t="shared" ref="BB8:BB16" si="13">EXP(AW8-AW$20)</f>
        <v>3.8361347201663683E-2</v>
      </c>
      <c r="BC8">
        <f t="shared" si="5"/>
        <v>1.421214594421456E-2</v>
      </c>
      <c r="BD8">
        <f t="shared" si="5"/>
        <v>1.4302339826392089E-2</v>
      </c>
      <c r="BE8">
        <f t="shared" si="5"/>
        <v>1.1802022478646767E-2</v>
      </c>
      <c r="BG8">
        <f t="shared" ref="BG8:BG16" si="14">BB8/BB$20</f>
        <v>3.6943898500519393E-2</v>
      </c>
      <c r="BH8">
        <f t="shared" si="6"/>
        <v>1.4012989918882984E-2</v>
      </c>
      <c r="BI8">
        <f t="shared" si="6"/>
        <v>1.4100660775084378E-2</v>
      </c>
      <c r="BJ8">
        <f t="shared" si="6"/>
        <v>1.1664358904248736E-2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3.6943898500519393E-2</v>
      </c>
      <c r="BZ8">
        <f>$BH$8-$BM$8</f>
        <v>1.4012989918882984E-2</v>
      </c>
      <c r="CA8">
        <f>$BI$8-$BN$8</f>
        <v>1.4100660775084378E-2</v>
      </c>
      <c r="CB8">
        <f>$BJ$8-$BO$8</f>
        <v>1.1664358904248736E-2</v>
      </c>
      <c r="CD8">
        <v>-4.4521543192645234</v>
      </c>
      <c r="CE8">
        <v>0.30876286950962517</v>
      </c>
      <c r="CF8">
        <v>-4.7833995057178988</v>
      </c>
      <c r="CG8">
        <v>2.0957017281861661E-5</v>
      </c>
      <c r="CH8">
        <v>13.033126084843932</v>
      </c>
      <c r="CI8">
        <v>2.9248823909992482E-8</v>
      </c>
      <c r="CJ8">
        <v>1.1393158134844658E-15</v>
      </c>
      <c r="CK8">
        <v>-4.1063580949570602</v>
      </c>
      <c r="CL8">
        <v>8.6919447456801509E-9</v>
      </c>
      <c r="CM8">
        <v>1.9706278728280502E-6</v>
      </c>
      <c r="CO8">
        <f>(1/4)*SUM($BY$8:$CB$8)</f>
        <v>1.9180477024683871E-2</v>
      </c>
      <c r="CR8">
        <v>-5.2843031982865562E-3</v>
      </c>
      <c r="CS8">
        <v>0.68165373242637961</v>
      </c>
      <c r="CT8">
        <v>-8.9054284899060237E-3</v>
      </c>
      <c r="CU8">
        <v>0.20817600515520354</v>
      </c>
      <c r="CW8">
        <f>IF($AH$8&gt;0,$CR$8,0)</f>
        <v>-5.2843031982865562E-3</v>
      </c>
      <c r="CX8">
        <f>IF($AI$8&gt;0,$CS$8,0)</f>
        <v>0.68165373242637961</v>
      </c>
      <c r="CY8">
        <f>IF($AJ$8&gt;0,$CT$8,0)</f>
        <v>-8.9054284899060237E-3</v>
      </c>
      <c r="CZ8">
        <f>IF($AK$8&gt;0,$CU$8,0)</f>
        <v>0.20817600515520354</v>
      </c>
      <c r="DB8">
        <v>0.33064433663878334</v>
      </c>
      <c r="DC8">
        <v>0.56256227488934241</v>
      </c>
      <c r="DD8">
        <v>-0.33744290816617672</v>
      </c>
      <c r="DE8">
        <v>-3.6410204649541533E-3</v>
      </c>
      <c r="DF8">
        <v>-0.74996871808661258</v>
      </c>
      <c r="DG8">
        <v>0.56519841897491907</v>
      </c>
      <c r="DH8">
        <v>0.81310736664598793</v>
      </c>
      <c r="DI8">
        <v>0.97108190612899536</v>
      </c>
      <c r="DJ8">
        <v>0.74985032809619168</v>
      </c>
      <c r="DK8">
        <v>0.61086165814707349</v>
      </c>
      <c r="DM8">
        <f>(1/4)*SUM($CW$8:$CZ$8)</f>
        <v>0.21891000147334763</v>
      </c>
      <c r="DO8">
        <v>-2.5803434045549772E-2</v>
      </c>
      <c r="DP8">
        <v>1.0302469923405304</v>
      </c>
      <c r="DQ8">
        <v>0.77570419400867607</v>
      </c>
      <c r="DR8">
        <v>1.0043986106272624</v>
      </c>
      <c r="DT8">
        <f>IF($S$8&gt;0,$DO$8,0)</f>
        <v>-2.5803434045549772E-2</v>
      </c>
      <c r="DU8">
        <f>IF($T$8&gt;0,$DP$8,0)</f>
        <v>1.0302469923405304</v>
      </c>
      <c r="DV8">
        <f>IF($U$8&gt;0,$DQ$8,0)</f>
        <v>0.77570419400867607</v>
      </c>
      <c r="DW8">
        <f>IF($V$8&gt;0,$DR$8,0)</f>
        <v>1.0043986106272624</v>
      </c>
      <c r="DY8">
        <v>0.25607329230980974</v>
      </c>
      <c r="DZ8">
        <v>0.37529115145453606</v>
      </c>
      <c r="EA8">
        <v>0.23993440043323325</v>
      </c>
      <c r="EB8">
        <v>0.42489063623573781</v>
      </c>
      <c r="EC8">
        <v>0.39925061214623514</v>
      </c>
      <c r="ED8">
        <v>0.24749273129363974</v>
      </c>
      <c r="EE8">
        <v>0.25720522971645232</v>
      </c>
      <c r="EF8">
        <v>0.33330742741118025</v>
      </c>
      <c r="EG8">
        <v>0.39667738277946696</v>
      </c>
      <c r="EH8">
        <v>0.49077013015285909</v>
      </c>
      <c r="EJ8">
        <f>(1/4)*SUM($DT$8:$DW$8)</f>
        <v>0.69613659073272971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2.2382250707665987</v>
      </c>
      <c r="O9">
        <v>2.9783486642097952</v>
      </c>
      <c r="P9">
        <v>2.9622504766206808</v>
      </c>
      <c r="Q9">
        <v>3.7695917423007379</v>
      </c>
      <c r="S9">
        <f t="shared" si="8"/>
        <v>2.3734321807123742</v>
      </c>
      <c r="T9">
        <f t="shared" si="0"/>
        <v>3.1135557741555706</v>
      </c>
      <c r="U9">
        <f t="shared" si="0"/>
        <v>3.0974575865664562</v>
      </c>
      <c r="V9">
        <f t="shared" si="0"/>
        <v>3.9047988522465134</v>
      </c>
      <c r="X9">
        <f t="shared" si="9"/>
        <v>2.3734321807123742</v>
      </c>
      <c r="Y9">
        <f t="shared" si="1"/>
        <v>3.1135557741555706</v>
      </c>
      <c r="Z9">
        <f t="shared" si="1"/>
        <v>3.0974575865664562</v>
      </c>
      <c r="AA9">
        <f t="shared" si="1"/>
        <v>3.9047988522465134</v>
      </c>
      <c r="AC9">
        <v>10.210228770090763</v>
      </c>
      <c r="AD9">
        <v>13.661142768543099</v>
      </c>
      <c r="AE9">
        <v>12.561701347926647</v>
      </c>
      <c r="AF9">
        <v>14.519875349247183</v>
      </c>
      <c r="AH9">
        <f t="shared" si="10"/>
        <v>10.600384740052165</v>
      </c>
      <c r="AI9">
        <f t="shared" si="2"/>
        <v>14.051298738504501</v>
      </c>
      <c r="AJ9">
        <f t="shared" si="2"/>
        <v>12.951857317888049</v>
      </c>
      <c r="AK9">
        <f t="shared" si="2"/>
        <v>14.910031319208585</v>
      </c>
      <c r="AM9">
        <f t="shared" si="11"/>
        <v>10.600384740052165</v>
      </c>
      <c r="AN9">
        <f t="shared" si="3"/>
        <v>14.051298738504501</v>
      </c>
      <c r="AO9">
        <f t="shared" si="3"/>
        <v>12.951857317888049</v>
      </c>
      <c r="AP9">
        <f t="shared" si="3"/>
        <v>14.910031319208585</v>
      </c>
      <c r="AR9">
        <v>63.233810801286104</v>
      </c>
      <c r="AS9">
        <v>80.359445565817282</v>
      </c>
      <c r="AT9">
        <v>73.238714320635751</v>
      </c>
      <c r="AU9">
        <v>86.037343040485283</v>
      </c>
      <c r="AW9">
        <f t="shared" si="12"/>
        <v>63.5287150650638</v>
      </c>
      <c r="AX9">
        <f t="shared" si="4"/>
        <v>80.654349829594977</v>
      </c>
      <c r="AY9">
        <f t="shared" si="4"/>
        <v>73.533618584413446</v>
      </c>
      <c r="AZ9">
        <f t="shared" si="4"/>
        <v>86.332247304262978</v>
      </c>
      <c r="BB9">
        <f t="shared" si="13"/>
        <v>3.2566649391034518E-7</v>
      </c>
      <c r="BC9">
        <f t="shared" si="5"/>
        <v>3.5081449345300084E-9</v>
      </c>
      <c r="BD9">
        <f t="shared" si="5"/>
        <v>1.4659571105008657E-8</v>
      </c>
      <c r="BE9">
        <f t="shared" si="5"/>
        <v>1.096709012621326E-9</v>
      </c>
      <c r="BG9">
        <f t="shared" si="14"/>
        <v>3.1363314309050182E-7</v>
      </c>
      <c r="BH9">
        <f t="shared" si="6"/>
        <v>3.4589849973755134E-9</v>
      </c>
      <c r="BI9">
        <f t="shared" si="6"/>
        <v>1.4452854691545986E-8</v>
      </c>
      <c r="BJ9">
        <f t="shared" si="6"/>
        <v>1.0839165541232044E-9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20.642684916483176</v>
      </c>
      <c r="BY9">
        <f>$BG$9-$BL$9</f>
        <v>3.1363314309050182E-7</v>
      </c>
      <c r="BZ9">
        <f>$BH$9-$BM$9</f>
        <v>3.4589849973755134E-9</v>
      </c>
      <c r="CA9">
        <f>$BI$9-$BN$9</f>
        <v>1.4452854691545986E-8</v>
      </c>
      <c r="CB9">
        <f>$BJ$9-$BO$9</f>
        <v>-0.99999999891608349</v>
      </c>
      <c r="CD9">
        <v>-3.5128246846192877</v>
      </c>
      <c r="CE9">
        <v>0.2362664871251226</v>
      </c>
      <c r="CF9">
        <v>-3.7275069356552071</v>
      </c>
      <c r="CG9">
        <v>1.5581259379162953E-5</v>
      </c>
      <c r="CH9">
        <v>10.242012392369514</v>
      </c>
      <c r="CI9">
        <v>2.1683652869479379E-8</v>
      </c>
      <c r="CJ9">
        <v>8.408386738409749E-16</v>
      </c>
      <c r="CK9">
        <v>-3.2379643290386801</v>
      </c>
      <c r="CL9">
        <v>6.4375755995029189E-9</v>
      </c>
      <c r="CM9">
        <v>1.4604379294466787E-6</v>
      </c>
      <c r="CO9">
        <f>(1/4)*SUM($BY$9:$CB$9)</f>
        <v>-0.24999991684277517</v>
      </c>
      <c r="CR9">
        <v>8.2283675950766948E-3</v>
      </c>
      <c r="CS9">
        <v>8.6589711206778788E-2</v>
      </c>
      <c r="CT9">
        <v>-0.48016118144450137</v>
      </c>
      <c r="CU9">
        <v>-0.13190945940306611</v>
      </c>
      <c r="CW9">
        <f>IF($AH$9&gt;0,$CR$9,0)</f>
        <v>8.2283675950766948E-3</v>
      </c>
      <c r="CX9">
        <f>IF($AI$9&gt;0,$CS$9,0)</f>
        <v>8.6589711206778788E-2</v>
      </c>
      <c r="CY9">
        <f>IF($AJ$9&gt;0,$CT$9,0)</f>
        <v>-0.48016118144450137</v>
      </c>
      <c r="CZ9">
        <f>IF($AK$9&gt;0,$CU$9,0)</f>
        <v>-0.13190945940306611</v>
      </c>
      <c r="DB9">
        <v>0.44232641872165218</v>
      </c>
      <c r="DC9">
        <v>0.72378155456625359</v>
      </c>
      <c r="DD9">
        <v>-0.42830685804057972</v>
      </c>
      <c r="DE9">
        <v>-4.4474172855178518E-2</v>
      </c>
      <c r="DF9">
        <v>-1.0075557369276218</v>
      </c>
      <c r="DG9">
        <v>0.72143866495938991</v>
      </c>
      <c r="DH9">
        <v>1.0930614469259126</v>
      </c>
      <c r="DI9">
        <v>1.2308629445084924</v>
      </c>
      <c r="DJ9">
        <v>0.99927047364768484</v>
      </c>
      <c r="DK9">
        <v>0.74194409742190726</v>
      </c>
      <c r="DM9">
        <f>(1/4)*SUM($CW$9:$CZ$9)</f>
        <v>-0.129313140511428</v>
      </c>
      <c r="DO9">
        <v>-4.9192676174890924E-4</v>
      </c>
      <c r="DP9">
        <v>0.62004943519038769</v>
      </c>
      <c r="DQ9">
        <v>0.83207088795683459</v>
      </c>
      <c r="DR9">
        <v>0.62123859116454228</v>
      </c>
      <c r="DT9">
        <f>IF($S$9&gt;0,$DO$9,0)</f>
        <v>-4.9192676174890924E-4</v>
      </c>
      <c r="DU9">
        <f>IF($T$9&gt;0,$DP$9,0)</f>
        <v>0.62004943519038769</v>
      </c>
      <c r="DV9">
        <f>IF($U$9&gt;0,$DQ$9,0)</f>
        <v>0.83207088795683459</v>
      </c>
      <c r="DW9">
        <f>IF($V$9&gt;0,$DR$9,0)</f>
        <v>0.62123859116454228</v>
      </c>
      <c r="DY9">
        <v>0.37473317817375368</v>
      </c>
      <c r="DZ9">
        <v>0.36587035354105307</v>
      </c>
      <c r="EA9">
        <v>0.28694715490516631</v>
      </c>
      <c r="EB9">
        <v>0.48151460171901783</v>
      </c>
      <c r="EC9">
        <v>0.48499694345649957</v>
      </c>
      <c r="ED9">
        <v>0.39405537462436174</v>
      </c>
      <c r="EE9">
        <v>0.34985017211972913</v>
      </c>
      <c r="EF9">
        <v>0.41066910222400782</v>
      </c>
      <c r="EG9">
        <v>0.43858385770296182</v>
      </c>
      <c r="EH9">
        <v>0.5029917953369476</v>
      </c>
      <c r="EJ9">
        <f>(1/4)*SUM($DT$9:$DW$9)</f>
        <v>0.51821674688750385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1.00692375236202</v>
      </c>
      <c r="O10">
        <v>1.7976968794499133</v>
      </c>
      <c r="P10">
        <v>1.8479012794048668</v>
      </c>
      <c r="Q10">
        <v>2.0011567650621274</v>
      </c>
      <c r="S10">
        <f t="shared" si="8"/>
        <v>1.2940234136503204</v>
      </c>
      <c r="T10">
        <f t="shared" si="0"/>
        <v>2.0847965407382136</v>
      </c>
      <c r="U10">
        <f t="shared" si="0"/>
        <v>2.1350009406931671</v>
      </c>
      <c r="V10">
        <f t="shared" si="0"/>
        <v>2.2882564263504279</v>
      </c>
      <c r="X10">
        <f t="shared" si="9"/>
        <v>1.2940234136503204</v>
      </c>
      <c r="Y10">
        <f t="shared" si="1"/>
        <v>2.0847965407382136</v>
      </c>
      <c r="Z10">
        <f t="shared" si="1"/>
        <v>2.1350009406931671</v>
      </c>
      <c r="AA10">
        <f t="shared" si="1"/>
        <v>2.2882564263504279</v>
      </c>
      <c r="AC10">
        <v>8.932926017028139</v>
      </c>
      <c r="AD10">
        <v>11.394327577974403</v>
      </c>
      <c r="AE10">
        <v>10.403140084505916</v>
      </c>
      <c r="AF10">
        <v>12.392160990364708</v>
      </c>
      <c r="AH10">
        <f t="shared" si="10"/>
        <v>9.0246511016657838</v>
      </c>
      <c r="AI10">
        <f t="shared" si="2"/>
        <v>11.486052662612048</v>
      </c>
      <c r="AJ10">
        <f t="shared" si="2"/>
        <v>10.49486516914356</v>
      </c>
      <c r="AK10">
        <f t="shared" si="2"/>
        <v>12.483886075002353</v>
      </c>
      <c r="AM10">
        <f t="shared" si="11"/>
        <v>9.0246511016657838</v>
      </c>
      <c r="AN10">
        <f t="shared" si="3"/>
        <v>11.486052662612048</v>
      </c>
      <c r="AO10">
        <f t="shared" si="3"/>
        <v>10.49486516914356</v>
      </c>
      <c r="AP10">
        <f t="shared" si="3"/>
        <v>12.483886075002353</v>
      </c>
      <c r="AR10">
        <v>65.864276673557029</v>
      </c>
      <c r="AS10">
        <v>83.425636132086908</v>
      </c>
      <c r="AT10">
        <v>76.440100516977466</v>
      </c>
      <c r="AU10">
        <v>89.570374410889997</v>
      </c>
      <c r="AW10">
        <f t="shared" si="12"/>
        <v>66.333754535515254</v>
      </c>
      <c r="AX10">
        <f t="shared" si="4"/>
        <v>83.895113994045133</v>
      </c>
      <c r="AY10">
        <f t="shared" si="4"/>
        <v>76.909578378935691</v>
      </c>
      <c r="AZ10">
        <f t="shared" si="4"/>
        <v>90.039852272848222</v>
      </c>
      <c r="BB10">
        <f t="shared" si="13"/>
        <v>5.3825273115078092E-6</v>
      </c>
      <c r="BC10">
        <f t="shared" si="5"/>
        <v>8.9644473560358975E-8</v>
      </c>
      <c r="BD10">
        <f t="shared" si="5"/>
        <v>4.288268542940516E-7</v>
      </c>
      <c r="BE10">
        <f t="shared" si="5"/>
        <v>4.4697557464824334E-8</v>
      </c>
      <c r="BG10">
        <f t="shared" si="14"/>
        <v>5.1836433592195137E-6</v>
      </c>
      <c r="BH10">
        <f t="shared" si="6"/>
        <v>8.8388277830502275E-8</v>
      </c>
      <c r="BI10">
        <f t="shared" si="6"/>
        <v>4.2277991412907918E-7</v>
      </c>
      <c r="BJ10">
        <f t="shared" si="6"/>
        <v>4.4176187035425301E-8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5.1836433592195137E-6</v>
      </c>
      <c r="BZ10">
        <f>$BH$10-$BM$10</f>
        <v>8.8388277830502275E-8</v>
      </c>
      <c r="CA10">
        <f>$BI$10-$BN$10</f>
        <v>4.2277991412907918E-7</v>
      </c>
      <c r="CB10">
        <f>$BJ$10-$BO$10</f>
        <v>4.4176187035425301E-8</v>
      </c>
      <c r="CD10">
        <v>-2.8715131656471957</v>
      </c>
      <c r="CE10">
        <v>0.19699019895010131</v>
      </c>
      <c r="CF10">
        <v>-3.1209707599075815</v>
      </c>
      <c r="CG10">
        <v>1.3196078461881668E-5</v>
      </c>
      <c r="CH10">
        <v>8.4191955590463898</v>
      </c>
      <c r="CI10">
        <v>1.8397633016785046E-8</v>
      </c>
      <c r="CJ10">
        <v>7.1577449777219889E-16</v>
      </c>
      <c r="CK10">
        <v>-2.6237162919175399</v>
      </c>
      <c r="CL10">
        <v>5.4658176619242218E-9</v>
      </c>
      <c r="CM10">
        <v>1.2395339123863823E-6</v>
      </c>
      <c r="CO10">
        <f>(1/4)*SUM($BY$10:$CB$10)</f>
        <v>1.4347469345536303E-6</v>
      </c>
      <c r="CR10">
        <v>1.2688787564505781E-2</v>
      </c>
      <c r="CS10">
        <v>0.56149910788340884</v>
      </c>
      <c r="CT10">
        <v>-0.22920064355208869</v>
      </c>
      <c r="CU10">
        <v>-0.31917961273747858</v>
      </c>
      <c r="CW10">
        <f>IF($AH$10&gt;0,$CR$10,0)</f>
        <v>1.2688787564505781E-2</v>
      </c>
      <c r="CX10">
        <f>IF($AI$10&gt;0,$CS$10,0)</f>
        <v>0.56149910788340884</v>
      </c>
      <c r="CY10">
        <f>IF($AJ$10&gt;0,$CT$10,0)</f>
        <v>-0.22920064355208869</v>
      </c>
      <c r="CZ10">
        <f>IF($AK$10&gt;0,$CU$10,0)</f>
        <v>-0.31917961273747858</v>
      </c>
      <c r="DB10">
        <v>0.27670723681179454</v>
      </c>
      <c r="DC10">
        <v>0.4679045786713818</v>
      </c>
      <c r="DD10">
        <v>-0.28395440288306639</v>
      </c>
      <c r="DE10">
        <v>-8.1693509138839049E-3</v>
      </c>
      <c r="DF10">
        <v>-0.62703887537690095</v>
      </c>
      <c r="DG10">
        <v>0.47297288289638384</v>
      </c>
      <c r="DH10">
        <v>0.68429413391739979</v>
      </c>
      <c r="DI10">
        <v>0.81060591391100856</v>
      </c>
      <c r="DJ10">
        <v>0.62965490832575388</v>
      </c>
      <c r="DK10">
        <v>0.50813775012483031</v>
      </c>
      <c r="DM10">
        <f>(1/4)*SUM($CW$10:$CZ$10)</f>
        <v>6.4519097895868321E-3</v>
      </c>
      <c r="DO10">
        <v>4.2450971074755846E-4</v>
      </c>
      <c r="DP10">
        <v>1.5448329555320925</v>
      </c>
      <c r="DQ10">
        <v>0.83817535740019478</v>
      </c>
      <c r="DR10">
        <v>0.69447474057977698</v>
      </c>
      <c r="DT10">
        <f>IF($S$10&gt;0,$DO$10,0)</f>
        <v>4.2450971074755846E-4</v>
      </c>
      <c r="DU10">
        <f>IF($T$10&gt;0,$DP$10,0)</f>
        <v>1.5448329555320925</v>
      </c>
      <c r="DV10">
        <f>IF($U$10&gt;0,$DQ$10,0)</f>
        <v>0.83817535740019478</v>
      </c>
      <c r="DW10">
        <f>IF($V$10&gt;0,$DR$10,0)</f>
        <v>0.69447474057977698</v>
      </c>
      <c r="DY10">
        <v>0.29319901701985979</v>
      </c>
      <c r="DZ10">
        <v>0.32571557992586703</v>
      </c>
      <c r="EA10">
        <v>0.28855478948003105</v>
      </c>
      <c r="EB10">
        <v>0.30025501915519992</v>
      </c>
      <c r="EC10">
        <v>0.39053370439598084</v>
      </c>
      <c r="ED10">
        <v>0.27129099019212766</v>
      </c>
      <c r="EE10">
        <v>0.28522707133371095</v>
      </c>
      <c r="EF10">
        <v>0.25684927975839489</v>
      </c>
      <c r="EG10">
        <v>0.45728854075999159</v>
      </c>
      <c r="EH10">
        <v>0.30991818053851422</v>
      </c>
      <c r="EJ10">
        <f>(1/4)*SUM($DT$10:$DW$10)</f>
        <v>0.76947689080570303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1.4087339179733092</v>
      </c>
      <c r="O11">
        <v>2.3882517452082221</v>
      </c>
      <c r="P11">
        <v>1.3716621044100505</v>
      </c>
      <c r="Q11">
        <v>2.2297518429072372</v>
      </c>
      <c r="S11">
        <f t="shared" si="8"/>
        <v>2.2100066057036338</v>
      </c>
      <c r="T11">
        <f t="shared" si="0"/>
        <v>3.1895244329385468</v>
      </c>
      <c r="U11">
        <f t="shared" si="0"/>
        <v>2.1729347921403752</v>
      </c>
      <c r="V11">
        <f t="shared" si="0"/>
        <v>3.0310245306375618</v>
      </c>
      <c r="X11">
        <f t="shared" si="9"/>
        <v>2.2100066057036338</v>
      </c>
      <c r="Y11">
        <f t="shared" si="1"/>
        <v>3.1895244329385468</v>
      </c>
      <c r="Z11">
        <f t="shared" si="1"/>
        <v>2.1729347921403752</v>
      </c>
      <c r="AA11">
        <f t="shared" si="1"/>
        <v>3.0310245306375618</v>
      </c>
      <c r="AC11">
        <v>13.537069864243053</v>
      </c>
      <c r="AD11">
        <v>16.572536559120788</v>
      </c>
      <c r="AE11">
        <v>15.366573342827254</v>
      </c>
      <c r="AF11">
        <v>18.2757997122423</v>
      </c>
      <c r="AH11">
        <f t="shared" si="10"/>
        <v>13.781440079018592</v>
      </c>
      <c r="AI11">
        <f t="shared" si="2"/>
        <v>16.816906773896328</v>
      </c>
      <c r="AJ11">
        <f t="shared" si="2"/>
        <v>15.610943557602793</v>
      </c>
      <c r="AK11">
        <f t="shared" si="2"/>
        <v>18.520169927017839</v>
      </c>
      <c r="AM11">
        <f t="shared" si="11"/>
        <v>13.781440079018592</v>
      </c>
      <c r="AN11">
        <f t="shared" si="3"/>
        <v>16.816906773896328</v>
      </c>
      <c r="AO11">
        <f t="shared" si="3"/>
        <v>15.610943557602793</v>
      </c>
      <c r="AP11">
        <f t="shared" si="3"/>
        <v>18.520169927017839</v>
      </c>
      <c r="AR11">
        <v>78.202624093875542</v>
      </c>
      <c r="AS11">
        <v>99.859045302224558</v>
      </c>
      <c r="AT11">
        <v>91.308308006237979</v>
      </c>
      <c r="AU11">
        <v>106.69971627728327</v>
      </c>
      <c r="AW11">
        <f t="shared" si="12"/>
        <v>78.466107069105448</v>
      </c>
      <c r="AX11">
        <f t="shared" si="4"/>
        <v>100.12252827745446</v>
      </c>
      <c r="AY11">
        <f t="shared" si="4"/>
        <v>91.571790981467885</v>
      </c>
      <c r="AZ11">
        <f t="shared" si="4"/>
        <v>106.96319925251318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0.963050080235899</v>
      </c>
      <c r="BH11">
        <f t="shared" si="6"/>
        <v>0.98598691386133375</v>
      </c>
      <c r="BI11">
        <f t="shared" si="6"/>
        <v>0.98589887712389868</v>
      </c>
      <c r="BJ11">
        <f t="shared" si="6"/>
        <v>0.98833559462820009</v>
      </c>
      <c r="BL11">
        <v>1</v>
      </c>
      <c r="BM11">
        <v>0</v>
      </c>
      <c r="BN11">
        <v>0</v>
      </c>
      <c r="BO11">
        <v>0</v>
      </c>
      <c r="BQ11">
        <f t="shared" si="15"/>
        <v>3.7649864137544342E-2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-3.6949919764101002E-2</v>
      </c>
      <c r="BZ11">
        <f>$BH$11-$BM$11</f>
        <v>0.98598691386133375</v>
      </c>
      <c r="CA11">
        <f>$BI$11-$BN$11</f>
        <v>0.98589887712389868</v>
      </c>
      <c r="CB11">
        <f>$BJ$11-$BO$11</f>
        <v>0.98833559462820009</v>
      </c>
      <c r="CD11">
        <v>-4.2042266934652028</v>
      </c>
      <c r="CE11">
        <v>0.29523644926020332</v>
      </c>
      <c r="CF11">
        <v>-4.6300413252087571</v>
      </c>
      <c r="CG11">
        <v>2.0085657910412047E-5</v>
      </c>
      <c r="CH11">
        <v>12.441745446813485</v>
      </c>
      <c r="CI11">
        <v>2.804206130696977E-8</v>
      </c>
      <c r="CJ11">
        <v>1.0929914912321873E-15</v>
      </c>
      <c r="CK11">
        <v>-3.9027358888386652</v>
      </c>
      <c r="CL11">
        <v>8.3344583732278024E-9</v>
      </c>
      <c r="CM11">
        <v>1.8894045071361334E-6</v>
      </c>
      <c r="CO11">
        <f>(1/4)*SUM($BY$11:$CB$11)</f>
        <v>0.73081786646233293</v>
      </c>
      <c r="CR11">
        <v>1.6882266947021857E-2</v>
      </c>
      <c r="CS11">
        <v>-0.62428058134406461</v>
      </c>
      <c r="CT11">
        <v>5.5288726715212871E-2</v>
      </c>
      <c r="CU11">
        <v>-0.58845897768141675</v>
      </c>
      <c r="CW11">
        <f>IF($AH$11&gt;0,$CR$11,0)</f>
        <v>1.6882266947021857E-2</v>
      </c>
      <c r="CX11">
        <f>IF($AI$11&gt;0,$CS$11,0)</f>
        <v>-0.62428058134406461</v>
      </c>
      <c r="CY11">
        <f>IF($AJ$11&gt;0,$CT$11,0)</f>
        <v>5.5288726715212871E-2</v>
      </c>
      <c r="CZ11">
        <f>IF($AK$11&gt;0,$CU$11,0)</f>
        <v>-0.58845897768141675</v>
      </c>
      <c r="DB11">
        <v>0.38283012405657157</v>
      </c>
      <c r="DC11">
        <v>0.69352713807846422</v>
      </c>
      <c r="DD11">
        <v>-0.28720374949885669</v>
      </c>
      <c r="DE11">
        <v>8.836953484031615E-2</v>
      </c>
      <c r="DF11">
        <v>-0.90433576111686298</v>
      </c>
      <c r="DG11">
        <v>0.58017088111600712</v>
      </c>
      <c r="DH11">
        <v>0.80976945486797891</v>
      </c>
      <c r="DI11">
        <v>1.0447270279153351</v>
      </c>
      <c r="DJ11">
        <v>0.79485290122511087</v>
      </c>
      <c r="DK11">
        <v>0.65342536813321672</v>
      </c>
      <c r="DM11">
        <f>(1/4)*SUM($CW$11:$CZ$11)</f>
        <v>-0.28514214134081162</v>
      </c>
      <c r="DO11">
        <v>-1.2553994032839012E-2</v>
      </c>
      <c r="DP11">
        <v>1.2879495127028249</v>
      </c>
      <c r="DQ11">
        <v>1.1689603992598994</v>
      </c>
      <c r="DR11">
        <v>0.77265800514053073</v>
      </c>
      <c r="DT11">
        <f>IF($S$11&gt;0,$DO$11,0)</f>
        <v>-1.2553994032839012E-2</v>
      </c>
      <c r="DU11">
        <f>IF($T$11&gt;0,$DP$11,0)</f>
        <v>1.2879495127028249</v>
      </c>
      <c r="DV11">
        <f>IF($U$11&gt;0,$DQ$11,0)</f>
        <v>1.1689603992598994</v>
      </c>
      <c r="DW11">
        <f>IF($V$11&gt;0,$DR$11,0)</f>
        <v>0.77265800514053073</v>
      </c>
      <c r="DY11">
        <v>0.37488710431091599</v>
      </c>
      <c r="DZ11">
        <v>0.48617794943703224</v>
      </c>
      <c r="EA11">
        <v>0.34927483963734174</v>
      </c>
      <c r="EB11">
        <v>0.53134864870033149</v>
      </c>
      <c r="EC11">
        <v>0.54604089753317853</v>
      </c>
      <c r="ED11">
        <v>0.36111452154769069</v>
      </c>
      <c r="EE11">
        <v>0.36937508532522678</v>
      </c>
      <c r="EF11">
        <v>0.42899703693666946</v>
      </c>
      <c r="EG11">
        <v>0.56515738369426083</v>
      </c>
      <c r="EH11">
        <v>0.59267494508437357</v>
      </c>
      <c r="EJ11">
        <f>(1/4)*SUM($DT$11:$DW$11)</f>
        <v>0.80425348076760406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2.3505394789840444</v>
      </c>
      <c r="O12">
        <v>3.4654256994216848</v>
      </c>
      <c r="P12">
        <v>2.3922774782847802</v>
      </c>
      <c r="Q12">
        <v>3.213486824107104</v>
      </c>
      <c r="S12">
        <f t="shared" si="8"/>
        <v>3.2212523968558124</v>
      </c>
      <c r="T12">
        <f t="shared" si="0"/>
        <v>4.3361386172934528</v>
      </c>
      <c r="U12">
        <f t="shared" si="0"/>
        <v>3.2629903961565483</v>
      </c>
      <c r="V12">
        <f t="shared" si="0"/>
        <v>4.084199741978872</v>
      </c>
      <c r="X12">
        <f t="shared" si="9"/>
        <v>3.2212523968558124</v>
      </c>
      <c r="Y12">
        <f t="shared" si="1"/>
        <v>4.3361386172934528</v>
      </c>
      <c r="Z12">
        <f t="shared" si="1"/>
        <v>3.2629903961565483</v>
      </c>
      <c r="AA12">
        <f t="shared" si="1"/>
        <v>4.084199741978872</v>
      </c>
      <c r="AC12">
        <v>12.844649452583766</v>
      </c>
      <c r="AD12">
        <v>17.11337131999975</v>
      </c>
      <c r="AE12">
        <v>15.336529978844656</v>
      </c>
      <c r="AF12">
        <v>18.030180136494348</v>
      </c>
      <c r="AH12">
        <f t="shared" si="10"/>
        <v>13.566170985095535</v>
      </c>
      <c r="AI12">
        <f t="shared" si="2"/>
        <v>17.834892852511519</v>
      </c>
      <c r="AJ12">
        <f t="shared" si="2"/>
        <v>16.058051511356425</v>
      </c>
      <c r="AK12">
        <f t="shared" si="2"/>
        <v>18.751701669006117</v>
      </c>
      <c r="AM12">
        <f t="shared" si="11"/>
        <v>13.566170985095535</v>
      </c>
      <c r="AN12">
        <f t="shared" si="3"/>
        <v>17.834892852511519</v>
      </c>
      <c r="AO12">
        <f t="shared" si="3"/>
        <v>16.058051511356425</v>
      </c>
      <c r="AP12">
        <f t="shared" si="3"/>
        <v>18.751701669006117</v>
      </c>
      <c r="AR12">
        <v>58.954720148331901</v>
      </c>
      <c r="AS12">
        <v>75.16377453271123</v>
      </c>
      <c r="AT12">
        <v>69.187126619237503</v>
      </c>
      <c r="AU12">
        <v>80.551945558437893</v>
      </c>
      <c r="AW12">
        <f t="shared" si="12"/>
        <v>59.807356706006985</v>
      </c>
      <c r="AX12">
        <f t="shared" si="4"/>
        <v>76.016411090386313</v>
      </c>
      <c r="AY12">
        <f t="shared" si="4"/>
        <v>70.039763176912587</v>
      </c>
      <c r="AZ12">
        <f t="shared" si="4"/>
        <v>81.404582116112977</v>
      </c>
      <c r="BB12">
        <f t="shared" si="13"/>
        <v>7.8814781900556097E-9</v>
      </c>
      <c r="BC12">
        <f t="shared" si="5"/>
        <v>3.395051179520837E-11</v>
      </c>
      <c r="BD12">
        <f t="shared" si="5"/>
        <v>4.4540915598146967E-10</v>
      </c>
      <c r="BE12">
        <f t="shared" si="5"/>
        <v>7.9438971479936424E-12</v>
      </c>
      <c r="BG12">
        <f t="shared" si="14"/>
        <v>7.5902582033105423E-9</v>
      </c>
      <c r="BH12">
        <f t="shared" si="6"/>
        <v>3.3474760348970307E-11</v>
      </c>
      <c r="BI12">
        <f t="shared" si="6"/>
        <v>4.391283867428344E-10</v>
      </c>
      <c r="BJ12">
        <f t="shared" si="6"/>
        <v>7.8512363114275586E-12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7.5902582033105423E-9</v>
      </c>
      <c r="BZ12">
        <f>$BH$12-$BM$12</f>
        <v>3.3474760348970307E-11</v>
      </c>
      <c r="CA12">
        <f>$BI$12-$BN$12</f>
        <v>4.391283867428344E-10</v>
      </c>
      <c r="CB12">
        <f>$BJ$12-$BO$12</f>
        <v>7.8512363114275586E-12</v>
      </c>
      <c r="CD12">
        <v>-4.4587232131191339</v>
      </c>
      <c r="CE12">
        <v>0.29906578326595457</v>
      </c>
      <c r="CF12">
        <v>-4.6879242750261705</v>
      </c>
      <c r="CG12">
        <v>1.9878996980166516E-5</v>
      </c>
      <c r="CH12">
        <v>12.862072801615458</v>
      </c>
      <c r="CI12">
        <v>2.7691632416670567E-8</v>
      </c>
      <c r="CJ12">
        <v>1.0760177331128016E-15</v>
      </c>
      <c r="CK12">
        <v>-4.0145128772850684</v>
      </c>
      <c r="CL12">
        <v>8.2247424429251977E-9</v>
      </c>
      <c r="CM12">
        <v>1.8656356035874553E-6</v>
      </c>
      <c r="CO12">
        <f>(1/4)*SUM($BY$12:$CB$12)</f>
        <v>2.0176781466784433E-9</v>
      </c>
      <c r="CR12">
        <v>-5.7381975724033725E-3</v>
      </c>
      <c r="CS12">
        <v>0.23691010625747272</v>
      </c>
      <c r="CT12">
        <v>0.43332903374026266</v>
      </c>
      <c r="CU12">
        <v>0.20987579163306871</v>
      </c>
      <c r="CW12">
        <f>IF($AH$12&gt;0,$CR$12,0)</f>
        <v>-5.7381975724033725E-3</v>
      </c>
      <c r="CX12">
        <f>IF($AI$12&gt;0,$CS$12,0)</f>
        <v>0.23691010625747272</v>
      </c>
      <c r="CY12">
        <f>IF($AJ$12&gt;0,$CT$12,0)</f>
        <v>0.43332903374026266</v>
      </c>
      <c r="CZ12">
        <f>IF($AK$12&gt;0,$CU$12,0)</f>
        <v>0.20987579163306871</v>
      </c>
      <c r="DB12">
        <v>0.52106358391996244</v>
      </c>
      <c r="DC12">
        <v>0.93997426433947562</v>
      </c>
      <c r="DD12">
        <v>-0.42588381606432801</v>
      </c>
      <c r="DE12">
        <v>0.10603474048343464</v>
      </c>
      <c r="DF12">
        <v>-1.2188906286122703</v>
      </c>
      <c r="DG12">
        <v>0.8199785018480128</v>
      </c>
      <c r="DH12">
        <v>1.1382884188140023</v>
      </c>
      <c r="DI12">
        <v>1.4638178657769561</v>
      </c>
      <c r="DJ12">
        <v>1.1019260796765717</v>
      </c>
      <c r="DK12">
        <v>0.92532169460366043</v>
      </c>
      <c r="DM12">
        <f>(1/4)*SUM($CW$12:$CZ$12)</f>
        <v>0.21859418351460017</v>
      </c>
      <c r="DO12">
        <v>6.6812730055352942E-3</v>
      </c>
      <c r="DP12">
        <v>1.0203960973491637</v>
      </c>
      <c r="DQ12">
        <v>1.0228429458284536</v>
      </c>
      <c r="DR12">
        <v>0.15636374614554294</v>
      </c>
      <c r="DT12">
        <f>IF($S$12&gt;0,$DO$12,0)</f>
        <v>6.6812730055352942E-3</v>
      </c>
      <c r="DU12">
        <f>IF($T$12&gt;0,$DP$12,0)</f>
        <v>1.0203960973491637</v>
      </c>
      <c r="DV12">
        <f>IF($U$12&gt;0,$DQ$12,0)</f>
        <v>1.0228429458284536</v>
      </c>
      <c r="DW12">
        <f>IF($V$12&gt;0,$DR$12,0)</f>
        <v>0.15636374614554294</v>
      </c>
      <c r="DY12">
        <v>0.19920452682808359</v>
      </c>
      <c r="DZ12">
        <v>0.28638053319983414</v>
      </c>
      <c r="EA12">
        <v>0.17819996285118567</v>
      </c>
      <c r="EB12">
        <v>0.33987531961985606</v>
      </c>
      <c r="EC12">
        <v>0.308938018562668</v>
      </c>
      <c r="ED12">
        <v>0.19744558226235054</v>
      </c>
      <c r="EE12">
        <v>0.19866783550221676</v>
      </c>
      <c r="EF12">
        <v>0.26737547915551602</v>
      </c>
      <c r="EG12">
        <v>0.2935177394189189</v>
      </c>
      <c r="EH12">
        <v>0.39183517834379633</v>
      </c>
      <c r="EJ12">
        <f>(1/4)*SUM($DT$12:$DW$12)</f>
        <v>0.55157101558217392</v>
      </c>
      <c r="EN12">
        <f>Sheet45!FL12</f>
        <v>0.79112400011070017</v>
      </c>
      <c r="EO12">
        <f>Sheet45!FM12</f>
        <v>6.3328173307805019E-2</v>
      </c>
      <c r="EP12">
        <f>Sheet45!FN12</f>
        <v>0.13520710994577564</v>
      </c>
      <c r="EQ12">
        <f>Sheet45!FO12</f>
        <v>0.28709966128830039</v>
      </c>
      <c r="ER12">
        <f>Sheet45!FP12</f>
        <v>0.8012726877303249</v>
      </c>
      <c r="ES12">
        <f>Sheet45!FQ12</f>
        <v>0.87071291787176808</v>
      </c>
      <c r="ET12">
        <f>Sheet45!FR12</f>
        <v>0.40995179476677329</v>
      </c>
      <c r="EU12">
        <f>Sheet45!FS12</f>
        <v>5.254598832979071E-2</v>
      </c>
      <c r="EV12">
        <f>Sheet45!FT12</f>
        <v>0.22343832686616716</v>
      </c>
      <c r="EW12">
        <f>Sheet45!FU12</f>
        <v>0.64633675863835338</v>
      </c>
      <c r="EZ12">
        <f>(1/4)*SUM($DT$7:$DW$7)</f>
        <v>0.56787782077915139</v>
      </c>
      <c r="FA12">
        <f>(1/4)*SUM($DT$8:$DW$8)</f>
        <v>0.69613659073272971</v>
      </c>
      <c r="FB12">
        <f>(1/4)*SUM($DT$9:$DW$9)</f>
        <v>0.51821674688750385</v>
      </c>
      <c r="FC12">
        <f>(1/4)*SUM($DT$10:$DW$10)</f>
        <v>0.76947689080570303</v>
      </c>
      <c r="FD12">
        <f>(1/4)*SUM($DT$11:$DW$11)</f>
        <v>0.80425348076760406</v>
      </c>
      <c r="FE12">
        <f>(1/4)*SUM($DT$12:$DW$12)</f>
        <v>0.55157101558217392</v>
      </c>
      <c r="FF12">
        <f>(1/4)*SUM($DT$13:$DW$13)</f>
        <v>0.55248472806884197</v>
      </c>
      <c r="FG12">
        <f>(1/4)*SUM($DT$14:$DW$14)</f>
        <v>0.62834974320904657</v>
      </c>
      <c r="FH12">
        <f>(1/4)*SUM($DT$15:$DW$15)</f>
        <v>0.8295767765219646</v>
      </c>
      <c r="FI12">
        <f>(1/4)*SUM($DT$16:$DW$16)</f>
        <v>0.84467901739343854</v>
      </c>
      <c r="FL12">
        <f>EN12-($EU$10*EZ12)</f>
        <v>0.790556122289921</v>
      </c>
      <c r="FM12">
        <f t="shared" ref="FM12:FU12" si="16">EO12-($EU$10*FA12)</f>
        <v>6.2632036717072292E-2</v>
      </c>
      <c r="FN12">
        <f t="shared" si="16"/>
        <v>0.13468889319888813</v>
      </c>
      <c r="FO12">
        <f t="shared" si="16"/>
        <v>0.28633018439749469</v>
      </c>
      <c r="FP12">
        <f t="shared" si="16"/>
        <v>0.80046843424955727</v>
      </c>
      <c r="FQ12">
        <f t="shared" si="16"/>
        <v>0.87016134685618596</v>
      </c>
      <c r="FR12">
        <f t="shared" si="16"/>
        <v>0.40939931003870444</v>
      </c>
      <c r="FS12">
        <f t="shared" si="16"/>
        <v>5.1917638586581667E-2</v>
      </c>
      <c r="FT12">
        <f t="shared" si="16"/>
        <v>0.2226087500896452</v>
      </c>
      <c r="FU12">
        <f t="shared" si="16"/>
        <v>0.64549207962095989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1.9640165896955541</v>
      </c>
      <c r="O13">
        <v>1.6897144039772836</v>
      </c>
      <c r="P13">
        <v>2.2296484411932074</v>
      </c>
      <c r="Q13">
        <v>2.2504244265875437</v>
      </c>
      <c r="S13">
        <f t="shared" si="8"/>
        <v>2.3739683844623274</v>
      </c>
      <c r="T13">
        <f t="shared" si="0"/>
        <v>2.0996661987440568</v>
      </c>
      <c r="U13">
        <f t="shared" si="0"/>
        <v>2.6396002359599806</v>
      </c>
      <c r="V13">
        <f t="shared" si="0"/>
        <v>2.660376221354317</v>
      </c>
      <c r="X13">
        <f t="shared" si="9"/>
        <v>2.3739683844623274</v>
      </c>
      <c r="Y13">
        <f t="shared" si="1"/>
        <v>2.0996661987440568</v>
      </c>
      <c r="Z13">
        <f t="shared" si="1"/>
        <v>2.6396002359599806</v>
      </c>
      <c r="AA13">
        <f t="shared" si="1"/>
        <v>2.660376221354317</v>
      </c>
      <c r="AC13">
        <v>12.77936436688484</v>
      </c>
      <c r="AD13">
        <v>16.783098212121743</v>
      </c>
      <c r="AE13">
        <v>15.457516744353835</v>
      </c>
      <c r="AF13">
        <v>18.40701761866768</v>
      </c>
      <c r="AH13">
        <f t="shared" si="10"/>
        <v>13.651665450391649</v>
      </c>
      <c r="AI13">
        <f t="shared" si="2"/>
        <v>17.655399295628552</v>
      </c>
      <c r="AJ13">
        <f t="shared" si="2"/>
        <v>16.329817827860644</v>
      </c>
      <c r="AK13">
        <f t="shared" si="2"/>
        <v>19.279318702174489</v>
      </c>
      <c r="AM13">
        <f t="shared" si="11"/>
        <v>13.651665450391649</v>
      </c>
      <c r="AN13">
        <f t="shared" si="3"/>
        <v>17.655399295628552</v>
      </c>
      <c r="AO13">
        <f t="shared" si="3"/>
        <v>16.329817827860644</v>
      </c>
      <c r="AP13">
        <f t="shared" si="3"/>
        <v>19.279318702174489</v>
      </c>
      <c r="AR13">
        <v>42.619679635388515</v>
      </c>
      <c r="AS13">
        <v>54.10507123108566</v>
      </c>
      <c r="AT13">
        <v>49.345927406968272</v>
      </c>
      <c r="AU13">
        <v>57.929206509415927</v>
      </c>
      <c r="AW13">
        <f t="shared" si="12"/>
        <v>42.814855385899818</v>
      </c>
      <c r="AX13">
        <f t="shared" si="4"/>
        <v>54.300246981596963</v>
      </c>
      <c r="AY13">
        <f t="shared" si="4"/>
        <v>49.541103157479576</v>
      </c>
      <c r="AZ13">
        <f t="shared" si="4"/>
        <v>58.124382259927231</v>
      </c>
      <c r="BB13">
        <f t="shared" si="13"/>
        <v>3.2874421641630304E-16</v>
      </c>
      <c r="BC13">
        <f t="shared" si="5"/>
        <v>1.2578709430477809E-20</v>
      </c>
      <c r="BD13">
        <f t="shared" si="5"/>
        <v>5.5757617394898531E-19</v>
      </c>
      <c r="BE13">
        <f t="shared" si="5"/>
        <v>6.1598661799973728E-22</v>
      </c>
      <c r="BG13">
        <f t="shared" si="14"/>
        <v>3.1659714399680838E-16</v>
      </c>
      <c r="BH13">
        <f t="shared" si="6"/>
        <v>1.2402442891715269E-20</v>
      </c>
      <c r="BI13">
        <f t="shared" si="6"/>
        <v>5.4971372380734426E-19</v>
      </c>
      <c r="BJ13">
        <f t="shared" si="6"/>
        <v>6.0880150038378426E-22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3.1659714399680838E-16</v>
      </c>
      <c r="BZ13">
        <f>$BH$13-$BM$13</f>
        <v>1.2402442891715269E-20</v>
      </c>
      <c r="CA13">
        <f>$BI$13-$BN$13</f>
        <v>5.4971372380734426E-19</v>
      </c>
      <c r="CB13">
        <f>$BJ$13-$BO$13</f>
        <v>6.0880150038378426E-22</v>
      </c>
      <c r="CD13">
        <v>-4.4138498238983352</v>
      </c>
      <c r="CE13">
        <v>0.30172319739673986</v>
      </c>
      <c r="CF13">
        <v>-4.8198285256450824</v>
      </c>
      <c r="CG13">
        <v>2.0020375265067218E-5</v>
      </c>
      <c r="CH13">
        <v>13.014387673778469</v>
      </c>
      <c r="CI13">
        <v>2.7883232244894947E-8</v>
      </c>
      <c r="CJ13">
        <v>1.0828214311801985E-15</v>
      </c>
      <c r="CK13">
        <v>-4.0824544564074756</v>
      </c>
      <c r="CL13">
        <v>8.2807217106060474E-9</v>
      </c>
      <c r="CM13">
        <v>1.8782364648685002E-6</v>
      </c>
      <c r="CO13">
        <f>(1/4)*SUM($BY$13:$CB$13)</f>
        <v>7.9289967241251955E-17</v>
      </c>
      <c r="CR13">
        <v>-3.7332806215526655E-3</v>
      </c>
      <c r="CS13">
        <v>-2.8181759303394061E-2</v>
      </c>
      <c r="CT13">
        <v>0.56889029699913363</v>
      </c>
      <c r="CU13">
        <v>0.69318254064589357</v>
      </c>
      <c r="CW13">
        <f>IF($AH$13&gt;0,$CR$13,0)</f>
        <v>-3.7332806215526655E-3</v>
      </c>
      <c r="CX13">
        <f>IF($AI$13&gt;0,$CS$13,0)</f>
        <v>-2.8181759303394061E-2</v>
      </c>
      <c r="CY13">
        <f>IF($AJ$13&gt;0,$CT$13,0)</f>
        <v>0.56889029699913363</v>
      </c>
      <c r="CZ13">
        <f>IF($AK$13&gt;0,$CU$13,0)</f>
        <v>0.69318254064589357</v>
      </c>
      <c r="DB13">
        <v>0.30474564719505676</v>
      </c>
      <c r="DC13">
        <v>0.48725506383122658</v>
      </c>
      <c r="DD13">
        <v>-0.35425474567525483</v>
      </c>
      <c r="DE13">
        <v>-6.1263111726777175E-2</v>
      </c>
      <c r="DF13">
        <v>-0.67257125064321199</v>
      </c>
      <c r="DG13">
        <v>0.54649345695915785</v>
      </c>
      <c r="DH13">
        <v>0.81943358319754878</v>
      </c>
      <c r="DI13">
        <v>0.91407415281988991</v>
      </c>
      <c r="DJ13">
        <v>0.72254448598100307</v>
      </c>
      <c r="DK13">
        <v>0.56502962009018964</v>
      </c>
      <c r="DM13">
        <f>(1/4)*SUM($CW$13:$CZ$13)</f>
        <v>0.3075394494300201</v>
      </c>
      <c r="DO13">
        <v>-1.3624967552918072E-2</v>
      </c>
      <c r="DP13">
        <v>0.86789858017288679</v>
      </c>
      <c r="DQ13">
        <v>0.93944296333434196</v>
      </c>
      <c r="DR13">
        <v>0.41622233632105721</v>
      </c>
      <c r="DT13">
        <f>IF($S$13&gt;0,$DO$13,0)</f>
        <v>-1.3624967552918072E-2</v>
      </c>
      <c r="DU13">
        <f>IF($T$13&gt;0,$DP$13,0)</f>
        <v>0.86789858017288679</v>
      </c>
      <c r="DV13">
        <f>IF($U$13&gt;0,$DQ$13,0)</f>
        <v>0.93944296333434196</v>
      </c>
      <c r="DW13">
        <f>IF($V$13&gt;0,$DR$13,0)</f>
        <v>0.41622233632105721</v>
      </c>
      <c r="DY13">
        <v>0.28985407225876991</v>
      </c>
      <c r="DZ13">
        <v>0.31481022872545406</v>
      </c>
      <c r="EA13">
        <v>0.27179123223010127</v>
      </c>
      <c r="EB13">
        <v>0.31457821539055592</v>
      </c>
      <c r="EC13">
        <v>0.38443417444483252</v>
      </c>
      <c r="ED13">
        <v>0.27602831274333323</v>
      </c>
      <c r="EE13">
        <v>0.27968088442928979</v>
      </c>
      <c r="EF13">
        <v>0.26856851542785659</v>
      </c>
      <c r="EG13">
        <v>0.42828044112382008</v>
      </c>
      <c r="EH13">
        <v>0.32626466651629987</v>
      </c>
      <c r="EJ13">
        <f>(1/4)*SUM($DT$13:$DW$13)</f>
        <v>0.55248472806884197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2.7276548239263816</v>
      </c>
      <c r="O14">
        <v>3.0107329432162762</v>
      </c>
      <c r="P14">
        <v>2.9914405825210992</v>
      </c>
      <c r="Q14">
        <v>3.283304968004809</v>
      </c>
      <c r="S14">
        <f t="shared" si="8"/>
        <v>2.7802008122561723</v>
      </c>
      <c r="T14">
        <f t="shared" si="0"/>
        <v>3.0632789315460669</v>
      </c>
      <c r="U14">
        <f t="shared" si="0"/>
        <v>3.04398657085089</v>
      </c>
      <c r="V14">
        <f t="shared" si="0"/>
        <v>3.3358509563345997</v>
      </c>
      <c r="X14">
        <f t="shared" si="9"/>
        <v>2.7802008122561723</v>
      </c>
      <c r="Y14">
        <f t="shared" si="1"/>
        <v>3.0632789315460669</v>
      </c>
      <c r="Z14">
        <f t="shared" si="1"/>
        <v>3.04398657085089</v>
      </c>
      <c r="AA14">
        <f t="shared" si="1"/>
        <v>3.3358509563345997</v>
      </c>
      <c r="AC14">
        <v>11.250406524493197</v>
      </c>
      <c r="AD14">
        <v>14.661027283520436</v>
      </c>
      <c r="AE14">
        <v>12.917249045147013</v>
      </c>
      <c r="AF14">
        <v>15.241081989839607</v>
      </c>
      <c r="AH14">
        <f t="shared" si="10"/>
        <v>11.507560361646988</v>
      </c>
      <c r="AI14">
        <f t="shared" si="2"/>
        <v>14.918181120674227</v>
      </c>
      <c r="AJ14">
        <f t="shared" si="2"/>
        <v>13.174402882300804</v>
      </c>
      <c r="AK14">
        <f t="shared" si="2"/>
        <v>15.498235826993398</v>
      </c>
      <c r="AM14">
        <f t="shared" si="11"/>
        <v>11.507560361646988</v>
      </c>
      <c r="AN14">
        <f t="shared" si="3"/>
        <v>14.918181120674227</v>
      </c>
      <c r="AO14">
        <f t="shared" si="3"/>
        <v>13.174402882300804</v>
      </c>
      <c r="AP14">
        <f t="shared" si="3"/>
        <v>15.498235826993398</v>
      </c>
      <c r="AR14">
        <v>55.130076790471705</v>
      </c>
      <c r="AS14">
        <v>70.368425900493676</v>
      </c>
      <c r="AT14">
        <v>64.539558750836292</v>
      </c>
      <c r="AU14">
        <v>75.296223086022366</v>
      </c>
      <c r="AW14">
        <f t="shared" si="12"/>
        <v>55.936593225689592</v>
      </c>
      <c r="AX14">
        <f t="shared" si="4"/>
        <v>71.174942335711563</v>
      </c>
      <c r="AY14">
        <f t="shared" si="4"/>
        <v>65.346075186054179</v>
      </c>
      <c r="AZ14">
        <f t="shared" si="4"/>
        <v>76.102739521240252</v>
      </c>
      <c r="BB14">
        <f t="shared" si="13"/>
        <v>1.6426931942416066E-10</v>
      </c>
      <c r="BC14">
        <f t="shared" si="5"/>
        <v>2.6805453622018332E-13</v>
      </c>
      <c r="BD14">
        <f t="shared" si="5"/>
        <v>4.0767712731713171E-12</v>
      </c>
      <c r="BE14">
        <f t="shared" si="5"/>
        <v>3.9579711995726843E-14</v>
      </c>
      <c r="BG14">
        <f t="shared" si="14"/>
        <v>1.5819958125173445E-10</v>
      </c>
      <c r="BH14">
        <f t="shared" si="6"/>
        <v>2.6429826491426965E-13</v>
      </c>
      <c r="BI14">
        <f t="shared" si="6"/>
        <v>4.0192842205105683E-12</v>
      </c>
      <c r="BJ14">
        <f t="shared" si="6"/>
        <v>3.9118038190509594E-14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26.239917283750582</v>
      </c>
      <c r="BT14">
        <f t="shared" si="7"/>
        <v>0</v>
      </c>
      <c r="BY14">
        <f>$BG$14-$BL$14</f>
        <v>1.5819958125173445E-10</v>
      </c>
      <c r="BZ14">
        <f>$BH$14-$BM$14</f>
        <v>2.6429826491426965E-13</v>
      </c>
      <c r="CA14">
        <f>$BI$14-$BN$14</f>
        <v>-0.99999999999598077</v>
      </c>
      <c r="CB14">
        <f>$BJ$14-$BO$14</f>
        <v>3.9118038190509594E-14</v>
      </c>
      <c r="CD14">
        <v>-3.7295452801611417</v>
      </c>
      <c r="CE14">
        <v>0.25018180866692996</v>
      </c>
      <c r="CF14">
        <v>-3.8745579897581957</v>
      </c>
      <c r="CG14">
        <v>1.6806051767745609E-5</v>
      </c>
      <c r="CH14">
        <v>10.647503765438099</v>
      </c>
      <c r="CI14">
        <v>2.3437917892208058E-8</v>
      </c>
      <c r="CJ14">
        <v>9.1267433804357635E-16</v>
      </c>
      <c r="CK14">
        <v>-3.2936007201057032</v>
      </c>
      <c r="CL14">
        <v>6.9644401366628906E-9</v>
      </c>
      <c r="CM14">
        <v>1.5794658840955832E-6</v>
      </c>
      <c r="CO14">
        <f>(1/4)*SUM($BY$14:$CB$14)</f>
        <v>-0.24999999995936945</v>
      </c>
      <c r="CR14">
        <v>4.7236601507038791E-4</v>
      </c>
      <c r="CS14">
        <v>0.64048868720946417</v>
      </c>
      <c r="CT14">
        <v>0.59590759054800169</v>
      </c>
      <c r="CU14">
        <v>0.27718070833078723</v>
      </c>
      <c r="CW14">
        <f>IF($AH$14&gt;0,$CR$14,0)</f>
        <v>4.7236601507038791E-4</v>
      </c>
      <c r="CX14">
        <f>IF($AI$14&gt;0,$CS$14,0)</f>
        <v>0.64048868720946417</v>
      </c>
      <c r="CY14">
        <f>IF($AJ$14&gt;0,$CT$14,0)</f>
        <v>0.59590759054800169</v>
      </c>
      <c r="CZ14">
        <f>IF($AK$14&gt;0,$CU$14,0)</f>
        <v>0.27718070833078723</v>
      </c>
      <c r="DB14">
        <v>0.40313945821668828</v>
      </c>
      <c r="DC14">
        <v>0.68518505356483494</v>
      </c>
      <c r="DD14">
        <v>-0.40337738304012483</v>
      </c>
      <c r="DE14">
        <v>-1.7783831603053746E-3</v>
      </c>
      <c r="DF14">
        <v>-0.91503069043686258</v>
      </c>
      <c r="DG14">
        <v>0.68223262882824476</v>
      </c>
      <c r="DH14">
        <v>0.98683505153409445</v>
      </c>
      <c r="DI14">
        <v>1.1754692519650294</v>
      </c>
      <c r="DJ14">
        <v>0.90698101071016357</v>
      </c>
      <c r="DK14">
        <v>0.73559178006800163</v>
      </c>
      <c r="DM14">
        <f>(1/4)*SUM($CW$14:$CZ$14)</f>
        <v>0.37851233802583084</v>
      </c>
      <c r="DO14">
        <v>-4.9263865897309512E-3</v>
      </c>
      <c r="DP14">
        <v>1.26667615709751</v>
      </c>
      <c r="DQ14">
        <v>0.7994649999189577</v>
      </c>
      <c r="DR14">
        <v>0.45218420240944973</v>
      </c>
      <c r="DT14">
        <f>IF($S$14&gt;0,$DO$14,0)</f>
        <v>-4.9263865897309512E-3</v>
      </c>
      <c r="DU14">
        <f>IF($T$14&gt;0,$DP$14,0)</f>
        <v>1.26667615709751</v>
      </c>
      <c r="DV14">
        <f>IF($U$14&gt;0,$DQ$14,0)</f>
        <v>0.7994649999189577</v>
      </c>
      <c r="DW14">
        <f>IF($V$14&gt;0,$DR$14,0)</f>
        <v>0.45218420240944973</v>
      </c>
      <c r="DY14">
        <v>0.15505793795767586</v>
      </c>
      <c r="DZ14">
        <v>0.18782868726467083</v>
      </c>
      <c r="EA14">
        <v>0.12288199863446969</v>
      </c>
      <c r="EB14">
        <v>0.24467566762860554</v>
      </c>
      <c r="EC14">
        <v>0.22229578571363068</v>
      </c>
      <c r="ED14">
        <v>0.162039826103205</v>
      </c>
      <c r="EE14">
        <v>0.14953137569584576</v>
      </c>
      <c r="EF14">
        <v>0.19891865797753897</v>
      </c>
      <c r="EG14">
        <v>0.1955831897959624</v>
      </c>
      <c r="EH14">
        <v>0.27235181591149443</v>
      </c>
      <c r="EJ14">
        <f>(1/4)*SUM($DT$14:$DW$14)</f>
        <v>0.62834974320904657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1.4911267347123298</v>
      </c>
      <c r="O15">
        <v>2.0671393204745181</v>
      </c>
      <c r="P15">
        <v>2.1112944542664147</v>
      </c>
      <c r="Q15">
        <v>2.1008979107331864</v>
      </c>
      <c r="S15">
        <f t="shared" si="8"/>
        <v>1.7145650615784969</v>
      </c>
      <c r="T15">
        <f t="shared" si="0"/>
        <v>2.2905776473406854</v>
      </c>
      <c r="U15">
        <f t="shared" si="0"/>
        <v>2.334732781132582</v>
      </c>
      <c r="V15">
        <f t="shared" si="0"/>
        <v>2.3243362375993537</v>
      </c>
      <c r="X15">
        <f t="shared" si="9"/>
        <v>1.7145650615784969</v>
      </c>
      <c r="Y15">
        <f t="shared" si="1"/>
        <v>2.2905776473406854</v>
      </c>
      <c r="Z15">
        <f t="shared" si="1"/>
        <v>2.334732781132582</v>
      </c>
      <c r="AA15">
        <f t="shared" si="1"/>
        <v>2.3243362375993537</v>
      </c>
      <c r="AC15">
        <v>11.765854251489264</v>
      </c>
      <c r="AD15">
        <v>14.604225631259046</v>
      </c>
      <c r="AE15">
        <v>14.094422349927653</v>
      </c>
      <c r="AF15">
        <v>15.855890962830408</v>
      </c>
      <c r="AH15">
        <f t="shared" si="10"/>
        <v>11.970796403806359</v>
      </c>
      <c r="AI15">
        <f t="shared" si="2"/>
        <v>14.809167783576141</v>
      </c>
      <c r="AJ15">
        <f t="shared" si="2"/>
        <v>14.299364502244748</v>
      </c>
      <c r="AK15">
        <f t="shared" si="2"/>
        <v>16.060833115147503</v>
      </c>
      <c r="AM15">
        <f t="shared" si="11"/>
        <v>11.970796403806359</v>
      </c>
      <c r="AN15">
        <f t="shared" si="3"/>
        <v>14.809167783576141</v>
      </c>
      <c r="AO15">
        <f t="shared" si="3"/>
        <v>14.299364502244748</v>
      </c>
      <c r="AP15">
        <f t="shared" si="3"/>
        <v>16.060833115147503</v>
      </c>
      <c r="AR15">
        <v>58.606344271944671</v>
      </c>
      <c r="AS15">
        <v>74.407217140330133</v>
      </c>
      <c r="AT15">
        <v>68.604687165608269</v>
      </c>
      <c r="AU15">
        <v>79.826621650563297</v>
      </c>
      <c r="AW15">
        <f t="shared" si="12"/>
        <v>58.609004104409095</v>
      </c>
      <c r="AX15">
        <f t="shared" si="4"/>
        <v>74.409876972794564</v>
      </c>
      <c r="AY15">
        <f t="shared" si="4"/>
        <v>68.6073469980727</v>
      </c>
      <c r="AZ15">
        <f t="shared" si="4"/>
        <v>79.829281483027728</v>
      </c>
      <c r="BB15">
        <f t="shared" si="13"/>
        <v>2.3777695210978139E-9</v>
      </c>
      <c r="BC15">
        <f t="shared" si="5"/>
        <v>6.8098480781348269E-12</v>
      </c>
      <c r="BD15">
        <f t="shared" si="5"/>
        <v>1.0633315452511848E-10</v>
      </c>
      <c r="BE15">
        <f t="shared" si="5"/>
        <v>1.6439524065750998E-12</v>
      </c>
      <c r="BG15">
        <f t="shared" si="14"/>
        <v>2.2899111280757251E-9</v>
      </c>
      <c r="BH15">
        <f t="shared" si="6"/>
        <v>6.7144210904246927E-12</v>
      </c>
      <c r="BI15">
        <f t="shared" si="6"/>
        <v>1.0483373764735632E-10</v>
      </c>
      <c r="BJ15">
        <f t="shared" si="6"/>
        <v>1.6247766792928618E-12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2.2899111280757251E-9</v>
      </c>
      <c r="BZ15">
        <f>$BH$15-$BM$15</f>
        <v>6.7144210904246927E-12</v>
      </c>
      <c r="CA15">
        <f>$BI$15-$BN$15</f>
        <v>1.0483373764735632E-10</v>
      </c>
      <c r="CB15">
        <f>$BJ$15-$BO$15</f>
        <v>1.6247766792928618E-12</v>
      </c>
      <c r="CD15">
        <v>-3.702291945886317</v>
      </c>
      <c r="CE15">
        <v>0.25968460401816601</v>
      </c>
      <c r="CF15">
        <v>-4.015207271352268</v>
      </c>
      <c r="CG15">
        <v>1.7529071645912965E-5</v>
      </c>
      <c r="CH15">
        <v>11.03263653164548</v>
      </c>
      <c r="CI15">
        <v>2.4440630802034595E-8</v>
      </c>
      <c r="CJ15">
        <v>9.49493489359493E-16</v>
      </c>
      <c r="CK15">
        <v>-3.5748411250722394</v>
      </c>
      <c r="CL15">
        <v>7.2591614948376213E-9</v>
      </c>
      <c r="CM15">
        <v>1.6458757393273322E-6</v>
      </c>
      <c r="CO15">
        <f>(1/4)*SUM($BY$15:$CB$15)</f>
        <v>6.0077101587319983E-10</v>
      </c>
      <c r="CR15">
        <v>-2.7085486629168595E-2</v>
      </c>
      <c r="CS15">
        <v>0.22098206530431724</v>
      </c>
      <c r="CT15">
        <v>0.36315778776557472</v>
      </c>
      <c r="CU15">
        <v>0.57582009087224162</v>
      </c>
      <c r="CW15">
        <f>IF($AH$15&gt;0,$CR$15,0)</f>
        <v>-2.7085486629168595E-2</v>
      </c>
      <c r="CX15">
        <f>IF($AI$15&gt;0,$CS$15,0)</f>
        <v>0.22098206530431724</v>
      </c>
      <c r="CY15">
        <f>IF($AJ$15&gt;0,$CT$15,0)</f>
        <v>0.36315778776557472</v>
      </c>
      <c r="CZ15">
        <f>IF($AK$15&gt;0,$CU$15,0)</f>
        <v>0.57582009087224162</v>
      </c>
      <c r="DB15">
        <v>0.2917781894212319</v>
      </c>
      <c r="DC15">
        <v>0.5038499394597844</v>
      </c>
      <c r="DD15">
        <v>-0.30380036463655957</v>
      </c>
      <c r="DE15">
        <v>7.7275153012426046E-3</v>
      </c>
      <c r="DF15">
        <v>-0.65992738092611392</v>
      </c>
      <c r="DG15">
        <v>0.50808797218147173</v>
      </c>
      <c r="DH15">
        <v>0.71711066583117322</v>
      </c>
      <c r="DI15">
        <v>0.87586128086928827</v>
      </c>
      <c r="DJ15">
        <v>0.66150316139275134</v>
      </c>
      <c r="DK15">
        <v>0.5592074550071966</v>
      </c>
      <c r="DM15">
        <f>(1/4)*SUM($CW$15:$CZ$15)</f>
        <v>0.28321861432824125</v>
      </c>
      <c r="DO15">
        <v>-1.6176268325284942E-2</v>
      </c>
      <c r="DP15">
        <v>0.96586863411559964</v>
      </c>
      <c r="DQ15">
        <v>1.2448056098014899</v>
      </c>
      <c r="DR15">
        <v>1.1238091304960534</v>
      </c>
      <c r="DT15">
        <f>IF($S$15&gt;0,$DO$15,0)</f>
        <v>-1.6176268325284942E-2</v>
      </c>
      <c r="DU15">
        <f>IF($T$15&gt;0,$DP$15,0)</f>
        <v>0.96586863411559964</v>
      </c>
      <c r="DV15">
        <f>IF($U$15&gt;0,$DQ$15,0)</f>
        <v>1.2448056098014899</v>
      </c>
      <c r="DW15">
        <f>IF($V$15&gt;0,$DR$15,0)</f>
        <v>1.1238091304960534</v>
      </c>
      <c r="DY15">
        <v>0.24906168354103536</v>
      </c>
      <c r="DZ15">
        <v>0.37754679716585149</v>
      </c>
      <c r="EA15">
        <v>0.24263782088410685</v>
      </c>
      <c r="EB15">
        <v>0.41810732779833093</v>
      </c>
      <c r="EC15">
        <v>0.39317022484906355</v>
      </c>
      <c r="ED15">
        <v>0.23439159243511395</v>
      </c>
      <c r="EE15">
        <v>0.24874334144334653</v>
      </c>
      <c r="EF15">
        <v>0.32326688925636632</v>
      </c>
      <c r="EG15">
        <v>0.4019240144039683</v>
      </c>
      <c r="EH15">
        <v>0.48574455303385056</v>
      </c>
      <c r="EJ15">
        <f>(1/4)*SUM($DT$15:$DW$15)</f>
        <v>0.8295767765219646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2.2037480634510365</v>
      </c>
      <c r="O16">
        <v>2.9910860546793852</v>
      </c>
      <c r="P16">
        <v>2.3301658482319825</v>
      </c>
      <c r="Q16">
        <v>2.8530823900878763</v>
      </c>
      <c r="S16">
        <f t="shared" si="8"/>
        <v>2.8500848220893897</v>
      </c>
      <c r="T16">
        <f t="shared" si="0"/>
        <v>3.6374228133177384</v>
      </c>
      <c r="U16">
        <f t="shared" si="0"/>
        <v>2.9765026068703357</v>
      </c>
      <c r="V16">
        <f t="shared" si="0"/>
        <v>3.4994191487262296</v>
      </c>
      <c r="X16">
        <f t="shared" si="9"/>
        <v>2.8500848220893897</v>
      </c>
      <c r="Y16">
        <f t="shared" si="1"/>
        <v>3.6374228133177384</v>
      </c>
      <c r="Z16">
        <f t="shared" si="1"/>
        <v>2.9765026068703357</v>
      </c>
      <c r="AA16">
        <f t="shared" si="1"/>
        <v>3.4994191487262296</v>
      </c>
      <c r="AC16">
        <v>8.6034438405354496</v>
      </c>
      <c r="AD16">
        <v>11.101586198570539</v>
      </c>
      <c r="AE16">
        <v>9.7847503117922123</v>
      </c>
      <c r="AF16">
        <v>11.782771610328385</v>
      </c>
      <c r="AH16">
        <f t="shared" si="10"/>
        <v>9.0922850030860083</v>
      </c>
      <c r="AI16">
        <f t="shared" si="2"/>
        <v>11.590427361121098</v>
      </c>
      <c r="AJ16">
        <f t="shared" si="2"/>
        <v>10.273591474342769</v>
      </c>
      <c r="AK16">
        <f t="shared" si="2"/>
        <v>12.271612772878942</v>
      </c>
      <c r="AM16">
        <f t="shared" si="11"/>
        <v>9.0922850030860083</v>
      </c>
      <c r="AN16">
        <f t="shared" si="3"/>
        <v>11.590427361121098</v>
      </c>
      <c r="AO16">
        <f t="shared" si="3"/>
        <v>10.273591474342769</v>
      </c>
      <c r="AP16">
        <f t="shared" si="3"/>
        <v>12.271612772878942</v>
      </c>
      <c r="AR16">
        <v>63.413110143686538</v>
      </c>
      <c r="AS16">
        <v>80.26991971982082</v>
      </c>
      <c r="AT16">
        <v>73.44453583592059</v>
      </c>
      <c r="AU16">
        <v>85.822763849076125</v>
      </c>
      <c r="AW16">
        <f t="shared" si="12"/>
        <v>64.022609631262313</v>
      </c>
      <c r="AX16">
        <f t="shared" si="4"/>
        <v>80.879419207396595</v>
      </c>
      <c r="AY16">
        <f t="shared" si="4"/>
        <v>74.054035323496365</v>
      </c>
      <c r="AZ16">
        <f t="shared" si="4"/>
        <v>86.4322633366519</v>
      </c>
      <c r="BB16">
        <f t="shared" si="13"/>
        <v>5.336650522071916E-7</v>
      </c>
      <c r="BC16">
        <f t="shared" si="5"/>
        <v>4.3936344033277116E-9</v>
      </c>
      <c r="BD16">
        <f t="shared" si="5"/>
        <v>2.4668081943424465E-8</v>
      </c>
      <c r="BE16">
        <f t="shared" si="5"/>
        <v>1.2120703385678435E-9</v>
      </c>
      <c r="BG16">
        <f t="shared" si="14"/>
        <v>5.1394617134723115E-7</v>
      </c>
      <c r="BH16">
        <f t="shared" si="6"/>
        <v>4.3320660259720723E-9</v>
      </c>
      <c r="BI16">
        <f t="shared" si="6"/>
        <v>2.4320234288822503E-8</v>
      </c>
      <c r="BJ16">
        <f t="shared" si="6"/>
        <v>1.1979322587996534E-9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5.1394617134723115E-7</v>
      </c>
      <c r="BZ16">
        <f>$BH$16-$BM$16</f>
        <v>4.3320660259720723E-9</v>
      </c>
      <c r="CA16">
        <f>$BI$16-$BN$16</f>
        <v>2.4320234288822503E-8</v>
      </c>
      <c r="CB16">
        <f>$BJ$16-$BO$16</f>
        <v>1.1979322587996534E-9</v>
      </c>
      <c r="CD16">
        <v>-2.8976068402744164</v>
      </c>
      <c r="CE16">
        <v>0.19658148002426723</v>
      </c>
      <c r="CF16">
        <v>-3.0679024298404438</v>
      </c>
      <c r="CG16">
        <v>1.3260300468136969E-5</v>
      </c>
      <c r="CH16">
        <v>8.3373111270759761</v>
      </c>
      <c r="CI16">
        <v>1.8502137647937985E-8</v>
      </c>
      <c r="CJ16">
        <v>7.2109755479949588E-16</v>
      </c>
      <c r="CK16">
        <v>-2.5683978682148849</v>
      </c>
      <c r="CL16">
        <v>5.49882631042282E-9</v>
      </c>
      <c r="CM16">
        <v>1.2469280687958267E-6</v>
      </c>
      <c r="CO16">
        <f>(1/4)*SUM($BY$16:$CB$16)</f>
        <v>1.3594910098020637E-7</v>
      </c>
      <c r="CR16">
        <v>-1.4808047343030796E-3</v>
      </c>
      <c r="CS16">
        <v>0.54397394918038644</v>
      </c>
      <c r="CT16">
        <v>0.47429336244557835</v>
      </c>
      <c r="CU16">
        <v>-4.904371061736483E-2</v>
      </c>
      <c r="CW16">
        <f>IF($AH$16&gt;0,$CR$16,0)</f>
        <v>-1.4808047343030796E-3</v>
      </c>
      <c r="CX16">
        <f>IF($AI$16&gt;0,$CS$16,0)</f>
        <v>0.54397394918038644</v>
      </c>
      <c r="CY16">
        <f>IF($AJ$16&gt;0,$CT$16,0)</f>
        <v>0.47429336244557835</v>
      </c>
      <c r="CZ16">
        <f>IF($AK$16&gt;0,$CU$16,0)</f>
        <v>-4.904371061736483E-2</v>
      </c>
      <c r="DB16">
        <v>0.44393164730995882</v>
      </c>
      <c r="DC16">
        <v>0.7915975481000227</v>
      </c>
      <c r="DD16">
        <v>-0.38809813997132031</v>
      </c>
      <c r="DE16">
        <v>6.985355594881959E-2</v>
      </c>
      <c r="DF16">
        <v>-1.0293385278109577</v>
      </c>
      <c r="DG16">
        <v>0.71740905951363398</v>
      </c>
      <c r="DH16">
        <v>1.001472641923604</v>
      </c>
      <c r="DI16">
        <v>1.2686916052119652</v>
      </c>
      <c r="DJ16">
        <v>0.95564630638509818</v>
      </c>
      <c r="DK16">
        <v>0.80363844079578328</v>
      </c>
      <c r="DM16">
        <f>(1/4)*SUM($CW$16:$CZ$16)</f>
        <v>0.24193569906857423</v>
      </c>
      <c r="DO16">
        <v>-1.2131463191804658E-2</v>
      </c>
      <c r="DP16">
        <v>1.7111345391510642</v>
      </c>
      <c r="DQ16">
        <v>0.74660303901417646</v>
      </c>
      <c r="DR16">
        <v>0.93310995460031831</v>
      </c>
      <c r="DT16">
        <f>IF($S$16&gt;0,$DO$16,0)</f>
        <v>-1.2131463191804658E-2</v>
      </c>
      <c r="DU16">
        <f>IF($T$16&gt;0,$DP$16,0)</f>
        <v>1.7111345391510642</v>
      </c>
      <c r="DV16">
        <f>IF($U$16&gt;0,$DQ$16,0)</f>
        <v>0.74660303901417646</v>
      </c>
      <c r="DW16">
        <f>IF($V$16&gt;0,$DR$16,0)</f>
        <v>0.93310995460031831</v>
      </c>
      <c r="DY16">
        <v>0.33839180019720794</v>
      </c>
      <c r="DZ16">
        <v>0.46529157645556296</v>
      </c>
      <c r="EA16">
        <v>0.32695023309363769</v>
      </c>
      <c r="EB16">
        <v>0.49503514938498422</v>
      </c>
      <c r="EC16">
        <v>0.50665121049430351</v>
      </c>
      <c r="ED16">
        <v>0.31983799251828515</v>
      </c>
      <c r="EE16">
        <v>0.33730537242751973</v>
      </c>
      <c r="EF16">
        <v>0.39454371133119165</v>
      </c>
      <c r="EG16">
        <v>0.53453889427499912</v>
      </c>
      <c r="EH16">
        <v>0.56011818136431857</v>
      </c>
      <c r="EJ16">
        <f>(1/4)*SUM($DT$16:$DW$16)</f>
        <v>0.84467901739343854</v>
      </c>
      <c r="EN16">
        <f>Sheet45!FL16</f>
        <v>0.62598951779458911</v>
      </c>
      <c r="EO16">
        <f>Sheet45!FM16</f>
        <v>0.13976266978775528</v>
      </c>
      <c r="EP16">
        <f>Sheet45!FN16</f>
        <v>0.45516170038550724</v>
      </c>
      <c r="EQ16">
        <f>Sheet45!FO16</f>
        <v>0.15691995884184815</v>
      </c>
      <c r="ER16">
        <f>Sheet45!FP16</f>
        <v>0.43192307085857512</v>
      </c>
      <c r="ES16">
        <f>Sheet45!FQ16</f>
        <v>0.51019655091435356</v>
      </c>
      <c r="ET16">
        <f>Sheet45!FR16</f>
        <v>0.752202260427564</v>
      </c>
      <c r="EU16">
        <f>Sheet45!FS16</f>
        <v>0.95163115784710506</v>
      </c>
      <c r="EV16">
        <f>Sheet45!FT16</f>
        <v>0.38091562956283936</v>
      </c>
      <c r="EW16">
        <f>Sheet45!FU16</f>
        <v>0.38966273076206775</v>
      </c>
      <c r="EZ16">
        <f>EZ68+($EV$10*EN16)</f>
        <v>0.18308617482971051</v>
      </c>
      <c r="FA16">
        <f t="shared" ref="FA16:FI25" si="17">FA68+($EV$10*EO16)</f>
        <v>0.27104684333395102</v>
      </c>
      <c r="FB16">
        <f t="shared" si="17"/>
        <v>0.20707932925908257</v>
      </c>
      <c r="FC16">
        <f t="shared" si="17"/>
        <v>0.23719783134853795</v>
      </c>
      <c r="FD16">
        <f t="shared" si="17"/>
        <v>0.27905196884115774</v>
      </c>
      <c r="FE16">
        <f t="shared" si="17"/>
        <v>0.15468861555712796</v>
      </c>
      <c r="FF16">
        <f t="shared" si="17"/>
        <v>0.18506964054617403</v>
      </c>
      <c r="FG16">
        <f t="shared" si="17"/>
        <v>0.18509792340557596</v>
      </c>
      <c r="FH16">
        <f t="shared" si="17"/>
        <v>0.34180833240981023</v>
      </c>
      <c r="FI16">
        <f t="shared" si="17"/>
        <v>0.26999523760383454</v>
      </c>
      <c r="FL16">
        <f>EN16-($EU$10*EZ16)</f>
        <v>0.62580643161975935</v>
      </c>
      <c r="FM16">
        <f t="shared" ref="FM16:FU25" si="18">EO16-($EU$10*FA16)</f>
        <v>0.13949162294442133</v>
      </c>
      <c r="FN16">
        <f t="shared" si="18"/>
        <v>0.45495462105624818</v>
      </c>
      <c r="FO16">
        <f t="shared" si="18"/>
        <v>0.1566827610104996</v>
      </c>
      <c r="FP16">
        <f t="shared" si="18"/>
        <v>0.43164401888973397</v>
      </c>
      <c r="FQ16">
        <f t="shared" si="18"/>
        <v>0.51004186229879644</v>
      </c>
      <c r="FR16">
        <f t="shared" si="18"/>
        <v>0.75201719078701779</v>
      </c>
      <c r="FS16">
        <f t="shared" si="18"/>
        <v>0.95144605992369946</v>
      </c>
      <c r="FT16">
        <f t="shared" si="18"/>
        <v>0.38057382123042954</v>
      </c>
      <c r="FU16">
        <f t="shared" si="18"/>
        <v>0.38939273552446391</v>
      </c>
    </row>
    <row r="17" spans="1:177">
      <c r="A17">
        <v>16</v>
      </c>
      <c r="BQ17">
        <f>SUM(BQ7:BQ16)</f>
        <v>3.7649864137544342E-2</v>
      </c>
      <c r="BR17">
        <f t="shared" ref="BR17:BT17" si="19">SUM(BR7:BR16)</f>
        <v>27.631021115928547</v>
      </c>
      <c r="BS17">
        <f t="shared" si="19"/>
        <v>26.239917283750582</v>
      </c>
      <c r="BT17">
        <f t="shared" si="19"/>
        <v>20.642684916483176</v>
      </c>
      <c r="EN17">
        <f>Sheet45!FL17</f>
        <v>0.24163065128983724</v>
      </c>
      <c r="EO17">
        <f>Sheet45!FM17</f>
        <v>0.91052011702482383</v>
      </c>
      <c r="EP17">
        <f>Sheet45!FN17</f>
        <v>0.6178248426313393</v>
      </c>
      <c r="EQ17">
        <f>Sheet45!FO17</f>
        <v>0.12190093003260609</v>
      </c>
      <c r="ER17">
        <f>Sheet45!FP17</f>
        <v>0.84681888064772937</v>
      </c>
      <c r="ES17">
        <f>Sheet45!FQ17</f>
        <v>0.56992874704876151</v>
      </c>
      <c r="ET17">
        <f>Sheet45!FR17</f>
        <v>3.7625318983725474E-2</v>
      </c>
      <c r="EU17">
        <f>Sheet45!FS17</f>
        <v>0.44315427541370778</v>
      </c>
      <c r="EV17">
        <f>Sheet45!FT17</f>
        <v>0.88378938887939618</v>
      </c>
      <c r="EW17">
        <f>Sheet45!FU17</f>
        <v>0.23219205819900671</v>
      </c>
      <c r="EZ17">
        <f t="shared" ref="EZ17:EZ25" si="20">EZ69+($EV$10*EN17)</f>
        <v>0.25607570861632262</v>
      </c>
      <c r="FA17">
        <f t="shared" si="17"/>
        <v>0.37530025665570632</v>
      </c>
      <c r="FB17">
        <f t="shared" si="17"/>
        <v>0.23994057868165955</v>
      </c>
      <c r="FC17">
        <f t="shared" si="17"/>
        <v>0.42489185524503814</v>
      </c>
      <c r="FD17">
        <f t="shared" si="17"/>
        <v>0.39925908033504159</v>
      </c>
      <c r="FE17">
        <f t="shared" si="17"/>
        <v>0.24749843058111023</v>
      </c>
      <c r="FF17">
        <f t="shared" si="17"/>
        <v>0.25720560596964215</v>
      </c>
      <c r="FG17">
        <f t="shared" si="17"/>
        <v>0.33331185895393439</v>
      </c>
      <c r="FH17">
        <f t="shared" si="17"/>
        <v>0.39668622067335574</v>
      </c>
      <c r="FI17">
        <f t="shared" si="17"/>
        <v>0.49077245207344106</v>
      </c>
      <c r="FL17">
        <f t="shared" ref="FL17:FL25" si="21">EN17-($EU$10*EZ17)</f>
        <v>0.24137457558122091</v>
      </c>
      <c r="FM17">
        <f t="shared" si="18"/>
        <v>0.91014481676816816</v>
      </c>
      <c r="FN17">
        <f t="shared" si="18"/>
        <v>0.61758490205265759</v>
      </c>
      <c r="FO17">
        <f t="shared" si="18"/>
        <v>0.12147603817736105</v>
      </c>
      <c r="FP17">
        <f t="shared" si="18"/>
        <v>0.84641962156739436</v>
      </c>
      <c r="FQ17">
        <f t="shared" si="18"/>
        <v>0.56968124861818037</v>
      </c>
      <c r="FR17">
        <f t="shared" si="18"/>
        <v>3.7368113377755835E-2</v>
      </c>
      <c r="FS17">
        <f t="shared" si="18"/>
        <v>0.44282096355475387</v>
      </c>
      <c r="FT17">
        <f t="shared" si="18"/>
        <v>0.88339270265872283</v>
      </c>
      <c r="FU17">
        <f t="shared" si="18"/>
        <v>0.23170128574693327</v>
      </c>
    </row>
    <row r="18" spans="1:177">
      <c r="A18">
        <v>17</v>
      </c>
      <c r="EN18">
        <f>Sheet45!FL18</f>
        <v>5.452308906132268E-2</v>
      </c>
      <c r="EO18">
        <f>Sheet45!FM18</f>
        <v>0.55119841743807707</v>
      </c>
      <c r="EP18">
        <f>Sheet45!FN18</f>
        <v>2.6686394007054737E-2</v>
      </c>
      <c r="EQ18">
        <f>Sheet45!FO18</f>
        <v>9.2049397570957651E-3</v>
      </c>
      <c r="ER18">
        <f>Sheet45!FP18</f>
        <v>0.37178636565765411</v>
      </c>
      <c r="ES18">
        <f>Sheet45!FQ18</f>
        <v>0.79052298870350468</v>
      </c>
      <c r="ET18">
        <f>Sheet45!FR18</f>
        <v>0.49160837199783147</v>
      </c>
      <c r="EU18">
        <f>Sheet45!FS18</f>
        <v>0.8665482411931712</v>
      </c>
      <c r="EV18">
        <f>Sheet45!FT18</f>
        <v>0.72088712539237276</v>
      </c>
      <c r="EW18">
        <f>Sheet45!FU18</f>
        <v>0.66255563855644417</v>
      </c>
      <c r="EZ18">
        <f t="shared" si="20"/>
        <v>0.37473372340464428</v>
      </c>
      <c r="FA18">
        <f t="shared" si="17"/>
        <v>0.36587586552522744</v>
      </c>
      <c r="FB18">
        <f t="shared" si="17"/>
        <v>0.28694742176910637</v>
      </c>
      <c r="FC18">
        <f t="shared" si="17"/>
        <v>0.48151469376841538</v>
      </c>
      <c r="FD18">
        <f t="shared" si="17"/>
        <v>0.48500066132015612</v>
      </c>
      <c r="FE18">
        <f t="shared" si="17"/>
        <v>0.39406327985424877</v>
      </c>
      <c r="FF18">
        <f t="shared" si="17"/>
        <v>0.34985508820344913</v>
      </c>
      <c r="FG18">
        <f t="shared" si="17"/>
        <v>0.41067776770641973</v>
      </c>
      <c r="FH18">
        <f t="shared" si="17"/>
        <v>0.43859106657421576</v>
      </c>
      <c r="FI18">
        <f t="shared" si="17"/>
        <v>0.50299842089333313</v>
      </c>
      <c r="FL18">
        <f t="shared" si="21"/>
        <v>5.4148355337918036E-2</v>
      </c>
      <c r="FM18">
        <f t="shared" si="18"/>
        <v>0.55083254157255179</v>
      </c>
      <c r="FN18">
        <f t="shared" si="18"/>
        <v>2.6399446585285632E-2</v>
      </c>
      <c r="FO18">
        <f t="shared" si="18"/>
        <v>8.7234250633273502E-3</v>
      </c>
      <c r="FP18">
        <f t="shared" si="18"/>
        <v>0.37130136499633393</v>
      </c>
      <c r="FQ18">
        <f t="shared" si="18"/>
        <v>0.79012892542365043</v>
      </c>
      <c r="FR18">
        <f t="shared" si="18"/>
        <v>0.49125851690962802</v>
      </c>
      <c r="FS18">
        <f t="shared" si="18"/>
        <v>0.86613756342546477</v>
      </c>
      <c r="FT18">
        <f t="shared" si="18"/>
        <v>0.72044853432579858</v>
      </c>
      <c r="FU18">
        <f t="shared" si="18"/>
        <v>0.66205264013555087</v>
      </c>
    </row>
    <row r="19" spans="1:177">
      <c r="A19">
        <v>18</v>
      </c>
      <c r="BN19" t="s">
        <v>35</v>
      </c>
      <c r="BO19">
        <f>BS21+BS34+BS47</f>
        <v>5.1448960704241539E-4</v>
      </c>
      <c r="EN19">
        <f>Sheet45!FL19</f>
        <v>0.9905880136910169</v>
      </c>
      <c r="EO19">
        <f>Sheet45!FM19</f>
        <v>0.96588996724949916</v>
      </c>
      <c r="EP19">
        <f>Sheet45!FN19</f>
        <v>0.88174871411444866</v>
      </c>
      <c r="EQ19">
        <f>Sheet45!FO19</f>
        <v>0.92167119642182971</v>
      </c>
      <c r="ER19">
        <f>Sheet45!FP19</f>
        <v>0.35433926185158132</v>
      </c>
      <c r="ES19">
        <f>Sheet45!FQ19</f>
        <v>0.81094058378807743</v>
      </c>
      <c r="ET19">
        <f>Sheet45!FR19</f>
        <v>0.64963782473570597</v>
      </c>
      <c r="EU19">
        <f>Sheet45!FS19</f>
        <v>0.79069632457081174</v>
      </c>
      <c r="EV19">
        <f>Sheet45!FT19</f>
        <v>0.8072446552120186</v>
      </c>
      <c r="EW19">
        <f>Sheet45!FU19</f>
        <v>0.6120179568280194</v>
      </c>
      <c r="EZ19">
        <f t="shared" si="20"/>
        <v>0.29320892289999667</v>
      </c>
      <c r="FA19">
        <f t="shared" si="17"/>
        <v>0.3257252388255395</v>
      </c>
      <c r="FB19">
        <f t="shared" si="17"/>
        <v>0.2885636069671722</v>
      </c>
      <c r="FC19">
        <f t="shared" si="17"/>
        <v>0.30026423586716416</v>
      </c>
      <c r="FD19">
        <f t="shared" si="17"/>
        <v>0.39053724778859938</v>
      </c>
      <c r="FE19">
        <f t="shared" si="17"/>
        <v>0.27129909959796555</v>
      </c>
      <c r="FF19">
        <f t="shared" si="17"/>
        <v>0.28523356771195829</v>
      </c>
      <c r="FG19">
        <f t="shared" si="17"/>
        <v>0.2568571867216406</v>
      </c>
      <c r="FH19">
        <f t="shared" si="17"/>
        <v>0.45729661320654369</v>
      </c>
      <c r="FI19">
        <f t="shared" si="17"/>
        <v>0.30992430071808252</v>
      </c>
      <c r="FL19">
        <f t="shared" si="21"/>
        <v>0.99029480476811693</v>
      </c>
      <c r="FM19">
        <f t="shared" si="18"/>
        <v>0.96556424201067359</v>
      </c>
      <c r="FN19">
        <f t="shared" si="18"/>
        <v>0.8814601505074815</v>
      </c>
      <c r="FO19">
        <f t="shared" si="18"/>
        <v>0.92137093218596255</v>
      </c>
      <c r="FP19">
        <f t="shared" si="18"/>
        <v>0.35394872460379273</v>
      </c>
      <c r="FQ19">
        <f t="shared" si="18"/>
        <v>0.81066928468847943</v>
      </c>
      <c r="FR19">
        <f t="shared" si="18"/>
        <v>0.64935259116799404</v>
      </c>
      <c r="FS19">
        <f t="shared" si="18"/>
        <v>0.7904394673840901</v>
      </c>
      <c r="FT19">
        <f t="shared" si="18"/>
        <v>0.80678735859881201</v>
      </c>
      <c r="FU19">
        <f t="shared" si="18"/>
        <v>0.61170803252730133</v>
      </c>
    </row>
    <row r="20" spans="1:177">
      <c r="A20">
        <v>19</v>
      </c>
      <c r="AV20" t="s">
        <v>67</v>
      </c>
      <c r="AW20">
        <f>MAX(AW7:AW16)</f>
        <v>78.466107069105448</v>
      </c>
      <c r="AX20">
        <f>MAX(AX7:AX16)</f>
        <v>100.12252827745446</v>
      </c>
      <c r="AY20">
        <f>MAX(AY7:AY16)</f>
        <v>91.571790981467885</v>
      </c>
      <c r="AZ20">
        <f>MAX(AZ7:AZ16)</f>
        <v>106.96319925251318</v>
      </c>
      <c r="BB20">
        <f>SUM(BB7:BB16)</f>
        <v>1.0383675994866748</v>
      </c>
      <c r="BC20">
        <f t="shared" ref="BC20:BE20" si="22">SUM(BC7:BC16)</f>
        <v>1.0142122435314969</v>
      </c>
      <c r="BD20">
        <f t="shared" si="22"/>
        <v>1.0143028085367514</v>
      </c>
      <c r="BE20">
        <f t="shared" si="22"/>
        <v>1.0118020694946113</v>
      </c>
      <c r="BG20">
        <f>IF(BG7&lt;0.000000000001,0.000000000001,BG7)</f>
        <v>2.5390100388494948E-12</v>
      </c>
      <c r="BH20">
        <f t="shared" ref="BH20:BJ20" si="23">IF(BH7&lt;0.000000000001,0.000000000001,BH7)</f>
        <v>9.9999999999999998E-13</v>
      </c>
      <c r="BI20">
        <f t="shared" si="23"/>
        <v>9.9999999999999998E-13</v>
      </c>
      <c r="BJ20">
        <f t="shared" si="23"/>
        <v>9.9999999999999998E-13</v>
      </c>
      <c r="EN20">
        <f>Sheet45!FL20</f>
        <v>0.62868225069492323</v>
      </c>
      <c r="EO20">
        <f>Sheet45!FM20</f>
        <v>0.28868170531367288</v>
      </c>
      <c r="EP20">
        <f>Sheet45!FN20</f>
        <v>0.77617099213696195</v>
      </c>
      <c r="EQ20">
        <f>Sheet45!FO20</f>
        <v>0.65947084256231647</v>
      </c>
      <c r="ER20">
        <f>Sheet45!FP20</f>
        <v>0.49652424680133483</v>
      </c>
      <c r="ES20">
        <f>Sheet45!FQ20</f>
        <v>0.45572901041568004</v>
      </c>
      <c r="ET20">
        <f>Sheet45!FR20</f>
        <v>0.3266380731745725</v>
      </c>
      <c r="EU20">
        <f>Sheet45!FS20</f>
        <v>0.54340662088678426</v>
      </c>
      <c r="EV20">
        <f>Sheet45!FT20</f>
        <v>0.38368289495188596</v>
      </c>
      <c r="EW20">
        <f>Sheet45!FU20</f>
        <v>9.9610990112848477E-2</v>
      </c>
      <c r="EZ20">
        <f t="shared" si="20"/>
        <v>0.37489339113342296</v>
      </c>
      <c r="FA20">
        <f t="shared" si="17"/>
        <v>0.48618083625408537</v>
      </c>
      <c r="FB20">
        <f t="shared" si="17"/>
        <v>0.34928260134726313</v>
      </c>
      <c r="FC20">
        <f t="shared" si="17"/>
        <v>0.53135524340875717</v>
      </c>
      <c r="FD20">
        <f t="shared" si="17"/>
        <v>0.54604586277564648</v>
      </c>
      <c r="FE20">
        <f t="shared" si="17"/>
        <v>0.36111907883779487</v>
      </c>
      <c r="FF20">
        <f t="shared" si="17"/>
        <v>0.36937835170595851</v>
      </c>
      <c r="FG20">
        <f t="shared" si="17"/>
        <v>0.42900247100287831</v>
      </c>
      <c r="FH20">
        <f t="shared" si="17"/>
        <v>0.56516122052321038</v>
      </c>
      <c r="FI20">
        <f t="shared" si="17"/>
        <v>0.59267594119427469</v>
      </c>
      <c r="FL20">
        <f t="shared" si="21"/>
        <v>0.62830735730378984</v>
      </c>
      <c r="FM20">
        <f t="shared" si="18"/>
        <v>0.28819552447741881</v>
      </c>
      <c r="FN20">
        <f t="shared" si="18"/>
        <v>0.77582170953561469</v>
      </c>
      <c r="FO20">
        <f t="shared" si="18"/>
        <v>0.65893948731890772</v>
      </c>
      <c r="FP20">
        <f t="shared" si="18"/>
        <v>0.49597820093855921</v>
      </c>
      <c r="FQ20">
        <f t="shared" si="18"/>
        <v>0.45536789133684225</v>
      </c>
      <c r="FR20">
        <f t="shared" si="18"/>
        <v>0.32626869482286652</v>
      </c>
      <c r="FS20">
        <f t="shared" si="18"/>
        <v>0.5429776184157814</v>
      </c>
      <c r="FT20">
        <f t="shared" si="18"/>
        <v>0.38311773373136276</v>
      </c>
      <c r="FU20">
        <f t="shared" si="18"/>
        <v>9.9018314171654201E-2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3.6943898500519393E-2</v>
      </c>
      <c r="BH21">
        <f t="shared" si="24"/>
        <v>1.4012989918882984E-2</v>
      </c>
      <c r="BI21">
        <f t="shared" si="24"/>
        <v>1.4100660775084378E-2</v>
      </c>
      <c r="BJ21">
        <f t="shared" si="24"/>
        <v>1.1664358904248736E-2</v>
      </c>
      <c r="BL21">
        <v>1.0000000000000001E-5</v>
      </c>
      <c r="BS21">
        <f>SUM(BM23:BV32)</f>
        <v>1.8383842378284402E-4</v>
      </c>
      <c r="EN21">
        <f>Sheet45!FL21</f>
        <v>0.94386819891116791</v>
      </c>
      <c r="EO21">
        <f>Sheet45!FM21</f>
        <v>0.50561779252945649</v>
      </c>
      <c r="EP21">
        <f>Sheet45!FN21</f>
        <v>0.45356962735952716</v>
      </c>
      <c r="EQ21">
        <f>Sheet45!FO21</f>
        <v>0.75145888546283224</v>
      </c>
      <c r="ER21">
        <f>Sheet45!FP21</f>
        <v>0.46076158590456939</v>
      </c>
      <c r="ES21">
        <f>Sheet45!FQ21</f>
        <v>0.95730507069315163</v>
      </c>
      <c r="ET21">
        <f>Sheet45!FR21</f>
        <v>0.35209001643855192</v>
      </c>
      <c r="EU21">
        <f>Sheet45!FS21</f>
        <v>0.86226403732903056</v>
      </c>
      <c r="EV21">
        <f>Sheet45!FT21</f>
        <v>0.13812908372353572</v>
      </c>
      <c r="EW21">
        <f>Sheet45!FU21</f>
        <v>0.98672599397647587</v>
      </c>
      <c r="EZ21">
        <f t="shared" si="20"/>
        <v>0.1992139655100727</v>
      </c>
      <c r="FA21">
        <f t="shared" si="17"/>
        <v>0.28638558937775943</v>
      </c>
      <c r="FB21">
        <f t="shared" si="17"/>
        <v>0.17820449854745926</v>
      </c>
      <c r="FC21">
        <f t="shared" si="17"/>
        <v>0.33988283420871068</v>
      </c>
      <c r="FD21">
        <f t="shared" si="17"/>
        <v>0.30894262617852702</v>
      </c>
      <c r="FE21">
        <f t="shared" si="17"/>
        <v>0.19745515531305746</v>
      </c>
      <c r="FF21">
        <f t="shared" si="17"/>
        <v>0.19867135640238115</v>
      </c>
      <c r="FG21">
        <f t="shared" si="17"/>
        <v>0.26738410179588928</v>
      </c>
      <c r="FH21">
        <f t="shared" si="17"/>
        <v>0.29351912070975611</v>
      </c>
      <c r="FI21">
        <f t="shared" si="17"/>
        <v>0.39184504560373612</v>
      </c>
      <c r="FL21">
        <f t="shared" si="21"/>
        <v>0.94366898494565787</v>
      </c>
      <c r="FM21">
        <f t="shared" si="18"/>
        <v>0.50533140694007872</v>
      </c>
      <c r="FN21">
        <f t="shared" si="18"/>
        <v>0.45339142286097972</v>
      </c>
      <c r="FO21">
        <f t="shared" si="18"/>
        <v>0.75111900262862352</v>
      </c>
      <c r="FP21">
        <f t="shared" si="18"/>
        <v>0.46045264327839086</v>
      </c>
      <c r="FQ21">
        <f t="shared" si="18"/>
        <v>0.95710761553783852</v>
      </c>
      <c r="FR21">
        <f t="shared" si="18"/>
        <v>0.35189134508214953</v>
      </c>
      <c r="FS21">
        <f t="shared" si="18"/>
        <v>0.86199665322723462</v>
      </c>
      <c r="FT21">
        <f t="shared" si="18"/>
        <v>0.13783556460282595</v>
      </c>
      <c r="FU21">
        <f t="shared" si="18"/>
        <v>0.98633414893087212</v>
      </c>
    </row>
    <row r="22" spans="1:177">
      <c r="A22">
        <v>21</v>
      </c>
      <c r="BG22">
        <f t="shared" si="24"/>
        <v>3.1363314309050182E-7</v>
      </c>
      <c r="BH22">
        <f t="shared" si="24"/>
        <v>3.4589849973755134E-9</v>
      </c>
      <c r="BI22">
        <f t="shared" si="24"/>
        <v>1.4452854691545986E-8</v>
      </c>
      <c r="BJ22">
        <f t="shared" si="24"/>
        <v>1.0839165541232044E-9</v>
      </c>
      <c r="EN22">
        <f>Sheet45!FL22</f>
        <v>0.23595257620805818</v>
      </c>
      <c r="EO22">
        <f>Sheet45!FM22</f>
        <v>0.5551660688667831</v>
      </c>
      <c r="EP22">
        <f>Sheet45!FN22</f>
        <v>0.99111673870264505</v>
      </c>
      <c r="EQ22">
        <f>Sheet45!FO22</f>
        <v>0.33541392351876714</v>
      </c>
      <c r="ER22">
        <f>Sheet45!FP22</f>
        <v>-5.8672406382791198E-5</v>
      </c>
      <c r="ES22">
        <f>Sheet45!FQ22</f>
        <v>5.7367268311917165E-2</v>
      </c>
      <c r="ET22">
        <f>Sheet45!FR22</f>
        <v>0.63109408629925501</v>
      </c>
      <c r="EU22">
        <f>Sheet45!FS22</f>
        <v>0.73023934134306578</v>
      </c>
      <c r="EV22">
        <f>Sheet45!FT22</f>
        <v>0.20557626979008051</v>
      </c>
      <c r="EW22">
        <f>Sheet45!FU22</f>
        <v>0.60330639817920539</v>
      </c>
      <c r="EZ22">
        <f t="shared" si="20"/>
        <v>0.28985643178453202</v>
      </c>
      <c r="FA22">
        <f t="shared" si="17"/>
        <v>0.31481578038614272</v>
      </c>
      <c r="FB22">
        <f t="shared" si="17"/>
        <v>0.27180114339748829</v>
      </c>
      <c r="FC22">
        <f t="shared" si="17"/>
        <v>0.31458156952979111</v>
      </c>
      <c r="FD22">
        <f t="shared" si="17"/>
        <v>0.38443417385810846</v>
      </c>
      <c r="FE22">
        <f t="shared" si="17"/>
        <v>0.27602888641601636</v>
      </c>
      <c r="FF22">
        <f t="shared" si="17"/>
        <v>0.2796871953701528</v>
      </c>
      <c r="FG22">
        <f t="shared" si="17"/>
        <v>0.26857581782127005</v>
      </c>
      <c r="FH22">
        <f t="shared" si="17"/>
        <v>0.42828249688651798</v>
      </c>
      <c r="FI22">
        <f t="shared" si="17"/>
        <v>0.32627069958028165</v>
      </c>
      <c r="FL22">
        <f t="shared" si="21"/>
        <v>0.23566271977627365</v>
      </c>
      <c r="FM22">
        <f t="shared" si="18"/>
        <v>0.55485125308639693</v>
      </c>
      <c r="FN22">
        <f t="shared" si="18"/>
        <v>0.99084493755924752</v>
      </c>
      <c r="FO22">
        <f t="shared" si="18"/>
        <v>0.33509934194923735</v>
      </c>
      <c r="FP22">
        <f t="shared" si="18"/>
        <v>-4.4310658024089968E-4</v>
      </c>
      <c r="FQ22">
        <f t="shared" si="18"/>
        <v>5.709123942550115E-2</v>
      </c>
      <c r="FR22">
        <f t="shared" si="18"/>
        <v>0.63081439910388482</v>
      </c>
      <c r="FS22">
        <f t="shared" si="18"/>
        <v>0.72997076552524454</v>
      </c>
      <c r="FT22">
        <f t="shared" si="18"/>
        <v>0.205147987293194</v>
      </c>
      <c r="FU22">
        <f t="shared" si="18"/>
        <v>0.60298012747962515</v>
      </c>
    </row>
    <row r="23" spans="1:177">
      <c r="A23">
        <v>22</v>
      </c>
      <c r="B23">
        <f t="array" ref="B23:K32">TRANSPOSE(EN16:EW25)</f>
        <v>0.62598951779458911</v>
      </c>
      <c r="C23">
        <v>0.24163065128983724</v>
      </c>
      <c r="D23">
        <v>5.452308906132268E-2</v>
      </c>
      <c r="E23">
        <v>0.9905880136910169</v>
      </c>
      <c r="F23">
        <v>0.62868225069492323</v>
      </c>
      <c r="G23">
        <v>0.94386819891116791</v>
      </c>
      <c r="H23">
        <v>0.23595257620805818</v>
      </c>
      <c r="I23">
        <v>0.67266519072104103</v>
      </c>
      <c r="J23">
        <v>0.96645497505544842</v>
      </c>
      <c r="K23">
        <v>0.99643310827668374</v>
      </c>
      <c r="M23">
        <f t="array" ref="M23:M32">TRANSPOSE(EN12:EW12)</f>
        <v>0.79112400011070017</v>
      </c>
      <c r="S23">
        <f>EN16</f>
        <v>0.62598951779458911</v>
      </c>
      <c r="T23">
        <f t="shared" ref="T23:AB32" si="25">EO16</f>
        <v>0.13976266978775528</v>
      </c>
      <c r="U23">
        <f t="shared" si="25"/>
        <v>0.45516170038550724</v>
      </c>
      <c r="V23">
        <f t="shared" si="25"/>
        <v>0.15691995884184815</v>
      </c>
      <c r="W23">
        <f t="shared" si="25"/>
        <v>0.43192307085857512</v>
      </c>
      <c r="X23">
        <f t="shared" si="25"/>
        <v>0.51019655091435356</v>
      </c>
      <c r="Y23">
        <f t="shared" si="25"/>
        <v>0.752202260427564</v>
      </c>
      <c r="Z23">
        <f t="shared" si="25"/>
        <v>0.95163115784710506</v>
      </c>
      <c r="AA23">
        <f t="shared" si="25"/>
        <v>0.38091562956283936</v>
      </c>
      <c r="AB23">
        <f t="shared" si="25"/>
        <v>0.38966273076206775</v>
      </c>
      <c r="BG23">
        <f t="shared" si="24"/>
        <v>5.1836433592195137E-6</v>
      </c>
      <c r="BH23">
        <f t="shared" si="24"/>
        <v>8.8388277830502275E-8</v>
      </c>
      <c r="BI23">
        <f t="shared" si="24"/>
        <v>4.2277991412907918E-7</v>
      </c>
      <c r="BJ23">
        <f t="shared" si="24"/>
        <v>4.4176187035425301E-8</v>
      </c>
      <c r="BM23">
        <f>0.5*$BL$21*B23*B23</f>
        <v>1.9593143819435113E-6</v>
      </c>
      <c r="BN23">
        <f t="shared" ref="BN23:BV32" si="26">0.5*$BL$21*C23*C23</f>
        <v>2.9192685821375462E-7</v>
      </c>
      <c r="BO23">
        <f t="shared" si="26"/>
        <v>1.4863836203944626E-8</v>
      </c>
      <c r="BP23">
        <f t="shared" si="26"/>
        <v>4.9063230643415717E-6</v>
      </c>
      <c r="BQ23">
        <f t="shared" si="26"/>
        <v>1.9762068616941719E-6</v>
      </c>
      <c r="BR23">
        <f t="shared" si="26"/>
        <v>4.4544358845790607E-6</v>
      </c>
      <c r="BS23">
        <f t="shared" si="26"/>
        <v>2.7836809109609756E-7</v>
      </c>
      <c r="BT23">
        <f t="shared" si="26"/>
        <v>2.2623922940388728E-6</v>
      </c>
      <c r="BU23">
        <f t="shared" si="26"/>
        <v>4.670176094047137E-6</v>
      </c>
      <c r="BV23">
        <f t="shared" si="26"/>
        <v>4.9643946963496676E-6</v>
      </c>
      <c r="BY23">
        <f>$BG$7-$BL$7</f>
        <v>2.5390100388494948E-12</v>
      </c>
      <c r="BZ23">
        <f>$BG$8-$BL$8</f>
        <v>3.6943898500519393E-2</v>
      </c>
      <c r="CA23">
        <f>$BG$9-$BL$9</f>
        <v>3.1363314309050182E-7</v>
      </c>
      <c r="CB23">
        <f>$BG$10-$BL$10</f>
        <v>5.1836433592195137E-6</v>
      </c>
      <c r="CC23">
        <f>$BG$11-$BL$11</f>
        <v>-3.6949919764101002E-2</v>
      </c>
      <c r="CD23">
        <f>$BG$12-$BL$12</f>
        <v>7.5902582033105423E-9</v>
      </c>
      <c r="CE23">
        <f>$BG$13-$BL$13</f>
        <v>3.1659714399680838E-16</v>
      </c>
      <c r="CF23">
        <f>$BG$14-$BL$14</f>
        <v>1.5819958125173445E-10</v>
      </c>
      <c r="CG23">
        <f>$BG$15-$BL$15</f>
        <v>2.2899111280757251E-9</v>
      </c>
      <c r="CH23">
        <f>$BG$16-$BL$16</f>
        <v>5.1394617134723115E-7</v>
      </c>
      <c r="CW23">
        <f>IF($AH$7&gt;0,$CR$7,0)</f>
        <v>-3.9094478576021776E-3</v>
      </c>
      <c r="CX23">
        <f>IF($AH$8&gt;0,$CR$8,0)</f>
        <v>-5.2843031982865562E-3</v>
      </c>
      <c r="CY23">
        <f>IF($AH$9&gt;0,$CR$9,0)</f>
        <v>8.2283675950766948E-3</v>
      </c>
      <c r="CZ23">
        <f>IF($AH$10&gt;0,$CR$10,0)</f>
        <v>1.2688787564505781E-2</v>
      </c>
      <c r="DA23">
        <f>IF($AH$11&gt;0,$CR$11,0)</f>
        <v>1.6882266947021857E-2</v>
      </c>
      <c r="DB23">
        <f>IF($AH$12&gt;0,$CR$12,0)</f>
        <v>-5.7381975724033725E-3</v>
      </c>
      <c r="DC23">
        <f>IF($AH$13&gt;0,$CR$13,0)</f>
        <v>-3.7332806215526655E-3</v>
      </c>
      <c r="DD23">
        <f>IF($AH$14&gt;0,$CR$14,0)</f>
        <v>4.7236601507038791E-4</v>
      </c>
      <c r="DE23">
        <f>IF($AH$15&gt;0,$CR$15,0)</f>
        <v>-2.7085486629168595E-2</v>
      </c>
      <c r="DF23">
        <f>IF($AH$16&gt;0,$CR$16,0)</f>
        <v>-1.4808047343030796E-3</v>
      </c>
      <c r="DT23">
        <f>IF($S$7&gt;0,$DO$7,0)</f>
        <v>8.7098689728469236E-3</v>
      </c>
      <c r="DU23">
        <f>IF($S$8&gt;0,$DO$8,0)</f>
        <v>-2.5803434045549772E-2</v>
      </c>
      <c r="DV23">
        <f>IF($S$9&gt;0,$DO$9,0)</f>
        <v>-4.9192676174890924E-4</v>
      </c>
      <c r="DW23">
        <f>IF($S$10&gt;0,$DO$10,0)</f>
        <v>4.2450971074755846E-4</v>
      </c>
      <c r="DX23">
        <f>IF($S$11&gt;0,$DO$11,0)</f>
        <v>-1.2553994032839012E-2</v>
      </c>
      <c r="DY23">
        <f>IF($S$12&gt;0,$DO$12,0)</f>
        <v>6.6812730055352942E-3</v>
      </c>
      <c r="DZ23">
        <f>IF($S$13&gt;0,$DO$13,0)</f>
        <v>-1.3624967552918072E-2</v>
      </c>
      <c r="EA23">
        <f>IF($S$14&gt;0,$DO$14,0)</f>
        <v>-4.9263865897309512E-3</v>
      </c>
      <c r="EB23">
        <f>IF($S$15&gt;0,$DO$15,0)</f>
        <v>-1.6176268325284942E-2</v>
      </c>
      <c r="EC23">
        <f>IF($S$16&gt;0,$DO$16,0)</f>
        <v>-1.2131463191804658E-2</v>
      </c>
      <c r="EN23">
        <f>Sheet45!FL23</f>
        <v>0.67266519072104103</v>
      </c>
      <c r="EO23">
        <f>Sheet45!FM23</f>
        <v>0.21052566098616746</v>
      </c>
      <c r="EP23">
        <f>Sheet45!FN23</f>
        <v>0.69427453562125607</v>
      </c>
      <c r="EQ23">
        <f>Sheet45!FO23</f>
        <v>0.96319868145461551</v>
      </c>
      <c r="ER23">
        <f>Sheet45!FP23</f>
        <v>0.53838803877719854</v>
      </c>
      <c r="ES23">
        <f>Sheet45!FQ23</f>
        <v>0.77825666885771716</v>
      </c>
      <c r="ET23">
        <f>Sheet45!FR23</f>
        <v>0.20304762542545582</v>
      </c>
      <c r="EU23">
        <f>Sheet45!FS23</f>
        <v>0.40054968521405993</v>
      </c>
      <c r="EV23">
        <f>Sheet45!FT23</f>
        <v>0.27338432299393617</v>
      </c>
      <c r="EW23">
        <f>Sheet45!FU23</f>
        <v>0.76928485715366024</v>
      </c>
      <c r="EZ23">
        <f t="shared" si="20"/>
        <v>0.15506466460958307</v>
      </c>
      <c r="FA23">
        <f t="shared" si="17"/>
        <v>0.18783079252128071</v>
      </c>
      <c r="FB23">
        <f t="shared" si="17"/>
        <v>0.12288894137982591</v>
      </c>
      <c r="FC23">
        <f t="shared" si="17"/>
        <v>0.2446852996154201</v>
      </c>
      <c r="FD23">
        <f t="shared" si="17"/>
        <v>0.22230116959401844</v>
      </c>
      <c r="FE23">
        <f t="shared" si="17"/>
        <v>0.16204760866989357</v>
      </c>
      <c r="FF23">
        <f t="shared" si="17"/>
        <v>0.14953340617210001</v>
      </c>
      <c r="FG23">
        <f t="shared" si="17"/>
        <v>0.19892266347439111</v>
      </c>
      <c r="FH23">
        <f t="shared" si="17"/>
        <v>0.19558592363919233</v>
      </c>
      <c r="FI23">
        <f t="shared" si="17"/>
        <v>0.27235950876006598</v>
      </c>
      <c r="FL23">
        <f t="shared" si="21"/>
        <v>0.67251012605643146</v>
      </c>
      <c r="FM23">
        <f t="shared" si="18"/>
        <v>0.21033783019364619</v>
      </c>
      <c r="FN23">
        <f t="shared" si="18"/>
        <v>0.69415164667987628</v>
      </c>
      <c r="FO23">
        <f t="shared" si="18"/>
        <v>0.9629539961550001</v>
      </c>
      <c r="FP23">
        <f t="shared" si="18"/>
        <v>0.53816573760760456</v>
      </c>
      <c r="FQ23">
        <f t="shared" si="18"/>
        <v>0.77809462124904727</v>
      </c>
      <c r="FR23">
        <f t="shared" si="18"/>
        <v>0.20289809201928372</v>
      </c>
      <c r="FS23">
        <f t="shared" si="18"/>
        <v>0.40035076255058555</v>
      </c>
      <c r="FT23">
        <f t="shared" si="18"/>
        <v>0.27318873707029695</v>
      </c>
      <c r="FU23">
        <f t="shared" si="18"/>
        <v>0.76901249764490021</v>
      </c>
    </row>
    <row r="24" spans="1:177">
      <c r="A24">
        <v>23</v>
      </c>
      <c r="B24">
        <v>0.13976266978775528</v>
      </c>
      <c r="C24">
        <v>0.91052011702482383</v>
      </c>
      <c r="D24">
        <v>0.55119841743807707</v>
      </c>
      <c r="E24">
        <v>0.96588996724949916</v>
      </c>
      <c r="F24">
        <v>0.28868170531367288</v>
      </c>
      <c r="G24">
        <v>0.50561779252945649</v>
      </c>
      <c r="H24">
        <v>0.5551660688667831</v>
      </c>
      <c r="I24">
        <v>0.21052566098616746</v>
      </c>
      <c r="J24">
        <v>0.26632279014845672</v>
      </c>
      <c r="K24">
        <v>0.58760871790984293</v>
      </c>
      <c r="M24">
        <v>6.3328173307805019E-2</v>
      </c>
      <c r="S24">
        <f t="shared" ref="S24:S32" si="27">EN17</f>
        <v>0.24163065128983724</v>
      </c>
      <c r="T24">
        <f t="shared" si="25"/>
        <v>0.91052011702482383</v>
      </c>
      <c r="U24">
        <f t="shared" si="25"/>
        <v>0.6178248426313393</v>
      </c>
      <c r="V24">
        <f t="shared" si="25"/>
        <v>0.12190093003260609</v>
      </c>
      <c r="W24">
        <f t="shared" si="25"/>
        <v>0.84681888064772937</v>
      </c>
      <c r="X24">
        <f t="shared" si="25"/>
        <v>0.56992874704876151</v>
      </c>
      <c r="Y24">
        <f t="shared" si="25"/>
        <v>3.7625318983725474E-2</v>
      </c>
      <c r="Z24">
        <f t="shared" si="25"/>
        <v>0.44315427541370778</v>
      </c>
      <c r="AA24">
        <f t="shared" si="25"/>
        <v>0.88378938887939618</v>
      </c>
      <c r="AB24">
        <f t="shared" si="25"/>
        <v>0.23219205819900671</v>
      </c>
      <c r="BG24">
        <f t="shared" si="24"/>
        <v>0.963050080235899</v>
      </c>
      <c r="BH24">
        <f t="shared" si="24"/>
        <v>0.98598691386133375</v>
      </c>
      <c r="BI24">
        <f t="shared" si="24"/>
        <v>0.98589887712389868</v>
      </c>
      <c r="BJ24">
        <f t="shared" si="24"/>
        <v>0.98833559462820009</v>
      </c>
      <c r="BM24">
        <f t="shared" ref="BM24:BM32" si="28">0.5*$BL$21*B24*B24</f>
        <v>9.7668019331005627E-8</v>
      </c>
      <c r="BN24">
        <f t="shared" si="26"/>
        <v>4.1452344175344943E-6</v>
      </c>
      <c r="BO24">
        <f t="shared" si="26"/>
        <v>1.5190984769312034E-6</v>
      </c>
      <c r="BP24">
        <f t="shared" si="26"/>
        <v>4.6647171441661929E-6</v>
      </c>
      <c r="BQ24">
        <f t="shared" si="26"/>
        <v>4.1668563491405136E-7</v>
      </c>
      <c r="BR24">
        <f t="shared" si="26"/>
        <v>1.2782467606118027E-6</v>
      </c>
      <c r="BS24">
        <f t="shared" si="26"/>
        <v>1.5410468201049888E-6</v>
      </c>
      <c r="BT24">
        <f t="shared" si="26"/>
        <v>2.2160526966831358E-7</v>
      </c>
      <c r="BU24">
        <f t="shared" si="26"/>
        <v>3.5463914276229457E-7</v>
      </c>
      <c r="BV24">
        <f t="shared" si="26"/>
        <v>1.7264200268182471E-6</v>
      </c>
      <c r="BY24">
        <f>$BH$7-$BM$7</f>
        <v>-0.999999999999999</v>
      </c>
      <c r="BZ24">
        <f>$BH$8-$BM$8</f>
        <v>1.4012989918882984E-2</v>
      </c>
      <c r="CA24">
        <f>$BH$9-$BM$9</f>
        <v>3.4589849973755134E-9</v>
      </c>
      <c r="CB24">
        <f>$BH$10-$BM$10</f>
        <v>8.8388277830502275E-8</v>
      </c>
      <c r="CC24">
        <f>$BH$11-$BM$11</f>
        <v>0.98598691386133375</v>
      </c>
      <c r="CD24">
        <f>$BH$12-$BM$12</f>
        <v>3.3474760348970307E-11</v>
      </c>
      <c r="CE24">
        <f>$BH$13-$BM$13</f>
        <v>1.2402442891715269E-20</v>
      </c>
      <c r="CF24">
        <f>$BH$14-$BM$14</f>
        <v>2.6429826491426965E-13</v>
      </c>
      <c r="CG24">
        <f>$BH$15-$BM$15</f>
        <v>6.7144210904246927E-12</v>
      </c>
      <c r="CH24">
        <f>$BH$16-$BM$16</f>
        <v>4.3320660259720723E-9</v>
      </c>
      <c r="CW24">
        <f>IF($AI$7&gt;0,$CS$7,0)</f>
        <v>0.21825831885594965</v>
      </c>
      <c r="CX24">
        <f>IF($AI$8&gt;0,$CS$8,0)</f>
        <v>0.68165373242637961</v>
      </c>
      <c r="CY24">
        <f>IF($AI$9&gt;0,$CS$9,0)</f>
        <v>8.6589711206778788E-2</v>
      </c>
      <c r="CZ24">
        <f>IF($AI$10&gt;0,$CS$10,0)</f>
        <v>0.56149910788340884</v>
      </c>
      <c r="DA24">
        <f>IF($AI$11&gt;0,$CS$11,0)</f>
        <v>-0.62428058134406461</v>
      </c>
      <c r="DB24">
        <f>IF($AI$12&gt;0,$CS$12,0)</f>
        <v>0.23691010625747272</v>
      </c>
      <c r="DC24">
        <f>IF($AI$13&gt;0,$CS$13,0)</f>
        <v>-2.8181759303394061E-2</v>
      </c>
      <c r="DD24">
        <f>IF($AI$14&gt;0,$CS$14,0)</f>
        <v>0.64048868720946417</v>
      </c>
      <c r="DE24">
        <f>IF($AI$15&gt;0,$CS$15,0)</f>
        <v>0.22098206530431724</v>
      </c>
      <c r="DF24">
        <f>IF($AI$16&gt;0,$CS$16,0)</f>
        <v>0.54397394918038644</v>
      </c>
      <c r="DT24">
        <f>IF($T$7&gt;0,$DP$7,0)</f>
        <v>0.91668524426575893</v>
      </c>
      <c r="DU24">
        <f>IF($T$8&gt;0,$DP$8,0)</f>
        <v>1.0302469923405304</v>
      </c>
      <c r="DV24">
        <f>IF($T$9&gt;0,$DP$9,0)</f>
        <v>0.62004943519038769</v>
      </c>
      <c r="DW24">
        <f>IF($T$10&gt;0,$DP$10,0)</f>
        <v>1.5448329555320925</v>
      </c>
      <c r="DX24">
        <f>IF($T$11&gt;0,$DP$11,0)</f>
        <v>1.2879495127028249</v>
      </c>
      <c r="DY24">
        <f>IF($T$12&gt;0,$DP$12,0)</f>
        <v>1.0203960973491637</v>
      </c>
      <c r="DZ24">
        <f>IF($T$13&gt;0,$DP$13,0)</f>
        <v>0.86789858017288679</v>
      </c>
      <c r="EA24">
        <f>IF($T$14&gt;0,$DP$14,0)</f>
        <v>1.26667615709751</v>
      </c>
      <c r="EB24">
        <f>IF($T$15&gt;0,$DP$15,0)</f>
        <v>0.96586863411559964</v>
      </c>
      <c r="EC24">
        <f>IF($T$16&gt;0,$DP$16,0)</f>
        <v>1.7111345391510642</v>
      </c>
      <c r="EN24">
        <f>Sheet45!FL24</f>
        <v>0.96645497505544842</v>
      </c>
      <c r="EO24">
        <f>Sheet45!FM24</f>
        <v>0.26632279014845672</v>
      </c>
      <c r="EP24">
        <f>Sheet45!FN24</f>
        <v>0.89144829297581285</v>
      </c>
      <c r="EQ24">
        <f>Sheet45!FO24</f>
        <v>0.12689635403099495</v>
      </c>
      <c r="ER24">
        <f>Sheet45!FP24</f>
        <v>0.53364400199250051</v>
      </c>
      <c r="ES24">
        <f>Sheet45!FQ24</f>
        <v>0.88633906200616264</v>
      </c>
      <c r="ET24">
        <f>Sheet45!FR24</f>
        <v>0.54370141005427375</v>
      </c>
      <c r="EU24">
        <f>Sheet45!FS24</f>
        <v>0.7431795547993546</v>
      </c>
      <c r="EV24">
        <f>Sheet45!FT24</f>
        <v>0.11935204944106476</v>
      </c>
      <c r="EW24">
        <f>Sheet45!FU24</f>
        <v>0.87737197620400642</v>
      </c>
      <c r="EZ24">
        <f t="shared" si="20"/>
        <v>0.2490713480907859</v>
      </c>
      <c r="FA24">
        <f t="shared" si="17"/>
        <v>0.37754946039375298</v>
      </c>
      <c r="FB24">
        <f t="shared" si="17"/>
        <v>0.2426467353670366</v>
      </c>
      <c r="FC24">
        <f t="shared" si="17"/>
        <v>0.41810859676187123</v>
      </c>
      <c r="FD24">
        <f t="shared" si="17"/>
        <v>0.39317556128908349</v>
      </c>
      <c r="FE24">
        <f t="shared" si="17"/>
        <v>0.23440045582573402</v>
      </c>
      <c r="FF24">
        <f t="shared" si="17"/>
        <v>0.24874877845744708</v>
      </c>
      <c r="FG24">
        <f t="shared" si="17"/>
        <v>0.32327432105191434</v>
      </c>
      <c r="FH24">
        <f t="shared" si="17"/>
        <v>0.40192520792446274</v>
      </c>
      <c r="FI24">
        <f t="shared" si="17"/>
        <v>0.4857533267536126</v>
      </c>
      <c r="FL24">
        <f t="shared" si="21"/>
        <v>0.96620590370735759</v>
      </c>
      <c r="FM24">
        <f t="shared" si="18"/>
        <v>0.26594524068806297</v>
      </c>
      <c r="FN24">
        <f t="shared" si="18"/>
        <v>0.89120564624044585</v>
      </c>
      <c r="FO24">
        <f t="shared" si="18"/>
        <v>0.12647824543423308</v>
      </c>
      <c r="FP24">
        <f t="shared" si="18"/>
        <v>0.53325082643121147</v>
      </c>
      <c r="FQ24">
        <f t="shared" si="18"/>
        <v>0.88610466155033696</v>
      </c>
      <c r="FR24">
        <f t="shared" si="18"/>
        <v>0.54345266127581626</v>
      </c>
      <c r="FS24">
        <f t="shared" si="18"/>
        <v>0.74285628047830266</v>
      </c>
      <c r="FT24">
        <f t="shared" si="18"/>
        <v>0.11895012423314029</v>
      </c>
      <c r="FU24">
        <f t="shared" si="18"/>
        <v>0.87688622287725282</v>
      </c>
    </row>
    <row r="25" spans="1:177">
      <c r="A25">
        <v>24</v>
      </c>
      <c r="B25">
        <v>0.45516170038550724</v>
      </c>
      <c r="C25">
        <v>0.6178248426313393</v>
      </c>
      <c r="D25">
        <v>2.6686394007054737E-2</v>
      </c>
      <c r="E25">
        <v>0.88174871411444866</v>
      </c>
      <c r="F25">
        <v>0.77617099213696195</v>
      </c>
      <c r="G25">
        <v>0.45356962735952716</v>
      </c>
      <c r="H25">
        <v>0.99111673870264505</v>
      </c>
      <c r="I25">
        <v>0.69427453562125607</v>
      </c>
      <c r="J25">
        <v>0.89144829297581285</v>
      </c>
      <c r="K25">
        <v>0.72049794007924728</v>
      </c>
      <c r="M25">
        <v>0.13520710994577564</v>
      </c>
      <c r="S25">
        <f t="shared" si="27"/>
        <v>5.452308906132268E-2</v>
      </c>
      <c r="T25">
        <f t="shared" si="25"/>
        <v>0.55119841743807707</v>
      </c>
      <c r="U25">
        <f t="shared" si="25"/>
        <v>2.6686394007054737E-2</v>
      </c>
      <c r="V25">
        <f t="shared" si="25"/>
        <v>9.2049397570957651E-3</v>
      </c>
      <c r="W25">
        <f t="shared" si="25"/>
        <v>0.37178636565765411</v>
      </c>
      <c r="X25">
        <f t="shared" si="25"/>
        <v>0.79052298870350468</v>
      </c>
      <c r="Y25">
        <f t="shared" si="25"/>
        <v>0.49160837199783147</v>
      </c>
      <c r="Z25">
        <f t="shared" si="25"/>
        <v>0.8665482411931712</v>
      </c>
      <c r="AA25">
        <f t="shared" si="25"/>
        <v>0.72088712539237276</v>
      </c>
      <c r="AB25">
        <f t="shared" si="25"/>
        <v>0.66255563855644417</v>
      </c>
      <c r="BG25">
        <f t="shared" si="24"/>
        <v>7.5902582033105423E-9</v>
      </c>
      <c r="BH25">
        <f t="shared" si="24"/>
        <v>3.3474760348970307E-11</v>
      </c>
      <c r="BI25">
        <f t="shared" si="24"/>
        <v>4.391283867428344E-10</v>
      </c>
      <c r="BJ25">
        <f t="shared" si="24"/>
        <v>7.8512363114275586E-12</v>
      </c>
      <c r="BM25">
        <f t="shared" si="28"/>
        <v>1.0358608674891314E-6</v>
      </c>
      <c r="BN25">
        <f t="shared" si="26"/>
        <v>1.908537680862196E-6</v>
      </c>
      <c r="BO25">
        <f t="shared" si="26"/>
        <v>3.5608181254988353E-9</v>
      </c>
      <c r="BP25">
        <f t="shared" si="26"/>
        <v>3.8874039742124186E-6</v>
      </c>
      <c r="BQ25">
        <f t="shared" si="26"/>
        <v>3.0122070451743793E-6</v>
      </c>
      <c r="BR25">
        <f t="shared" si="26"/>
        <v>1.0286270343153017E-6</v>
      </c>
      <c r="BS25">
        <f t="shared" si="26"/>
        <v>4.9115619486828358E-6</v>
      </c>
      <c r="BT25">
        <f t="shared" si="26"/>
        <v>2.4100856540605542E-6</v>
      </c>
      <c r="BU25">
        <f t="shared" si="26"/>
        <v>3.9734002952474537E-6</v>
      </c>
      <c r="BV25">
        <f t="shared" si="26"/>
        <v>2.5955864082921933E-6</v>
      </c>
      <c r="BY25">
        <f>$BI$7-$BN$7</f>
        <v>3.2310984122476508E-14</v>
      </c>
      <c r="BZ25">
        <f>$BI$8-$BN$8</f>
        <v>1.4100660775084378E-2</v>
      </c>
      <c r="CA25">
        <f>$BI$9-$BN$9</f>
        <v>1.4452854691545986E-8</v>
      </c>
      <c r="CB25">
        <f>$BI$10-$BN$10</f>
        <v>4.2277991412907918E-7</v>
      </c>
      <c r="CC25">
        <f>$BI$11-$BN$11</f>
        <v>0.98589887712389868</v>
      </c>
      <c r="CD25">
        <f>$BI$12-$BN$12</f>
        <v>4.391283867428344E-10</v>
      </c>
      <c r="CE25">
        <f>$BI$13-$BN$13</f>
        <v>5.4971372380734426E-19</v>
      </c>
      <c r="CF25">
        <f>$BI$14-$BN$14</f>
        <v>-0.99999999999598077</v>
      </c>
      <c r="CG25">
        <f>$BI$15-$BN$15</f>
        <v>1.0483373764735632E-10</v>
      </c>
      <c r="CH25">
        <f>$BI$16-$BN$16</f>
        <v>2.4320234288822503E-8</v>
      </c>
      <c r="CW25">
        <f>IF($AJ$7&gt;0,$CT$7,0)</f>
        <v>4.0088512177512234E-2</v>
      </c>
      <c r="CX25">
        <f>IF($AJ$8&gt;0,$CT$8,0)</f>
        <v>-8.9054284899060237E-3</v>
      </c>
      <c r="CY25">
        <f>IF($AJ$9&gt;0,$CT$9,0)</f>
        <v>-0.48016118144450137</v>
      </c>
      <c r="CZ25">
        <f>IF($AJ$10&gt;0,$CT$10,0)</f>
        <v>-0.22920064355208869</v>
      </c>
      <c r="DA25">
        <f>IF($AJ$11&gt;0,$CT$11,0)</f>
        <v>5.5288726715212871E-2</v>
      </c>
      <c r="DB25">
        <f>IF($AJ$12&gt;0,$CT$12,0)</f>
        <v>0.43332903374026266</v>
      </c>
      <c r="DC25">
        <f>IF($AJ$13&gt;0,$CT$13,0)</f>
        <v>0.56889029699913363</v>
      </c>
      <c r="DD25">
        <f>IF($AJ$14&gt;0,$CT$14,0)</f>
        <v>0.59590759054800169</v>
      </c>
      <c r="DE25">
        <f>IF($AJ$15&gt;0,$CT$15,0)</f>
        <v>0.36315778776557472</v>
      </c>
      <c r="DF25">
        <f>IF($AJ$16&gt;0,$CT$16,0)</f>
        <v>0.47429336244557835</v>
      </c>
      <c r="DT25">
        <f>IF($U$7&gt;0,$DQ$7,0)</f>
        <v>1.0099196996234767</v>
      </c>
      <c r="DU25">
        <f>IF($U$8&gt;0,$DQ$8,0)</f>
        <v>0.77570419400867607</v>
      </c>
      <c r="DV25">
        <f>IF($U$9&gt;0,$DQ$9,0)</f>
        <v>0.83207088795683459</v>
      </c>
      <c r="DW25">
        <f>IF($U$10&gt;0,$DQ$10,0)</f>
        <v>0.83817535740019478</v>
      </c>
      <c r="DX25">
        <f>IF($U$11&gt;0,$DQ$11,0)</f>
        <v>1.1689603992598994</v>
      </c>
      <c r="DY25">
        <f>IF($U$12&gt;0,$DQ$12,0)</f>
        <v>1.0228429458284536</v>
      </c>
      <c r="DZ25">
        <f>IF($U$13&gt;0,$DQ$13,0)</f>
        <v>0.93944296333434196</v>
      </c>
      <c r="EA25">
        <f>IF($U$14&gt;0,$DQ$14,0)</f>
        <v>0.7994649999189577</v>
      </c>
      <c r="EB25">
        <f>IF($U$15&gt;0,$DQ$15,0)</f>
        <v>1.2448056098014899</v>
      </c>
      <c r="EC25">
        <f>IF($U$16&gt;0,$DQ$16,0)</f>
        <v>0.74660303901417646</v>
      </c>
      <c r="EN25">
        <f>Sheet45!FL25</f>
        <v>0.99643310827668374</v>
      </c>
      <c r="EO25">
        <f>Sheet45!FM25</f>
        <v>0.58760871790984293</v>
      </c>
      <c r="EP25">
        <f>Sheet45!FN25</f>
        <v>0.72049794007924728</v>
      </c>
      <c r="EQ25">
        <f>Sheet45!FO25</f>
        <v>0.11879939618428281</v>
      </c>
      <c r="ER25">
        <f>Sheet45!FP25</f>
        <v>0.14975064675819375</v>
      </c>
      <c r="ES25">
        <f>Sheet45!FQ25</f>
        <v>0.53320486910652853</v>
      </c>
      <c r="ET25">
        <f>Sheet45!FR25</f>
        <v>0.23387194582229198</v>
      </c>
      <c r="EU25">
        <f>Sheet45!FS25</f>
        <v>0.14343860036852032</v>
      </c>
      <c r="EV25">
        <f>Sheet45!FT25</f>
        <v>0.2384224648205989</v>
      </c>
      <c r="EW25">
        <f>Sheet45!FU25</f>
        <v>0.63030241166375855</v>
      </c>
      <c r="EZ25">
        <f t="shared" si="20"/>
        <v>0.33840176452829068</v>
      </c>
      <c r="FA25">
        <f t="shared" si="17"/>
        <v>0.46529745254274207</v>
      </c>
      <c r="FB25">
        <f t="shared" si="17"/>
        <v>0.32695743807303845</v>
      </c>
      <c r="FC25">
        <f t="shared" si="17"/>
        <v>0.49503633737894603</v>
      </c>
      <c r="FD25">
        <f t="shared" si="17"/>
        <v>0.50665270800077111</v>
      </c>
      <c r="FE25">
        <f t="shared" si="17"/>
        <v>0.31984332456697623</v>
      </c>
      <c r="FF25">
        <f t="shared" si="17"/>
        <v>0.33730771114697794</v>
      </c>
      <c r="FG25">
        <f t="shared" si="17"/>
        <v>0.39454514571719534</v>
      </c>
      <c r="FH25">
        <f t="shared" si="17"/>
        <v>0.53454127849964728</v>
      </c>
      <c r="FI25">
        <f t="shared" si="17"/>
        <v>0.56012448438843521</v>
      </c>
      <c r="FL25">
        <f t="shared" si="21"/>
        <v>0.99609470651215548</v>
      </c>
      <c r="FM25">
        <f t="shared" si="18"/>
        <v>0.58714342045730017</v>
      </c>
      <c r="FN25">
        <f t="shared" si="18"/>
        <v>0.7201709826411743</v>
      </c>
      <c r="FO25">
        <f t="shared" si="18"/>
        <v>0.11830435984690386</v>
      </c>
      <c r="FP25">
        <f t="shared" si="18"/>
        <v>0.14924399405019298</v>
      </c>
      <c r="FQ25">
        <f t="shared" si="18"/>
        <v>0.53288502578196151</v>
      </c>
      <c r="FR25">
        <f t="shared" si="18"/>
        <v>0.233534638111145</v>
      </c>
      <c r="FS25">
        <f t="shared" si="18"/>
        <v>0.14304405522280314</v>
      </c>
      <c r="FT25">
        <f t="shared" si="18"/>
        <v>0.23788792354209926</v>
      </c>
      <c r="FU25">
        <f t="shared" si="18"/>
        <v>0.62974228717937009</v>
      </c>
    </row>
    <row r="26" spans="1:177">
      <c r="A26">
        <v>25</v>
      </c>
      <c r="B26">
        <v>0.15691995884184815</v>
      </c>
      <c r="C26">
        <v>0.12190093003260609</v>
      </c>
      <c r="D26">
        <v>9.2049397570957651E-3</v>
      </c>
      <c r="E26">
        <v>0.92167119642182971</v>
      </c>
      <c r="F26">
        <v>0.65947084256231647</v>
      </c>
      <c r="G26">
        <v>0.75145888546283224</v>
      </c>
      <c r="H26">
        <v>0.33541392351876714</v>
      </c>
      <c r="I26">
        <v>0.96319868145461551</v>
      </c>
      <c r="J26">
        <v>0.12689635403099495</v>
      </c>
      <c r="K26">
        <v>0.11879939618428281</v>
      </c>
      <c r="M26">
        <v>0.28709966128830039</v>
      </c>
      <c r="S26">
        <f t="shared" si="27"/>
        <v>0.9905880136910169</v>
      </c>
      <c r="T26">
        <f t="shared" si="25"/>
        <v>0.96588996724949916</v>
      </c>
      <c r="U26">
        <f t="shared" si="25"/>
        <v>0.88174871411444866</v>
      </c>
      <c r="V26">
        <f t="shared" si="25"/>
        <v>0.92167119642182971</v>
      </c>
      <c r="W26">
        <f t="shared" si="25"/>
        <v>0.35433926185158132</v>
      </c>
      <c r="X26">
        <f t="shared" si="25"/>
        <v>0.81094058378807743</v>
      </c>
      <c r="Y26">
        <f t="shared" si="25"/>
        <v>0.64963782473570597</v>
      </c>
      <c r="Z26">
        <f t="shared" si="25"/>
        <v>0.79069632457081174</v>
      </c>
      <c r="AA26">
        <f t="shared" si="25"/>
        <v>0.8072446552120186</v>
      </c>
      <c r="AB26">
        <f t="shared" si="25"/>
        <v>0.6120179568280194</v>
      </c>
      <c r="BG26">
        <f t="shared" si="24"/>
        <v>9.9999999999999998E-13</v>
      </c>
      <c r="BH26">
        <f t="shared" si="24"/>
        <v>9.9999999999999998E-13</v>
      </c>
      <c r="BI26">
        <f t="shared" si="24"/>
        <v>9.9999999999999998E-13</v>
      </c>
      <c r="BJ26">
        <f t="shared" si="24"/>
        <v>9.9999999999999998E-13</v>
      </c>
      <c r="BM26">
        <f t="shared" si="28"/>
        <v>1.2311936741463659E-7</v>
      </c>
      <c r="BN26">
        <f t="shared" si="26"/>
        <v>7.4299183714071642E-8</v>
      </c>
      <c r="BO26">
        <f t="shared" si="26"/>
        <v>4.2365457965881127E-10</v>
      </c>
      <c r="BP26">
        <f t="shared" si="26"/>
        <v>4.2473889715682355E-6</v>
      </c>
      <c r="BQ26">
        <f t="shared" si="26"/>
        <v>2.1745089609492584E-6</v>
      </c>
      <c r="BR26">
        <f t="shared" si="26"/>
        <v>2.8234522827052101E-6</v>
      </c>
      <c r="BS26">
        <f t="shared" si="26"/>
        <v>5.625125004512669E-7</v>
      </c>
      <c r="BT26">
        <f t="shared" si="26"/>
        <v>4.6387584997795497E-6</v>
      </c>
      <c r="BU26">
        <f t="shared" si="26"/>
        <v>8.0513423331798052E-8</v>
      </c>
      <c r="BV26">
        <f t="shared" si="26"/>
        <v>7.0566482668750948E-8</v>
      </c>
      <c r="BY26">
        <f>$BJ$7-$BO$7</f>
        <v>1.7133260719553358E-16</v>
      </c>
      <c r="BZ26">
        <f>$BJ$8-$BO$8</f>
        <v>1.1664358904248736E-2</v>
      </c>
      <c r="CA26">
        <f>$BJ$9-$BO$9</f>
        <v>-0.99999999891608349</v>
      </c>
      <c r="CB26">
        <f>$BJ$10-$BO$10</f>
        <v>4.4176187035425301E-8</v>
      </c>
      <c r="CC26">
        <f>$BJ$11-$BO$11</f>
        <v>0.98833559462820009</v>
      </c>
      <c r="CD26">
        <f>$BJ$12-$BO$12</f>
        <v>7.8512363114275586E-12</v>
      </c>
      <c r="CE26">
        <f>$BJ$13-$BO$13</f>
        <v>6.0880150038378426E-22</v>
      </c>
      <c r="CF26">
        <f>$BJ$14-$BO$14</f>
        <v>3.9118038190509594E-14</v>
      </c>
      <c r="CG26">
        <f>$BJ$15-$BO$15</f>
        <v>1.6247766792928618E-12</v>
      </c>
      <c r="CH26">
        <f>$BJ$16-$BO$16</f>
        <v>1.1979322587996534E-9</v>
      </c>
      <c r="CW26">
        <f>IF($AK$7&gt;0,$CU$7,0)</f>
        <v>0.24965500298945711</v>
      </c>
      <c r="CX26">
        <f>IF($AK$8&gt;0,$CU$8,0)</f>
        <v>0.20817600515520354</v>
      </c>
      <c r="CY26">
        <f>IF($AK$9&gt;0,$CU$9,0)</f>
        <v>-0.13190945940306611</v>
      </c>
      <c r="CZ26">
        <f>IF($AK$10&gt;0,$CU$10,0)</f>
        <v>-0.31917961273747858</v>
      </c>
      <c r="DA26">
        <f>IF($AK$11&gt;0,$CU$11,0)</f>
        <v>-0.58845897768141675</v>
      </c>
      <c r="DB26">
        <f>IF($AK$12&gt;0,$CU$12,0)</f>
        <v>0.20987579163306871</v>
      </c>
      <c r="DC26">
        <f>IF($AK$13&gt;0,$CU$13,0)</f>
        <v>0.69318254064589357</v>
      </c>
      <c r="DD26">
        <f>IF($AK$14&gt;0,$CU$14,0)</f>
        <v>0.27718070833078723</v>
      </c>
      <c r="DE26">
        <f>IF($AK$15&gt;0,$CU$15,0)</f>
        <v>0.57582009087224162</v>
      </c>
      <c r="DF26">
        <f>IF($AK$16&gt;0,$CU$16,0)</f>
        <v>-4.904371061736483E-2</v>
      </c>
      <c r="DT26">
        <f>IF($V$7&gt;0,$DR$7,0)</f>
        <v>0.33619647025452309</v>
      </c>
      <c r="DU26">
        <f>IF($V$8&gt;0,$DR$8,0)</f>
        <v>1.0043986106272624</v>
      </c>
      <c r="DV26">
        <f>IF($V$9&gt;0,$DR$9,0)</f>
        <v>0.62123859116454228</v>
      </c>
      <c r="DW26">
        <f>IF($V$10&gt;0,$DR$10,0)</f>
        <v>0.69447474057977698</v>
      </c>
      <c r="DX26">
        <f>IF($V$11&gt;0,$DR$11,0)</f>
        <v>0.77265800514053073</v>
      </c>
      <c r="DY26">
        <f>IF($V$12&gt;0,$DR$12,0)</f>
        <v>0.15636374614554294</v>
      </c>
      <c r="DZ26">
        <f>IF($V$13&gt;0,$DR$13,0)</f>
        <v>0.41622233632105721</v>
      </c>
      <c r="EA26">
        <f>IF($V$14&gt;0,$DR$14,0)</f>
        <v>0.45218420240944973</v>
      </c>
      <c r="EB26">
        <f>IF($V$15&gt;0,$DR$15,0)</f>
        <v>1.1238091304960534</v>
      </c>
      <c r="EC26">
        <f>IF($V$16&gt;0,$DR$16,0)</f>
        <v>0.93310995460031831</v>
      </c>
    </row>
    <row r="27" spans="1:177">
      <c r="A27">
        <v>26</v>
      </c>
      <c r="B27">
        <v>0.43192307085857512</v>
      </c>
      <c r="C27">
        <v>0.84681888064772937</v>
      </c>
      <c r="D27">
        <v>0.37178636565765411</v>
      </c>
      <c r="E27">
        <v>0.35433926185158132</v>
      </c>
      <c r="F27">
        <v>0.49652424680133483</v>
      </c>
      <c r="G27">
        <v>0.46076158590456939</v>
      </c>
      <c r="H27">
        <v>-5.8672406382791198E-5</v>
      </c>
      <c r="I27">
        <v>0.53838803877719854</v>
      </c>
      <c r="J27">
        <v>0.53364400199250051</v>
      </c>
      <c r="K27">
        <v>0.14975064675819375</v>
      </c>
      <c r="M27">
        <v>0.8012726877303249</v>
      </c>
      <c r="S27">
        <f t="shared" si="27"/>
        <v>0.62868225069492323</v>
      </c>
      <c r="T27">
        <f t="shared" si="25"/>
        <v>0.28868170531367288</v>
      </c>
      <c r="U27">
        <f t="shared" si="25"/>
        <v>0.77617099213696195</v>
      </c>
      <c r="V27">
        <f t="shared" si="25"/>
        <v>0.65947084256231647</v>
      </c>
      <c r="W27">
        <f t="shared" si="25"/>
        <v>0.49652424680133483</v>
      </c>
      <c r="X27">
        <f t="shared" si="25"/>
        <v>0.45572901041568004</v>
      </c>
      <c r="Y27">
        <f t="shared" si="25"/>
        <v>0.3266380731745725</v>
      </c>
      <c r="Z27">
        <f t="shared" si="25"/>
        <v>0.54340662088678426</v>
      </c>
      <c r="AA27">
        <f t="shared" si="25"/>
        <v>0.38368289495188596</v>
      </c>
      <c r="AB27">
        <f t="shared" si="25"/>
        <v>9.9610990112848477E-2</v>
      </c>
      <c r="BG27">
        <f t="shared" si="24"/>
        <v>1.5819958125173445E-10</v>
      </c>
      <c r="BH27">
        <f t="shared" si="24"/>
        <v>9.9999999999999998E-13</v>
      </c>
      <c r="BI27">
        <f t="shared" si="24"/>
        <v>4.0192842205105683E-12</v>
      </c>
      <c r="BJ27">
        <f t="shared" si="24"/>
        <v>9.9999999999999998E-13</v>
      </c>
      <c r="BM27">
        <f t="shared" si="28"/>
        <v>9.3278769569950853E-7</v>
      </c>
      <c r="BN27">
        <f t="shared" si="26"/>
        <v>3.5855110831073668E-6</v>
      </c>
      <c r="BO27">
        <f t="shared" si="26"/>
        <v>6.9112550844463452E-7</v>
      </c>
      <c r="BP27">
        <f t="shared" si="26"/>
        <v>6.2778156244761761E-7</v>
      </c>
      <c r="BQ27">
        <f t="shared" si="26"/>
        <v>1.2326816383081645E-6</v>
      </c>
      <c r="BR27">
        <f t="shared" si="26"/>
        <v>1.0615061952264696E-6</v>
      </c>
      <c r="BS27">
        <f t="shared" si="26"/>
        <v>1.7212256353736988E-14</v>
      </c>
      <c r="BT27">
        <f t="shared" si="26"/>
        <v>1.4493084014917915E-6</v>
      </c>
      <c r="BU27">
        <f t="shared" si="26"/>
        <v>1.4238796043128596E-6</v>
      </c>
      <c r="BV27">
        <f t="shared" si="26"/>
        <v>1.1212628102248663E-7</v>
      </c>
    </row>
    <row r="28" spans="1:177">
      <c r="A28">
        <v>27</v>
      </c>
      <c r="B28">
        <v>0.51019655091435356</v>
      </c>
      <c r="C28">
        <v>0.56992874704876151</v>
      </c>
      <c r="D28">
        <v>0.79052298870350468</v>
      </c>
      <c r="E28">
        <v>0.81094058378807743</v>
      </c>
      <c r="F28">
        <v>0.45572901041568004</v>
      </c>
      <c r="G28">
        <v>0.95730507069315163</v>
      </c>
      <c r="H28">
        <v>5.7367268311917165E-2</v>
      </c>
      <c r="I28">
        <v>0.77825666885771716</v>
      </c>
      <c r="J28">
        <v>0.88633906200616264</v>
      </c>
      <c r="K28">
        <v>0.53320486910652853</v>
      </c>
      <c r="M28">
        <v>0.87071291787176808</v>
      </c>
      <c r="S28">
        <f t="shared" si="27"/>
        <v>0.94386819891116791</v>
      </c>
      <c r="T28">
        <f t="shared" si="25"/>
        <v>0.50561779252945649</v>
      </c>
      <c r="U28">
        <f t="shared" si="25"/>
        <v>0.45356962735952716</v>
      </c>
      <c r="V28">
        <f t="shared" si="25"/>
        <v>0.75145888546283224</v>
      </c>
      <c r="W28">
        <f t="shared" si="25"/>
        <v>0.46076158590456939</v>
      </c>
      <c r="X28">
        <f t="shared" si="25"/>
        <v>0.95730507069315163</v>
      </c>
      <c r="Y28">
        <f t="shared" si="25"/>
        <v>0.35209001643855192</v>
      </c>
      <c r="Z28">
        <f t="shared" si="25"/>
        <v>0.86226403732903056</v>
      </c>
      <c r="AA28">
        <f t="shared" si="25"/>
        <v>0.13812908372353572</v>
      </c>
      <c r="AB28">
        <f t="shared" si="25"/>
        <v>0.98672599397647587</v>
      </c>
      <c r="BG28">
        <f t="shared" si="24"/>
        <v>2.2899111280757251E-9</v>
      </c>
      <c r="BH28">
        <f t="shared" si="24"/>
        <v>6.7144210904246927E-12</v>
      </c>
      <c r="BI28">
        <f t="shared" si="24"/>
        <v>1.0483373764735632E-10</v>
      </c>
      <c r="BJ28">
        <f t="shared" si="24"/>
        <v>1.6247766792928618E-12</v>
      </c>
      <c r="BM28">
        <f t="shared" si="28"/>
        <v>1.301502602824513E-6</v>
      </c>
      <c r="BN28">
        <f t="shared" si="26"/>
        <v>1.6240938835628559E-6</v>
      </c>
      <c r="BO28">
        <f t="shared" si="26"/>
        <v>3.1246329783436071E-6</v>
      </c>
      <c r="BP28">
        <f t="shared" si="26"/>
        <v>3.2881231521727393E-6</v>
      </c>
      <c r="BQ28">
        <f t="shared" si="26"/>
        <v>1.0384446546722751E-6</v>
      </c>
      <c r="BR28">
        <f t="shared" si="26"/>
        <v>4.5821649918741004E-6</v>
      </c>
      <c r="BS28">
        <f t="shared" si="26"/>
        <v>1.6455017367857478E-8</v>
      </c>
      <c r="BT28">
        <f t="shared" si="26"/>
        <v>3.0284172131075522E-6</v>
      </c>
      <c r="BU28">
        <f t="shared" si="26"/>
        <v>3.9279846641898215E-6</v>
      </c>
      <c r="BV28">
        <f t="shared" si="26"/>
        <v>1.4215371621945512E-6</v>
      </c>
      <c r="EN28" t="s">
        <v>19</v>
      </c>
      <c r="EZ28" t="s">
        <v>25</v>
      </c>
    </row>
    <row r="29" spans="1:177">
      <c r="A29">
        <v>28</v>
      </c>
      <c r="B29">
        <v>0.752202260427564</v>
      </c>
      <c r="C29">
        <v>3.7625318983725474E-2</v>
      </c>
      <c r="D29">
        <v>0.49160837199783147</v>
      </c>
      <c r="E29">
        <v>0.64963782473570597</v>
      </c>
      <c r="F29">
        <v>0.3266380731745725</v>
      </c>
      <c r="G29">
        <v>0.35209001643855192</v>
      </c>
      <c r="H29">
        <v>0.63109408629925501</v>
      </c>
      <c r="I29">
        <v>0.20304762542545582</v>
      </c>
      <c r="J29">
        <v>0.54370141005427375</v>
      </c>
      <c r="K29">
        <v>0.23387194582229198</v>
      </c>
      <c r="M29">
        <v>0.40995179476677329</v>
      </c>
      <c r="S29">
        <f t="shared" si="27"/>
        <v>0.23595257620805818</v>
      </c>
      <c r="T29">
        <f t="shared" si="25"/>
        <v>0.5551660688667831</v>
      </c>
      <c r="U29">
        <f t="shared" si="25"/>
        <v>0.99111673870264505</v>
      </c>
      <c r="V29">
        <f t="shared" si="25"/>
        <v>0.33541392351876714</v>
      </c>
      <c r="W29">
        <f t="shared" si="25"/>
        <v>-5.8672406382791198E-5</v>
      </c>
      <c r="X29">
        <f t="shared" si="25"/>
        <v>5.7367268311917165E-2</v>
      </c>
      <c r="Y29">
        <f t="shared" si="25"/>
        <v>0.63109408629925501</v>
      </c>
      <c r="Z29">
        <f t="shared" si="25"/>
        <v>0.73023934134306578</v>
      </c>
      <c r="AA29">
        <f t="shared" si="25"/>
        <v>0.20557626979008051</v>
      </c>
      <c r="AB29">
        <f t="shared" si="25"/>
        <v>0.60330639817920539</v>
      </c>
      <c r="BG29">
        <f t="shared" si="24"/>
        <v>5.1394617134723115E-7</v>
      </c>
      <c r="BH29">
        <f t="shared" si="24"/>
        <v>4.3320660259720723E-9</v>
      </c>
      <c r="BI29">
        <f t="shared" si="24"/>
        <v>2.4320234288822503E-8</v>
      </c>
      <c r="BJ29">
        <f t="shared" si="24"/>
        <v>1.1979322587996534E-9</v>
      </c>
      <c r="BM29">
        <f t="shared" si="28"/>
        <v>2.829041202961684E-6</v>
      </c>
      <c r="BN29">
        <f t="shared" si="26"/>
        <v>7.0783231431354632E-9</v>
      </c>
      <c r="BO29">
        <f t="shared" si="26"/>
        <v>1.2083939570917912E-6</v>
      </c>
      <c r="BP29">
        <f t="shared" si="26"/>
        <v>2.1101465166366995E-6</v>
      </c>
      <c r="BQ29">
        <f t="shared" si="26"/>
        <v>5.3346215423598687E-7</v>
      </c>
      <c r="BR29">
        <f t="shared" si="26"/>
        <v>6.1983689837849889E-7</v>
      </c>
      <c r="BS29">
        <f t="shared" si="26"/>
        <v>1.9913987288094579E-6</v>
      </c>
      <c r="BT29">
        <f t="shared" si="26"/>
        <v>2.0614169095458107E-7</v>
      </c>
      <c r="BU29">
        <f t="shared" si="26"/>
        <v>1.4780561164750277E-6</v>
      </c>
      <c r="BV29">
        <f t="shared" si="26"/>
        <v>2.7348043521352539E-7</v>
      </c>
    </row>
    <row r="30" spans="1:177">
      <c r="A30">
        <v>29</v>
      </c>
      <c r="B30">
        <v>0.95163115784710506</v>
      </c>
      <c r="C30">
        <v>0.44315427541370778</v>
      </c>
      <c r="D30">
        <v>0.8665482411931712</v>
      </c>
      <c r="E30">
        <v>0.79069632457081174</v>
      </c>
      <c r="F30">
        <v>0.54340662088678426</v>
      </c>
      <c r="G30">
        <v>0.86226403732903056</v>
      </c>
      <c r="H30">
        <v>0.73023934134306578</v>
      </c>
      <c r="I30">
        <v>0.40054968521405993</v>
      </c>
      <c r="J30">
        <v>0.7431795547993546</v>
      </c>
      <c r="K30">
        <v>0.14343860036852032</v>
      </c>
      <c r="M30">
        <v>5.254598832979071E-2</v>
      </c>
      <c r="S30">
        <f t="shared" si="27"/>
        <v>0.67266519072104103</v>
      </c>
      <c r="T30">
        <f t="shared" si="25"/>
        <v>0.21052566098616746</v>
      </c>
      <c r="U30">
        <f t="shared" si="25"/>
        <v>0.69427453562125607</v>
      </c>
      <c r="V30">
        <f t="shared" si="25"/>
        <v>0.96319868145461551</v>
      </c>
      <c r="W30">
        <f t="shared" si="25"/>
        <v>0.53838803877719854</v>
      </c>
      <c r="X30">
        <f t="shared" si="25"/>
        <v>0.77825666885771716</v>
      </c>
      <c r="Y30">
        <f t="shared" si="25"/>
        <v>0.20304762542545582</v>
      </c>
      <c r="Z30">
        <f t="shared" si="25"/>
        <v>0.40054968521405993</v>
      </c>
      <c r="AA30">
        <f t="shared" si="25"/>
        <v>0.27338432299393617</v>
      </c>
      <c r="AB30">
        <f t="shared" si="25"/>
        <v>0.76928485715366024</v>
      </c>
      <c r="BM30">
        <f t="shared" si="28"/>
        <v>4.5280093029271095E-6</v>
      </c>
      <c r="BN30">
        <f t="shared" si="26"/>
        <v>9.8192855908724187E-7</v>
      </c>
      <c r="BO30">
        <f t="shared" si="26"/>
        <v>3.7545292715748925E-6</v>
      </c>
      <c r="BP30">
        <f t="shared" si="26"/>
        <v>3.1260033884489527E-6</v>
      </c>
      <c r="BQ30">
        <f t="shared" si="26"/>
        <v>1.4764537781179665E-6</v>
      </c>
      <c r="BR30">
        <f t="shared" si="26"/>
        <v>3.7174963503547997E-6</v>
      </c>
      <c r="BS30">
        <f t="shared" si="26"/>
        <v>2.6662474782257729E-6</v>
      </c>
      <c r="BT30">
        <f t="shared" si="26"/>
        <v>8.0220025162541258E-7</v>
      </c>
      <c r="BU30">
        <f t="shared" si="26"/>
        <v>2.7615792533588349E-6</v>
      </c>
      <c r="BV30">
        <f t="shared" si="26"/>
        <v>1.0287316037840041E-7</v>
      </c>
      <c r="EN30">
        <f>Sheet45!FL30</f>
        <v>0.33903297864047705</v>
      </c>
      <c r="EO30">
        <f>Sheet45!FM30</f>
        <v>0.40212753740398799</v>
      </c>
      <c r="EP30">
        <f>Sheet45!FN30</f>
        <v>0.39015596996140167</v>
      </c>
      <c r="EQ30">
        <f>Sheet45!FO30</f>
        <v>9.1725084637644214E-2</v>
      </c>
      <c r="ER30">
        <f>Sheet45!FP30</f>
        <v>0.24437021477553877</v>
      </c>
      <c r="ES30">
        <f>Sheet45!FQ30</f>
        <v>0.7215215325117682</v>
      </c>
      <c r="ET30">
        <f>Sheet45!FR30</f>
        <v>0.87230108350680824</v>
      </c>
      <c r="EU30">
        <f>Sheet45!FS30</f>
        <v>0.25715383715379087</v>
      </c>
      <c r="EV30">
        <f>Sheet45!FT30</f>
        <v>0.2049421523170942</v>
      </c>
      <c r="EW30">
        <f>Sheet45!FU30</f>
        <v>0.48884116255055776</v>
      </c>
      <c r="EZ30">
        <f>(1/4)*SUM($CW$7:$CZ$7)</f>
        <v>0.1260230965413292</v>
      </c>
      <c r="FA30">
        <f>(1/4)*SUM($CW$8:$CZ$8)</f>
        <v>0.21891000147334763</v>
      </c>
      <c r="FB30">
        <f>(1/4)*SUM($CW$9:$CZ$9)</f>
        <v>-0.129313140511428</v>
      </c>
      <c r="FC30">
        <f>(1/4)*SUM($CW$10:$CZ$10)</f>
        <v>6.4519097895868321E-3</v>
      </c>
      <c r="FD30">
        <f>(1/4)*SUM($CW$11:$CZ$11)</f>
        <v>-0.28514214134081162</v>
      </c>
      <c r="FE30">
        <f>(1/4)*SUM($CW$12:$CZ$12)</f>
        <v>0.21859418351460017</v>
      </c>
      <c r="FF30">
        <f>(1/4)*SUM($CW$13:$CZ$13)</f>
        <v>0.3075394494300201</v>
      </c>
      <c r="FG30">
        <f>(1/4)*SUM($CW$14:$CZ$14)</f>
        <v>0.37851233802583084</v>
      </c>
      <c r="FH30">
        <f>(1/4)*SUM($CW$15:$CZ$15)</f>
        <v>0.28321861432824125</v>
      </c>
      <c r="FI30">
        <f>(1/4)*SUM($CW$16:$CZ$16)</f>
        <v>0.24193569906857423</v>
      </c>
      <c r="FL30">
        <f t="shared" ref="FL30:FU30" si="29">EN30-($EU$10*EZ30)</f>
        <v>0.33890695554393574</v>
      </c>
      <c r="FM30">
        <f t="shared" si="29"/>
        <v>0.40190862740251465</v>
      </c>
      <c r="FN30">
        <f t="shared" si="29"/>
        <v>0.39028528310191313</v>
      </c>
      <c r="FO30">
        <f t="shared" si="29"/>
        <v>9.1718632727854632E-2</v>
      </c>
      <c r="FP30">
        <f t="shared" si="29"/>
        <v>0.24465535691687959</v>
      </c>
      <c r="FQ30">
        <f t="shared" si="29"/>
        <v>0.72130293832825365</v>
      </c>
      <c r="FR30">
        <f t="shared" si="29"/>
        <v>0.87199354405737817</v>
      </c>
      <c r="FS30">
        <f t="shared" si="29"/>
        <v>0.25677532481576504</v>
      </c>
      <c r="FT30">
        <f t="shared" si="29"/>
        <v>0.20465893370276597</v>
      </c>
      <c r="FU30">
        <f t="shared" si="29"/>
        <v>0.48859922685148921</v>
      </c>
    </row>
    <row r="31" spans="1:177">
      <c r="A31">
        <v>30</v>
      </c>
      <c r="B31">
        <v>0.38091562956283936</v>
      </c>
      <c r="C31">
        <v>0.88378938887939618</v>
      </c>
      <c r="D31">
        <v>0.72088712539237276</v>
      </c>
      <c r="E31">
        <v>0.8072446552120186</v>
      </c>
      <c r="F31">
        <v>0.38368289495188596</v>
      </c>
      <c r="G31">
        <v>0.13812908372353572</v>
      </c>
      <c r="H31">
        <v>0.20557626979008051</v>
      </c>
      <c r="I31">
        <v>0.27338432299393617</v>
      </c>
      <c r="J31">
        <v>0.11935204944106476</v>
      </c>
      <c r="K31">
        <v>0.2384224648205989</v>
      </c>
      <c r="M31">
        <v>0.22343832686616716</v>
      </c>
      <c r="S31">
        <f t="shared" si="27"/>
        <v>0.96645497505544842</v>
      </c>
      <c r="T31">
        <f t="shared" si="25"/>
        <v>0.26632279014845672</v>
      </c>
      <c r="U31">
        <f t="shared" si="25"/>
        <v>0.89144829297581285</v>
      </c>
      <c r="V31">
        <f t="shared" si="25"/>
        <v>0.12689635403099495</v>
      </c>
      <c r="W31">
        <f t="shared" si="25"/>
        <v>0.53364400199250051</v>
      </c>
      <c r="X31">
        <f t="shared" si="25"/>
        <v>0.88633906200616264</v>
      </c>
      <c r="Y31">
        <f t="shared" si="25"/>
        <v>0.54370141005427375</v>
      </c>
      <c r="Z31">
        <f t="shared" si="25"/>
        <v>0.7431795547993546</v>
      </c>
      <c r="AA31">
        <f t="shared" si="25"/>
        <v>0.11935204944106476</v>
      </c>
      <c r="AB31">
        <f t="shared" si="25"/>
        <v>0.87737197620400642</v>
      </c>
      <c r="BM31">
        <f t="shared" si="28"/>
        <v>7.2548358422627144E-7</v>
      </c>
      <c r="BN31">
        <f t="shared" si="26"/>
        <v>3.9054184194790826E-6</v>
      </c>
      <c r="BO31">
        <f t="shared" si="26"/>
        <v>2.5983912377823927E-6</v>
      </c>
      <c r="BP31">
        <f t="shared" si="26"/>
        <v>3.2582196668418542E-6</v>
      </c>
      <c r="BQ31">
        <f t="shared" si="26"/>
        <v>7.3606281939329979E-7</v>
      </c>
      <c r="BR31">
        <f t="shared" si="26"/>
        <v>9.539821885151771E-8</v>
      </c>
      <c r="BS31">
        <f t="shared" si="26"/>
        <v>2.1130801350401983E-7</v>
      </c>
      <c r="BT31">
        <f t="shared" si="26"/>
        <v>3.7369494029426415E-7</v>
      </c>
      <c r="BU31">
        <f t="shared" si="26"/>
        <v>7.1224558528911833E-8</v>
      </c>
      <c r="BV31">
        <f t="shared" si="26"/>
        <v>2.8422635865564863E-7</v>
      </c>
    </row>
    <row r="32" spans="1:177">
      <c r="A32">
        <v>31</v>
      </c>
      <c r="B32">
        <v>0.38966273076206775</v>
      </c>
      <c r="C32">
        <v>0.23219205819900671</v>
      </c>
      <c r="D32">
        <v>0.66255563855644417</v>
      </c>
      <c r="E32">
        <v>0.6120179568280194</v>
      </c>
      <c r="F32">
        <v>9.9610990112848477E-2</v>
      </c>
      <c r="G32">
        <v>0.98672599397647587</v>
      </c>
      <c r="H32">
        <v>0.60330639817920539</v>
      </c>
      <c r="I32">
        <v>0.76928485715366024</v>
      </c>
      <c r="J32">
        <v>0.87737197620400642</v>
      </c>
      <c r="K32">
        <v>0.63030241166375855</v>
      </c>
      <c r="M32">
        <v>0.64633675863835338</v>
      </c>
      <c r="S32">
        <f t="shared" si="27"/>
        <v>0.99643310827668374</v>
      </c>
      <c r="T32">
        <f t="shared" si="25"/>
        <v>0.58760871790984293</v>
      </c>
      <c r="U32">
        <f t="shared" si="25"/>
        <v>0.72049794007924728</v>
      </c>
      <c r="V32">
        <f t="shared" si="25"/>
        <v>0.11879939618428281</v>
      </c>
      <c r="W32">
        <f t="shared" si="25"/>
        <v>0.14975064675819375</v>
      </c>
      <c r="X32">
        <f t="shared" si="25"/>
        <v>0.53320486910652853</v>
      </c>
      <c r="Y32">
        <f t="shared" si="25"/>
        <v>0.23387194582229198</v>
      </c>
      <c r="Z32">
        <f t="shared" si="25"/>
        <v>0.14343860036852032</v>
      </c>
      <c r="AA32">
        <f t="shared" si="25"/>
        <v>0.2384224648205989</v>
      </c>
      <c r="AB32">
        <f t="shared" si="25"/>
        <v>0.63030241166375855</v>
      </c>
      <c r="BG32">
        <f>IF(BG20&gt;(1-0.000000000001),(1-0.000000000001),BG20)</f>
        <v>2.5390100388494948E-12</v>
      </c>
      <c r="BH32">
        <f t="shared" ref="BH32:BJ32" si="30">IF(BH20&gt;(1-0.000000000001),(1-0.000000000001),BH20)</f>
        <v>9.9999999999999998E-13</v>
      </c>
      <c r="BI32">
        <f t="shared" si="30"/>
        <v>9.9999999999999998E-13</v>
      </c>
      <c r="BJ32">
        <f t="shared" si="30"/>
        <v>9.9999999999999998E-13</v>
      </c>
      <c r="BM32">
        <f t="shared" si="28"/>
        <v>7.5918521872475858E-7</v>
      </c>
      <c r="BN32">
        <f t="shared" si="26"/>
        <v>2.6956575945345461E-7</v>
      </c>
      <c r="BO32">
        <f t="shared" si="26"/>
        <v>2.1948998709146877E-6</v>
      </c>
      <c r="BP32">
        <f t="shared" si="26"/>
        <v>1.8728298973997172E-6</v>
      </c>
      <c r="BQ32">
        <f t="shared" si="26"/>
        <v>4.9611746756309987E-8</v>
      </c>
      <c r="BR32">
        <f t="shared" si="26"/>
        <v>4.8681409359443223E-6</v>
      </c>
      <c r="BS32">
        <f t="shared" si="26"/>
        <v>1.8198930504198297E-6</v>
      </c>
      <c r="BT32">
        <f t="shared" si="26"/>
        <v>2.9589959572296374E-6</v>
      </c>
      <c r="BU32">
        <f t="shared" si="26"/>
        <v>3.8489079231406182E-6</v>
      </c>
      <c r="BV32">
        <f t="shared" si="26"/>
        <v>1.9864056507457508E-6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3.6943898500519393E-2</v>
      </c>
      <c r="BH33">
        <f t="shared" si="31"/>
        <v>1.4012989918882984E-2</v>
      </c>
      <c r="BI33">
        <f t="shared" si="31"/>
        <v>1.4100660775084378E-2</v>
      </c>
      <c r="BJ33">
        <f t="shared" si="31"/>
        <v>1.1664358904248736E-2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3.1363314309050182E-7</v>
      </c>
      <c r="BH34">
        <f t="shared" si="31"/>
        <v>3.4589849973755134E-9</v>
      </c>
      <c r="BI34">
        <f t="shared" si="31"/>
        <v>1.4452854691545986E-8</v>
      </c>
      <c r="BJ34">
        <f t="shared" si="31"/>
        <v>1.0839165541232044E-9</v>
      </c>
      <c r="BS34">
        <f>SUM(BM36:BV45)</f>
        <v>1.5893771535589624E-4</v>
      </c>
      <c r="EN34">
        <f>Sheet45!FL34</f>
        <v>9.2499103567640087E-2</v>
      </c>
      <c r="EO34">
        <f>Sheet45!FM34</f>
        <v>0.53040061005763972</v>
      </c>
      <c r="EP34">
        <f>Sheet45!FN34</f>
        <v>6.6925727117150363E-2</v>
      </c>
      <c r="EQ34">
        <f>Sheet45!FO34</f>
        <v>0.68679009537227687</v>
      </c>
      <c r="ER34">
        <f>Sheet45!FP34</f>
        <v>0.73880336289502602</v>
      </c>
      <c r="ES34">
        <f>Sheet45!FQ34</f>
        <v>0.49248841852753023</v>
      </c>
      <c r="ET34">
        <f>Sheet45!FR34</f>
        <v>0.80560649635447312</v>
      </c>
      <c r="EU34">
        <f>Sheet45!FS34</f>
        <v>0.49473104331911355</v>
      </c>
      <c r="EV34">
        <f>Sheet45!FT34</f>
        <v>0.14106380948697383</v>
      </c>
      <c r="EW34">
        <f>Sheet45!FU34</f>
        <v>0.2991433582155496</v>
      </c>
      <c r="EZ34">
        <f>EZ81+($EV$10*EN34)</f>
        <v>0.52429197947366435</v>
      </c>
      <c r="FA34">
        <f t="shared" ref="FA34:FI43" si="32">FA81+($EV$10*EO34)</f>
        <v>0.88234327671683033</v>
      </c>
      <c r="FB34">
        <f t="shared" si="32"/>
        <v>-0.45889005635328572</v>
      </c>
      <c r="FC34">
        <f t="shared" si="32"/>
        <v>-1.7922366113641835E-3</v>
      </c>
      <c r="FD34">
        <f t="shared" si="32"/>
        <v>-1.2115818893904013</v>
      </c>
      <c r="FE34">
        <f t="shared" si="32"/>
        <v>0.82233550266519539</v>
      </c>
      <c r="FF34">
        <f t="shared" si="32"/>
        <v>1.2295163560757083</v>
      </c>
      <c r="FG34">
        <f t="shared" si="32"/>
        <v>1.427583737501003</v>
      </c>
      <c r="FH34">
        <f t="shared" si="32"/>
        <v>1.1482330768149298</v>
      </c>
      <c r="FI34">
        <f t="shared" si="32"/>
        <v>0.86167046514206636</v>
      </c>
      <c r="FL34">
        <f t="shared" ref="FL34:FU43" si="33">EN34-($EU$10*EZ34)</f>
        <v>9.1974811588166422E-2</v>
      </c>
      <c r="FM34">
        <f t="shared" si="33"/>
        <v>0.52951826678092284</v>
      </c>
      <c r="FN34">
        <f t="shared" si="33"/>
        <v>6.738461717350365E-2</v>
      </c>
      <c r="FO34">
        <f t="shared" si="33"/>
        <v>0.68679188760888821</v>
      </c>
      <c r="FP34">
        <f t="shared" si="33"/>
        <v>0.74001494478441643</v>
      </c>
      <c r="FQ34">
        <f t="shared" si="33"/>
        <v>0.49166608302486503</v>
      </c>
      <c r="FR34">
        <f t="shared" si="33"/>
        <v>0.80437697999839741</v>
      </c>
      <c r="FS34">
        <f t="shared" si="33"/>
        <v>0.49330345958161254</v>
      </c>
      <c r="FT34">
        <f t="shared" si="33"/>
        <v>0.13991557641015889</v>
      </c>
      <c r="FU34">
        <f t="shared" si="33"/>
        <v>0.29828168775040753</v>
      </c>
    </row>
    <row r="35" spans="1:177">
      <c r="A35">
        <v>34</v>
      </c>
      <c r="BG35">
        <f t="shared" si="31"/>
        <v>5.1836433592195137E-6</v>
      </c>
      <c r="BH35">
        <f t="shared" si="31"/>
        <v>8.8388277830502275E-8</v>
      </c>
      <c r="BI35">
        <f t="shared" si="31"/>
        <v>4.2277991412907918E-7</v>
      </c>
      <c r="BJ35">
        <f t="shared" si="31"/>
        <v>4.4176187035425301E-8</v>
      </c>
      <c r="EN35">
        <f>Sheet45!FL35</f>
        <v>0.18872067974473533</v>
      </c>
      <c r="EO35">
        <f>Sheet45!FM35</f>
        <v>0.27268474581874308</v>
      </c>
      <c r="EP35">
        <f>Sheet45!FN35</f>
        <v>0.85073498117573776</v>
      </c>
      <c r="EQ35">
        <f>Sheet45!FO35</f>
        <v>0.12489163850241911</v>
      </c>
      <c r="ER35">
        <f>Sheet45!FP35</f>
        <v>2.074238156695114E-2</v>
      </c>
      <c r="ES35">
        <f>Sheet45!FQ35</f>
        <v>0.7921509976471458</v>
      </c>
      <c r="ET35">
        <f>Sheet45!FR35</f>
        <v>0.45713160250405266</v>
      </c>
      <c r="EU35">
        <f>Sheet45!FS35</f>
        <v>0.16951645522725245</v>
      </c>
      <c r="EV35">
        <f>Sheet45!FT35</f>
        <v>0.95638488388559084</v>
      </c>
      <c r="EW35">
        <f>Sheet45!FU35</f>
        <v>0.32655075242194209</v>
      </c>
      <c r="EZ35">
        <f t="shared" ref="EZ35:EZ43" si="34">EZ82+($EV$10*EN35)</f>
        <v>0.33064622384558079</v>
      </c>
      <c r="FA35">
        <f t="shared" si="32"/>
        <v>0.56256500173680057</v>
      </c>
      <c r="FB35">
        <f t="shared" si="32"/>
        <v>-0.33743440081636494</v>
      </c>
      <c r="FC35">
        <f t="shared" si="32"/>
        <v>-3.6397715485691293E-3</v>
      </c>
      <c r="FD35">
        <f t="shared" si="32"/>
        <v>-0.74996851066279691</v>
      </c>
      <c r="FE35">
        <f t="shared" si="32"/>
        <v>0.56520634048489549</v>
      </c>
      <c r="FF35">
        <f t="shared" si="32"/>
        <v>0.81311193796201298</v>
      </c>
      <c r="FG35">
        <f t="shared" si="32"/>
        <v>0.97108360129354765</v>
      </c>
      <c r="FH35">
        <f t="shared" si="32"/>
        <v>0.74985989194503055</v>
      </c>
      <c r="FI35">
        <f t="shared" si="32"/>
        <v>0.61086492365459777</v>
      </c>
      <c r="FL35">
        <f t="shared" si="33"/>
        <v>0.18839003352088976</v>
      </c>
      <c r="FM35">
        <f t="shared" si="33"/>
        <v>0.27212218081700629</v>
      </c>
      <c r="FN35">
        <f t="shared" si="33"/>
        <v>0.85107241557655411</v>
      </c>
      <c r="FO35">
        <f t="shared" si="33"/>
        <v>0.12489527827396768</v>
      </c>
      <c r="FP35">
        <f t="shared" si="33"/>
        <v>2.1492350077613936E-2</v>
      </c>
      <c r="FQ35">
        <f t="shared" si="33"/>
        <v>0.79158579130666096</v>
      </c>
      <c r="FR35">
        <f t="shared" si="33"/>
        <v>0.45631849056609064</v>
      </c>
      <c r="FS35">
        <f t="shared" si="33"/>
        <v>0.1685453716259589</v>
      </c>
      <c r="FT35">
        <f t="shared" si="33"/>
        <v>0.95563502399364586</v>
      </c>
      <c r="FU35">
        <f t="shared" si="33"/>
        <v>0.32593988749828751</v>
      </c>
    </row>
    <row r="36" spans="1:177">
      <c r="A36">
        <v>35</v>
      </c>
      <c r="B36">
        <f t="array" ref="B36:K45">TRANSPOSE(EN34:EW43)</f>
        <v>9.2499103567640087E-2</v>
      </c>
      <c r="C36">
        <v>0.18872067974473533</v>
      </c>
      <c r="D36">
        <v>0.62936936095482876</v>
      </c>
      <c r="E36">
        <v>0.34729771528124087</v>
      </c>
      <c r="F36">
        <v>0.24702381149091926</v>
      </c>
      <c r="G36">
        <v>0.8675114654333087</v>
      </c>
      <c r="H36">
        <v>0.30070059898551577</v>
      </c>
      <c r="I36">
        <v>0.1927607978507386</v>
      </c>
      <c r="J36">
        <v>0.67950064099970653</v>
      </c>
      <c r="K36">
        <v>0.31374056402399453</v>
      </c>
      <c r="M36">
        <f t="array" ref="M36:M45">TRANSPOSE(EN30:EW30)</f>
        <v>0.33903297864047705</v>
      </c>
      <c r="S36">
        <f>EN34</f>
        <v>9.2499103567640087E-2</v>
      </c>
      <c r="T36">
        <f t="shared" ref="T36:AB45" si="35">EO34</f>
        <v>0.53040061005763972</v>
      </c>
      <c r="U36">
        <f t="shared" si="35"/>
        <v>6.6925727117150363E-2</v>
      </c>
      <c r="V36">
        <f t="shared" si="35"/>
        <v>0.68679009537227687</v>
      </c>
      <c r="W36">
        <f t="shared" si="35"/>
        <v>0.73880336289502602</v>
      </c>
      <c r="X36">
        <f t="shared" si="35"/>
        <v>0.49248841852753023</v>
      </c>
      <c r="Y36">
        <f t="shared" si="35"/>
        <v>0.80560649635447312</v>
      </c>
      <c r="Z36">
        <f t="shared" si="35"/>
        <v>0.49473104331911355</v>
      </c>
      <c r="AA36">
        <f t="shared" si="35"/>
        <v>0.14106380948697383</v>
      </c>
      <c r="AB36">
        <f t="shared" si="35"/>
        <v>0.2991433582155496</v>
      </c>
      <c r="BG36">
        <f t="shared" si="31"/>
        <v>0.963050080235899</v>
      </c>
      <c r="BH36">
        <f t="shared" si="31"/>
        <v>0.98598691386133375</v>
      </c>
      <c r="BI36">
        <f t="shared" si="31"/>
        <v>0.98589887712389868</v>
      </c>
      <c r="BJ36">
        <f t="shared" si="31"/>
        <v>0.98833559462820009</v>
      </c>
      <c r="BM36">
        <f>0.5*$BL$21*B36*B36</f>
        <v>4.278042080408504E-8</v>
      </c>
      <c r="BN36">
        <f t="shared" ref="BN36:BV45" si="36">0.5*$BL$21*C36*C36</f>
        <v>1.7807747481657479E-7</v>
      </c>
      <c r="BO36">
        <f t="shared" si="36"/>
        <v>1.980528962543448E-6</v>
      </c>
      <c r="BP36">
        <f t="shared" si="36"/>
        <v>6.030785151978493E-7</v>
      </c>
      <c r="BQ36">
        <f t="shared" si="36"/>
        <v>3.0510381721750612E-7</v>
      </c>
      <c r="BR36">
        <f t="shared" si="36"/>
        <v>3.7628807132912343E-6</v>
      </c>
      <c r="BS36">
        <f t="shared" si="36"/>
        <v>4.5210425115123984E-7</v>
      </c>
      <c r="BT36">
        <f t="shared" si="36"/>
        <v>1.8578362594026659E-7</v>
      </c>
      <c r="BU36">
        <f t="shared" si="36"/>
        <v>2.3086056055950607E-6</v>
      </c>
      <c r="BV36">
        <f t="shared" si="36"/>
        <v>4.9216570757047112E-7</v>
      </c>
      <c r="EN36">
        <f>Sheet45!FL36</f>
        <v>0.62936936095482876</v>
      </c>
      <c r="EO36">
        <f>Sheet45!FM36</f>
        <v>0.34226431725646111</v>
      </c>
      <c r="EP36">
        <f>Sheet45!FN36</f>
        <v>0.54713767775846112</v>
      </c>
      <c r="EQ36">
        <f>Sheet45!FO36</f>
        <v>0.33076253728699762</v>
      </c>
      <c r="ER36">
        <f>Sheet45!FP36</f>
        <v>0.70885028503156289</v>
      </c>
      <c r="ES36">
        <f>Sheet45!FQ36</f>
        <v>0.31071977826800184</v>
      </c>
      <c r="ET36">
        <f>Sheet45!FR36</f>
        <v>0.94760505691403696</v>
      </c>
      <c r="EU36">
        <f>Sheet45!FS36</f>
        <v>0.17620223666241325</v>
      </c>
      <c r="EV36">
        <f>Sheet45!FT36</f>
        <v>0.40920596546617422</v>
      </c>
      <c r="EW36">
        <f>Sheet45!FU36</f>
        <v>0.38349353996657209</v>
      </c>
      <c r="EZ36">
        <f t="shared" si="34"/>
        <v>0.44233271241526173</v>
      </c>
      <c r="FA36">
        <f t="shared" si="32"/>
        <v>0.72378497720942614</v>
      </c>
      <c r="FB36">
        <f t="shared" si="32"/>
        <v>-0.42830138666380213</v>
      </c>
      <c r="FC36">
        <f t="shared" si="32"/>
        <v>-4.4470865229805645E-2</v>
      </c>
      <c r="FD36">
        <f t="shared" si="32"/>
        <v>-1.0075486484247715</v>
      </c>
      <c r="FE36">
        <f t="shared" si="32"/>
        <v>0.72144177215717253</v>
      </c>
      <c r="FF36">
        <f t="shared" si="32"/>
        <v>1.0930709229764817</v>
      </c>
      <c r="FG36">
        <f t="shared" si="32"/>
        <v>1.2308647065308591</v>
      </c>
      <c r="FH36">
        <f t="shared" si="32"/>
        <v>0.99927456570733952</v>
      </c>
      <c r="FI36">
        <f t="shared" si="32"/>
        <v>0.74194793235730694</v>
      </c>
      <c r="FL36">
        <f t="shared" si="33"/>
        <v>0.62892702824241353</v>
      </c>
      <c r="FM36">
        <f t="shared" si="33"/>
        <v>0.34154053227925169</v>
      </c>
      <c r="FN36">
        <f t="shared" si="33"/>
        <v>0.54756597914512495</v>
      </c>
      <c r="FO36">
        <f t="shared" si="33"/>
        <v>0.33080700815222741</v>
      </c>
      <c r="FP36">
        <f t="shared" si="33"/>
        <v>0.70985783367998767</v>
      </c>
      <c r="FQ36">
        <f t="shared" si="33"/>
        <v>0.30999833649584468</v>
      </c>
      <c r="FR36">
        <f t="shared" si="33"/>
        <v>0.94651198599106046</v>
      </c>
      <c r="FS36">
        <f t="shared" si="33"/>
        <v>0.17497137195588239</v>
      </c>
      <c r="FT36">
        <f t="shared" si="33"/>
        <v>0.40820669090046685</v>
      </c>
      <c r="FU36">
        <f t="shared" si="33"/>
        <v>0.38275159203421477</v>
      </c>
    </row>
    <row r="37" spans="1:177">
      <c r="A37">
        <v>36</v>
      </c>
      <c r="B37">
        <v>0.53040061005763972</v>
      </c>
      <c r="C37">
        <v>0.27268474581874308</v>
      </c>
      <c r="D37">
        <v>0.34226431725646111</v>
      </c>
      <c r="E37">
        <v>0.76707342770584008</v>
      </c>
      <c r="F37">
        <v>0.91568553800204155</v>
      </c>
      <c r="G37">
        <v>0.11442197668607336</v>
      </c>
      <c r="H37">
        <v>0.96171074175660598</v>
      </c>
      <c r="I37">
        <v>0.85680405009214977</v>
      </c>
      <c r="J37">
        <v>0.27813678899269767</v>
      </c>
      <c r="K37">
        <v>0.91029927662124011</v>
      </c>
      <c r="M37">
        <v>0.40212753740398799</v>
      </c>
      <c r="S37">
        <f t="shared" ref="S37:S45" si="37">EN35</f>
        <v>0.18872067974473533</v>
      </c>
      <c r="T37">
        <f t="shared" si="35"/>
        <v>0.27268474581874308</v>
      </c>
      <c r="U37">
        <f t="shared" si="35"/>
        <v>0.85073498117573776</v>
      </c>
      <c r="V37">
        <f t="shared" si="35"/>
        <v>0.12489163850241911</v>
      </c>
      <c r="W37">
        <f t="shared" si="35"/>
        <v>2.074238156695114E-2</v>
      </c>
      <c r="X37">
        <f t="shared" si="35"/>
        <v>0.7921509976471458</v>
      </c>
      <c r="Y37">
        <f t="shared" si="35"/>
        <v>0.45713160250405266</v>
      </c>
      <c r="Z37">
        <f t="shared" si="35"/>
        <v>0.16951645522725245</v>
      </c>
      <c r="AA37">
        <f t="shared" si="35"/>
        <v>0.95638488388559084</v>
      </c>
      <c r="AB37">
        <f t="shared" si="35"/>
        <v>0.32655075242194209</v>
      </c>
      <c r="BG37">
        <f t="shared" si="31"/>
        <v>7.5902582033105423E-9</v>
      </c>
      <c r="BH37">
        <f t="shared" si="31"/>
        <v>3.3474760348970307E-11</v>
      </c>
      <c r="BI37">
        <f t="shared" si="31"/>
        <v>4.391283867428344E-10</v>
      </c>
      <c r="BJ37">
        <f t="shared" si="31"/>
        <v>7.8512363114275586E-12</v>
      </c>
      <c r="BM37">
        <f t="shared" ref="BM37:BM45" si="38">0.5*$BL$21*B37*B37</f>
        <v>1.406624035747582E-6</v>
      </c>
      <c r="BN37">
        <f t="shared" si="36"/>
        <v>3.7178485301116261E-7</v>
      </c>
      <c r="BO37">
        <f t="shared" si="36"/>
        <v>5.8572431433515734E-7</v>
      </c>
      <c r="BP37">
        <f t="shared" si="36"/>
        <v>2.9420082174619332E-6</v>
      </c>
      <c r="BQ37">
        <f t="shared" si="36"/>
        <v>4.1924000225304418E-6</v>
      </c>
      <c r="BR37">
        <f t="shared" si="36"/>
        <v>6.546194374374158E-8</v>
      </c>
      <c r="BS37">
        <f t="shared" si="36"/>
        <v>4.6244377540502067E-6</v>
      </c>
      <c r="BT37">
        <f t="shared" si="36"/>
        <v>3.6705659012715557E-6</v>
      </c>
      <c r="BU37">
        <f t="shared" si="36"/>
        <v>3.8680036695584216E-7</v>
      </c>
      <c r="BV37">
        <f t="shared" si="36"/>
        <v>4.1432238650857655E-6</v>
      </c>
      <c r="EN37">
        <f>Sheet45!FL37</f>
        <v>0.34729771528124087</v>
      </c>
      <c r="EO37">
        <f>Sheet45!FM37</f>
        <v>0.76707342770584008</v>
      </c>
      <c r="EP37">
        <f>Sheet45!FN37</f>
        <v>0.98889731472524045</v>
      </c>
      <c r="EQ37">
        <f>Sheet45!FO37</f>
        <v>0.43076722391982597</v>
      </c>
      <c r="ER37">
        <f>Sheet45!FP37</f>
        <v>0.4117945847698275</v>
      </c>
      <c r="ES37">
        <f>Sheet45!FQ37</f>
        <v>0.87430110811420858</v>
      </c>
      <c r="ET37">
        <f>Sheet45!FR37</f>
        <v>0.57605985076696931</v>
      </c>
      <c r="EU37">
        <f>Sheet45!FS37</f>
        <v>0.8039600562822572</v>
      </c>
      <c r="EV37">
        <f>Sheet45!FT37</f>
        <v>0.28202013717197744</v>
      </c>
      <c r="EW37">
        <f>Sheet45!FU37</f>
        <v>0.19776754266265922</v>
      </c>
      <c r="EZ37">
        <f t="shared" si="34"/>
        <v>0.27671070978894735</v>
      </c>
      <c r="FA37">
        <f t="shared" si="32"/>
        <v>0.46791224940565884</v>
      </c>
      <c r="FB37">
        <f t="shared" si="32"/>
        <v>-0.28394451390991915</v>
      </c>
      <c r="FC37">
        <f t="shared" si="32"/>
        <v>-8.1650432416447063E-3</v>
      </c>
      <c r="FD37">
        <f t="shared" si="32"/>
        <v>-0.6270347574310533</v>
      </c>
      <c r="FE37">
        <f t="shared" si="32"/>
        <v>0.47298162590746501</v>
      </c>
      <c r="FF37">
        <f t="shared" si="32"/>
        <v>0.68429989451590745</v>
      </c>
      <c r="FG37">
        <f t="shared" si="32"/>
        <v>0.81061395351157139</v>
      </c>
      <c r="FH37">
        <f t="shared" si="32"/>
        <v>0.62965772852712565</v>
      </c>
      <c r="FI37">
        <f t="shared" si="32"/>
        <v>0.50813972780025696</v>
      </c>
      <c r="FL37">
        <f t="shared" si="33"/>
        <v>0.34702100457145191</v>
      </c>
      <c r="FM37">
        <f t="shared" si="33"/>
        <v>0.76660551545643441</v>
      </c>
      <c r="FN37">
        <f t="shared" si="33"/>
        <v>0.98918125923915035</v>
      </c>
      <c r="FO37">
        <f t="shared" si="33"/>
        <v>0.43077538896306761</v>
      </c>
      <c r="FP37">
        <f t="shared" si="33"/>
        <v>0.41242161952725853</v>
      </c>
      <c r="FQ37">
        <f t="shared" si="33"/>
        <v>0.8738281264883011</v>
      </c>
      <c r="FR37">
        <f t="shared" si="33"/>
        <v>0.5753755508724534</v>
      </c>
      <c r="FS37">
        <f t="shared" si="33"/>
        <v>0.80314944232874563</v>
      </c>
      <c r="FT37">
        <f t="shared" si="33"/>
        <v>0.2813904794434503</v>
      </c>
      <c r="FU37">
        <f t="shared" si="33"/>
        <v>0.19725940293485897</v>
      </c>
    </row>
    <row r="38" spans="1:177">
      <c r="A38">
        <v>37</v>
      </c>
      <c r="B38">
        <v>6.6925727117150363E-2</v>
      </c>
      <c r="C38">
        <v>0.85073498117573776</v>
      </c>
      <c r="D38">
        <v>0.54713767775846112</v>
      </c>
      <c r="E38">
        <v>0.98889731472524045</v>
      </c>
      <c r="F38">
        <v>0.40127274983103922</v>
      </c>
      <c r="G38">
        <v>0.24802236096609087</v>
      </c>
      <c r="H38">
        <v>9.7149683280948279E-2</v>
      </c>
      <c r="I38">
        <v>0.69203446521009715</v>
      </c>
      <c r="J38">
        <v>3.7233624999231697E-2</v>
      </c>
      <c r="K38">
        <v>0.75063697538932406</v>
      </c>
      <c r="M38">
        <v>0.39015596996140167</v>
      </c>
      <c r="S38">
        <f t="shared" si="37"/>
        <v>0.62936936095482876</v>
      </c>
      <c r="T38">
        <f t="shared" si="35"/>
        <v>0.34226431725646111</v>
      </c>
      <c r="U38">
        <f t="shared" si="35"/>
        <v>0.54713767775846112</v>
      </c>
      <c r="V38">
        <f t="shared" si="35"/>
        <v>0.33076253728699762</v>
      </c>
      <c r="W38">
        <f t="shared" si="35"/>
        <v>0.70885028503156289</v>
      </c>
      <c r="X38">
        <f t="shared" si="35"/>
        <v>0.31071977826800184</v>
      </c>
      <c r="Y38">
        <f t="shared" si="35"/>
        <v>0.94760505691403696</v>
      </c>
      <c r="Z38">
        <f t="shared" si="35"/>
        <v>0.17620223666241325</v>
      </c>
      <c r="AA38">
        <f t="shared" si="35"/>
        <v>0.40920596546617422</v>
      </c>
      <c r="AB38">
        <f t="shared" si="35"/>
        <v>0.38349353996657209</v>
      </c>
      <c r="BG38">
        <f t="shared" si="31"/>
        <v>9.9999999999999998E-13</v>
      </c>
      <c r="BH38">
        <f t="shared" si="31"/>
        <v>9.9999999999999998E-13</v>
      </c>
      <c r="BI38">
        <f t="shared" si="31"/>
        <v>9.9999999999999998E-13</v>
      </c>
      <c r="BJ38">
        <f t="shared" si="31"/>
        <v>9.9999999999999998E-13</v>
      </c>
      <c r="BM38">
        <f t="shared" si="38"/>
        <v>2.239526475079638E-8</v>
      </c>
      <c r="BN38">
        <f t="shared" si="36"/>
        <v>3.6187500409804148E-6</v>
      </c>
      <c r="BO38">
        <f t="shared" si="36"/>
        <v>1.4967981921146082E-6</v>
      </c>
      <c r="BP38">
        <f t="shared" si="36"/>
        <v>4.8895894953539567E-6</v>
      </c>
      <c r="BQ38">
        <f t="shared" si="36"/>
        <v>8.0509909878481905E-7</v>
      </c>
      <c r="BR38">
        <f t="shared" si="36"/>
        <v>3.0757545769596943E-7</v>
      </c>
      <c r="BS38">
        <f t="shared" si="36"/>
        <v>4.7190304807942806E-8</v>
      </c>
      <c r="BT38">
        <f t="shared" si="36"/>
        <v>2.3945585051931257E-6</v>
      </c>
      <c r="BU38">
        <f t="shared" si="36"/>
        <v>6.9317141529170586E-9</v>
      </c>
      <c r="BV38">
        <f t="shared" si="36"/>
        <v>2.8172793441081637E-6</v>
      </c>
      <c r="EN38">
        <f>Sheet45!FL38</f>
        <v>0.24702381149091926</v>
      </c>
      <c r="EO38">
        <f>Sheet45!FM38</f>
        <v>0.91568553800204155</v>
      </c>
      <c r="EP38">
        <f>Sheet45!FN38</f>
        <v>0.40127274983103922</v>
      </c>
      <c r="EQ38">
        <f>Sheet45!FO38</f>
        <v>0.26354108456132308</v>
      </c>
      <c r="ER38">
        <f>Sheet45!FP38</f>
        <v>0.53941698038339114</v>
      </c>
      <c r="ES38">
        <f>Sheet45!FQ38</f>
        <v>0.87901417574609653</v>
      </c>
      <c r="ET38">
        <f>Sheet45!FR38</f>
        <v>0.73357423039542513</v>
      </c>
      <c r="EU38">
        <f>Sheet45!FS38</f>
        <v>9.8749665932420544E-2</v>
      </c>
      <c r="EV38">
        <f>Sheet45!FT38</f>
        <v>0.50480942625159231</v>
      </c>
      <c r="EW38">
        <f>Sheet45!FU38</f>
        <v>0.7380897828157994</v>
      </c>
      <c r="EZ38">
        <f t="shared" si="34"/>
        <v>0.38283259429468647</v>
      </c>
      <c r="FA38">
        <f t="shared" si="32"/>
        <v>0.69353629493384428</v>
      </c>
      <c r="FB38">
        <f t="shared" si="32"/>
        <v>-0.28719973677135835</v>
      </c>
      <c r="FC38">
        <f t="shared" si="32"/>
        <v>8.8372170251161758E-2</v>
      </c>
      <c r="FD38">
        <f t="shared" si="32"/>
        <v>-0.90433036694705915</v>
      </c>
      <c r="FE38">
        <f t="shared" si="32"/>
        <v>0.5801796712577646</v>
      </c>
      <c r="FF38">
        <f t="shared" si="32"/>
        <v>0.80977679061028285</v>
      </c>
      <c r="FG38">
        <f t="shared" si="32"/>
        <v>1.0447280154119944</v>
      </c>
      <c r="FH38">
        <f t="shared" si="32"/>
        <v>0.79485794931937337</v>
      </c>
      <c r="FI38">
        <f t="shared" si="32"/>
        <v>0.65343274903104487</v>
      </c>
      <c r="FL38">
        <f t="shared" si="33"/>
        <v>0.24664097889662456</v>
      </c>
      <c r="FM38">
        <f t="shared" si="33"/>
        <v>0.9149920017071077</v>
      </c>
      <c r="FN38">
        <f t="shared" si="33"/>
        <v>0.4015599495678106</v>
      </c>
      <c r="FO38">
        <f t="shared" si="33"/>
        <v>0.26345271239107193</v>
      </c>
      <c r="FP38">
        <f t="shared" si="33"/>
        <v>0.54032131075033818</v>
      </c>
      <c r="FQ38">
        <f t="shared" si="33"/>
        <v>0.87843399607483874</v>
      </c>
      <c r="FR38">
        <f t="shared" si="33"/>
        <v>0.7327644536048149</v>
      </c>
      <c r="FS38">
        <f t="shared" si="33"/>
        <v>9.7704937917008544E-2</v>
      </c>
      <c r="FT38">
        <f t="shared" si="33"/>
        <v>0.50401456830227298</v>
      </c>
      <c r="FU38">
        <f t="shared" si="33"/>
        <v>0.73743635006676833</v>
      </c>
    </row>
    <row r="39" spans="1:177">
      <c r="A39">
        <v>38</v>
      </c>
      <c r="B39">
        <v>0.68679009537227687</v>
      </c>
      <c r="C39">
        <v>0.12489163850241911</v>
      </c>
      <c r="D39">
        <v>0.33076253728699762</v>
      </c>
      <c r="E39">
        <v>0.43076722391982597</v>
      </c>
      <c r="F39">
        <v>0.26354108456132308</v>
      </c>
      <c r="G39">
        <v>0.23421086832160776</v>
      </c>
      <c r="H39">
        <v>0.1491999131930834</v>
      </c>
      <c r="I39">
        <v>0.73927223457957669</v>
      </c>
      <c r="J39">
        <v>0.40252360137562793</v>
      </c>
      <c r="K39">
        <v>0.31524931811238815</v>
      </c>
      <c r="M39">
        <v>9.1725084637644214E-2</v>
      </c>
      <c r="S39">
        <f t="shared" si="37"/>
        <v>0.34729771528124087</v>
      </c>
      <c r="T39">
        <f t="shared" si="35"/>
        <v>0.76707342770584008</v>
      </c>
      <c r="U39">
        <f t="shared" si="35"/>
        <v>0.98889731472524045</v>
      </c>
      <c r="V39">
        <f t="shared" si="35"/>
        <v>0.43076722391982597</v>
      </c>
      <c r="W39">
        <f t="shared" si="35"/>
        <v>0.4117945847698275</v>
      </c>
      <c r="X39">
        <f t="shared" si="35"/>
        <v>0.87430110811420858</v>
      </c>
      <c r="Y39">
        <f t="shared" si="35"/>
        <v>0.57605985076696931</v>
      </c>
      <c r="Z39">
        <f t="shared" si="35"/>
        <v>0.8039600562822572</v>
      </c>
      <c r="AA39">
        <f t="shared" si="35"/>
        <v>0.28202013717197744</v>
      </c>
      <c r="AB39">
        <f t="shared" si="35"/>
        <v>0.19776754266265922</v>
      </c>
      <c r="BG39">
        <f t="shared" si="31"/>
        <v>1.5819958125173445E-10</v>
      </c>
      <c r="BH39">
        <f t="shared" si="31"/>
        <v>9.9999999999999998E-13</v>
      </c>
      <c r="BI39">
        <f t="shared" si="31"/>
        <v>4.0192842205105683E-12</v>
      </c>
      <c r="BJ39">
        <f t="shared" si="31"/>
        <v>9.9999999999999998E-13</v>
      </c>
      <c r="BM39">
        <f t="shared" si="38"/>
        <v>2.3584031755073062E-6</v>
      </c>
      <c r="BN39">
        <f t="shared" si="36"/>
        <v>7.7989606839094673E-8</v>
      </c>
      <c r="BO39">
        <f t="shared" si="36"/>
        <v>5.4701928036266252E-7</v>
      </c>
      <c r="BP39">
        <f t="shared" si="36"/>
        <v>9.2780200601796748E-7</v>
      </c>
      <c r="BQ39">
        <f t="shared" si="36"/>
        <v>3.4726951625879229E-7</v>
      </c>
      <c r="BR39">
        <f t="shared" si="36"/>
        <v>2.742736541998075E-7</v>
      </c>
      <c r="BS39">
        <f t="shared" si="36"/>
        <v>1.1130307048411812E-7</v>
      </c>
      <c r="BT39">
        <f t="shared" si="36"/>
        <v>2.7326171841014038E-6</v>
      </c>
      <c r="BU39">
        <f t="shared" si="36"/>
        <v>8.1012624832202711E-7</v>
      </c>
      <c r="BV39">
        <f t="shared" si="36"/>
        <v>4.9691066285162862E-7</v>
      </c>
      <c r="EN39">
        <f>Sheet45!FL39</f>
        <v>0.8675114654333087</v>
      </c>
      <c r="EO39">
        <f>Sheet45!FM39</f>
        <v>0.11442197668607336</v>
      </c>
      <c r="EP39">
        <f>Sheet45!FN39</f>
        <v>0.24802236096609087</v>
      </c>
      <c r="EQ39">
        <f>Sheet45!FO39</f>
        <v>0.23421086832160776</v>
      </c>
      <c r="ER39">
        <f>Sheet45!FP39</f>
        <v>0.74124332108016866</v>
      </c>
      <c r="ES39">
        <f>Sheet45!FQ39</f>
        <v>0.33873315905796791</v>
      </c>
      <c r="ET39">
        <f>Sheet45!FR39</f>
        <v>9.3579863157507562E-2</v>
      </c>
      <c r="EU39">
        <f>Sheet45!FS39</f>
        <v>0.96248000920668364</v>
      </c>
      <c r="EV39">
        <f>Sheet45!FT39</f>
        <v>0.15129540704954372</v>
      </c>
      <c r="EW39">
        <f>Sheet45!FU39</f>
        <v>0.61641476931946493</v>
      </c>
      <c r="EZ39">
        <f t="shared" si="34"/>
        <v>0.52107225903461674</v>
      </c>
      <c r="FA39">
        <f t="shared" si="32"/>
        <v>0.93997540855924244</v>
      </c>
      <c r="FB39">
        <f t="shared" si="32"/>
        <v>-0.42588133584071836</v>
      </c>
      <c r="FC39">
        <f t="shared" si="32"/>
        <v>0.10603708259211786</v>
      </c>
      <c r="FD39">
        <f t="shared" si="32"/>
        <v>-1.2188832161790595</v>
      </c>
      <c r="FE39">
        <f t="shared" si="32"/>
        <v>0.81998188917960335</v>
      </c>
      <c r="FF39">
        <f t="shared" si="32"/>
        <v>1.1382893546126338</v>
      </c>
      <c r="FG39">
        <f t="shared" si="32"/>
        <v>1.4638274905770481</v>
      </c>
      <c r="FH39">
        <f t="shared" si="32"/>
        <v>1.1019275926306422</v>
      </c>
      <c r="FI39">
        <f t="shared" si="32"/>
        <v>0.92532785875135359</v>
      </c>
      <c r="FL39">
        <f t="shared" si="33"/>
        <v>0.86699039317427407</v>
      </c>
      <c r="FM39">
        <f t="shared" si="33"/>
        <v>0.11348200127751412</v>
      </c>
      <c r="FN39">
        <f t="shared" si="33"/>
        <v>0.24844824230193158</v>
      </c>
      <c r="FO39">
        <f t="shared" si="33"/>
        <v>0.23410483123901563</v>
      </c>
      <c r="FP39">
        <f t="shared" si="33"/>
        <v>0.74246220429634768</v>
      </c>
      <c r="FQ39">
        <f t="shared" si="33"/>
        <v>0.33791317716878833</v>
      </c>
      <c r="FR39">
        <f t="shared" si="33"/>
        <v>9.244157380289493E-2</v>
      </c>
      <c r="FS39">
        <f t="shared" si="33"/>
        <v>0.96101618171610659</v>
      </c>
      <c r="FT39">
        <f t="shared" si="33"/>
        <v>0.15019347945691308</v>
      </c>
      <c r="FU39">
        <f t="shared" si="33"/>
        <v>0.6154894414607136</v>
      </c>
    </row>
    <row r="40" spans="1:177">
      <c r="A40">
        <v>39</v>
      </c>
      <c r="B40">
        <v>0.73880336289502602</v>
      </c>
      <c r="C40">
        <v>2.074238156695114E-2</v>
      </c>
      <c r="D40">
        <v>0.70885028503156289</v>
      </c>
      <c r="E40">
        <v>0.4117945847698275</v>
      </c>
      <c r="F40">
        <v>0.53941698038339114</v>
      </c>
      <c r="G40">
        <v>0.74124332108016866</v>
      </c>
      <c r="H40">
        <v>0.99606652790638572</v>
      </c>
      <c r="I40">
        <v>0.93541499772659198</v>
      </c>
      <c r="J40">
        <v>0.28964439463016328</v>
      </c>
      <c r="K40">
        <v>1.3768407003183918E-2</v>
      </c>
      <c r="M40">
        <v>0.24437021477553877</v>
      </c>
      <c r="S40">
        <f t="shared" si="37"/>
        <v>0.24702381149091926</v>
      </c>
      <c r="T40">
        <f t="shared" si="35"/>
        <v>0.91568553800204155</v>
      </c>
      <c r="U40">
        <f t="shared" si="35"/>
        <v>0.40127274983103922</v>
      </c>
      <c r="V40">
        <f t="shared" si="35"/>
        <v>0.26354108456132308</v>
      </c>
      <c r="W40">
        <f t="shared" si="35"/>
        <v>0.53941698038339114</v>
      </c>
      <c r="X40">
        <f t="shared" si="35"/>
        <v>0.87901417574609653</v>
      </c>
      <c r="Y40">
        <f t="shared" si="35"/>
        <v>0.73357423039542513</v>
      </c>
      <c r="Z40">
        <f t="shared" si="35"/>
        <v>9.8749665932420544E-2</v>
      </c>
      <c r="AA40">
        <f t="shared" si="35"/>
        <v>0.50480942625159231</v>
      </c>
      <c r="AB40">
        <f t="shared" si="35"/>
        <v>0.7380897828157994</v>
      </c>
      <c r="BG40">
        <f t="shared" si="31"/>
        <v>2.2899111280757251E-9</v>
      </c>
      <c r="BH40">
        <f t="shared" si="31"/>
        <v>6.7144210904246927E-12</v>
      </c>
      <c r="BI40">
        <f t="shared" si="31"/>
        <v>1.0483373764735632E-10</v>
      </c>
      <c r="BJ40">
        <f t="shared" si="31"/>
        <v>1.6247766792928618E-12</v>
      </c>
      <c r="BM40">
        <f t="shared" si="38"/>
        <v>2.7291520451249976E-6</v>
      </c>
      <c r="BN40">
        <f t="shared" si="36"/>
        <v>2.1512319653449721E-9</v>
      </c>
      <c r="BO40">
        <f t="shared" si="36"/>
        <v>2.5123436329466402E-6</v>
      </c>
      <c r="BP40">
        <f t="shared" si="36"/>
        <v>8.4787390022877327E-7</v>
      </c>
      <c r="BQ40">
        <f t="shared" si="36"/>
        <v>1.4548533936296791E-6</v>
      </c>
      <c r="BR40">
        <f t="shared" si="36"/>
        <v>2.7472083052297904E-6</v>
      </c>
      <c r="BS40">
        <f t="shared" si="36"/>
        <v>4.960742640077414E-6</v>
      </c>
      <c r="BT40">
        <f t="shared" si="36"/>
        <v>4.3750060898592014E-6</v>
      </c>
      <c r="BU40">
        <f t="shared" si="36"/>
        <v>4.194693767033688E-7</v>
      </c>
      <c r="BV40">
        <f t="shared" si="36"/>
        <v>9.4784515702661981E-10</v>
      </c>
      <c r="EN40">
        <f>Sheet45!FL40</f>
        <v>0.30070059898551577</v>
      </c>
      <c r="EO40">
        <f>Sheet45!FM40</f>
        <v>0.96171074175660598</v>
      </c>
      <c r="EP40">
        <f>Sheet45!FN40</f>
        <v>9.7149683280948279E-2</v>
      </c>
      <c r="EQ40">
        <f>Sheet45!FO40</f>
        <v>0.1491999131930834</v>
      </c>
      <c r="ER40">
        <f>Sheet45!FP40</f>
        <v>0.99606652790638572</v>
      </c>
      <c r="ES40">
        <f>Sheet45!FQ40</f>
        <v>0.10453584882956399</v>
      </c>
      <c r="ET40">
        <f>Sheet45!FR40</f>
        <v>0.31553255706106753</v>
      </c>
      <c r="EU40">
        <f>Sheet45!FS40</f>
        <v>0.21386486066209853</v>
      </c>
      <c r="EV40">
        <f>Sheet45!FT40</f>
        <v>0.8976751489018463</v>
      </c>
      <c r="EW40">
        <f>Sheet45!FU40</f>
        <v>0.59769442643507642</v>
      </c>
      <c r="EZ40">
        <f t="shared" si="34"/>
        <v>0.30474865420104663</v>
      </c>
      <c r="FA40">
        <f t="shared" si="32"/>
        <v>0.48726468093864417</v>
      </c>
      <c r="FB40">
        <f t="shared" si="32"/>
        <v>-0.35425377417842202</v>
      </c>
      <c r="FC40">
        <f t="shared" si="32"/>
        <v>-6.1261619727645246E-2</v>
      </c>
      <c r="FD40">
        <f t="shared" si="32"/>
        <v>-0.67256128997793296</v>
      </c>
      <c r="FE40">
        <f t="shared" si="32"/>
        <v>0.54649450231764618</v>
      </c>
      <c r="FF40">
        <f t="shared" si="32"/>
        <v>0.81943673852311938</v>
      </c>
      <c r="FG40">
        <f t="shared" si="32"/>
        <v>0.91407629146849656</v>
      </c>
      <c r="FH40">
        <f t="shared" si="32"/>
        <v>0.7225534627324921</v>
      </c>
      <c r="FI40">
        <f t="shared" si="32"/>
        <v>0.56503559703445394</v>
      </c>
      <c r="FL40">
        <f t="shared" si="33"/>
        <v>0.30039585033131472</v>
      </c>
      <c r="FM40">
        <f t="shared" si="33"/>
        <v>0.96122347707566735</v>
      </c>
      <c r="FN40">
        <f t="shared" si="33"/>
        <v>9.7503937055126708E-2</v>
      </c>
      <c r="FO40">
        <f t="shared" si="33"/>
        <v>0.14926117481281104</v>
      </c>
      <c r="FP40">
        <f t="shared" si="33"/>
        <v>0.99673908919636367</v>
      </c>
      <c r="FQ40">
        <f t="shared" si="33"/>
        <v>0.10398935432724635</v>
      </c>
      <c r="FR40">
        <f t="shared" si="33"/>
        <v>0.31471312032254439</v>
      </c>
      <c r="FS40">
        <f t="shared" si="33"/>
        <v>0.21295078437063003</v>
      </c>
      <c r="FT40">
        <f t="shared" si="33"/>
        <v>0.89695259543911376</v>
      </c>
      <c r="FU40">
        <f t="shared" si="33"/>
        <v>0.59712939083804195</v>
      </c>
    </row>
    <row r="41" spans="1:177">
      <c r="A41">
        <v>40</v>
      </c>
      <c r="B41">
        <v>0.49248841852753023</v>
      </c>
      <c r="C41">
        <v>0.7921509976471458</v>
      </c>
      <c r="D41">
        <v>0.31071977826800184</v>
      </c>
      <c r="E41">
        <v>0.87430110811420858</v>
      </c>
      <c r="F41">
        <v>0.87901417574609653</v>
      </c>
      <c r="G41">
        <v>0.33873315905796791</v>
      </c>
      <c r="H41">
        <v>0.10453584882956399</v>
      </c>
      <c r="I41">
        <v>0.84706858826452225</v>
      </c>
      <c r="J41">
        <v>0.54035030848585441</v>
      </c>
      <c r="K41">
        <v>0.57836084550112266</v>
      </c>
      <c r="M41">
        <v>0.7215215325117682</v>
      </c>
      <c r="S41">
        <f t="shared" si="37"/>
        <v>0.8675114654333087</v>
      </c>
      <c r="T41">
        <f t="shared" si="35"/>
        <v>0.11442197668607336</v>
      </c>
      <c r="U41">
        <f t="shared" si="35"/>
        <v>0.24802236096609087</v>
      </c>
      <c r="V41">
        <f t="shared" si="35"/>
        <v>0.23421086832160776</v>
      </c>
      <c r="W41">
        <f t="shared" si="35"/>
        <v>0.74124332108016866</v>
      </c>
      <c r="X41">
        <f t="shared" si="35"/>
        <v>0.33873315905796791</v>
      </c>
      <c r="Y41">
        <f t="shared" si="35"/>
        <v>9.3579863157507562E-2</v>
      </c>
      <c r="Z41">
        <f t="shared" si="35"/>
        <v>0.96248000920668364</v>
      </c>
      <c r="AA41">
        <f t="shared" si="35"/>
        <v>0.15129540704954372</v>
      </c>
      <c r="AB41">
        <f t="shared" si="35"/>
        <v>0.61641476931946493</v>
      </c>
      <c r="BG41">
        <f t="shared" si="31"/>
        <v>5.1394617134723115E-7</v>
      </c>
      <c r="BH41">
        <f t="shared" si="31"/>
        <v>4.3320660259720723E-9</v>
      </c>
      <c r="BI41">
        <f t="shared" si="31"/>
        <v>2.4320234288822503E-8</v>
      </c>
      <c r="BJ41">
        <f t="shared" si="31"/>
        <v>1.1979322587996534E-9</v>
      </c>
      <c r="BM41">
        <f t="shared" si="38"/>
        <v>1.2127242119187388E-6</v>
      </c>
      <c r="BN41">
        <f t="shared" si="36"/>
        <v>3.1375160153668421E-6</v>
      </c>
      <c r="BO41">
        <f t="shared" si="36"/>
        <v>4.8273390303458118E-7</v>
      </c>
      <c r="BP41">
        <f t="shared" si="36"/>
        <v>3.8220121382486658E-6</v>
      </c>
      <c r="BQ41">
        <f t="shared" si="36"/>
        <v>3.863329605812948E-6</v>
      </c>
      <c r="BR41">
        <f t="shared" si="36"/>
        <v>5.7370076522695298E-7</v>
      </c>
      <c r="BS41">
        <f t="shared" si="36"/>
        <v>5.4638718452587273E-8</v>
      </c>
      <c r="BT41">
        <f t="shared" si="36"/>
        <v>3.5876259661222541E-6</v>
      </c>
      <c r="BU41">
        <f t="shared" si="36"/>
        <v>1.4598922794037904E-6</v>
      </c>
      <c r="BV41">
        <f t="shared" si="36"/>
        <v>1.6725063380438676E-6</v>
      </c>
      <c r="EN41">
        <f>Sheet45!FL41</f>
        <v>0.1927607978507386</v>
      </c>
      <c r="EO41">
        <f>Sheet45!FM41</f>
        <v>0.85680405009214977</v>
      </c>
      <c r="EP41">
        <f>Sheet45!FN41</f>
        <v>0.69203446521009715</v>
      </c>
      <c r="EQ41">
        <f>Sheet45!FO41</f>
        <v>0.73927223457957669</v>
      </c>
      <c r="ER41">
        <f>Sheet45!FP41</f>
        <v>0.93541499772659198</v>
      </c>
      <c r="ES41">
        <f>Sheet45!FQ41</f>
        <v>0.84706858826452225</v>
      </c>
      <c r="ET41">
        <f>Sheet45!FR41</f>
        <v>0.39019294926456655</v>
      </c>
      <c r="EU41">
        <f>Sheet45!FS41</f>
        <v>0.50847652105550378</v>
      </c>
      <c r="EV41">
        <f>Sheet45!FT41</f>
        <v>0.898558220049957</v>
      </c>
      <c r="EW41">
        <f>Sheet45!FU41</f>
        <v>6.5402007713071142E-2</v>
      </c>
      <c r="EZ41">
        <f t="shared" si="34"/>
        <v>0.4031413858246668</v>
      </c>
      <c r="FA41">
        <f t="shared" si="32"/>
        <v>0.68519362160533581</v>
      </c>
      <c r="FB41">
        <f t="shared" si="32"/>
        <v>-0.40337046269547272</v>
      </c>
      <c r="FC41">
        <f t="shared" si="32"/>
        <v>-1.7709904379595788E-3</v>
      </c>
      <c r="FD41">
        <f t="shared" si="32"/>
        <v>-0.91502133628688531</v>
      </c>
      <c r="FE41">
        <f t="shared" si="32"/>
        <v>0.68224109951412737</v>
      </c>
      <c r="FF41">
        <f t="shared" si="32"/>
        <v>0.98683895346358708</v>
      </c>
      <c r="FG41">
        <f t="shared" si="32"/>
        <v>1.17547433673024</v>
      </c>
      <c r="FH41">
        <f t="shared" si="32"/>
        <v>0.9069899962923641</v>
      </c>
      <c r="FI41">
        <f t="shared" si="32"/>
        <v>0.73559243408807873</v>
      </c>
      <c r="FL41">
        <f t="shared" si="33"/>
        <v>0.19235765646491393</v>
      </c>
      <c r="FM41">
        <f t="shared" si="33"/>
        <v>0.85611885647054442</v>
      </c>
      <c r="FN41">
        <f t="shared" si="33"/>
        <v>0.6924378356727926</v>
      </c>
      <c r="FO41">
        <f t="shared" si="33"/>
        <v>0.73927400557001466</v>
      </c>
      <c r="FP41">
        <f t="shared" si="33"/>
        <v>0.93633001906287883</v>
      </c>
      <c r="FQ41">
        <f t="shared" si="33"/>
        <v>0.84638634716500816</v>
      </c>
      <c r="FR41">
        <f t="shared" si="33"/>
        <v>0.38920611031110297</v>
      </c>
      <c r="FS41">
        <f t="shared" si="33"/>
        <v>0.50730104671877352</v>
      </c>
      <c r="FT41">
        <f t="shared" si="33"/>
        <v>0.89765123005366465</v>
      </c>
      <c r="FU41">
        <f t="shared" si="33"/>
        <v>6.4666415278983064E-2</v>
      </c>
    </row>
    <row r="42" spans="1:177">
      <c r="A42">
        <v>41</v>
      </c>
      <c r="B42">
        <v>0.80560649635447312</v>
      </c>
      <c r="C42">
        <v>0.45713160250405266</v>
      </c>
      <c r="D42">
        <v>0.94760505691403696</v>
      </c>
      <c r="E42">
        <v>0.57605985076696931</v>
      </c>
      <c r="F42">
        <v>0.73357423039542513</v>
      </c>
      <c r="G42">
        <v>9.3579863157507562E-2</v>
      </c>
      <c r="H42">
        <v>0.31553255706106753</v>
      </c>
      <c r="I42">
        <v>0.39019294926456655</v>
      </c>
      <c r="J42">
        <v>0.97052800170755116</v>
      </c>
      <c r="K42">
        <v>0.42514720377109666</v>
      </c>
      <c r="M42">
        <v>0.87230108350680824</v>
      </c>
      <c r="S42">
        <f t="shared" si="37"/>
        <v>0.30070059898551577</v>
      </c>
      <c r="T42">
        <f t="shared" si="35"/>
        <v>0.96171074175660598</v>
      </c>
      <c r="U42">
        <f t="shared" si="35"/>
        <v>9.7149683280948279E-2</v>
      </c>
      <c r="V42">
        <f t="shared" si="35"/>
        <v>0.1491999131930834</v>
      </c>
      <c r="W42">
        <f t="shared" si="35"/>
        <v>0.99606652790638572</v>
      </c>
      <c r="X42">
        <f t="shared" si="35"/>
        <v>0.10453584882956399</v>
      </c>
      <c r="Y42">
        <f t="shared" si="35"/>
        <v>0.31553255706106753</v>
      </c>
      <c r="Z42">
        <f t="shared" si="35"/>
        <v>0.21386486066209853</v>
      </c>
      <c r="AA42">
        <f t="shared" si="35"/>
        <v>0.8976751489018463</v>
      </c>
      <c r="AB42">
        <f t="shared" si="35"/>
        <v>0.59769442643507642</v>
      </c>
      <c r="BM42">
        <f t="shared" si="38"/>
        <v>3.2450091348426489E-6</v>
      </c>
      <c r="BN42">
        <f t="shared" si="36"/>
        <v>1.044846510039616E-6</v>
      </c>
      <c r="BO42">
        <f t="shared" si="36"/>
        <v>4.4897767194452765E-6</v>
      </c>
      <c r="BP42">
        <f t="shared" si="36"/>
        <v>1.6592247583283148E-6</v>
      </c>
      <c r="BQ42">
        <f t="shared" si="36"/>
        <v>2.6906557575012015E-6</v>
      </c>
      <c r="BR42">
        <f t="shared" si="36"/>
        <v>4.3785953942889205E-8</v>
      </c>
      <c r="BS42">
        <f t="shared" si="36"/>
        <v>4.9780397282747922E-7</v>
      </c>
      <c r="BT42">
        <f t="shared" si="36"/>
        <v>7.6125268827890309E-7</v>
      </c>
      <c r="BU42">
        <f t="shared" si="36"/>
        <v>4.7096230104922625E-6</v>
      </c>
      <c r="BV42">
        <f t="shared" si="36"/>
        <v>9.0375072437191206E-7</v>
      </c>
      <c r="EN42">
        <f>Sheet45!FL42</f>
        <v>0.67950064099970653</v>
      </c>
      <c r="EO42">
        <f>Sheet45!FM42</f>
        <v>0.27813678899269767</v>
      </c>
      <c r="EP42">
        <f>Sheet45!FN42</f>
        <v>3.7233624999231697E-2</v>
      </c>
      <c r="EQ42">
        <f>Sheet45!FO42</f>
        <v>0.40252360137562793</v>
      </c>
      <c r="ER42">
        <f>Sheet45!FP42</f>
        <v>0.28964439463016328</v>
      </c>
      <c r="ES42">
        <f>Sheet45!FQ42</f>
        <v>0.54035030848585441</v>
      </c>
      <c r="ET42">
        <f>Sheet45!FR42</f>
        <v>0.97052800170755116</v>
      </c>
      <c r="EU42">
        <f>Sheet45!FS42</f>
        <v>0.35047367005200619</v>
      </c>
      <c r="EV42">
        <f>Sheet45!FT42</f>
        <v>0.57026682874196377</v>
      </c>
      <c r="EW42">
        <f>Sheet45!FU42</f>
        <v>0.23602461234048469</v>
      </c>
      <c r="EZ42">
        <f t="shared" si="34"/>
        <v>0.29178498442764189</v>
      </c>
      <c r="FA42">
        <f t="shared" si="32"/>
        <v>0.50385272082767429</v>
      </c>
      <c r="FB42">
        <f t="shared" si="32"/>
        <v>-0.30379999230030957</v>
      </c>
      <c r="FC42">
        <f t="shared" si="32"/>
        <v>7.7315405372563612E-3</v>
      </c>
      <c r="FD42">
        <f t="shared" si="32"/>
        <v>-0.65992448448216756</v>
      </c>
      <c r="FE42">
        <f t="shared" si="32"/>
        <v>0.50809337568455659</v>
      </c>
      <c r="FF42">
        <f t="shared" si="32"/>
        <v>0.71712037111119031</v>
      </c>
      <c r="FG42">
        <f t="shared" si="32"/>
        <v>0.87586478560598879</v>
      </c>
      <c r="FH42">
        <f t="shared" si="32"/>
        <v>0.6615088640610387</v>
      </c>
      <c r="FI42">
        <f t="shared" si="32"/>
        <v>0.55920981525332003</v>
      </c>
      <c r="FL42">
        <f t="shared" si="33"/>
        <v>0.67920885601527892</v>
      </c>
      <c r="FM42">
        <f t="shared" si="33"/>
        <v>0.27763293627187002</v>
      </c>
      <c r="FN42">
        <f t="shared" si="33"/>
        <v>3.7537424991532009E-2</v>
      </c>
      <c r="FO42">
        <f t="shared" si="33"/>
        <v>0.40251586983509069</v>
      </c>
      <c r="FP42">
        <f t="shared" si="33"/>
        <v>0.29030431911464544</v>
      </c>
      <c r="FQ42">
        <f t="shared" si="33"/>
        <v>0.53984221511016983</v>
      </c>
      <c r="FR42">
        <f t="shared" si="33"/>
        <v>0.96981088133644</v>
      </c>
      <c r="FS42">
        <f t="shared" si="33"/>
        <v>0.34959780526640022</v>
      </c>
      <c r="FT42">
        <f t="shared" si="33"/>
        <v>0.56960531987790275</v>
      </c>
      <c r="FU42">
        <f t="shared" si="33"/>
        <v>0.23546540252523138</v>
      </c>
    </row>
    <row r="43" spans="1:177">
      <c r="A43">
        <v>42</v>
      </c>
      <c r="B43">
        <v>0.49473104331911355</v>
      </c>
      <c r="C43">
        <v>0.16951645522725245</v>
      </c>
      <c r="D43">
        <v>0.17620223666241325</v>
      </c>
      <c r="E43">
        <v>0.8039600562822572</v>
      </c>
      <c r="F43">
        <v>9.8749665932420544E-2</v>
      </c>
      <c r="G43">
        <v>0.96248000920668364</v>
      </c>
      <c r="H43">
        <v>0.21386486066209853</v>
      </c>
      <c r="I43">
        <v>0.50847652105550378</v>
      </c>
      <c r="J43">
        <v>0.35047367005200619</v>
      </c>
      <c r="K43">
        <v>0.77064964222309196</v>
      </c>
      <c r="M43">
        <v>0.25715383715379087</v>
      </c>
      <c r="S43">
        <f t="shared" si="37"/>
        <v>0.1927607978507386</v>
      </c>
      <c r="T43">
        <f t="shared" si="35"/>
        <v>0.85680405009214977</v>
      </c>
      <c r="U43">
        <f t="shared" si="35"/>
        <v>0.69203446521009715</v>
      </c>
      <c r="V43">
        <f t="shared" si="35"/>
        <v>0.73927223457957669</v>
      </c>
      <c r="W43">
        <f t="shared" si="35"/>
        <v>0.93541499772659198</v>
      </c>
      <c r="X43">
        <f t="shared" si="35"/>
        <v>0.84706858826452225</v>
      </c>
      <c r="Y43">
        <f t="shared" si="35"/>
        <v>0.39019294926456655</v>
      </c>
      <c r="Z43">
        <f t="shared" si="35"/>
        <v>0.50847652105550378</v>
      </c>
      <c r="AA43">
        <f t="shared" si="35"/>
        <v>0.898558220049957</v>
      </c>
      <c r="AB43">
        <f t="shared" si="35"/>
        <v>6.5402007713071142E-2</v>
      </c>
      <c r="BM43">
        <f t="shared" si="38"/>
        <v>1.2237940261180931E-6</v>
      </c>
      <c r="BN43">
        <f t="shared" si="36"/>
        <v>1.4367914296406544E-7</v>
      </c>
      <c r="BO43">
        <f t="shared" si="36"/>
        <v>1.5523614102418545E-7</v>
      </c>
      <c r="BP43">
        <f t="shared" si="36"/>
        <v>3.2317588604868512E-6</v>
      </c>
      <c r="BQ43">
        <f t="shared" si="36"/>
        <v>4.87574826088233E-8</v>
      </c>
      <c r="BR43">
        <f t="shared" si="36"/>
        <v>4.6318388406124892E-6</v>
      </c>
      <c r="BS43">
        <f t="shared" si="36"/>
        <v>2.286908931300941E-7</v>
      </c>
      <c r="BT43">
        <f t="shared" si="36"/>
        <v>1.2927418623235411E-6</v>
      </c>
      <c r="BU43">
        <f t="shared" si="36"/>
        <v>6.1415896699861256E-7</v>
      </c>
      <c r="BV43">
        <f t="shared" si="36"/>
        <v>2.9695043552928984E-6</v>
      </c>
      <c r="EN43">
        <f>Sheet45!FL43</f>
        <v>0.31374056402399453</v>
      </c>
      <c r="EO43">
        <f>Sheet45!FM43</f>
        <v>0.91029927662124011</v>
      </c>
      <c r="EP43">
        <f>Sheet45!FN43</f>
        <v>0.75063697538932406</v>
      </c>
      <c r="EQ43">
        <f>Sheet45!FO43</f>
        <v>0.31524931811238815</v>
      </c>
      <c r="ER43">
        <f>Sheet45!FP43</f>
        <v>1.3768407003183918E-2</v>
      </c>
      <c r="ES43">
        <f>Sheet45!FQ43</f>
        <v>0.57836084550112266</v>
      </c>
      <c r="ET43">
        <f>Sheet45!FR43</f>
        <v>0.42514720377109666</v>
      </c>
      <c r="EU43">
        <f>Sheet45!FS43</f>
        <v>0.77064964222309196</v>
      </c>
      <c r="EV43">
        <f>Sheet45!FT43</f>
        <v>0.43417772521592174</v>
      </c>
      <c r="EW43">
        <f>Sheet45!FU43</f>
        <v>0.1363279431382369</v>
      </c>
      <c r="EZ43">
        <f t="shared" si="34"/>
        <v>0.44393478471559905</v>
      </c>
      <c r="FA43">
        <f t="shared" si="32"/>
        <v>0.79160665109278894</v>
      </c>
      <c r="FB43">
        <f t="shared" si="32"/>
        <v>-0.38809063360156643</v>
      </c>
      <c r="FC43">
        <f t="shared" si="32"/>
        <v>6.9856708442000717E-2</v>
      </c>
      <c r="FD43">
        <f t="shared" si="32"/>
        <v>-1.0293383901268878</v>
      </c>
      <c r="FE43">
        <f t="shared" si="32"/>
        <v>0.71741484312208903</v>
      </c>
      <c r="FF43">
        <f t="shared" si="32"/>
        <v>1.0014768933956417</v>
      </c>
      <c r="FG43">
        <f t="shared" si="32"/>
        <v>1.2686993117083873</v>
      </c>
      <c r="FH43">
        <f t="shared" si="32"/>
        <v>0.95565064816235035</v>
      </c>
      <c r="FI43">
        <f>FI90+($EV$10*EW43)</f>
        <v>0.80363980407521463</v>
      </c>
      <c r="FL43">
        <f t="shared" si="33"/>
        <v>0.31329662923927892</v>
      </c>
      <c r="FM43">
        <f t="shared" si="33"/>
        <v>0.90950766997014731</v>
      </c>
      <c r="FN43">
        <f t="shared" si="33"/>
        <v>0.75102506602292562</v>
      </c>
      <c r="FO43">
        <f t="shared" si="33"/>
        <v>0.31517946140394615</v>
      </c>
      <c r="FP43">
        <f t="shared" si="33"/>
        <v>1.4797745393310805E-2</v>
      </c>
      <c r="FQ43">
        <f t="shared" si="33"/>
        <v>0.57764343065800061</v>
      </c>
      <c r="FR43">
        <f t="shared" si="33"/>
        <v>0.42414572687770102</v>
      </c>
      <c r="FS43">
        <f t="shared" si="33"/>
        <v>0.76938094291138359</v>
      </c>
      <c r="FT43">
        <f t="shared" si="33"/>
        <v>0.43322207456775941</v>
      </c>
      <c r="FU43">
        <f t="shared" si="33"/>
        <v>0.13552430333416168</v>
      </c>
    </row>
    <row r="44" spans="1:177">
      <c r="A44">
        <v>43</v>
      </c>
      <c r="B44">
        <v>0.14106380948697383</v>
      </c>
      <c r="C44">
        <v>0.95638488388559084</v>
      </c>
      <c r="D44">
        <v>0.40920596546617422</v>
      </c>
      <c r="E44">
        <v>0.28202013717197744</v>
      </c>
      <c r="F44">
        <v>0.50480942625159231</v>
      </c>
      <c r="G44">
        <v>0.15129540704954372</v>
      </c>
      <c r="H44">
        <v>0.8976751489018463</v>
      </c>
      <c r="I44">
        <v>0.898558220049957</v>
      </c>
      <c r="J44">
        <v>0.57026682874196377</v>
      </c>
      <c r="K44">
        <v>0.43417772521592174</v>
      </c>
      <c r="M44">
        <v>0.2049421523170942</v>
      </c>
      <c r="S44">
        <f t="shared" si="37"/>
        <v>0.67950064099970653</v>
      </c>
      <c r="T44">
        <f t="shared" si="35"/>
        <v>0.27813678899269767</v>
      </c>
      <c r="U44">
        <f t="shared" si="35"/>
        <v>3.7233624999231697E-2</v>
      </c>
      <c r="V44">
        <f t="shared" si="35"/>
        <v>0.40252360137562793</v>
      </c>
      <c r="W44">
        <f t="shared" si="35"/>
        <v>0.28964439463016328</v>
      </c>
      <c r="X44">
        <f t="shared" si="35"/>
        <v>0.54035030848585441</v>
      </c>
      <c r="Y44">
        <f t="shared" si="35"/>
        <v>0.97052800170755116</v>
      </c>
      <c r="Z44">
        <f t="shared" si="35"/>
        <v>0.35047367005200619</v>
      </c>
      <c r="AA44">
        <f t="shared" si="35"/>
        <v>0.57026682874196377</v>
      </c>
      <c r="AB44">
        <f t="shared" si="35"/>
        <v>0.23602461234048469</v>
      </c>
      <c r="BM44">
        <f t="shared" si="38"/>
        <v>9.949499173488626E-8</v>
      </c>
      <c r="BN44">
        <f t="shared" si="36"/>
        <v>4.5733602306242761E-6</v>
      </c>
      <c r="BO44">
        <f t="shared" si="36"/>
        <v>8.3724761086551893E-7</v>
      </c>
      <c r="BP44">
        <f t="shared" si="36"/>
        <v>3.9767678885250488E-7</v>
      </c>
      <c r="BQ44">
        <f t="shared" si="36"/>
        <v>1.2741627841623092E-6</v>
      </c>
      <c r="BR44">
        <f t="shared" si="36"/>
        <v>1.1445150097143564E-7</v>
      </c>
      <c r="BS44">
        <f t="shared" si="36"/>
        <v>4.0291033647797599E-6</v>
      </c>
      <c r="BT44">
        <f t="shared" si="36"/>
        <v>4.0370343740967354E-6</v>
      </c>
      <c r="BU44">
        <f t="shared" si="36"/>
        <v>1.6260212798170814E-6</v>
      </c>
      <c r="BV44">
        <f t="shared" si="36"/>
        <v>9.4255148536836221E-7</v>
      </c>
    </row>
    <row r="45" spans="1:177">
      <c r="A45">
        <v>44</v>
      </c>
      <c r="B45">
        <v>0.2991433582155496</v>
      </c>
      <c r="C45">
        <v>0.32655075242194209</v>
      </c>
      <c r="D45">
        <v>0.38349353996657209</v>
      </c>
      <c r="E45">
        <v>0.19776754266265922</v>
      </c>
      <c r="F45">
        <v>0.7380897828157994</v>
      </c>
      <c r="G45">
        <v>0.61641476931946493</v>
      </c>
      <c r="H45">
        <v>0.59769442643507642</v>
      </c>
      <c r="I45">
        <v>6.5402007713071142E-2</v>
      </c>
      <c r="J45">
        <v>0.23602461234048469</v>
      </c>
      <c r="K45">
        <v>0.1363279431382369</v>
      </c>
      <c r="M45">
        <v>0.48884116255055776</v>
      </c>
      <c r="S45">
        <f t="shared" si="37"/>
        <v>0.31374056402399453</v>
      </c>
      <c r="T45">
        <f t="shared" si="35"/>
        <v>0.91029927662124011</v>
      </c>
      <c r="U45">
        <f t="shared" si="35"/>
        <v>0.75063697538932406</v>
      </c>
      <c r="V45">
        <f t="shared" si="35"/>
        <v>0.31524931811238815</v>
      </c>
      <c r="W45">
        <f t="shared" si="35"/>
        <v>1.3768407003183918E-2</v>
      </c>
      <c r="X45">
        <f t="shared" si="35"/>
        <v>0.57836084550112266</v>
      </c>
      <c r="Y45">
        <f t="shared" si="35"/>
        <v>0.42514720377109666</v>
      </c>
      <c r="Z45">
        <f t="shared" si="35"/>
        <v>0.77064964222309196</v>
      </c>
      <c r="AA45">
        <f t="shared" si="35"/>
        <v>0.43417772521592174</v>
      </c>
      <c r="AB45">
        <f t="shared" si="35"/>
        <v>0.1363279431382369</v>
      </c>
      <c r="BM45">
        <f t="shared" si="38"/>
        <v>4.4743374382238318E-7</v>
      </c>
      <c r="BN45">
        <f t="shared" si="36"/>
        <v>5.3317696953668265E-7</v>
      </c>
      <c r="BO45">
        <f t="shared" si="36"/>
        <v>7.3533647598046418E-7</v>
      </c>
      <c r="BP45">
        <f t="shared" si="36"/>
        <v>1.9556000465413369E-7</v>
      </c>
      <c r="BQ45">
        <f t="shared" si="36"/>
        <v>2.7238826374853697E-6</v>
      </c>
      <c r="BR45">
        <f t="shared" si="36"/>
        <v>1.899835839175846E-6</v>
      </c>
      <c r="BS45">
        <f t="shared" si="36"/>
        <v>1.7861931369577751E-6</v>
      </c>
      <c r="BT45">
        <f t="shared" si="36"/>
        <v>2.1387113064503089E-8</v>
      </c>
      <c r="BU45">
        <f t="shared" si="36"/>
        <v>2.7853808815238038E-7</v>
      </c>
      <c r="BV45">
        <f t="shared" si="36"/>
        <v>9.292654040151177E-8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1.717134679036751E-4</v>
      </c>
    </row>
    <row r="48" spans="1:177">
      <c r="A48">
        <v>47</v>
      </c>
      <c r="EN48">
        <f>Sheet45!FL48</f>
        <v>0.69667410498046034</v>
      </c>
      <c r="EO48">
        <f>Sheet45!FM48</f>
        <v>0.78451561826681027</v>
      </c>
      <c r="EP48">
        <f>Sheet45!FN48</f>
        <v>0.29490426377769791</v>
      </c>
      <c r="EQ48">
        <f>Sheet45!FO48</f>
        <v>0.46947786195822638</v>
      </c>
      <c r="ER48">
        <f>Sheet45!FP48</f>
        <v>0.2634829752299086</v>
      </c>
      <c r="ES48">
        <f>Sheet45!FQ48</f>
        <v>0.85263655767508217</v>
      </c>
      <c r="ET48">
        <f>Sheet45!FR48</f>
        <v>0.19517575051130454</v>
      </c>
      <c r="EU48">
        <f>Sheet45!FS48</f>
        <v>0.80651643521788741</v>
      </c>
      <c r="EV48">
        <f>Sheet45!FT48</f>
        <v>2.6598324644243349E-3</v>
      </c>
      <c r="EW48">
        <f>Sheet45!FU48</f>
        <v>0.60949948757577788</v>
      </c>
      <c r="EZ48">
        <f>(1/4)*SUM($BY$7:$CB$7)</f>
        <v>-0.24999999999935688</v>
      </c>
      <c r="FA48">
        <f>(1/4)*SUM($BY$8:$CB$8)</f>
        <v>1.9180477024683871E-2</v>
      </c>
      <c r="FB48">
        <f>(1/4)*SUM($BY$9:$CB$9)</f>
        <v>-0.24999991684277517</v>
      </c>
      <c r="FC48">
        <f>(1/4)*SUM($BY$10:$CB$10)</f>
        <v>1.4347469345536303E-6</v>
      </c>
      <c r="FD48">
        <f>(1/4)*SUM($BY$11:$CB$11)</f>
        <v>0.73081786646233293</v>
      </c>
      <c r="FE48">
        <f>(1/4)*SUM($BY$12:$CB$12)</f>
        <v>2.0176781466784433E-9</v>
      </c>
      <c r="FF48">
        <f>(1/4)*SUM($BY$13:$CB$13)</f>
        <v>7.9289967241251955E-17</v>
      </c>
      <c r="FG48">
        <f>(1/4)*SUM($BY$14:$CB$14)</f>
        <v>-0.24999999995936945</v>
      </c>
      <c r="FH48">
        <f>(1/4)*SUM($BY$15:$CB$15)</f>
        <v>6.0077101587319983E-10</v>
      </c>
      <c r="FI48">
        <f>(1/4)*SUM($BY$16:$CB$16)</f>
        <v>1.3594910098020637E-7</v>
      </c>
      <c r="FL48">
        <f t="shared" ref="FL48:FU48" si="39">EN48-($EU$10*EZ48)</f>
        <v>0.69692410498045965</v>
      </c>
      <c r="FM48">
        <f t="shared" si="39"/>
        <v>0.78449643778978562</v>
      </c>
      <c r="FN48">
        <f t="shared" si="39"/>
        <v>0.29515426369454068</v>
      </c>
      <c r="FO48">
        <f t="shared" si="39"/>
        <v>0.46947786052347945</v>
      </c>
      <c r="FP48">
        <f t="shared" si="39"/>
        <v>0.26275215736344626</v>
      </c>
      <c r="FQ48">
        <f t="shared" si="39"/>
        <v>0.85263655767306445</v>
      </c>
      <c r="FR48">
        <f t="shared" si="39"/>
        <v>0.19517575051130454</v>
      </c>
      <c r="FS48">
        <f t="shared" si="39"/>
        <v>0.80676643521784674</v>
      </c>
      <c r="FT48">
        <f t="shared" si="39"/>
        <v>2.6598324638235638E-3</v>
      </c>
      <c r="FU48">
        <f t="shared" si="39"/>
        <v>0.60949948743982874</v>
      </c>
    </row>
    <row r="49" spans="1:177">
      <c r="A49">
        <v>48</v>
      </c>
      <c r="B49">
        <f t="array" ref="B49:K58">TRANSPOSE(EN52:EW61)</f>
        <v>0.2463386740526681</v>
      </c>
      <c r="C49">
        <v>0.11920125012842905</v>
      </c>
      <c r="D49">
        <v>0.27445360036471839</v>
      </c>
      <c r="E49">
        <v>7.9131855304577198E-2</v>
      </c>
      <c r="F49">
        <v>0.88901686565150473</v>
      </c>
      <c r="G49">
        <v>0.62639582447272224</v>
      </c>
      <c r="H49">
        <v>0.78549103227265282</v>
      </c>
      <c r="I49">
        <v>0.17468659228843353</v>
      </c>
      <c r="J49">
        <v>0.58155980439523058</v>
      </c>
      <c r="K49">
        <v>0.328074759691591</v>
      </c>
      <c r="M49">
        <f t="array" ref="M49:M58">TRANSPOSE(EN48:EW48)</f>
        <v>0.69667410498046034</v>
      </c>
      <c r="S49">
        <f>EN52</f>
        <v>0.2463386740526681</v>
      </c>
      <c r="T49">
        <f t="shared" ref="T49:AB58" si="40">EO52</f>
        <v>0.36028878034455308</v>
      </c>
      <c r="U49">
        <f t="shared" si="40"/>
        <v>0.21519046255662494</v>
      </c>
      <c r="V49">
        <f t="shared" si="40"/>
        <v>0.27698503038116984</v>
      </c>
      <c r="W49">
        <f t="shared" si="40"/>
        <v>0.46607945472787116</v>
      </c>
      <c r="X49">
        <f t="shared" si="40"/>
        <v>0.58445154132734256</v>
      </c>
      <c r="Y49">
        <f t="shared" si="40"/>
        <v>2.4574650011415098E-2</v>
      </c>
      <c r="Z49">
        <f t="shared" si="40"/>
        <v>0.4244991373095372</v>
      </c>
      <c r="AA49">
        <f t="shared" si="40"/>
        <v>0.35410525135074411</v>
      </c>
      <c r="AB49">
        <f t="shared" si="40"/>
        <v>0.33051924461604687</v>
      </c>
      <c r="BM49">
        <f>0.5*$BL$21*B49*B49</f>
        <v>3.034137116701333E-7</v>
      </c>
      <c r="BN49">
        <f t="shared" ref="BN49:BV58" si="41">0.5*$BL$21*C49*C49</f>
        <v>7.1044690160901544E-8</v>
      </c>
      <c r="BO49">
        <f t="shared" si="41"/>
        <v>3.7662389376578277E-7</v>
      </c>
      <c r="BP49">
        <f t="shared" si="41"/>
        <v>3.1309252619722716E-8</v>
      </c>
      <c r="BQ49">
        <f t="shared" si="41"/>
        <v>3.9517549370641284E-6</v>
      </c>
      <c r="BR49">
        <f t="shared" si="41"/>
        <v>1.9618586445843076E-6</v>
      </c>
      <c r="BS49">
        <f t="shared" si="41"/>
        <v>3.0849808089037883E-6</v>
      </c>
      <c r="BT49">
        <f t="shared" si="41"/>
        <v>1.5257702762672703E-7</v>
      </c>
      <c r="BU49">
        <f t="shared" si="41"/>
        <v>1.6910590304410943E-6</v>
      </c>
      <c r="BV49">
        <f t="shared" si="41"/>
        <v>5.38165239733476E-7</v>
      </c>
    </row>
    <row r="50" spans="1:177">
      <c r="A50">
        <v>49</v>
      </c>
      <c r="B50">
        <v>0.36028878034455308</v>
      </c>
      <c r="C50">
        <v>0.65980216019246041</v>
      </c>
      <c r="D50">
        <v>0.58069347750122335</v>
      </c>
      <c r="E50">
        <v>0.97936801710838106</v>
      </c>
      <c r="F50">
        <v>0.71519552219751281</v>
      </c>
      <c r="G50">
        <v>0.71015355147976311</v>
      </c>
      <c r="H50">
        <v>0.65769955725140627</v>
      </c>
      <c r="I50">
        <v>0.82785231756547961</v>
      </c>
      <c r="J50">
        <v>7.9728763285558682E-2</v>
      </c>
      <c r="K50">
        <v>0.83257208695644558</v>
      </c>
      <c r="M50">
        <v>0.78451561826681027</v>
      </c>
      <c r="S50">
        <f t="shared" ref="S50:S58" si="42">EN53</f>
        <v>0.11920125012842905</v>
      </c>
      <c r="T50">
        <f t="shared" si="40"/>
        <v>0.65980216019246041</v>
      </c>
      <c r="U50">
        <f t="shared" si="40"/>
        <v>0.5930149595986145</v>
      </c>
      <c r="V50">
        <f t="shared" si="40"/>
        <v>0.98069220314435879</v>
      </c>
      <c r="W50">
        <f t="shared" si="40"/>
        <v>0.8028596309414181</v>
      </c>
      <c r="X50">
        <f t="shared" si="40"/>
        <v>0.56204499369597127</v>
      </c>
      <c r="Y50">
        <f t="shared" si="40"/>
        <v>0.75153709970518179</v>
      </c>
      <c r="Z50">
        <f t="shared" si="40"/>
        <v>0.80974792392810147</v>
      </c>
      <c r="AA50">
        <f t="shared" si="40"/>
        <v>0.6191412073169712</v>
      </c>
      <c r="AB50">
        <f t="shared" si="40"/>
        <v>0.69336101556127339</v>
      </c>
      <c r="BM50">
        <f t="shared" ref="BM50:BM58" si="43">0.5*$BL$21*B50*B50</f>
        <v>6.4904002621082818E-7</v>
      </c>
      <c r="BN50">
        <f t="shared" si="41"/>
        <v>2.1766944529731858E-6</v>
      </c>
      <c r="BO50">
        <f t="shared" si="41"/>
        <v>1.6860245740623192E-6</v>
      </c>
      <c r="BP50">
        <f t="shared" si="41"/>
        <v>4.7958085646740113E-6</v>
      </c>
      <c r="BQ50">
        <f t="shared" si="41"/>
        <v>2.5575231748568654E-6</v>
      </c>
      <c r="BR50">
        <f t="shared" si="41"/>
        <v>2.521590333396603E-6</v>
      </c>
      <c r="BS50">
        <f t="shared" si="41"/>
        <v>2.1628435380434791E-6</v>
      </c>
      <c r="BT50">
        <f t="shared" si="41"/>
        <v>3.4266972984926791E-6</v>
      </c>
      <c r="BU50">
        <f t="shared" si="41"/>
        <v>3.1783378475223251E-8</v>
      </c>
      <c r="BV50">
        <f t="shared" si="41"/>
        <v>3.465881399895056E-6</v>
      </c>
      <c r="EN50" t="s">
        <v>22</v>
      </c>
      <c r="EZ50" t="s">
        <v>27</v>
      </c>
    </row>
    <row r="51" spans="1:177">
      <c r="A51">
        <v>50</v>
      </c>
      <c r="B51">
        <v>0.21519046255662494</v>
      </c>
      <c r="C51">
        <v>0.5930149595986145</v>
      </c>
      <c r="D51">
        <v>0.49242957646198554</v>
      </c>
      <c r="E51">
        <v>0.9590037287856833</v>
      </c>
      <c r="F51">
        <v>0.85212222985521802</v>
      </c>
      <c r="G51">
        <v>0.65379494679154471</v>
      </c>
      <c r="H51">
        <v>6.4364011391820353E-2</v>
      </c>
      <c r="I51">
        <v>0.53796439682998376</v>
      </c>
      <c r="J51">
        <v>0.22844354758079924</v>
      </c>
      <c r="K51">
        <v>0.92118646736516319</v>
      </c>
      <c r="M51">
        <v>0.29490426377769791</v>
      </c>
      <c r="S51">
        <f t="shared" si="42"/>
        <v>0.27445360036471839</v>
      </c>
      <c r="T51">
        <f t="shared" si="40"/>
        <v>0.58069347750122335</v>
      </c>
      <c r="U51">
        <f t="shared" si="40"/>
        <v>0.49242957646198554</v>
      </c>
      <c r="V51">
        <f t="shared" si="40"/>
        <v>3.5918722412826579E-2</v>
      </c>
      <c r="W51">
        <f t="shared" si="40"/>
        <v>0.357921640639212</v>
      </c>
      <c r="X51">
        <f t="shared" si="40"/>
        <v>0.91831319008249268</v>
      </c>
      <c r="Y51">
        <f t="shared" si="40"/>
        <v>0.10657927974057103</v>
      </c>
      <c r="Z51">
        <f t="shared" si="40"/>
        <v>0.84122391493185922</v>
      </c>
      <c r="AA51">
        <f t="shared" si="40"/>
        <v>0.79714614302235609</v>
      </c>
      <c r="AB51">
        <f t="shared" si="40"/>
        <v>0.21995362455691223</v>
      </c>
      <c r="BM51">
        <f t="shared" si="43"/>
        <v>2.31534675876671E-7</v>
      </c>
      <c r="BN51">
        <f t="shared" si="41"/>
        <v>1.758333711538732E-6</v>
      </c>
      <c r="BO51">
        <f t="shared" si="41"/>
        <v>1.2124344388726525E-6</v>
      </c>
      <c r="BP51">
        <f t="shared" si="41"/>
        <v>4.5984407591242217E-6</v>
      </c>
      <c r="BQ51">
        <f t="shared" si="41"/>
        <v>3.6305614730671455E-6</v>
      </c>
      <c r="BR51">
        <f t="shared" si="41"/>
        <v>2.1372391622507942E-6</v>
      </c>
      <c r="BS51">
        <f t="shared" si="41"/>
        <v>2.0713629812231904E-8</v>
      </c>
      <c r="BT51">
        <f t="shared" si="41"/>
        <v>1.4470284612832413E-6</v>
      </c>
      <c r="BU51">
        <f t="shared" si="41"/>
        <v>2.6093227215650446E-7</v>
      </c>
      <c r="BV51">
        <f t="shared" si="41"/>
        <v>4.242922538283545E-6</v>
      </c>
    </row>
    <row r="52" spans="1:177">
      <c r="A52">
        <v>51</v>
      </c>
      <c r="B52">
        <v>0.27698503038116984</v>
      </c>
      <c r="C52">
        <v>0.98069220314435879</v>
      </c>
      <c r="D52">
        <v>3.5918722412826579E-2</v>
      </c>
      <c r="E52">
        <v>2.8897385346400056E-2</v>
      </c>
      <c r="F52">
        <v>0.94726552932710661</v>
      </c>
      <c r="G52">
        <v>0.96755538548782227</v>
      </c>
      <c r="H52">
        <v>0.66162197352973817</v>
      </c>
      <c r="I52">
        <v>0.3192615798738957</v>
      </c>
      <c r="J52">
        <v>0.3834258285562489</v>
      </c>
      <c r="K52">
        <v>0.55236745806690324</v>
      </c>
      <c r="M52">
        <v>0.46947786195822638</v>
      </c>
      <c r="S52">
        <f t="shared" si="42"/>
        <v>7.9131855304577198E-2</v>
      </c>
      <c r="T52">
        <f t="shared" si="40"/>
        <v>0.97936801710838106</v>
      </c>
      <c r="U52">
        <f t="shared" si="40"/>
        <v>0.9590037287856833</v>
      </c>
      <c r="V52">
        <f t="shared" si="40"/>
        <v>2.8897385346400056E-2</v>
      </c>
      <c r="W52">
        <f t="shared" si="40"/>
        <v>0.63581683893225527</v>
      </c>
      <c r="X52">
        <f t="shared" si="40"/>
        <v>0.44810835905076057</v>
      </c>
      <c r="Y52">
        <f t="shared" si="40"/>
        <v>0.45109573817654208</v>
      </c>
      <c r="Z52">
        <f t="shared" si="40"/>
        <v>0.86986151556045421</v>
      </c>
      <c r="AA52">
        <f t="shared" si="40"/>
        <v>0.2628007373384264</v>
      </c>
      <c r="AB52">
        <f t="shared" si="40"/>
        <v>8.0590259585706328E-2</v>
      </c>
      <c r="BM52">
        <f t="shared" si="43"/>
        <v>3.8360353527628794E-7</v>
      </c>
      <c r="BN52">
        <f t="shared" si="41"/>
        <v>4.8087859865406817E-6</v>
      </c>
      <c r="BO52">
        <f t="shared" si="41"/>
        <v>6.4507730988484519E-9</v>
      </c>
      <c r="BP52">
        <f t="shared" si="41"/>
        <v>4.1752943992916841E-9</v>
      </c>
      <c r="BQ52">
        <f t="shared" si="41"/>
        <v>4.4865599152568178E-6</v>
      </c>
      <c r="BR52">
        <f t="shared" si="41"/>
        <v>4.6808171199324419E-6</v>
      </c>
      <c r="BS52">
        <f t="shared" si="41"/>
        <v>2.1887181792869281E-6</v>
      </c>
      <c r="BT52">
        <f t="shared" si="41"/>
        <v>5.0963978191787947E-7</v>
      </c>
      <c r="BU52">
        <f t="shared" si="41"/>
        <v>7.3507683002022988E-7</v>
      </c>
      <c r="BV52">
        <f t="shared" si="41"/>
        <v>1.5255490436564607E-6</v>
      </c>
      <c r="EN52">
        <f>Sheet45!FL52</f>
        <v>0.2463386740526681</v>
      </c>
      <c r="EO52">
        <f>Sheet45!FM52</f>
        <v>0.36028878034455308</v>
      </c>
      <c r="EP52">
        <f>Sheet45!FN52</f>
        <v>0.21519046255662494</v>
      </c>
      <c r="EQ52">
        <f>Sheet45!FO52</f>
        <v>0.27698503038116984</v>
      </c>
      <c r="ER52">
        <f>Sheet45!FP52</f>
        <v>0.46607945472787116</v>
      </c>
      <c r="ES52">
        <f>Sheet45!FQ52</f>
        <v>0.58445154132734256</v>
      </c>
      <c r="ET52">
        <f>Sheet45!FR52</f>
        <v>2.4574650011415098E-2</v>
      </c>
      <c r="EU52">
        <f>Sheet45!FS52</f>
        <v>0.4244991373095372</v>
      </c>
      <c r="EV52">
        <f>Sheet45!FT52</f>
        <v>0.35410525135074411</v>
      </c>
      <c r="EW52">
        <f>Sheet45!FU52</f>
        <v>0.33051924461604687</v>
      </c>
      <c r="EZ52">
        <f>EZ94+($EV$10*EN52)</f>
        <v>-3.0809629360621185</v>
      </c>
      <c r="FA52">
        <f t="shared" ref="FA52:FI61" si="44">FA94+($EV$10*EO52)</f>
        <v>0.20786784282953075</v>
      </c>
      <c r="FB52">
        <f t="shared" si="44"/>
        <v>-3.2338179193067051</v>
      </c>
      <c r="FC52">
        <f t="shared" si="44"/>
        <v>1.6688601567906485E-5</v>
      </c>
      <c r="FD52">
        <f t="shared" si="44"/>
        <v>8.8785094445511739</v>
      </c>
      <c r="FE52">
        <f t="shared" si="44"/>
        <v>5.8639181150570151E-6</v>
      </c>
      <c r="FF52">
        <f t="shared" si="44"/>
        <v>2.4574650086889375E-7</v>
      </c>
      <c r="FG52">
        <f t="shared" si="44"/>
        <v>-2.7715945592605413</v>
      </c>
      <c r="FH52">
        <f t="shared" si="44"/>
        <v>3.5468166697726294E-6</v>
      </c>
      <c r="FI52">
        <f t="shared" si="44"/>
        <v>4.6124880727584539E-6</v>
      </c>
      <c r="FL52">
        <f t="shared" ref="FL52:FU61" si="45">EN52-($EU$10*EZ52)</f>
        <v>0.24941963698873021</v>
      </c>
      <c r="FM52">
        <f t="shared" si="45"/>
        <v>0.36008091250172353</v>
      </c>
      <c r="FN52">
        <f t="shared" si="45"/>
        <v>0.21842428047593165</v>
      </c>
      <c r="FO52">
        <f t="shared" si="45"/>
        <v>0.27698501369256828</v>
      </c>
      <c r="FP52">
        <f t="shared" si="45"/>
        <v>0.45720094528332</v>
      </c>
      <c r="FQ52">
        <f t="shared" si="45"/>
        <v>0.58445153546342443</v>
      </c>
      <c r="FR52">
        <f t="shared" si="45"/>
        <v>2.4574649765668598E-2</v>
      </c>
      <c r="FS52">
        <f t="shared" si="45"/>
        <v>0.42727073186879772</v>
      </c>
      <c r="FT52">
        <f t="shared" si="45"/>
        <v>0.35410524780392744</v>
      </c>
      <c r="FU52">
        <f t="shared" si="45"/>
        <v>0.33051924000355881</v>
      </c>
    </row>
    <row r="53" spans="1:177">
      <c r="A53">
        <v>52</v>
      </c>
      <c r="B53">
        <v>0.46607945472787116</v>
      </c>
      <c r="C53">
        <v>0.8028596309414181</v>
      </c>
      <c r="D53">
        <v>0.357921640639212</v>
      </c>
      <c r="E53">
        <v>0.63581683893225527</v>
      </c>
      <c r="F53">
        <v>0.25833422633900976</v>
      </c>
      <c r="G53">
        <v>0.86548254776511258</v>
      </c>
      <c r="H53">
        <v>0.75872495423548314</v>
      </c>
      <c r="I53">
        <v>0.81499515675063805</v>
      </c>
      <c r="J53">
        <v>0.81281463483234084</v>
      </c>
      <c r="K53">
        <v>0.87260978494046115</v>
      </c>
      <c r="M53">
        <v>0.2634829752299086</v>
      </c>
      <c r="S53">
        <f t="shared" si="42"/>
        <v>0.88901686565150473</v>
      </c>
      <c r="T53">
        <f t="shared" si="40"/>
        <v>0.71519552219751281</v>
      </c>
      <c r="U53">
        <f t="shared" si="40"/>
        <v>0.85212222985521802</v>
      </c>
      <c r="V53">
        <f t="shared" si="40"/>
        <v>0.94726552932710661</v>
      </c>
      <c r="W53">
        <f t="shared" si="40"/>
        <v>0.25833422633900976</v>
      </c>
      <c r="X53">
        <f t="shared" si="40"/>
        <v>0.35222967646923259</v>
      </c>
      <c r="Y53">
        <f t="shared" si="40"/>
        <v>0.28347303318766581</v>
      </c>
      <c r="Z53">
        <f t="shared" si="40"/>
        <v>0.20948785851338828</v>
      </c>
      <c r="AA53">
        <f t="shared" si="40"/>
        <v>0.54905028431417469</v>
      </c>
      <c r="AB53">
        <f t="shared" si="40"/>
        <v>0.7852881653509588</v>
      </c>
      <c r="BM53">
        <f t="shared" si="43"/>
        <v>1.0861502905971487E-6</v>
      </c>
      <c r="BN53">
        <f t="shared" si="41"/>
        <v>3.2229179349769506E-6</v>
      </c>
      <c r="BO53">
        <f t="shared" si="41"/>
        <v>6.4053950418932615E-7</v>
      </c>
      <c r="BP53">
        <f t="shared" si="41"/>
        <v>2.0213152633490276E-6</v>
      </c>
      <c r="BQ53">
        <f t="shared" si="41"/>
        <v>3.3368286249087371E-7</v>
      </c>
      <c r="BR53">
        <f t="shared" si="41"/>
        <v>3.7453002024299519E-6</v>
      </c>
      <c r="BS53">
        <f t="shared" si="41"/>
        <v>2.8783177808981799E-6</v>
      </c>
      <c r="BT53">
        <f t="shared" si="41"/>
        <v>3.3210855276349858E-6</v>
      </c>
      <c r="BU53">
        <f t="shared" si="41"/>
        <v>3.3033381529881581E-6</v>
      </c>
      <c r="BV53">
        <f t="shared" si="41"/>
        <v>3.8072391838691893E-6</v>
      </c>
      <c r="EN53">
        <f>Sheet45!FL53</f>
        <v>0.11920125012842905</v>
      </c>
      <c r="EO53">
        <f>Sheet45!FM53</f>
        <v>0.65980216019246041</v>
      </c>
      <c r="EP53">
        <f>Sheet45!FN53</f>
        <v>0.5930149595986145</v>
      </c>
      <c r="EQ53">
        <f>Sheet45!FO53</f>
        <v>0.98069220314435879</v>
      </c>
      <c r="ER53">
        <f>Sheet45!FP53</f>
        <v>0.8028596309414181</v>
      </c>
      <c r="ES53">
        <f>Sheet45!FQ53</f>
        <v>0.56204499369597127</v>
      </c>
      <c r="ET53">
        <f>Sheet45!FR53</f>
        <v>0.75153709970518179</v>
      </c>
      <c r="EU53">
        <f>Sheet45!FS53</f>
        <v>0.80974792392810147</v>
      </c>
      <c r="EV53">
        <f>Sheet45!FT53</f>
        <v>0.6191412073169712</v>
      </c>
      <c r="EW53">
        <f>Sheet45!FU53</f>
        <v>0.69336101556127339</v>
      </c>
      <c r="EZ53">
        <f t="shared" ref="EZ53:EZ61" si="46">EZ95+($EV$10*EN53)</f>
        <v>-4.4521531272520223</v>
      </c>
      <c r="FA53">
        <f t="shared" si="44"/>
        <v>0.30876946753122708</v>
      </c>
      <c r="FB53">
        <f t="shared" si="44"/>
        <v>-4.7833935755683026</v>
      </c>
      <c r="FC53">
        <f t="shared" si="44"/>
        <v>3.0763939313305248E-5</v>
      </c>
      <c r="FD53">
        <f t="shared" si="44"/>
        <v>13.033134113440241</v>
      </c>
      <c r="FE53">
        <f t="shared" si="44"/>
        <v>5.6496987608697055E-6</v>
      </c>
      <c r="FF53">
        <f t="shared" si="44"/>
        <v>7.5153709981911348E-6</v>
      </c>
      <c r="FG53">
        <f t="shared" si="44"/>
        <v>-4.106349997477821</v>
      </c>
      <c r="FH53">
        <f t="shared" si="44"/>
        <v>6.2001040179153925E-6</v>
      </c>
      <c r="FI53">
        <f t="shared" si="44"/>
        <v>8.9042380284407855E-6</v>
      </c>
      <c r="FL53">
        <f t="shared" si="45"/>
        <v>0.12365340325568108</v>
      </c>
      <c r="FM53">
        <f t="shared" si="45"/>
        <v>0.65949339072492918</v>
      </c>
      <c r="FN53">
        <f t="shared" si="45"/>
        <v>0.59779835317418284</v>
      </c>
      <c r="FO53">
        <f t="shared" si="45"/>
        <v>0.9806921723804195</v>
      </c>
      <c r="FP53">
        <f t="shared" si="45"/>
        <v>0.7898264968279779</v>
      </c>
      <c r="FQ53">
        <f t="shared" si="45"/>
        <v>0.56204498804627256</v>
      </c>
      <c r="FR53">
        <f t="shared" si="45"/>
        <v>0.7515370921898108</v>
      </c>
      <c r="FS53">
        <f t="shared" si="45"/>
        <v>0.8138542739255793</v>
      </c>
      <c r="FT53">
        <f t="shared" si="45"/>
        <v>0.61914120111686721</v>
      </c>
      <c r="FU53">
        <f t="shared" si="45"/>
        <v>0.69336100665703537</v>
      </c>
    </row>
    <row r="54" spans="1:177">
      <c r="A54">
        <v>53</v>
      </c>
      <c r="B54">
        <v>0.58445154132734256</v>
      </c>
      <c r="C54">
        <v>0.56204499369597127</v>
      </c>
      <c r="D54">
        <v>0.91831319008249268</v>
      </c>
      <c r="E54">
        <v>0.44810835905076057</v>
      </c>
      <c r="F54">
        <v>0.35222967646923259</v>
      </c>
      <c r="G54">
        <v>9.5069799308808906E-2</v>
      </c>
      <c r="H54">
        <v>0.53558799676299751</v>
      </c>
      <c r="I54">
        <v>0.4716396116554567</v>
      </c>
      <c r="J54">
        <v>0.76565158763678298</v>
      </c>
      <c r="K54">
        <v>0.38408247515407745</v>
      </c>
      <c r="M54">
        <v>0.85263655767508217</v>
      </c>
      <c r="S54">
        <f t="shared" si="42"/>
        <v>0.62639582447272224</v>
      </c>
      <c r="T54">
        <f t="shared" si="40"/>
        <v>0.71015355147976311</v>
      </c>
      <c r="U54">
        <f t="shared" si="40"/>
        <v>0.65379494679154471</v>
      </c>
      <c r="V54">
        <f t="shared" si="40"/>
        <v>0.96755538548782227</v>
      </c>
      <c r="W54">
        <f t="shared" si="40"/>
        <v>0.86548254776511258</v>
      </c>
      <c r="X54">
        <f t="shared" si="40"/>
        <v>9.5069799308808906E-2</v>
      </c>
      <c r="Y54">
        <f t="shared" si="40"/>
        <v>0.51653786327299056</v>
      </c>
      <c r="Z54">
        <f t="shared" si="40"/>
        <v>0.42996330303661917</v>
      </c>
      <c r="AA54">
        <f t="shared" si="40"/>
        <v>8.8506207305081783E-2</v>
      </c>
      <c r="AB54">
        <f t="shared" si="40"/>
        <v>0.48816668059659363</v>
      </c>
      <c r="BM54">
        <f t="shared" si="43"/>
        <v>1.7079180207995321E-6</v>
      </c>
      <c r="BN54">
        <f t="shared" si="41"/>
        <v>1.5794728746935221E-6</v>
      </c>
      <c r="BO54">
        <f t="shared" si="41"/>
        <v>4.2164955753974227E-6</v>
      </c>
      <c r="BP54">
        <f t="shared" si="41"/>
        <v>1.0040055072558268E-6</v>
      </c>
      <c r="BQ54">
        <f t="shared" si="41"/>
        <v>6.2032872492810133E-7</v>
      </c>
      <c r="BR54">
        <f t="shared" si="41"/>
        <v>4.5191333703086019E-8</v>
      </c>
      <c r="BS54">
        <f t="shared" si="41"/>
        <v>1.4342725113830032E-6</v>
      </c>
      <c r="BT54">
        <f t="shared" si="41"/>
        <v>1.1122196164125501E-6</v>
      </c>
      <c r="BU54">
        <f t="shared" si="41"/>
        <v>2.9311117682536323E-6</v>
      </c>
      <c r="BV54">
        <f t="shared" si="41"/>
        <v>7.3759673860241265E-7</v>
      </c>
      <c r="EN54">
        <f>Sheet45!FL54</f>
        <v>0.27445360036471839</v>
      </c>
      <c r="EO54">
        <f>Sheet45!FM54</f>
        <v>0.58069347750122335</v>
      </c>
      <c r="EP54">
        <f>Sheet45!FN54</f>
        <v>0.49242957646198554</v>
      </c>
      <c r="EQ54">
        <f>Sheet45!FO54</f>
        <v>3.5918722412826579E-2</v>
      </c>
      <c r="ER54">
        <f>Sheet45!FP54</f>
        <v>0.357921640639212</v>
      </c>
      <c r="ES54">
        <f>Sheet45!FQ54</f>
        <v>0.91831319008249268</v>
      </c>
      <c r="ET54">
        <f>Sheet45!FR54</f>
        <v>0.10657927974057103</v>
      </c>
      <c r="EU54">
        <f>Sheet45!FS54</f>
        <v>0.84122391493185922</v>
      </c>
      <c r="EV54">
        <f>Sheet45!FT54</f>
        <v>0.79714614302235609</v>
      </c>
      <c r="EW54">
        <f>Sheet45!FU54</f>
        <v>0.21995362455691223</v>
      </c>
      <c r="EZ54">
        <f t="shared" si="46"/>
        <v>-3.5128219400832839</v>
      </c>
      <c r="FA54">
        <f t="shared" si="44"/>
        <v>0.23627229405989761</v>
      </c>
      <c r="FB54">
        <f t="shared" si="44"/>
        <v>-3.7275020113594426</v>
      </c>
      <c r="FC54">
        <f t="shared" si="44"/>
        <v>1.5940446603291217E-5</v>
      </c>
      <c r="FD54">
        <f t="shared" si="44"/>
        <v>10.24201597158592</v>
      </c>
      <c r="FE54">
        <f t="shared" si="44"/>
        <v>9.2048155536944073E-6</v>
      </c>
      <c r="FF54">
        <f t="shared" si="44"/>
        <v>1.065792798246549E-6</v>
      </c>
      <c r="FG54">
        <f t="shared" si="44"/>
        <v>-3.2379559167995309</v>
      </c>
      <c r="FH54">
        <f t="shared" si="44"/>
        <v>7.9778990058230644E-6</v>
      </c>
      <c r="FI54">
        <f t="shared" si="44"/>
        <v>3.6599741750158011E-6</v>
      </c>
      <c r="FL54">
        <f t="shared" si="45"/>
        <v>0.27796642230480167</v>
      </c>
      <c r="FM54">
        <f t="shared" si="45"/>
        <v>0.58045720520716348</v>
      </c>
      <c r="FN54">
        <f t="shared" si="45"/>
        <v>0.496157078473345</v>
      </c>
      <c r="FO54">
        <f t="shared" si="45"/>
        <v>3.5918706472379977E-2</v>
      </c>
      <c r="FP54">
        <f t="shared" si="45"/>
        <v>0.34767962466762609</v>
      </c>
      <c r="FQ54">
        <f t="shared" si="45"/>
        <v>0.9183131808776771</v>
      </c>
      <c r="FR54">
        <f t="shared" si="45"/>
        <v>0.10657927867477823</v>
      </c>
      <c r="FS54">
        <f t="shared" si="45"/>
        <v>0.84446187084865876</v>
      </c>
      <c r="FT54">
        <f t="shared" si="45"/>
        <v>0.79714613504445708</v>
      </c>
      <c r="FU54">
        <f t="shared" si="45"/>
        <v>0.21995362089693804</v>
      </c>
    </row>
    <row r="55" spans="1:177">
      <c r="A55">
        <v>54</v>
      </c>
      <c r="B55">
        <v>2.4574650011415098E-2</v>
      </c>
      <c r="C55">
        <v>0.75153709970518179</v>
      </c>
      <c r="D55">
        <v>0.10657927974057103</v>
      </c>
      <c r="E55">
        <v>0.45109573817654208</v>
      </c>
      <c r="F55">
        <v>0.28347303318766581</v>
      </c>
      <c r="G55">
        <v>0.51653786327299056</v>
      </c>
      <c r="H55">
        <v>0.25096597992857161</v>
      </c>
      <c r="I55">
        <v>0.21765632166653937</v>
      </c>
      <c r="J55">
        <v>0.18729908392261074</v>
      </c>
      <c r="K55">
        <v>0.80309996193864253</v>
      </c>
      <c r="M55">
        <v>0.19517575051130454</v>
      </c>
      <c r="S55">
        <f t="shared" si="42"/>
        <v>0.78549103227265282</v>
      </c>
      <c r="T55">
        <f t="shared" si="40"/>
        <v>0.65769955725140627</v>
      </c>
      <c r="U55">
        <f t="shared" si="40"/>
        <v>6.4364011391820353E-2</v>
      </c>
      <c r="V55">
        <f t="shared" si="40"/>
        <v>0.66162197352973817</v>
      </c>
      <c r="W55">
        <f t="shared" si="40"/>
        <v>0.75872495423548314</v>
      </c>
      <c r="X55">
        <f t="shared" si="40"/>
        <v>0.53558799676299751</v>
      </c>
      <c r="Y55">
        <f t="shared" si="40"/>
        <v>0.25096597992857161</v>
      </c>
      <c r="Z55">
        <f t="shared" si="40"/>
        <v>0.18841006767619428</v>
      </c>
      <c r="AA55">
        <f t="shared" si="40"/>
        <v>0.46964340180512726</v>
      </c>
      <c r="AB55">
        <f t="shared" si="40"/>
        <v>0.20411088303886279</v>
      </c>
      <c r="BM55">
        <f t="shared" si="43"/>
        <v>3.0195671159177203E-9</v>
      </c>
      <c r="BN55">
        <f t="shared" si="41"/>
        <v>2.8240400611663822E-6</v>
      </c>
      <c r="BO55">
        <f t="shared" si="41"/>
        <v>5.6795714350094482E-8</v>
      </c>
      <c r="BP55">
        <f t="shared" si="41"/>
        <v>1.017436825005197E-6</v>
      </c>
      <c r="BQ55">
        <f t="shared" si="41"/>
        <v>4.0178480272307745E-7</v>
      </c>
      <c r="BR55">
        <f t="shared" si="41"/>
        <v>1.3340568209731336E-6</v>
      </c>
      <c r="BS55">
        <f t="shared" si="41"/>
        <v>3.1491961540754106E-7</v>
      </c>
      <c r="BT55">
        <f t="shared" si="41"/>
        <v>2.3687137180704031E-7</v>
      </c>
      <c r="BU55">
        <f t="shared" si="41"/>
        <v>1.7540473419124592E-7</v>
      </c>
      <c r="BV55">
        <f t="shared" si="41"/>
        <v>3.2248477443292455E-6</v>
      </c>
      <c r="EN55">
        <f>Sheet45!FL55</f>
        <v>7.9131855304577198E-2</v>
      </c>
      <c r="EO55">
        <f>Sheet45!FM55</f>
        <v>0.97936801710838106</v>
      </c>
      <c r="EP55">
        <f>Sheet45!FN55</f>
        <v>0.9590037287856833</v>
      </c>
      <c r="EQ55">
        <f>Sheet45!FO55</f>
        <v>2.8897385346400056E-2</v>
      </c>
      <c r="ER55">
        <f>Sheet45!FP55</f>
        <v>0.63581683893225527</v>
      </c>
      <c r="ES55">
        <f>Sheet45!FQ55</f>
        <v>0.44810835905076057</v>
      </c>
      <c r="ET55">
        <f>Sheet45!FR55</f>
        <v>0.45109573817654208</v>
      </c>
      <c r="EU55">
        <f>Sheet45!FS55</f>
        <v>0.86986151556045421</v>
      </c>
      <c r="EV55">
        <f>Sheet45!FT55</f>
        <v>0.2628007373384264</v>
      </c>
      <c r="EW55">
        <f>Sheet45!FU55</f>
        <v>8.0590259585706328E-2</v>
      </c>
      <c r="EZ55">
        <f t="shared" si="46"/>
        <v>-2.8715123743286428</v>
      </c>
      <c r="FA55">
        <f t="shared" si="44"/>
        <v>0.1969999926302724</v>
      </c>
      <c r="FB55">
        <f t="shared" si="44"/>
        <v>-3.1209611698702937</v>
      </c>
      <c r="FC55">
        <f t="shared" si="44"/>
        <v>1.3485052315345668E-5</v>
      </c>
      <c r="FD55">
        <f t="shared" si="44"/>
        <v>8.4192019172147798</v>
      </c>
      <c r="FE55">
        <f t="shared" si="44"/>
        <v>4.4994812235243905E-6</v>
      </c>
      <c r="FF55">
        <f t="shared" si="44"/>
        <v>4.5109573824811955E-6</v>
      </c>
      <c r="FG55">
        <f t="shared" si="44"/>
        <v>-2.6237075933023841</v>
      </c>
      <c r="FH55">
        <f t="shared" si="44"/>
        <v>2.6334731910461884E-6</v>
      </c>
      <c r="FI55">
        <f t="shared" si="44"/>
        <v>2.0454365082434455E-6</v>
      </c>
      <c r="FL55">
        <f t="shared" si="45"/>
        <v>8.2003367678905842E-2</v>
      </c>
      <c r="FM55">
        <f t="shared" si="45"/>
        <v>0.97917101711575083</v>
      </c>
      <c r="FN55">
        <f t="shared" si="45"/>
        <v>0.96212468995555356</v>
      </c>
      <c r="FO55">
        <f t="shared" si="45"/>
        <v>2.8897371861347741E-2</v>
      </c>
      <c r="FP55">
        <f t="shared" si="45"/>
        <v>0.62739763701504048</v>
      </c>
      <c r="FQ55">
        <f t="shared" si="45"/>
        <v>0.44810835455127934</v>
      </c>
      <c r="FR55">
        <f t="shared" si="45"/>
        <v>0.4510957336655847</v>
      </c>
      <c r="FS55">
        <f t="shared" si="45"/>
        <v>0.87248522315375665</v>
      </c>
      <c r="FT55">
        <f t="shared" si="45"/>
        <v>0.26280073470495319</v>
      </c>
      <c r="FU55">
        <f t="shared" si="45"/>
        <v>8.0590257540269813E-2</v>
      </c>
    </row>
    <row r="56" spans="1:177">
      <c r="A56">
        <v>55</v>
      </c>
      <c r="B56">
        <v>0.4244991373095372</v>
      </c>
      <c r="C56">
        <v>0.80974792392810147</v>
      </c>
      <c r="D56">
        <v>0.84122391493185922</v>
      </c>
      <c r="E56">
        <v>0.86986151556045421</v>
      </c>
      <c r="F56">
        <v>0.20948785851338828</v>
      </c>
      <c r="G56">
        <v>0.42996330303661917</v>
      </c>
      <c r="H56">
        <v>0.18841006767619428</v>
      </c>
      <c r="I56">
        <v>0.21926864842162228</v>
      </c>
      <c r="J56">
        <v>0.439319660585269</v>
      </c>
      <c r="K56">
        <v>0.39775172923750868</v>
      </c>
      <c r="M56">
        <v>0.80651643521788741</v>
      </c>
      <c r="S56">
        <f t="shared" si="42"/>
        <v>0.17468659228843353</v>
      </c>
      <c r="T56">
        <f t="shared" si="40"/>
        <v>0.82785231756547961</v>
      </c>
      <c r="U56">
        <f t="shared" si="40"/>
        <v>0.53796439682998376</v>
      </c>
      <c r="V56">
        <f t="shared" si="40"/>
        <v>0.3192615798738957</v>
      </c>
      <c r="W56">
        <f t="shared" si="40"/>
        <v>0.81499515675063805</v>
      </c>
      <c r="X56">
        <f t="shared" si="40"/>
        <v>0.4716396116554567</v>
      </c>
      <c r="Y56">
        <f t="shared" si="40"/>
        <v>0.21765632166653937</v>
      </c>
      <c r="Z56">
        <f t="shared" si="40"/>
        <v>0.21926864842162228</v>
      </c>
      <c r="AA56">
        <f t="shared" si="40"/>
        <v>0.6239713845253918</v>
      </c>
      <c r="AB56">
        <f t="shared" si="40"/>
        <v>0.87745786121034697</v>
      </c>
      <c r="BM56">
        <f t="shared" si="43"/>
        <v>9.0099758788270666E-7</v>
      </c>
      <c r="BN56">
        <f t="shared" si="41"/>
        <v>3.2784585015293521E-6</v>
      </c>
      <c r="BO56">
        <f t="shared" si="41"/>
        <v>3.5382883752664193E-6</v>
      </c>
      <c r="BP56">
        <f t="shared" si="41"/>
        <v>3.783295281265652E-6</v>
      </c>
      <c r="BQ56">
        <f t="shared" si="41"/>
        <v>2.1942581432262694E-7</v>
      </c>
      <c r="BR56">
        <f t="shared" si="41"/>
        <v>9.2434220979079811E-7</v>
      </c>
      <c r="BS56">
        <f t="shared" si="41"/>
        <v>1.7749176800874055E-7</v>
      </c>
      <c r="BT56">
        <f t="shared" si="41"/>
        <v>2.4039370090322498E-7</v>
      </c>
      <c r="BU56">
        <f t="shared" si="41"/>
        <v>9.6500882088377987E-7</v>
      </c>
      <c r="BV56">
        <f t="shared" si="41"/>
        <v>7.9103219055714218E-7</v>
      </c>
      <c r="EN56">
        <f>Sheet45!FL56</f>
        <v>0.88901686565150473</v>
      </c>
      <c r="EO56">
        <f>Sheet45!FM56</f>
        <v>0.71519552219751281</v>
      </c>
      <c r="EP56">
        <f>Sheet45!FN56</f>
        <v>0.85212222985521802</v>
      </c>
      <c r="EQ56">
        <f>Sheet45!FO56</f>
        <v>0.94726552932710661</v>
      </c>
      <c r="ER56">
        <f>Sheet45!FP56</f>
        <v>0.25833422633900976</v>
      </c>
      <c r="ES56">
        <f>Sheet45!FQ56</f>
        <v>0.35222967646923259</v>
      </c>
      <c r="ET56">
        <f>Sheet45!FR56</f>
        <v>0.28347303318766581</v>
      </c>
      <c r="EU56">
        <f>Sheet45!FS56</f>
        <v>0.20948785851338828</v>
      </c>
      <c r="EV56">
        <f>Sheet45!FT56</f>
        <v>0.54905028431417469</v>
      </c>
      <c r="EW56">
        <f>Sheet45!FU56</f>
        <v>0.7852881653509588</v>
      </c>
      <c r="EZ56">
        <f t="shared" si="46"/>
        <v>-4.2042178032965465</v>
      </c>
      <c r="FA56">
        <f t="shared" si="44"/>
        <v>0.29524360121542531</v>
      </c>
      <c r="FB56">
        <f t="shared" si="44"/>
        <v>-4.6300328039864587</v>
      </c>
      <c r="FC56">
        <f t="shared" si="44"/>
        <v>2.9558313203683113E-5</v>
      </c>
      <c r="FD56">
        <f t="shared" si="44"/>
        <v>12.441748030155749</v>
      </c>
      <c r="FE56">
        <f t="shared" si="44"/>
        <v>3.5503388259992958E-6</v>
      </c>
      <c r="FF56">
        <f t="shared" si="44"/>
        <v>2.8347303329696499E-6</v>
      </c>
      <c r="FG56">
        <f t="shared" si="44"/>
        <v>-3.9027337939600799</v>
      </c>
      <c r="FH56">
        <f t="shared" si="44"/>
        <v>5.4988373015149751E-6</v>
      </c>
      <c r="FI56">
        <f t="shared" si="44"/>
        <v>9.7422861606457225E-6</v>
      </c>
      <c r="FL56">
        <f t="shared" si="45"/>
        <v>0.89322108345480122</v>
      </c>
      <c r="FM56">
        <f t="shared" si="45"/>
        <v>0.71490027859629734</v>
      </c>
      <c r="FN56">
        <f t="shared" si="45"/>
        <v>0.85675226265920446</v>
      </c>
      <c r="FO56">
        <f t="shared" si="45"/>
        <v>0.94726549976879337</v>
      </c>
      <c r="FP56">
        <f t="shared" si="45"/>
        <v>0.24589247830885402</v>
      </c>
      <c r="FQ56">
        <f t="shared" si="45"/>
        <v>0.35222967291889379</v>
      </c>
      <c r="FR56">
        <f t="shared" si="45"/>
        <v>0.28347303035293547</v>
      </c>
      <c r="FS56">
        <f t="shared" si="45"/>
        <v>0.21339059230734836</v>
      </c>
      <c r="FT56">
        <f t="shared" si="45"/>
        <v>0.54905027881533741</v>
      </c>
      <c r="FU56">
        <f t="shared" si="45"/>
        <v>0.7852881556086726</v>
      </c>
    </row>
    <row r="57" spans="1:177">
      <c r="A57">
        <v>56</v>
      </c>
      <c r="B57">
        <v>0.35410525135074411</v>
      </c>
      <c r="C57">
        <v>0.6191412073169712</v>
      </c>
      <c r="D57">
        <v>0.79714614302235609</v>
      </c>
      <c r="E57">
        <v>0.2628007373384264</v>
      </c>
      <c r="F57">
        <v>0.54905028431417469</v>
      </c>
      <c r="G57">
        <v>8.8506207305081783E-2</v>
      </c>
      <c r="H57">
        <v>0.46964340180512726</v>
      </c>
      <c r="I57">
        <v>0.6239713845253918</v>
      </c>
      <c r="J57">
        <v>0.87028461597699269</v>
      </c>
      <c r="K57">
        <v>0.3017546667992152</v>
      </c>
      <c r="M57">
        <v>2.6598324644243349E-3</v>
      </c>
      <c r="S57">
        <f t="shared" si="42"/>
        <v>0.58155980439523058</v>
      </c>
      <c r="T57">
        <f t="shared" si="40"/>
        <v>7.9728763285558682E-2</v>
      </c>
      <c r="U57">
        <f t="shared" si="40"/>
        <v>0.22844354758079924</v>
      </c>
      <c r="V57">
        <f t="shared" si="40"/>
        <v>0.3834258285562489</v>
      </c>
      <c r="W57">
        <f t="shared" si="40"/>
        <v>0.81281463483234084</v>
      </c>
      <c r="X57">
        <f t="shared" si="40"/>
        <v>0.76565158763678298</v>
      </c>
      <c r="Y57">
        <f t="shared" si="40"/>
        <v>0.18729908392261074</v>
      </c>
      <c r="Z57">
        <f t="shared" si="40"/>
        <v>0.439319660585269</v>
      </c>
      <c r="AA57">
        <f t="shared" si="40"/>
        <v>0.87028461597699269</v>
      </c>
      <c r="AB57">
        <f t="shared" si="40"/>
        <v>0.75982085149759382</v>
      </c>
      <c r="BM57">
        <f t="shared" si="43"/>
        <v>6.269526451708683E-7</v>
      </c>
      <c r="BN57">
        <f t="shared" si="41"/>
        <v>1.9166791729895836E-6</v>
      </c>
      <c r="BO57">
        <f t="shared" si="41"/>
        <v>3.1772098666770934E-6</v>
      </c>
      <c r="BP57">
        <f t="shared" si="41"/>
        <v>3.4532113772810292E-7</v>
      </c>
      <c r="BQ57">
        <f t="shared" si="41"/>
        <v>1.5072810735273803E-6</v>
      </c>
      <c r="BR57">
        <f t="shared" si="41"/>
        <v>3.9166743657650565E-8</v>
      </c>
      <c r="BS57">
        <f t="shared" si="41"/>
        <v>1.102824624295461E-6</v>
      </c>
      <c r="BT57">
        <f t="shared" si="41"/>
        <v>1.9467014435326717E-6</v>
      </c>
      <c r="BU57">
        <f t="shared" si="41"/>
        <v>3.7869765640311086E-6</v>
      </c>
      <c r="BV57">
        <f t="shared" si="41"/>
        <v>4.5527939467552694E-7</v>
      </c>
      <c r="EN57">
        <f>Sheet45!FL57</f>
        <v>0.62639582447272224</v>
      </c>
      <c r="EO57">
        <f>Sheet45!FM57</f>
        <v>0.71015355147976311</v>
      </c>
      <c r="EP57">
        <f>Sheet45!FN57</f>
        <v>0.65379494679154471</v>
      </c>
      <c r="EQ57">
        <f>Sheet45!FO57</f>
        <v>0.96755538548782227</v>
      </c>
      <c r="ER57">
        <f>Sheet45!FP57</f>
        <v>0.86548254776511258</v>
      </c>
      <c r="ES57">
        <f>Sheet45!FQ57</f>
        <v>9.5069799308808906E-2</v>
      </c>
      <c r="ET57">
        <f>Sheet45!FR57</f>
        <v>0.51653786327299056</v>
      </c>
      <c r="EU57">
        <f>Sheet45!FS57</f>
        <v>0.42996330303661917</v>
      </c>
      <c r="EV57">
        <f>Sheet45!FT57</f>
        <v>8.8506207305081783E-2</v>
      </c>
      <c r="EW57">
        <f>Sheet45!FU57</f>
        <v>0.48816668059659363</v>
      </c>
      <c r="EZ57">
        <f t="shared" si="46"/>
        <v>-4.4587169491608893</v>
      </c>
      <c r="FA57">
        <f t="shared" si="44"/>
        <v>0.29907288480146937</v>
      </c>
      <c r="FB57">
        <f t="shared" si="44"/>
        <v>-4.6879177370767025</v>
      </c>
      <c r="FC57">
        <f t="shared" si="44"/>
        <v>2.9554550835044741E-5</v>
      </c>
      <c r="FD57">
        <f t="shared" si="44"/>
        <v>12.862081456440936</v>
      </c>
      <c r="FE57">
        <f t="shared" si="44"/>
        <v>9.7838962550475983E-7</v>
      </c>
      <c r="FF57">
        <f t="shared" si="44"/>
        <v>5.1653786338059243E-6</v>
      </c>
      <c r="FG57">
        <f t="shared" si="44"/>
        <v>-4.0145085776520384</v>
      </c>
      <c r="FH57">
        <f t="shared" si="44"/>
        <v>8.9328681549374314E-7</v>
      </c>
      <c r="FI57">
        <f t="shared" si="44"/>
        <v>6.7473024095533924E-6</v>
      </c>
      <c r="FL57">
        <f t="shared" si="45"/>
        <v>0.63085454142188313</v>
      </c>
      <c r="FM57">
        <f t="shared" si="45"/>
        <v>0.70985447859496165</v>
      </c>
      <c r="FN57">
        <f t="shared" si="45"/>
        <v>0.65848286452862137</v>
      </c>
      <c r="FO57">
        <f t="shared" si="45"/>
        <v>0.96755535593327147</v>
      </c>
      <c r="FP57">
        <f t="shared" si="45"/>
        <v>0.85262046630867161</v>
      </c>
      <c r="FQ57">
        <f t="shared" si="45"/>
        <v>9.5069798330419286E-2</v>
      </c>
      <c r="FR57">
        <f t="shared" si="45"/>
        <v>0.51653785810761188</v>
      </c>
      <c r="FS57">
        <f t="shared" si="45"/>
        <v>0.43397781161427124</v>
      </c>
      <c r="FT57">
        <f t="shared" si="45"/>
        <v>8.8506206411794963E-2</v>
      </c>
      <c r="FU57">
        <f t="shared" si="45"/>
        <v>0.48816667384929124</v>
      </c>
    </row>
    <row r="58" spans="1:177">
      <c r="A58">
        <v>57</v>
      </c>
      <c r="B58">
        <v>0.33051924461604687</v>
      </c>
      <c r="C58">
        <v>0.69336101556127339</v>
      </c>
      <c r="D58">
        <v>0.21995362455691223</v>
      </c>
      <c r="E58">
        <v>8.0590259585706328E-2</v>
      </c>
      <c r="F58">
        <v>0.7852881653509588</v>
      </c>
      <c r="G58">
        <v>0.48816668059659363</v>
      </c>
      <c r="H58">
        <v>0.20411088303886279</v>
      </c>
      <c r="I58">
        <v>0.87745786121034697</v>
      </c>
      <c r="J58">
        <v>0.75982085149759382</v>
      </c>
      <c r="K58">
        <v>0.8605360047454842</v>
      </c>
      <c r="M58">
        <v>0.60949948757577788</v>
      </c>
      <c r="S58">
        <f t="shared" si="42"/>
        <v>0.328074759691591</v>
      </c>
      <c r="T58">
        <f t="shared" si="40"/>
        <v>0.83257208695644558</v>
      </c>
      <c r="U58">
        <f t="shared" si="40"/>
        <v>0.92118646736516319</v>
      </c>
      <c r="V58">
        <f t="shared" si="40"/>
        <v>0.55236745806690324</v>
      </c>
      <c r="W58">
        <f t="shared" si="40"/>
        <v>0.87260978494046115</v>
      </c>
      <c r="X58">
        <f t="shared" si="40"/>
        <v>0.38408247515407745</v>
      </c>
      <c r="Y58">
        <f t="shared" si="40"/>
        <v>0.80309996193864253</v>
      </c>
      <c r="Z58">
        <f t="shared" si="40"/>
        <v>0.39775172923750868</v>
      </c>
      <c r="AA58">
        <f t="shared" si="40"/>
        <v>0.3017546667992152</v>
      </c>
      <c r="AB58">
        <f t="shared" si="40"/>
        <v>0.8605360047454842</v>
      </c>
      <c r="BM58">
        <f t="shared" si="43"/>
        <v>5.4621485530781119E-7</v>
      </c>
      <c r="BN58">
        <f t="shared" si="41"/>
        <v>2.4037474895008025E-6</v>
      </c>
      <c r="BO58">
        <f t="shared" si="41"/>
        <v>2.4189798477861551E-7</v>
      </c>
      <c r="BP58">
        <f t="shared" si="41"/>
        <v>3.2473949700457658E-8</v>
      </c>
      <c r="BQ58">
        <f t="shared" si="41"/>
        <v>3.0833875132013744E-6</v>
      </c>
      <c r="BR58">
        <f t="shared" si="41"/>
        <v>1.1915335402234833E-6</v>
      </c>
      <c r="BS58">
        <f t="shared" si="41"/>
        <v>2.0830626287452164E-7</v>
      </c>
      <c r="BT58">
        <f t="shared" si="41"/>
        <v>3.8496614909991834E-6</v>
      </c>
      <c r="BU58">
        <f t="shared" si="41"/>
        <v>2.8866386318526429E-6</v>
      </c>
      <c r="BV58">
        <f t="shared" si="41"/>
        <v>3.7026110773166004E-6</v>
      </c>
      <c r="EN58">
        <f>Sheet45!FL58</f>
        <v>0.78549103227265282</v>
      </c>
      <c r="EO58">
        <f>Sheet45!FM58</f>
        <v>0.65769955725140627</v>
      </c>
      <c r="EP58">
        <f>Sheet45!FN58</f>
        <v>6.4364011391820353E-2</v>
      </c>
      <c r="EQ58">
        <f>Sheet45!FO58</f>
        <v>0.66162197352973817</v>
      </c>
      <c r="ER58">
        <f>Sheet45!FP58</f>
        <v>0.75872495423548314</v>
      </c>
      <c r="ES58">
        <f>Sheet45!FQ58</f>
        <v>0.53558799676299751</v>
      </c>
      <c r="ET58">
        <f>Sheet45!FR58</f>
        <v>0.25096597992857161</v>
      </c>
      <c r="EU58">
        <f>Sheet45!FS58</f>
        <v>0.18841006767619428</v>
      </c>
      <c r="EV58">
        <f>Sheet45!FT58</f>
        <v>0.46964340180512726</v>
      </c>
      <c r="EW58">
        <f>Sheet45!FU58</f>
        <v>0.20411088303886279</v>
      </c>
      <c r="EZ58">
        <f t="shared" si="46"/>
        <v>-4.4138419689880122</v>
      </c>
      <c r="FA58">
        <f t="shared" si="44"/>
        <v>0.30172977439231236</v>
      </c>
      <c r="FB58">
        <f t="shared" si="44"/>
        <v>-4.8198278820049687</v>
      </c>
      <c r="FC58">
        <f t="shared" si="44"/>
        <v>2.6636595000364602E-5</v>
      </c>
      <c r="FD58">
        <f t="shared" si="44"/>
        <v>13.01439526102801</v>
      </c>
      <c r="FE58">
        <f t="shared" si="44"/>
        <v>5.3837631998748707E-6</v>
      </c>
      <c r="FF58">
        <f t="shared" si="44"/>
        <v>2.5096598003685378E-6</v>
      </c>
      <c r="FG58">
        <f t="shared" si="44"/>
        <v>-4.0824525723067993</v>
      </c>
      <c r="FH58">
        <f t="shared" si="44"/>
        <v>4.7047147397618784E-6</v>
      </c>
      <c r="FI58">
        <f t="shared" si="44"/>
        <v>3.9193452952571283E-6</v>
      </c>
      <c r="FL58">
        <f t="shared" si="45"/>
        <v>0.7899048742416408</v>
      </c>
      <c r="FM58">
        <f t="shared" si="45"/>
        <v>0.65739782747701392</v>
      </c>
      <c r="FN58">
        <f t="shared" si="45"/>
        <v>6.9183839273825321E-2</v>
      </c>
      <c r="FO58">
        <f t="shared" si="45"/>
        <v>0.66162194689314313</v>
      </c>
      <c r="FP58">
        <f t="shared" si="45"/>
        <v>0.74571055897445515</v>
      </c>
      <c r="FQ58">
        <f t="shared" si="45"/>
        <v>0.5355879913792343</v>
      </c>
      <c r="FR58">
        <f t="shared" si="45"/>
        <v>0.2509659774189118</v>
      </c>
      <c r="FS58">
        <f t="shared" si="45"/>
        <v>0.19249252024850108</v>
      </c>
      <c r="FT58">
        <f t="shared" si="45"/>
        <v>0.46964339710041253</v>
      </c>
      <c r="FU58">
        <f t="shared" si="45"/>
        <v>0.2041108791195175</v>
      </c>
    </row>
    <row r="59" spans="1:177">
      <c r="EN59">
        <f>Sheet45!FL59</f>
        <v>0.17468659228843353</v>
      </c>
      <c r="EO59">
        <f>Sheet45!FM59</f>
        <v>0.82785231756547961</v>
      </c>
      <c r="EP59">
        <f>Sheet45!FN59</f>
        <v>0.53796439682998376</v>
      </c>
      <c r="EQ59">
        <f>Sheet45!FO59</f>
        <v>0.3192615798738957</v>
      </c>
      <c r="ER59">
        <f>Sheet45!FP59</f>
        <v>0.81499515675063805</v>
      </c>
      <c r="ES59">
        <f>Sheet45!FQ59</f>
        <v>0.4716396116554567</v>
      </c>
      <c r="ET59">
        <f>Sheet45!FR59</f>
        <v>0.21765632166653937</v>
      </c>
      <c r="EU59">
        <f>Sheet45!FS59</f>
        <v>0.21926864842162228</v>
      </c>
      <c r="EV59">
        <f>Sheet45!FT59</f>
        <v>0.6239713845253918</v>
      </c>
      <c r="EW59">
        <f>Sheet45!FU59</f>
        <v>0.87745786121034697</v>
      </c>
      <c r="EZ59">
        <f t="shared" si="46"/>
        <v>-3.7295435332952187</v>
      </c>
      <c r="FA59">
        <f t="shared" si="44"/>
        <v>0.2501900871901056</v>
      </c>
      <c r="FB59">
        <f t="shared" si="44"/>
        <v>-3.8745526101142271</v>
      </c>
      <c r="FC59">
        <f t="shared" si="44"/>
        <v>1.9998667566484568E-5</v>
      </c>
      <c r="FD59">
        <f t="shared" si="44"/>
        <v>10.647511915389666</v>
      </c>
      <c r="FE59">
        <f t="shared" si="44"/>
        <v>4.7398340344467755E-6</v>
      </c>
      <c r="FF59">
        <f t="shared" si="44"/>
        <v>2.1765632175780681E-6</v>
      </c>
      <c r="FG59">
        <f t="shared" si="44"/>
        <v>-3.2935985274192188</v>
      </c>
      <c r="FH59">
        <f t="shared" si="44"/>
        <v>6.246678285390581E-6</v>
      </c>
      <c r="FI59">
        <f t="shared" si="44"/>
        <v>1.0354044496199054E-5</v>
      </c>
      <c r="FL59">
        <f t="shared" si="45"/>
        <v>0.17841613582172874</v>
      </c>
      <c r="FM59">
        <f t="shared" si="45"/>
        <v>0.82760212747828954</v>
      </c>
      <c r="FN59">
        <f t="shared" si="45"/>
        <v>0.54183894944009803</v>
      </c>
      <c r="FO59">
        <f t="shared" si="45"/>
        <v>0.31926155987522814</v>
      </c>
      <c r="FP59">
        <f t="shared" si="45"/>
        <v>0.80434764483524834</v>
      </c>
      <c r="FQ59">
        <f t="shared" si="45"/>
        <v>0.47163960691562268</v>
      </c>
      <c r="FR59">
        <f t="shared" si="45"/>
        <v>0.21765631948997616</v>
      </c>
      <c r="FS59">
        <f t="shared" si="45"/>
        <v>0.2225622469490415</v>
      </c>
      <c r="FT59">
        <f t="shared" si="45"/>
        <v>0.62397137827871352</v>
      </c>
      <c r="FU59">
        <f t="shared" si="45"/>
        <v>0.87745785085630246</v>
      </c>
    </row>
    <row r="60" spans="1:177">
      <c r="EN60">
        <f>Sheet45!FL60</f>
        <v>0.58155980439523058</v>
      </c>
      <c r="EO60">
        <f>Sheet45!FM60</f>
        <v>7.9728763285558682E-2</v>
      </c>
      <c r="EP60">
        <f>Sheet45!FN60</f>
        <v>0.22844354758079924</v>
      </c>
      <c r="EQ60">
        <f>Sheet45!FO60</f>
        <v>0.3834258285562489</v>
      </c>
      <c r="ER60">
        <f>Sheet45!FP60</f>
        <v>0.81281463483234084</v>
      </c>
      <c r="ES60">
        <f>Sheet45!FQ60</f>
        <v>0.76565158763678298</v>
      </c>
      <c r="ET60">
        <f>Sheet45!FR60</f>
        <v>0.18729908392261074</v>
      </c>
      <c r="EU60">
        <f>Sheet45!FS60</f>
        <v>0.439319660585269</v>
      </c>
      <c r="EV60">
        <f>Sheet45!FT60</f>
        <v>0.87028461597699269</v>
      </c>
      <c r="EW60">
        <f>Sheet45!FU60</f>
        <v>0.75982085149759382</v>
      </c>
      <c r="EZ60">
        <f t="shared" si="46"/>
        <v>-3.702286130288273</v>
      </c>
      <c r="FA60">
        <f t="shared" si="44"/>
        <v>0.25968540130579887</v>
      </c>
      <c r="FB60">
        <f t="shared" si="44"/>
        <v>-4.0152049869167925</v>
      </c>
      <c r="FC60">
        <f t="shared" si="44"/>
        <v>2.1363329931475456E-5</v>
      </c>
      <c r="FD60">
        <f t="shared" si="44"/>
        <v>11.032644659791828</v>
      </c>
      <c r="FE60">
        <f t="shared" si="44"/>
        <v>7.6809565071698654E-6</v>
      </c>
      <c r="FF60">
        <f t="shared" si="44"/>
        <v>1.8729908401756011E-6</v>
      </c>
      <c r="FG60">
        <f t="shared" si="44"/>
        <v>-3.5748367318756333</v>
      </c>
      <c r="FH60">
        <f t="shared" si="44"/>
        <v>8.7101053212647655E-6</v>
      </c>
      <c r="FI60">
        <f t="shared" si="44"/>
        <v>9.2440842543032717E-6</v>
      </c>
      <c r="FL60">
        <f t="shared" si="45"/>
        <v>0.58526209052551881</v>
      </c>
      <c r="FM60">
        <f t="shared" si="45"/>
        <v>7.9469077884252878E-2</v>
      </c>
      <c r="FN60">
        <f t="shared" si="45"/>
        <v>0.23245875256771603</v>
      </c>
      <c r="FO60">
        <f t="shared" si="45"/>
        <v>0.38342580719291897</v>
      </c>
      <c r="FP60">
        <f t="shared" si="45"/>
        <v>0.80178199017254903</v>
      </c>
      <c r="FQ60">
        <f t="shared" si="45"/>
        <v>0.76565157995582644</v>
      </c>
      <c r="FR60">
        <f t="shared" si="45"/>
        <v>0.1872990820496199</v>
      </c>
      <c r="FS60">
        <f t="shared" si="45"/>
        <v>0.44289449731714464</v>
      </c>
      <c r="FT60">
        <f t="shared" si="45"/>
        <v>0.87028460726688739</v>
      </c>
      <c r="FU60">
        <f t="shared" si="45"/>
        <v>0.75982084225350954</v>
      </c>
    </row>
    <row r="61" spans="1:177">
      <c r="EN61">
        <f>Sheet45!FL61</f>
        <v>0.328074759691591</v>
      </c>
      <c r="EO61">
        <f>Sheet45!FM61</f>
        <v>0.83257208695644558</v>
      </c>
      <c r="EP61">
        <f>Sheet45!FN61</f>
        <v>0.92118646736516319</v>
      </c>
      <c r="EQ61">
        <f>Sheet45!FO61</f>
        <v>0.55236745806690324</v>
      </c>
      <c r="ER61">
        <f>Sheet45!FP61</f>
        <v>0.87260978494046115</v>
      </c>
      <c r="ES61">
        <f>Sheet45!FQ61</f>
        <v>0.38408247515407745</v>
      </c>
      <c r="ET61">
        <f>Sheet45!FR61</f>
        <v>0.80309996193864253</v>
      </c>
      <c r="EU61">
        <f>Sheet45!FS61</f>
        <v>0.39775172923750868</v>
      </c>
      <c r="EV61">
        <f>Sheet45!FT61</f>
        <v>0.3017546667992152</v>
      </c>
      <c r="EW61">
        <f>Sheet45!FU61</f>
        <v>0.8605360047454842</v>
      </c>
      <c r="EZ61">
        <f t="shared" si="46"/>
        <v>-2.8976035595268197</v>
      </c>
      <c r="FA61">
        <f t="shared" si="44"/>
        <v>0.19658980574513679</v>
      </c>
      <c r="FB61">
        <f t="shared" si="44"/>
        <v>-3.0678932179757701</v>
      </c>
      <c r="FC61">
        <f t="shared" si="44"/>
        <v>1.8783975048806001E-5</v>
      </c>
      <c r="FD61">
        <f t="shared" si="44"/>
        <v>8.3373198531738257</v>
      </c>
      <c r="FE61">
        <f t="shared" si="44"/>
        <v>3.8593268891887131E-6</v>
      </c>
      <c r="FF61">
        <f t="shared" si="44"/>
        <v>8.0309996201075238E-6</v>
      </c>
      <c r="FG61">
        <f t="shared" si="44"/>
        <v>-2.5683938906975925</v>
      </c>
      <c r="FH61">
        <f t="shared" si="44"/>
        <v>3.0230454943025747E-6</v>
      </c>
      <c r="FI61">
        <f>FI103+($EV$10*EW61)</f>
        <v>9.8522881162506686E-6</v>
      </c>
      <c r="FL61">
        <f t="shared" si="45"/>
        <v>0.33097236325111784</v>
      </c>
      <c r="FM61">
        <f t="shared" si="45"/>
        <v>0.83237549715070047</v>
      </c>
      <c r="FN61">
        <f t="shared" si="45"/>
        <v>0.92425436058313892</v>
      </c>
      <c r="FO61">
        <f t="shared" si="45"/>
        <v>0.5523674392829282</v>
      </c>
      <c r="FP61">
        <f t="shared" si="45"/>
        <v>0.86427246508728728</v>
      </c>
      <c r="FQ61">
        <f t="shared" si="45"/>
        <v>0.38408247129475054</v>
      </c>
      <c r="FR61">
        <f t="shared" si="45"/>
        <v>0.80309995390764288</v>
      </c>
      <c r="FS61">
        <f t="shared" si="45"/>
        <v>0.40032012312820625</v>
      </c>
      <c r="FT61">
        <f t="shared" si="45"/>
        <v>0.30175466377616972</v>
      </c>
      <c r="FU61">
        <f t="shared" si="45"/>
        <v>0.8605359948931961</v>
      </c>
    </row>
    <row r="68" spans="156:165">
      <c r="EZ68">
        <f t="array" ref="EZ68:FI77">(1/4)*(MMULT($C$7:$F$16,$DT$23:$EC$26))</f>
        <v>0.18307991493453257</v>
      </c>
      <c r="FA68">
        <v>0.27104544570725314</v>
      </c>
      <c r="FB68">
        <v>0.20707477764207871</v>
      </c>
      <c r="FC68">
        <v>0.23719626214894954</v>
      </c>
      <c r="FD68">
        <v>0.27904764961044914</v>
      </c>
      <c r="FE68">
        <v>0.1546835135916188</v>
      </c>
      <c r="FF68">
        <v>0.18506211852356974</v>
      </c>
      <c r="FG68">
        <v>0.18508840709399749</v>
      </c>
      <c r="FH68">
        <v>0.34180452325351462</v>
      </c>
      <c r="FI68">
        <v>0.26999134097652694</v>
      </c>
    </row>
    <row r="69" spans="156:165">
      <c r="EZ69">
        <v>0.25607329230980974</v>
      </c>
      <c r="FA69">
        <v>0.37529115145453606</v>
      </c>
      <c r="FB69">
        <v>0.23993440043323325</v>
      </c>
      <c r="FC69">
        <v>0.42489063623573781</v>
      </c>
      <c r="FD69">
        <v>0.39925061214623514</v>
      </c>
      <c r="FE69">
        <v>0.24749273129363974</v>
      </c>
      <c r="FF69">
        <v>0.25720522971645232</v>
      </c>
      <c r="FG69">
        <v>0.33330742741118025</v>
      </c>
      <c r="FH69">
        <v>0.39667738277946696</v>
      </c>
      <c r="FI69">
        <v>0.49077013015285909</v>
      </c>
    </row>
    <row r="70" spans="156:165">
      <c r="EZ70">
        <v>0.37473317817375368</v>
      </c>
      <c r="FA70">
        <v>0.36587035354105307</v>
      </c>
      <c r="FB70">
        <v>0.28694715490516631</v>
      </c>
      <c r="FC70">
        <v>0.48151460171901783</v>
      </c>
      <c r="FD70">
        <v>0.48499694345649957</v>
      </c>
      <c r="FE70">
        <v>0.39405537462436174</v>
      </c>
      <c r="FF70">
        <v>0.34985017211972913</v>
      </c>
      <c r="FG70">
        <v>0.41066910222400782</v>
      </c>
      <c r="FH70">
        <v>0.43858385770296182</v>
      </c>
      <c r="FI70">
        <v>0.5029917953369476</v>
      </c>
    </row>
    <row r="71" spans="156:165">
      <c r="EZ71">
        <v>0.29319901701985979</v>
      </c>
      <c r="FA71">
        <v>0.32571557992586703</v>
      </c>
      <c r="FB71">
        <v>0.28855478948003105</v>
      </c>
      <c r="FC71">
        <v>0.30025501915519992</v>
      </c>
      <c r="FD71">
        <v>0.39053370439598084</v>
      </c>
      <c r="FE71">
        <v>0.27129099019212766</v>
      </c>
      <c r="FF71">
        <v>0.28522707133371095</v>
      </c>
      <c r="FG71">
        <v>0.25684927975839489</v>
      </c>
      <c r="FH71">
        <v>0.45728854075999159</v>
      </c>
      <c r="FI71">
        <v>0.30991818053851422</v>
      </c>
    </row>
    <row r="72" spans="156:165">
      <c r="EZ72">
        <v>0.37488710431091599</v>
      </c>
      <c r="FA72">
        <v>0.48617794943703224</v>
      </c>
      <c r="FB72">
        <v>0.34927483963734174</v>
      </c>
      <c r="FC72">
        <v>0.53134864870033149</v>
      </c>
      <c r="FD72">
        <v>0.54604089753317853</v>
      </c>
      <c r="FE72">
        <v>0.36111452154769069</v>
      </c>
      <c r="FF72">
        <v>0.36937508532522678</v>
      </c>
      <c r="FG72">
        <v>0.42899703693666946</v>
      </c>
      <c r="FH72">
        <v>0.56515738369426083</v>
      </c>
      <c r="FI72">
        <v>0.59267494508437357</v>
      </c>
    </row>
    <row r="73" spans="156:165">
      <c r="EZ73">
        <v>0.19920452682808359</v>
      </c>
      <c r="FA73">
        <v>0.28638053319983414</v>
      </c>
      <c r="FB73">
        <v>0.17819996285118567</v>
      </c>
      <c r="FC73">
        <v>0.33987531961985606</v>
      </c>
      <c r="FD73">
        <v>0.308938018562668</v>
      </c>
      <c r="FE73">
        <v>0.19744558226235054</v>
      </c>
      <c r="FF73">
        <v>0.19866783550221676</v>
      </c>
      <c r="FG73">
        <v>0.26737547915551602</v>
      </c>
      <c r="FH73">
        <v>0.2935177394189189</v>
      </c>
      <c r="FI73">
        <v>0.39183517834379633</v>
      </c>
    </row>
    <row r="74" spans="156:165">
      <c r="EZ74">
        <v>0.28985407225876991</v>
      </c>
      <c r="FA74">
        <v>0.31481022872545406</v>
      </c>
      <c r="FB74">
        <v>0.27179123223010127</v>
      </c>
      <c r="FC74">
        <v>0.31457821539055592</v>
      </c>
      <c r="FD74">
        <v>0.38443417444483252</v>
      </c>
      <c r="FE74">
        <v>0.27602831274333323</v>
      </c>
      <c r="FF74">
        <v>0.27968088442928979</v>
      </c>
      <c r="FG74">
        <v>0.26856851542785659</v>
      </c>
      <c r="FH74">
        <v>0.42828044112382008</v>
      </c>
      <c r="FI74">
        <v>0.32626466651629987</v>
      </c>
    </row>
    <row r="75" spans="156:165">
      <c r="EZ75">
        <v>0.15505793795767586</v>
      </c>
      <c r="FA75">
        <v>0.18782868726467083</v>
      </c>
      <c r="FB75">
        <v>0.12288199863446969</v>
      </c>
      <c r="FC75">
        <v>0.24467566762860554</v>
      </c>
      <c r="FD75">
        <v>0.22229578571363068</v>
      </c>
      <c r="FE75">
        <v>0.162039826103205</v>
      </c>
      <c r="FF75">
        <v>0.14953137569584576</v>
      </c>
      <c r="FG75">
        <v>0.19891865797753897</v>
      </c>
      <c r="FH75">
        <v>0.1955831897959624</v>
      </c>
      <c r="FI75">
        <v>0.27235181591149443</v>
      </c>
    </row>
    <row r="76" spans="156:165">
      <c r="EZ76">
        <v>0.24906168354103536</v>
      </c>
      <c r="FA76">
        <v>0.37754679716585149</v>
      </c>
      <c r="FB76">
        <v>0.24263782088410685</v>
      </c>
      <c r="FC76">
        <v>0.41810732779833093</v>
      </c>
      <c r="FD76">
        <v>0.39317022484906355</v>
      </c>
      <c r="FE76">
        <v>0.23439159243511395</v>
      </c>
      <c r="FF76">
        <v>0.24874334144334653</v>
      </c>
      <c r="FG76">
        <v>0.32326688925636632</v>
      </c>
      <c r="FH76">
        <v>0.4019240144039683</v>
      </c>
      <c r="FI76">
        <v>0.48574455303385056</v>
      </c>
    </row>
    <row r="77" spans="156:165">
      <c r="EZ77">
        <v>0.33839180019720794</v>
      </c>
      <c r="FA77">
        <v>0.46529157645556296</v>
      </c>
      <c r="FB77">
        <v>0.32695023309363769</v>
      </c>
      <c r="FC77">
        <v>0.49503514938498422</v>
      </c>
      <c r="FD77">
        <v>0.50665121049430351</v>
      </c>
      <c r="FE77">
        <v>0.31983799251828515</v>
      </c>
      <c r="FF77">
        <v>0.33730537242751973</v>
      </c>
      <c r="FG77">
        <v>0.39454371133119165</v>
      </c>
      <c r="FH77">
        <v>0.53453889427499912</v>
      </c>
      <c r="FI77">
        <v>0.56011818136431857</v>
      </c>
    </row>
    <row r="81" spans="156:165">
      <c r="EZ81">
        <f t="array" ref="EZ81:FI90">(1/4)*(MMULT($X$7:$AA$16,$CW$23:$DF$26))</f>
        <v>0.52429105448262869</v>
      </c>
      <c r="FA81">
        <v>0.88233797271072978</v>
      </c>
      <c r="FB81">
        <v>-0.45889072561055688</v>
      </c>
      <c r="FC81">
        <v>-1.7991045123179061E-3</v>
      </c>
      <c r="FD81">
        <v>-1.2115892774240302</v>
      </c>
      <c r="FE81">
        <v>0.82233057778101015</v>
      </c>
      <c r="FF81">
        <v>1.2295083000107447</v>
      </c>
      <c r="FG81">
        <v>1.4275787901905699</v>
      </c>
      <c r="FH81">
        <v>1.148231666176835</v>
      </c>
      <c r="FI81">
        <v>0.86166747370848418</v>
      </c>
    </row>
    <row r="82" spans="156:165">
      <c r="EZ82">
        <v>0.33064433663878334</v>
      </c>
      <c r="FA82">
        <v>0.56256227488934241</v>
      </c>
      <c r="FB82">
        <v>-0.33744290816617672</v>
      </c>
      <c r="FC82">
        <v>-3.6410204649541533E-3</v>
      </c>
      <c r="FD82">
        <v>-0.74996871808661258</v>
      </c>
      <c r="FE82">
        <v>0.56519841897491907</v>
      </c>
      <c r="FF82">
        <v>0.81310736664598793</v>
      </c>
      <c r="FG82">
        <v>0.97108190612899536</v>
      </c>
      <c r="FH82">
        <v>0.74985032809619168</v>
      </c>
      <c r="FI82">
        <v>0.61086165814707349</v>
      </c>
    </row>
    <row r="83" spans="156:165">
      <c r="EZ83">
        <v>0.44232641872165218</v>
      </c>
      <c r="FA83">
        <v>0.72378155456625359</v>
      </c>
      <c r="FB83">
        <v>-0.42830685804057972</v>
      </c>
      <c r="FC83">
        <v>-4.4474172855178518E-2</v>
      </c>
      <c r="FD83">
        <v>-1.0075557369276218</v>
      </c>
      <c r="FE83">
        <v>0.72143866495938991</v>
      </c>
      <c r="FF83">
        <v>1.0930614469259126</v>
      </c>
      <c r="FG83">
        <v>1.2308629445084924</v>
      </c>
      <c r="FH83">
        <v>0.99927047364768484</v>
      </c>
      <c r="FI83">
        <v>0.74194409742190726</v>
      </c>
    </row>
    <row r="84" spans="156:165">
      <c r="EZ84">
        <v>0.27670723681179454</v>
      </c>
      <c r="FA84">
        <v>0.4679045786713818</v>
      </c>
      <c r="FB84">
        <v>-0.28395440288306639</v>
      </c>
      <c r="FC84">
        <v>-8.1693509138839049E-3</v>
      </c>
      <c r="FD84">
        <v>-0.62703887537690095</v>
      </c>
      <c r="FE84">
        <v>0.47297288289638384</v>
      </c>
      <c r="FF84">
        <v>0.68429413391739979</v>
      </c>
      <c r="FG84">
        <v>0.81060591391100856</v>
      </c>
      <c r="FH84">
        <v>0.62965490832575388</v>
      </c>
      <c r="FI84">
        <v>0.50813775012483031</v>
      </c>
    </row>
    <row r="85" spans="156:165">
      <c r="EZ85">
        <v>0.38283012405657157</v>
      </c>
      <c r="FA85">
        <v>0.69352713807846422</v>
      </c>
      <c r="FB85">
        <v>-0.28720374949885669</v>
      </c>
      <c r="FC85">
        <v>8.836953484031615E-2</v>
      </c>
      <c r="FD85">
        <v>-0.90433576111686298</v>
      </c>
      <c r="FE85">
        <v>0.58017088111600712</v>
      </c>
      <c r="FF85">
        <v>0.80976945486797891</v>
      </c>
      <c r="FG85">
        <v>1.0447270279153351</v>
      </c>
      <c r="FH85">
        <v>0.79485290122511087</v>
      </c>
      <c r="FI85">
        <v>0.65342536813321672</v>
      </c>
    </row>
    <row r="86" spans="156:165">
      <c r="EZ86">
        <v>0.52106358391996244</v>
      </c>
      <c r="FA86">
        <v>0.93997426433947562</v>
      </c>
      <c r="FB86">
        <v>-0.42588381606432801</v>
      </c>
      <c r="FC86">
        <v>0.10603474048343464</v>
      </c>
      <c r="FD86">
        <v>-1.2188906286122703</v>
      </c>
      <c r="FE86">
        <v>0.8199785018480128</v>
      </c>
      <c r="FF86">
        <v>1.1382884188140023</v>
      </c>
      <c r="FG86">
        <v>1.4638178657769561</v>
      </c>
      <c r="FH86">
        <v>1.1019260796765717</v>
      </c>
      <c r="FI86">
        <v>0.92532169460366043</v>
      </c>
    </row>
    <row r="87" spans="156:165">
      <c r="EZ87">
        <v>0.30474564719505676</v>
      </c>
      <c r="FA87">
        <v>0.48725506383122658</v>
      </c>
      <c r="FB87">
        <v>-0.35425474567525483</v>
      </c>
      <c r="FC87">
        <v>-6.1263111726777175E-2</v>
      </c>
      <c r="FD87">
        <v>-0.67257125064321199</v>
      </c>
      <c r="FE87">
        <v>0.54649345695915785</v>
      </c>
      <c r="FF87">
        <v>0.81943358319754878</v>
      </c>
      <c r="FG87">
        <v>0.91407415281988991</v>
      </c>
      <c r="FH87">
        <v>0.72254448598100307</v>
      </c>
      <c r="FI87">
        <v>0.56502962009018964</v>
      </c>
    </row>
    <row r="88" spans="156:165">
      <c r="EZ88">
        <v>0.40313945821668828</v>
      </c>
      <c r="FA88">
        <v>0.68518505356483494</v>
      </c>
      <c r="FB88">
        <v>-0.40337738304012483</v>
      </c>
      <c r="FC88">
        <v>-1.7783831603053746E-3</v>
      </c>
      <c r="FD88">
        <v>-0.91503069043686258</v>
      </c>
      <c r="FE88">
        <v>0.68223262882824476</v>
      </c>
      <c r="FF88">
        <v>0.98683505153409445</v>
      </c>
      <c r="FG88">
        <v>1.1754692519650294</v>
      </c>
      <c r="FH88">
        <v>0.90698101071016357</v>
      </c>
      <c r="FI88">
        <v>0.73559178006800163</v>
      </c>
    </row>
    <row r="89" spans="156:165">
      <c r="EZ89">
        <v>0.2917781894212319</v>
      </c>
      <c r="FA89">
        <v>0.5038499394597844</v>
      </c>
      <c r="FB89">
        <v>-0.30380036463655957</v>
      </c>
      <c r="FC89">
        <v>7.7275153012426046E-3</v>
      </c>
      <c r="FD89">
        <v>-0.65992738092611392</v>
      </c>
      <c r="FE89">
        <v>0.50808797218147173</v>
      </c>
      <c r="FF89">
        <v>0.71711066583117322</v>
      </c>
      <c r="FG89">
        <v>0.87586128086928827</v>
      </c>
      <c r="FH89">
        <v>0.66150316139275134</v>
      </c>
      <c r="FI89">
        <v>0.5592074550071966</v>
      </c>
    </row>
    <row r="90" spans="156:165">
      <c r="EZ90">
        <v>0.44393164730995882</v>
      </c>
      <c r="FA90">
        <v>0.7915975481000227</v>
      </c>
      <c r="FB90">
        <v>-0.38809813997132031</v>
      </c>
      <c r="FC90">
        <v>6.985355594881959E-2</v>
      </c>
      <c r="FD90">
        <v>-1.0293385278109577</v>
      </c>
      <c r="FE90">
        <v>0.71740905951363398</v>
      </c>
      <c r="FF90">
        <v>1.001472641923604</v>
      </c>
      <c r="FG90">
        <v>1.2686916052119652</v>
      </c>
      <c r="FH90">
        <v>0.95564630638509818</v>
      </c>
      <c r="FI90">
        <v>0.80363844079578328</v>
      </c>
    </row>
    <row r="94" spans="156:165">
      <c r="EZ94">
        <f t="array" ref="EZ94:FI103">(1/4)*(MMULT($AM$7:$AP$16,$BY$23:$CH$26))</f>
        <v>-3.0809653994488588</v>
      </c>
      <c r="FA94">
        <v>0.20786423994172731</v>
      </c>
      <c r="FB94">
        <v>-3.2338200712113307</v>
      </c>
      <c r="FC94">
        <v>1.3918751264094787E-5</v>
      </c>
      <c r="FD94">
        <v>8.8785047837566271</v>
      </c>
      <c r="FE94">
        <v>1.9402701783588839E-8</v>
      </c>
      <c r="FF94">
        <v>7.5474277143243573E-16</v>
      </c>
      <c r="FG94">
        <v>-2.7715988042519144</v>
      </c>
      <c r="FH94">
        <v>5.764156265188236E-9</v>
      </c>
      <c r="FI94">
        <v>1.3072956265979847E-6</v>
      </c>
    </row>
    <row r="95" spans="156:165">
      <c r="EZ95">
        <v>-4.4521543192645234</v>
      </c>
      <c r="FA95">
        <v>0.30876286950962517</v>
      </c>
      <c r="FB95">
        <v>-4.7833995057178988</v>
      </c>
      <c r="FC95">
        <v>2.0957017281861661E-5</v>
      </c>
      <c r="FD95">
        <v>13.033126084843932</v>
      </c>
      <c r="FE95">
        <v>2.9248823909992482E-8</v>
      </c>
      <c r="FF95">
        <v>1.1393158134844658E-15</v>
      </c>
      <c r="FG95">
        <v>-4.1063580949570602</v>
      </c>
      <c r="FH95">
        <v>8.6919447456801509E-9</v>
      </c>
      <c r="FI95">
        <v>1.9706278728280502E-6</v>
      </c>
    </row>
    <row r="96" spans="156:165">
      <c r="EZ96">
        <v>-3.5128246846192877</v>
      </c>
      <c r="FA96">
        <v>0.2362664871251226</v>
      </c>
      <c r="FB96">
        <v>-3.7275069356552071</v>
      </c>
      <c r="FC96">
        <v>1.5581259379162953E-5</v>
      </c>
      <c r="FD96">
        <v>10.242012392369514</v>
      </c>
      <c r="FE96">
        <v>2.1683652869479379E-8</v>
      </c>
      <c r="FF96">
        <v>8.408386738409749E-16</v>
      </c>
      <c r="FG96">
        <v>-3.2379643290386801</v>
      </c>
      <c r="FH96">
        <v>6.4375755995029189E-9</v>
      </c>
      <c r="FI96">
        <v>1.4604379294466787E-6</v>
      </c>
    </row>
    <row r="97" spans="156:165">
      <c r="EZ97">
        <v>-2.8715131656471957</v>
      </c>
      <c r="FA97">
        <v>0.19699019895010131</v>
      </c>
      <c r="FB97">
        <v>-3.1209707599075815</v>
      </c>
      <c r="FC97">
        <v>1.3196078461881668E-5</v>
      </c>
      <c r="FD97">
        <v>8.4191955590463898</v>
      </c>
      <c r="FE97">
        <v>1.8397633016785046E-8</v>
      </c>
      <c r="FF97">
        <v>7.1577449777219889E-16</v>
      </c>
      <c r="FG97">
        <v>-2.6237162919175399</v>
      </c>
      <c r="FH97">
        <v>5.4658176619242218E-9</v>
      </c>
      <c r="FI97">
        <v>1.2395339123863823E-6</v>
      </c>
    </row>
    <row r="98" spans="156:165">
      <c r="EZ98">
        <v>-4.2042266934652028</v>
      </c>
      <c r="FA98">
        <v>0.29523644926020332</v>
      </c>
      <c r="FB98">
        <v>-4.6300413252087571</v>
      </c>
      <c r="FC98">
        <v>2.0085657910412047E-5</v>
      </c>
      <c r="FD98">
        <v>12.441745446813485</v>
      </c>
      <c r="FE98">
        <v>2.804206130696977E-8</v>
      </c>
      <c r="FF98">
        <v>1.0929914912321873E-15</v>
      </c>
      <c r="FG98">
        <v>-3.9027358888386652</v>
      </c>
      <c r="FH98">
        <v>8.3344583732278024E-9</v>
      </c>
      <c r="FI98">
        <v>1.8894045071361334E-6</v>
      </c>
    </row>
    <row r="99" spans="156:165">
      <c r="EZ99">
        <v>-4.4587232131191339</v>
      </c>
      <c r="FA99">
        <v>0.29906578326595457</v>
      </c>
      <c r="FB99">
        <v>-4.6879242750261705</v>
      </c>
      <c r="FC99">
        <v>1.9878996980166516E-5</v>
      </c>
      <c r="FD99">
        <v>12.862072801615458</v>
      </c>
      <c r="FE99">
        <v>2.7691632416670567E-8</v>
      </c>
      <c r="FF99">
        <v>1.0760177331128016E-15</v>
      </c>
      <c r="FG99">
        <v>-4.0145128772850684</v>
      </c>
      <c r="FH99">
        <v>8.2247424429251977E-9</v>
      </c>
      <c r="FI99">
        <v>1.8656356035874553E-6</v>
      </c>
    </row>
    <row r="100" spans="156:165">
      <c r="EZ100">
        <v>-4.4138498238983352</v>
      </c>
      <c r="FA100">
        <v>0.30172319739673986</v>
      </c>
      <c r="FB100">
        <v>-4.8198285256450824</v>
      </c>
      <c r="FC100">
        <v>2.0020375265067218E-5</v>
      </c>
      <c r="FD100">
        <v>13.014387673778469</v>
      </c>
      <c r="FE100">
        <v>2.7883232244894947E-8</v>
      </c>
      <c r="FF100">
        <v>1.0828214311801985E-15</v>
      </c>
      <c r="FG100">
        <v>-4.0824544564074756</v>
      </c>
      <c r="FH100">
        <v>8.2807217106060474E-9</v>
      </c>
      <c r="FI100">
        <v>1.8782364648685002E-6</v>
      </c>
    </row>
    <row r="101" spans="156:165">
      <c r="EZ101">
        <v>-3.7295452801611417</v>
      </c>
      <c r="FA101">
        <v>0.25018180866692996</v>
      </c>
      <c r="FB101">
        <v>-3.8745579897581957</v>
      </c>
      <c r="FC101">
        <v>1.6806051767745609E-5</v>
      </c>
      <c r="FD101">
        <v>10.647503765438099</v>
      </c>
      <c r="FE101">
        <v>2.3437917892208058E-8</v>
      </c>
      <c r="FF101">
        <v>9.1267433804357635E-16</v>
      </c>
      <c r="FG101">
        <v>-3.2936007201057032</v>
      </c>
      <c r="FH101">
        <v>6.9644401366628906E-9</v>
      </c>
      <c r="FI101">
        <v>1.5794658840955832E-6</v>
      </c>
    </row>
    <row r="102" spans="156:165">
      <c r="EZ102">
        <v>-3.702291945886317</v>
      </c>
      <c r="FA102">
        <v>0.25968460401816601</v>
      </c>
      <c r="FB102">
        <v>-4.015207271352268</v>
      </c>
      <c r="FC102">
        <v>1.7529071645912965E-5</v>
      </c>
      <c r="FD102">
        <v>11.03263653164548</v>
      </c>
      <c r="FE102">
        <v>2.4440630802034595E-8</v>
      </c>
      <c r="FF102">
        <v>9.49493489359493E-16</v>
      </c>
      <c r="FG102">
        <v>-3.5748411250722394</v>
      </c>
      <c r="FH102">
        <v>7.2591614948376213E-9</v>
      </c>
      <c r="FI102">
        <v>1.6458757393273322E-6</v>
      </c>
    </row>
    <row r="103" spans="156:165">
      <c r="EZ103">
        <v>-2.8976068402744164</v>
      </c>
      <c r="FA103">
        <v>0.19658148002426723</v>
      </c>
      <c r="FB103">
        <v>-3.0679024298404438</v>
      </c>
      <c r="FC103">
        <v>1.3260300468136969E-5</v>
      </c>
      <c r="FD103">
        <v>8.3373111270759761</v>
      </c>
      <c r="FE103">
        <v>1.8502137647937985E-8</v>
      </c>
      <c r="FF103">
        <v>7.2109755479949588E-16</v>
      </c>
      <c r="FG103">
        <v>-2.5683978682148849</v>
      </c>
      <c r="FH103">
        <v>5.49882631042282E-9</v>
      </c>
      <c r="FI103">
        <v>1.2469280687958267E-6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U103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17.530247713147912</v>
      </c>
      <c r="EN2" t="s">
        <v>10</v>
      </c>
    </row>
    <row r="3" spans="1:177">
      <c r="A3">
        <v>2</v>
      </c>
      <c r="C3" t="s">
        <v>99</v>
      </c>
      <c r="H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17.529733786938372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2.195036992000265</v>
      </c>
      <c r="O7">
        <v>3.0646747238831731</v>
      </c>
      <c r="P7">
        <v>2.5295152479521752</v>
      </c>
      <c r="Q7">
        <v>3.7488590547327743</v>
      </c>
      <c r="S7">
        <f>N7+$M23</f>
        <v>2.9855931142901859</v>
      </c>
      <c r="T7">
        <f t="shared" ref="T7:V16" si="0">O7+$M23</f>
        <v>3.855230846173094</v>
      </c>
      <c r="U7">
        <f t="shared" si="0"/>
        <v>3.3200713702420961</v>
      </c>
      <c r="V7">
        <f t="shared" si="0"/>
        <v>4.5394151770226951</v>
      </c>
      <c r="X7">
        <f xml:space="preserve"> IF(S7&gt;0,S7,0)</f>
        <v>2.9855931142901859</v>
      </c>
      <c r="Y7">
        <f t="shared" ref="Y7:AA16" si="1" xml:space="preserve"> IF(T7&gt;0,T7,0)</f>
        <v>3.855230846173094</v>
      </c>
      <c r="Z7">
        <f t="shared" si="1"/>
        <v>3.3200713702420961</v>
      </c>
      <c r="AA7">
        <f t="shared" si="1"/>
        <v>4.5394151770226951</v>
      </c>
      <c r="AC7">
        <f t="array" ref="AC7:AF16">MMULT(B36:K45,X7:AA16)</f>
        <v>9.159905244215782</v>
      </c>
      <c r="AD7">
        <v>11.963116590776933</v>
      </c>
      <c r="AE7">
        <v>10.727802290300883</v>
      </c>
      <c r="AF7">
        <v>12.573476254264508</v>
      </c>
      <c r="AH7">
        <f>AC7+$M36</f>
        <v>9.4988121997597172</v>
      </c>
      <c r="AI7">
        <f t="shared" ref="AI7:AK16" si="2">AD7+$M36</f>
        <v>12.302023546320868</v>
      </c>
      <c r="AJ7">
        <f t="shared" si="2"/>
        <v>11.066709245844818</v>
      </c>
      <c r="AK7">
        <f t="shared" si="2"/>
        <v>12.912383209808443</v>
      </c>
      <c r="AM7">
        <f xml:space="preserve"> IF(AH7&gt;0,AH7,0)</f>
        <v>9.4988121997597172</v>
      </c>
      <c r="AN7">
        <f t="shared" ref="AN7:AP16" si="3" xml:space="preserve"> IF(AI7&gt;0,AI7,0)</f>
        <v>12.302023546320868</v>
      </c>
      <c r="AO7">
        <f t="shared" si="3"/>
        <v>11.066709245844818</v>
      </c>
      <c r="AP7">
        <f t="shared" si="3"/>
        <v>12.912383209808443</v>
      </c>
      <c r="AR7">
        <f t="array" ref="AR7:AU16">MMULT(B49:K58,AM7:AP16)</f>
        <v>51.481973419819226</v>
      </c>
      <c r="AS7">
        <v>65.412024633202321</v>
      </c>
      <c r="AT7">
        <v>60.26430100185987</v>
      </c>
      <c r="AU7">
        <v>70.488942947679121</v>
      </c>
      <c r="AW7">
        <f>AR7+$M49</f>
        <v>52.178897524799687</v>
      </c>
      <c r="AX7">
        <f t="shared" ref="AX7:AZ16" si="4">AS7+$M49</f>
        <v>66.108948738182775</v>
      </c>
      <c r="AY7">
        <f t="shared" si="4"/>
        <v>60.961225106840331</v>
      </c>
      <c r="AZ7">
        <f t="shared" si="4"/>
        <v>71.185867052659574</v>
      </c>
      <c r="BB7">
        <f>EXP(AW7-AW$20)</f>
        <v>1.6637767144080898E-11</v>
      </c>
      <c r="BC7">
        <f t="shared" ref="BC7:BE16" si="5">EXP(AX7-AX$20)</f>
        <v>1.0982022147796886E-14</v>
      </c>
      <c r="BD7">
        <f t="shared" si="5"/>
        <v>2.8130485340994696E-13</v>
      </c>
      <c r="BE7">
        <f t="shared" si="5"/>
        <v>2.141686432277991E-15</v>
      </c>
      <c r="BG7">
        <f>BB7/BB$20</f>
        <v>1.4550492616714384E-11</v>
      </c>
      <c r="BH7">
        <f t="shared" ref="BH7:BJ16" si="6">BC7/BC$20</f>
        <v>1.0203653665736392E-14</v>
      </c>
      <c r="BI7">
        <f t="shared" si="6"/>
        <v>2.6371650014532419E-13</v>
      </c>
      <c r="BJ7">
        <f t="shared" si="6"/>
        <v>1.9988793006733756E-15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1.4550492616714384E-11</v>
      </c>
      <c r="BZ7">
        <f>$BH$7-$BM$7</f>
        <v>-0.99999999999998979</v>
      </c>
      <c r="CA7">
        <f>$BI$7-$BN$7</f>
        <v>2.6371650014532419E-13</v>
      </c>
      <c r="CB7">
        <f>$BJ$7-$BO$7</f>
        <v>1.9988793006733756E-15</v>
      </c>
      <c r="CD7">
        <f t="array" ref="CD7:CM16">(1/4)*(MMULT($AM$7:$AP$16,$BY$23:$CH$26))</f>
        <v>-3.0755058865448959</v>
      </c>
      <c r="CE7">
        <v>0.90406932986449884</v>
      </c>
      <c r="CF7">
        <v>-3.2280909663692383</v>
      </c>
      <c r="CG7">
        <v>5.1331270476705825E-5</v>
      </c>
      <c r="CH7">
        <v>8.1661487103728128</v>
      </c>
      <c r="CI7">
        <v>7.0903669394690289E-8</v>
      </c>
      <c r="CJ7">
        <v>2.7488247078558953E-15</v>
      </c>
      <c r="CK7">
        <v>-2.7666773093141157</v>
      </c>
      <c r="CL7">
        <v>2.0998079778869648E-8</v>
      </c>
      <c r="CM7">
        <v>4.6988187110668246E-6</v>
      </c>
      <c r="CO7">
        <f>(1/4)*SUM($BY$7:$CB$7)</f>
        <v>-0.24999999999629341</v>
      </c>
      <c r="CR7">
        <f t="array" ref="CR7:CU16">MMULT(S49:AB58,BY7:CB16)</f>
        <v>-1.2185928896820269E-2</v>
      </c>
      <c r="CS7">
        <v>0.20089772499629022</v>
      </c>
      <c r="CT7">
        <v>2.3857680260351451E-2</v>
      </c>
      <c r="CU7">
        <v>0.23230070034280967</v>
      </c>
      <c r="CW7">
        <f>IF($AH$7&gt;0,$CR$7,0)</f>
        <v>-1.2185928896820269E-2</v>
      </c>
      <c r="CX7">
        <f>IF($AI$7&gt;0,$CS$7,0)</f>
        <v>0.20089772499629022</v>
      </c>
      <c r="CY7">
        <f>IF($AJ$7&gt;0,$CT$7,0)</f>
        <v>2.3857680260351451E-2</v>
      </c>
      <c r="CZ7">
        <f>IF($AK$7&gt;0,$CU$7,0)</f>
        <v>0.23230070034280967</v>
      </c>
      <c r="DB7">
        <f t="array" ref="DB7:DK16">(1/4)*(MMULT($X$7:$AA$16,$CW$23:$DF$26))</f>
        <v>0.46796085172201385</v>
      </c>
      <c r="DC7">
        <v>0.80231448552093965</v>
      </c>
      <c r="DD7">
        <v>-0.44626431129046917</v>
      </c>
      <c r="DE7">
        <v>4.418994975026197E-2</v>
      </c>
      <c r="DF7">
        <v>-1.1543694385253787</v>
      </c>
      <c r="DG7">
        <v>0.74020877128293983</v>
      </c>
      <c r="DH7">
        <v>1.158775311579801</v>
      </c>
      <c r="DI7">
        <v>1.3908029097832615</v>
      </c>
      <c r="DJ7">
        <v>0.9435487413625242</v>
      </c>
      <c r="DK7">
        <v>0.82177770625590763</v>
      </c>
      <c r="DM7">
        <f>(1/4)*SUM($CW$7:$CZ$7)</f>
        <v>0.11121754417565777</v>
      </c>
      <c r="DO7">
        <f t="array" ref="DO7:DR16">MMULT(S36:AB45,CW7:CZ16)</f>
        <v>3.5876640056155956E-2</v>
      </c>
      <c r="DP7">
        <v>0.86400232094222651</v>
      </c>
      <c r="DQ7">
        <v>0.95659455346888334</v>
      </c>
      <c r="DR7">
        <v>0.28167612333006242</v>
      </c>
      <c r="DT7">
        <f>IF($S$7&gt;0,$DO$7,0)</f>
        <v>3.5876640056155956E-2</v>
      </c>
      <c r="DU7">
        <f>IF($T$7&gt;0,$DP$7,0)</f>
        <v>0.86400232094222651</v>
      </c>
      <c r="DV7">
        <f>IF($U$7&gt;0,$DQ$7,0)</f>
        <v>0.95659455346888334</v>
      </c>
      <c r="DW7">
        <f>IF($V$7&gt;0,$DR$7,0)</f>
        <v>0.28167612333006242</v>
      </c>
      <c r="DY7">
        <f t="array" ref="DY7:EH16">(1/4)*(MMULT($C$7:$F$16,$DT$23:$EC$26))</f>
        <v>0.17141638576720189</v>
      </c>
      <c r="DZ7">
        <v>0.23269922579422037</v>
      </c>
      <c r="EA7">
        <v>0.18671268606174748</v>
      </c>
      <c r="EB7">
        <v>0.2139256230345763</v>
      </c>
      <c r="EC7">
        <v>0.24625845147105105</v>
      </c>
      <c r="ED7">
        <v>0.14284259404429853</v>
      </c>
      <c r="EE7">
        <v>0.15445614863859974</v>
      </c>
      <c r="EF7">
        <v>0.15520322065330852</v>
      </c>
      <c r="EG7">
        <v>0.31057183825336909</v>
      </c>
      <c r="EH7">
        <v>0.24052293345966239</v>
      </c>
      <c r="EJ7">
        <f>(1/4)*SUM($DT$7:$DW$7)</f>
        <v>0.53453740944933203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1.5674344666744509</v>
      </c>
      <c r="O8">
        <v>2.4537239594244666</v>
      </c>
      <c r="P8">
        <v>2.4834004631310416</v>
      </c>
      <c r="Q8">
        <v>2.6465655208546375</v>
      </c>
      <c r="S8">
        <f t="shared" ref="S8:S16" si="8">N8+$M24</f>
        <v>1.6300665033915231</v>
      </c>
      <c r="T8">
        <f t="shared" si="0"/>
        <v>2.5163559961415389</v>
      </c>
      <c r="U8">
        <f t="shared" si="0"/>
        <v>2.5460324998481139</v>
      </c>
      <c r="V8">
        <f t="shared" si="0"/>
        <v>2.7091975575717098</v>
      </c>
      <c r="X8">
        <f t="shared" ref="X8:X16" si="9" xml:space="preserve"> IF(S8&gt;0,S8,0)</f>
        <v>1.6300665033915231</v>
      </c>
      <c r="Y8">
        <f t="shared" si="1"/>
        <v>2.5163559961415389</v>
      </c>
      <c r="Z8">
        <f t="shared" si="1"/>
        <v>2.5460324998481139</v>
      </c>
      <c r="AA8">
        <f t="shared" si="1"/>
        <v>2.7091975575717098</v>
      </c>
      <c r="AC8">
        <v>13.934739229077231</v>
      </c>
      <c r="AD8">
        <v>17.369870610773958</v>
      </c>
      <c r="AE8">
        <v>15.990832900060784</v>
      </c>
      <c r="AF8">
        <v>18.693355138103573</v>
      </c>
      <c r="AH8">
        <f t="shared" ref="AH8:AH16" si="10">AC8+$M37</f>
        <v>14.336647856479745</v>
      </c>
      <c r="AI8">
        <f t="shared" si="2"/>
        <v>17.771779238176475</v>
      </c>
      <c r="AJ8">
        <f t="shared" si="2"/>
        <v>16.392741527463301</v>
      </c>
      <c r="AK8">
        <f t="shared" si="2"/>
        <v>19.09526376550609</v>
      </c>
      <c r="AM8">
        <f t="shared" ref="AM8:AM16" si="11" xml:space="preserve"> IF(AH8&gt;0,AH8,0)</f>
        <v>14.336647856479745</v>
      </c>
      <c r="AN8">
        <f t="shared" si="3"/>
        <v>17.771779238176475</v>
      </c>
      <c r="AO8">
        <f t="shared" si="3"/>
        <v>16.392741527463301</v>
      </c>
      <c r="AP8">
        <f t="shared" si="3"/>
        <v>19.09526376550609</v>
      </c>
      <c r="AR8">
        <v>74.271805678390393</v>
      </c>
      <c r="AS8">
        <v>94.893660537663308</v>
      </c>
      <c r="AT8">
        <v>86.368393132769711</v>
      </c>
      <c r="AU8">
        <v>101.53970216497474</v>
      </c>
      <c r="AW8">
        <f t="shared" ref="AW8:AW16" si="12">AR8+$M50</f>
        <v>75.056302116180177</v>
      </c>
      <c r="AX8">
        <f t="shared" si="4"/>
        <v>95.678156975453092</v>
      </c>
      <c r="AY8">
        <f t="shared" si="4"/>
        <v>87.152889570559495</v>
      </c>
      <c r="AZ8">
        <f t="shared" si="4"/>
        <v>102.32419860276453</v>
      </c>
      <c r="BB8">
        <f t="shared" ref="BB8:BB16" si="13">EXP(AW8-AW$20)</f>
        <v>0.14342525017395322</v>
      </c>
      <c r="BC8">
        <f t="shared" si="5"/>
        <v>7.6282740499793472E-2</v>
      </c>
      <c r="BD8">
        <f t="shared" si="5"/>
        <v>6.6691820661504003E-2</v>
      </c>
      <c r="BE8">
        <f t="shared" si="5"/>
        <v>7.1443291227879666E-2</v>
      </c>
      <c r="BG8">
        <f t="shared" ref="BG8:BG16" si="14">BB8/BB$20</f>
        <v>0.12543197807940018</v>
      </c>
      <c r="BH8">
        <f t="shared" si="6"/>
        <v>7.0876078581692134E-2</v>
      </c>
      <c r="BI8">
        <f t="shared" si="6"/>
        <v>6.2521969741989356E-2</v>
      </c>
      <c r="BJ8">
        <f t="shared" si="6"/>
        <v>6.6679469905168695E-2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0.12543197807940018</v>
      </c>
      <c r="BZ8">
        <f>$BH$8-$BM$8</f>
        <v>7.0876078581692134E-2</v>
      </c>
      <c r="CA8">
        <f>$BI$8-$BN$8</f>
        <v>6.2521969741989356E-2</v>
      </c>
      <c r="CB8">
        <f>$BJ$8-$BO$8</f>
        <v>6.6679469905168695E-2</v>
      </c>
      <c r="CD8">
        <v>-4.4429448094908315</v>
      </c>
      <c r="CE8">
        <v>1.3390091692097905</v>
      </c>
      <c r="CF8">
        <v>-4.7738086598318725</v>
      </c>
      <c r="CG8">
        <v>7.7202025771032197E-5</v>
      </c>
      <c r="CH8">
        <v>11.975845260271541</v>
      </c>
      <c r="CI8">
        <v>1.0681437336417584E-7</v>
      </c>
      <c r="CJ8">
        <v>4.1486079577725634E-15</v>
      </c>
      <c r="CK8">
        <v>-4.0981853786281413</v>
      </c>
      <c r="CL8">
        <v>3.1645993091347784E-8</v>
      </c>
      <c r="CM8">
        <v>7.0779833735158604E-6</v>
      </c>
      <c r="CO8">
        <f>(1/4)*SUM($BY$8:$CB$8)</f>
        <v>8.1377374077062595E-2</v>
      </c>
      <c r="CR8">
        <v>-1.6344970932083824E-2</v>
      </c>
      <c r="CS8">
        <v>0.65693567514688922</v>
      </c>
      <c r="CT8">
        <v>-3.2176118706919818E-2</v>
      </c>
      <c r="CU8">
        <v>0.18333764902381861</v>
      </c>
      <c r="CW8">
        <f>IF($AH$8&gt;0,$CR$8,0)</f>
        <v>-1.6344970932083824E-2</v>
      </c>
      <c r="CX8">
        <f>IF($AI$8&gt;0,$CS$8,0)</f>
        <v>0.65693567514688922</v>
      </c>
      <c r="CY8">
        <f>IF($AJ$8&gt;0,$CT$8,0)</f>
        <v>-3.2176118706919818E-2</v>
      </c>
      <c r="CZ8">
        <f>IF($AK$8&gt;0,$CU$8,0)</f>
        <v>0.18333764902381861</v>
      </c>
      <c r="DB8">
        <v>0.29393930992574213</v>
      </c>
      <c r="DC8">
        <v>0.51030427565483671</v>
      </c>
      <c r="DD8">
        <v>-0.33086289972176497</v>
      </c>
      <c r="DE8">
        <v>2.3936805001506328E-2</v>
      </c>
      <c r="DF8">
        <v>-0.71553584978369356</v>
      </c>
      <c r="DG8">
        <v>0.51167761130202272</v>
      </c>
      <c r="DH8">
        <v>0.76658031010019778</v>
      </c>
      <c r="DI8">
        <v>0.94607127363317078</v>
      </c>
      <c r="DJ8">
        <v>0.61974945493071742</v>
      </c>
      <c r="DK8">
        <v>0.58441160123386615</v>
      </c>
      <c r="DM8">
        <f>(1/4)*SUM($CW$8:$CZ$8)</f>
        <v>0.19793805863292602</v>
      </c>
      <c r="DO8">
        <v>-8.1761593179020708E-2</v>
      </c>
      <c r="DP8">
        <v>0.92938580545514016</v>
      </c>
      <c r="DQ8">
        <v>0.68172218295518971</v>
      </c>
      <c r="DR8">
        <v>0.90363139281867011</v>
      </c>
      <c r="DT8">
        <f>IF($S$8&gt;0,$DO$8,0)</f>
        <v>-8.1761593179020708E-2</v>
      </c>
      <c r="DU8">
        <f>IF($T$8&gt;0,$DP$8,0)</f>
        <v>0.92938580545514016</v>
      </c>
      <c r="DV8">
        <f>IF($U$8&gt;0,$DQ$8,0)</f>
        <v>0.68172218295518971</v>
      </c>
      <c r="DW8">
        <f>IF($V$8&gt;0,$DR$8,0)</f>
        <v>0.90363139281867011</v>
      </c>
      <c r="DY8">
        <v>0.23617247679699105</v>
      </c>
      <c r="DZ8">
        <v>0.33712879569091919</v>
      </c>
      <c r="EA8">
        <v>0.21308130434255407</v>
      </c>
      <c r="EB8">
        <v>0.39368098806767848</v>
      </c>
      <c r="EC8">
        <v>0.36182303620968964</v>
      </c>
      <c r="ED8">
        <v>0.22830206663032171</v>
      </c>
      <c r="EE8">
        <v>0.22330739841385183</v>
      </c>
      <c r="EF8">
        <v>0.29598744311966019</v>
      </c>
      <c r="EG8">
        <v>0.36317223548500666</v>
      </c>
      <c r="EH8">
        <v>0.45754412672458294</v>
      </c>
      <c r="EJ8">
        <f>(1/4)*SUM($DT$8:$DW$8)</f>
        <v>0.6082444470124948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2.2372543732512429</v>
      </c>
      <c r="O9">
        <v>2.9770576643063524</v>
      </c>
      <c r="P9">
        <v>2.9610207087388698</v>
      </c>
      <c r="Q9">
        <v>3.7681833253650012</v>
      </c>
      <c r="S9">
        <f t="shared" si="8"/>
        <v>2.3719432664501312</v>
      </c>
      <c r="T9">
        <f t="shared" si="0"/>
        <v>3.1117465575052408</v>
      </c>
      <c r="U9">
        <f t="shared" si="0"/>
        <v>3.0957096019377581</v>
      </c>
      <c r="V9">
        <f t="shared" si="0"/>
        <v>3.9028722185638896</v>
      </c>
      <c r="X9">
        <f t="shared" si="9"/>
        <v>2.3719432664501312</v>
      </c>
      <c r="Y9">
        <f t="shared" si="1"/>
        <v>3.1117465575052408</v>
      </c>
      <c r="Z9">
        <f t="shared" si="1"/>
        <v>3.0957096019377581</v>
      </c>
      <c r="AA9">
        <f t="shared" si="1"/>
        <v>3.9028722185638896</v>
      </c>
      <c r="AC9">
        <v>10.209728108279151</v>
      </c>
      <c r="AD9">
        <v>13.660356682863972</v>
      </c>
      <c r="AE9">
        <v>12.561454778203812</v>
      </c>
      <c r="AF9">
        <v>14.519926433463404</v>
      </c>
      <c r="AH9">
        <f t="shared" si="10"/>
        <v>10.600013391381065</v>
      </c>
      <c r="AI9">
        <f t="shared" si="2"/>
        <v>14.050641965965886</v>
      </c>
      <c r="AJ9">
        <f t="shared" si="2"/>
        <v>12.951740061305726</v>
      </c>
      <c r="AK9">
        <f t="shared" si="2"/>
        <v>14.910211716565318</v>
      </c>
      <c r="AM9">
        <f t="shared" si="11"/>
        <v>10.600013391381065</v>
      </c>
      <c r="AN9">
        <f t="shared" si="3"/>
        <v>14.050641965965886</v>
      </c>
      <c r="AO9">
        <f t="shared" si="3"/>
        <v>12.951740061305726</v>
      </c>
      <c r="AP9">
        <f t="shared" si="3"/>
        <v>14.910211716565318</v>
      </c>
      <c r="AR9">
        <v>63.627512036822019</v>
      </c>
      <c r="AS9">
        <v>80.860423210231289</v>
      </c>
      <c r="AT9">
        <v>73.700541184458544</v>
      </c>
      <c r="AU9">
        <v>86.578555318221063</v>
      </c>
      <c r="AW9">
        <f t="shared" si="12"/>
        <v>63.922666300516561</v>
      </c>
      <c r="AX9">
        <f t="shared" si="4"/>
        <v>81.155577473925831</v>
      </c>
      <c r="AY9">
        <f t="shared" si="4"/>
        <v>73.995695448153086</v>
      </c>
      <c r="AZ9">
        <f t="shared" si="4"/>
        <v>86.873709581915605</v>
      </c>
      <c r="BB9">
        <f t="shared" si="13"/>
        <v>2.0957960515801749E-6</v>
      </c>
      <c r="BC9">
        <f t="shared" si="5"/>
        <v>3.7614054233775104E-8</v>
      </c>
      <c r="BD9">
        <f t="shared" si="5"/>
        <v>1.2881776770762489E-7</v>
      </c>
      <c r="BE9">
        <f t="shared" si="5"/>
        <v>1.3928339011306913E-8</v>
      </c>
      <c r="BG9">
        <f t="shared" si="14"/>
        <v>1.8328700426310173E-6</v>
      </c>
      <c r="BH9">
        <f t="shared" si="6"/>
        <v>3.4948097645446965E-8</v>
      </c>
      <c r="BI9">
        <f t="shared" si="6"/>
        <v>1.2076354333951555E-7</v>
      </c>
      <c r="BJ9">
        <f t="shared" si="6"/>
        <v>1.299960074587104E-8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18.158347191812567</v>
      </c>
      <c r="BY9">
        <f>$BG$9-$BL$9</f>
        <v>1.8328700426310173E-6</v>
      </c>
      <c r="BZ9">
        <f>$BH$9-$BM$9</f>
        <v>3.4948097645446965E-8</v>
      </c>
      <c r="CA9">
        <f>$BI$9-$BN$9</f>
        <v>1.2076354333951555E-7</v>
      </c>
      <c r="CB9">
        <f>$BJ$9-$BO$9</f>
        <v>-0.99999998700039927</v>
      </c>
      <c r="CD9">
        <v>-3.512660491452015</v>
      </c>
      <c r="CE9">
        <v>1.0323520912763891</v>
      </c>
      <c r="CF9">
        <v>-3.727547509787573</v>
      </c>
      <c r="CG9">
        <v>5.7649713133862343E-5</v>
      </c>
      <c r="CH9">
        <v>9.4457279069904327</v>
      </c>
      <c r="CI9">
        <v>7.9455495775726976E-8</v>
      </c>
      <c r="CJ9">
        <v>3.0679014653438477E-15</v>
      </c>
      <c r="CK9">
        <v>-3.2379350129255053</v>
      </c>
      <c r="CL9">
        <v>2.3511052289018724E-8</v>
      </c>
      <c r="CM9">
        <v>5.2632185867366266E-6</v>
      </c>
      <c r="CO9">
        <f>(1/4)*SUM($BY$9:$CB$9)</f>
        <v>-0.2499994996046789</v>
      </c>
      <c r="CR9">
        <v>2.9192092405857545E-2</v>
      </c>
      <c r="CS9">
        <v>8.6211419803129338E-2</v>
      </c>
      <c r="CT9">
        <v>-0.48222914167211306</v>
      </c>
      <c r="CU9">
        <v>-0.13295605038527858</v>
      </c>
      <c r="CW9">
        <f>IF($AH$9&gt;0,$CR$9,0)</f>
        <v>2.9192092405857545E-2</v>
      </c>
      <c r="CX9">
        <f>IF($AI$9&gt;0,$CS$9,0)</f>
        <v>8.6211419803129338E-2</v>
      </c>
      <c r="CY9">
        <f>IF($AJ$9&gt;0,$CT$9,0)</f>
        <v>-0.48222914167211306</v>
      </c>
      <c r="CZ9">
        <f>IF($AK$9&gt;0,$CU$9,0)</f>
        <v>-0.13295605038527858</v>
      </c>
      <c r="DB9">
        <v>0.39418371793960139</v>
      </c>
      <c r="DC9">
        <v>0.65534586981395293</v>
      </c>
      <c r="DD9">
        <v>-0.41856044593538944</v>
      </c>
      <c r="DE9">
        <v>-6.5367089027451586E-3</v>
      </c>
      <c r="DF9">
        <v>-0.96049077574094233</v>
      </c>
      <c r="DG9">
        <v>0.65125619467949791</v>
      </c>
      <c r="DH9">
        <v>1.0324101463355859</v>
      </c>
      <c r="DI9">
        <v>1.1989726358834525</v>
      </c>
      <c r="DJ9">
        <v>0.82618813405940394</v>
      </c>
      <c r="DK9">
        <v>0.70765986816343041</v>
      </c>
      <c r="DM9">
        <f>(1/4)*SUM($CW$9:$CZ$9)</f>
        <v>-0.12494541996210119</v>
      </c>
      <c r="DO9">
        <v>5.0496713477164246E-3</v>
      </c>
      <c r="DP9">
        <v>0.54908684238210392</v>
      </c>
      <c r="DQ9">
        <v>0.76239239739672948</v>
      </c>
      <c r="DR9">
        <v>0.54869023163791797</v>
      </c>
      <c r="DT9">
        <f>IF($S$9&gt;0,$DO$9,0)</f>
        <v>5.0496713477164246E-3</v>
      </c>
      <c r="DU9">
        <f>IF($T$9&gt;0,$DP$9,0)</f>
        <v>0.54908684238210392</v>
      </c>
      <c r="DV9">
        <f>IF($U$9&gt;0,$DQ$9,0)</f>
        <v>0.76239239739672948</v>
      </c>
      <c r="DW9">
        <f>IF($V$9&gt;0,$DR$9,0)</f>
        <v>0.54869023163791797</v>
      </c>
      <c r="DY9">
        <v>0.35857383491217398</v>
      </c>
      <c r="DZ9">
        <v>0.31556134779071837</v>
      </c>
      <c r="EA9">
        <v>0.2595744779009112</v>
      </c>
      <c r="EB9">
        <v>0.45013558591461328</v>
      </c>
      <c r="EC9">
        <v>0.44146486979724869</v>
      </c>
      <c r="ED9">
        <v>0.37767699275558431</v>
      </c>
      <c r="EE9">
        <v>0.30938642667871485</v>
      </c>
      <c r="EF9">
        <v>0.37068023652942073</v>
      </c>
      <c r="EG9">
        <v>0.39736354726273876</v>
      </c>
      <c r="EH9">
        <v>0.46387835119257781</v>
      </c>
      <c r="EJ9">
        <f>(1/4)*SUM($DT$9:$DW$9)</f>
        <v>0.46630478569111689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1.0054989532288512</v>
      </c>
      <c r="O10">
        <v>1.7955623464899504</v>
      </c>
      <c r="P10">
        <v>1.8462329014483496</v>
      </c>
      <c r="Q10">
        <v>1.9990761143429456</v>
      </c>
      <c r="S10">
        <f t="shared" si="8"/>
        <v>1.2918291376263458</v>
      </c>
      <c r="T10">
        <f t="shared" si="0"/>
        <v>2.081892530887445</v>
      </c>
      <c r="U10">
        <f t="shared" si="0"/>
        <v>2.1325630858458444</v>
      </c>
      <c r="V10">
        <f t="shared" si="0"/>
        <v>2.2854062987404404</v>
      </c>
      <c r="X10">
        <f t="shared" si="9"/>
        <v>1.2918291376263458</v>
      </c>
      <c r="Y10">
        <f t="shared" si="1"/>
        <v>2.081892530887445</v>
      </c>
      <c r="Z10">
        <f t="shared" si="1"/>
        <v>2.1325630858458444</v>
      </c>
      <c r="AA10">
        <f t="shared" si="1"/>
        <v>2.2854062987404404</v>
      </c>
      <c r="AC10">
        <v>8.9254038619976725</v>
      </c>
      <c r="AD10">
        <v>11.384628627619923</v>
      </c>
      <c r="AE10">
        <v>10.394657791457103</v>
      </c>
      <c r="AF10">
        <v>12.382492511884209</v>
      </c>
      <c r="AH10">
        <f t="shared" si="10"/>
        <v>9.0171224947255268</v>
      </c>
      <c r="AI10">
        <f t="shared" si="2"/>
        <v>11.476347260347778</v>
      </c>
      <c r="AJ10">
        <f t="shared" si="2"/>
        <v>10.486376424184957</v>
      </c>
      <c r="AK10">
        <f t="shared" si="2"/>
        <v>12.474211144612063</v>
      </c>
      <c r="AM10">
        <f t="shared" si="11"/>
        <v>9.0171224947255268</v>
      </c>
      <c r="AN10">
        <f t="shared" si="3"/>
        <v>11.476347260347778</v>
      </c>
      <c r="AO10">
        <f t="shared" si="3"/>
        <v>10.486376424184957</v>
      </c>
      <c r="AP10">
        <f t="shared" si="3"/>
        <v>12.474211144612063</v>
      </c>
      <c r="AR10">
        <v>65.75692486847116</v>
      </c>
      <c r="AS10">
        <v>83.288397472488128</v>
      </c>
      <c r="AT10">
        <v>76.31680880739853</v>
      </c>
      <c r="AU10">
        <v>89.427285772977939</v>
      </c>
      <c r="AW10">
        <f t="shared" si="12"/>
        <v>66.226402728994643</v>
      </c>
      <c r="AX10">
        <f t="shared" si="4"/>
        <v>83.757875333011611</v>
      </c>
      <c r="AY10">
        <f t="shared" si="4"/>
        <v>76.786286667922013</v>
      </c>
      <c r="AZ10">
        <f t="shared" si="4"/>
        <v>89.896763633501422</v>
      </c>
      <c r="BB10">
        <f t="shared" si="13"/>
        <v>2.0982104055406551E-5</v>
      </c>
      <c r="BC10">
        <f t="shared" si="5"/>
        <v>5.0759080572913085E-7</v>
      </c>
      <c r="BD10">
        <f t="shared" si="5"/>
        <v>2.0985249496180313E-6</v>
      </c>
      <c r="BE10">
        <f t="shared" si="5"/>
        <v>2.8628264557064436E-7</v>
      </c>
      <c r="BG10">
        <f t="shared" si="14"/>
        <v>1.8349815062169589E-5</v>
      </c>
      <c r="BH10">
        <f t="shared" si="6"/>
        <v>4.7161449101713522E-7</v>
      </c>
      <c r="BI10">
        <f t="shared" si="6"/>
        <v>1.9673164130389698E-6</v>
      </c>
      <c r="BJ10">
        <f t="shared" si="6"/>
        <v>2.6719338823308007E-7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1.8349815062169589E-5</v>
      </c>
      <c r="BZ10">
        <f>$BH$10-$BM$10</f>
        <v>4.7161449101713522E-7</v>
      </c>
      <c r="CA10">
        <f>$BI$10-$BN$10</f>
        <v>1.9673164130389698E-6</v>
      </c>
      <c r="CB10">
        <f>$BJ$10-$BO$10</f>
        <v>2.6719338823308007E-7</v>
      </c>
      <c r="CD10">
        <v>-2.8690868150534166</v>
      </c>
      <c r="CE10">
        <v>0.85795917436418945</v>
      </c>
      <c r="CF10">
        <v>-3.1185481969475322</v>
      </c>
      <c r="CG10">
        <v>4.8709497259233807E-5</v>
      </c>
      <c r="CH10">
        <v>7.7512166856929419</v>
      </c>
      <c r="CI10">
        <v>6.7291690648955171E-8</v>
      </c>
      <c r="CJ10">
        <v>2.6094144576908778E-15</v>
      </c>
      <c r="CK10">
        <v>-2.6215941040082793</v>
      </c>
      <c r="CL10">
        <v>1.9929594673247922E-8</v>
      </c>
      <c r="CM10">
        <v>4.4592335499106113E-6</v>
      </c>
      <c r="CO10">
        <f>(1/4)*SUM($BY$10:$CB$10)</f>
        <v>5.2639848386146928E-6</v>
      </c>
      <c r="CR10">
        <v>4.4112265598611214E-2</v>
      </c>
      <c r="CS10">
        <v>0.57032630391965489</v>
      </c>
      <c r="CT10">
        <v>-0.22309522052558844</v>
      </c>
      <c r="CU10">
        <v>-0.31127114993318278</v>
      </c>
      <c r="CW10">
        <f>IF($AH$10&gt;0,$CR$10,0)</f>
        <v>4.4112265598611214E-2</v>
      </c>
      <c r="CX10">
        <f>IF($AI$10&gt;0,$CS$10,0)</f>
        <v>0.57032630391965489</v>
      </c>
      <c r="CY10">
        <f>IF($AJ$10&gt;0,$CT$10,0)</f>
        <v>-0.22309522052558844</v>
      </c>
      <c r="CZ10">
        <f>IF($AK$10&gt;0,$CU$10,0)</f>
        <v>-0.31127114993318278</v>
      </c>
      <c r="DB10">
        <v>0.24607120678162814</v>
      </c>
      <c r="DC10">
        <v>0.42423449513330402</v>
      </c>
      <c r="DD10">
        <v>-0.27876213873293421</v>
      </c>
      <c r="DE10">
        <v>1.4299475932746691E-2</v>
      </c>
      <c r="DF10">
        <v>-0.59879700050218909</v>
      </c>
      <c r="DG10">
        <v>0.42829228668601593</v>
      </c>
      <c r="DH10">
        <v>0.64533083423845949</v>
      </c>
      <c r="DI10">
        <v>0.78939602862685598</v>
      </c>
      <c r="DJ10">
        <v>0.52180968321210108</v>
      </c>
      <c r="DK10">
        <v>0.48590008168960364</v>
      </c>
      <c r="DM10">
        <f>(1/4)*SUM($CW$10:$CZ$10)</f>
        <v>2.001804976487373E-2</v>
      </c>
      <c r="DO10">
        <v>9.4134963271869914E-3</v>
      </c>
      <c r="DP10">
        <v>1.4622518104345146</v>
      </c>
      <c r="DQ10">
        <v>0.75698108223036475</v>
      </c>
      <c r="DR10">
        <v>0.61019130539789501</v>
      </c>
      <c r="DT10">
        <f>IF($S$10&gt;0,$DO$10,0)</f>
        <v>9.4134963271869914E-3</v>
      </c>
      <c r="DU10">
        <f>IF($T$10&gt;0,$DP$10,0)</f>
        <v>1.4622518104345146</v>
      </c>
      <c r="DV10">
        <f>IF($U$10&gt;0,$DQ$10,0)</f>
        <v>0.75698108223036475</v>
      </c>
      <c r="DW10">
        <f>IF($V$10&gt;0,$DR$10,0)</f>
        <v>0.61019130539789501</v>
      </c>
      <c r="DY10">
        <v>0.27495840061330645</v>
      </c>
      <c r="DZ10">
        <v>0.28416800105352835</v>
      </c>
      <c r="EA10">
        <v>0.26201429547620525</v>
      </c>
      <c r="EB10">
        <v>0.26957683477329342</v>
      </c>
      <c r="EC10">
        <v>0.35179930186648639</v>
      </c>
      <c r="ED10">
        <v>0.2535092712692662</v>
      </c>
      <c r="EE10">
        <v>0.24969464325459823</v>
      </c>
      <c r="EF10">
        <v>0.21930768597618724</v>
      </c>
      <c r="EG10">
        <v>0.42181161558876656</v>
      </c>
      <c r="EH10">
        <v>0.27538665547040214</v>
      </c>
      <c r="EJ10">
        <f>(1/4)*SUM($DT$10:$DW$10)</f>
        <v>0.70970942359749034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1.4072385935505627</v>
      </c>
      <c r="O11">
        <v>2.386151772392787</v>
      </c>
      <c r="P11">
        <v>1.3698206354739328</v>
      </c>
      <c r="Q11">
        <v>2.2275905391303477</v>
      </c>
      <c r="S11">
        <f t="shared" si="8"/>
        <v>2.2077070278001201</v>
      </c>
      <c r="T11">
        <f t="shared" si="0"/>
        <v>3.1866202066423441</v>
      </c>
      <c r="U11">
        <f t="shared" si="0"/>
        <v>2.17028906972349</v>
      </c>
      <c r="V11">
        <f t="shared" si="0"/>
        <v>3.0280589733799048</v>
      </c>
      <c r="X11">
        <f t="shared" si="9"/>
        <v>2.2077070278001201</v>
      </c>
      <c r="Y11">
        <f t="shared" si="1"/>
        <v>3.1866202066423441</v>
      </c>
      <c r="Z11">
        <f t="shared" si="1"/>
        <v>2.17028906972349</v>
      </c>
      <c r="AA11">
        <f t="shared" si="1"/>
        <v>3.0280589733799048</v>
      </c>
      <c r="AC11">
        <v>13.549662480237927</v>
      </c>
      <c r="AD11">
        <v>16.589088592994322</v>
      </c>
      <c r="AE11">
        <v>15.381024306845109</v>
      </c>
      <c r="AF11">
        <v>18.2941505471534</v>
      </c>
      <c r="AH11">
        <f t="shared" si="10"/>
        <v>13.794317837154807</v>
      </c>
      <c r="AI11">
        <f t="shared" si="2"/>
        <v>16.833743949911202</v>
      </c>
      <c r="AJ11">
        <f t="shared" si="2"/>
        <v>15.625679663761989</v>
      </c>
      <c r="AK11">
        <f t="shared" si="2"/>
        <v>18.53880590407028</v>
      </c>
      <c r="AM11">
        <f t="shared" si="11"/>
        <v>13.794317837154807</v>
      </c>
      <c r="AN11">
        <f t="shared" si="3"/>
        <v>16.833743949911202</v>
      </c>
      <c r="AO11">
        <f t="shared" si="3"/>
        <v>15.625679663761989</v>
      </c>
      <c r="AP11">
        <f t="shared" si="3"/>
        <v>18.53880590407028</v>
      </c>
      <c r="AR11">
        <v>76.735491243028306</v>
      </c>
      <c r="AS11">
        <v>97.988713390139168</v>
      </c>
      <c r="AT11">
        <v>89.597810375539183</v>
      </c>
      <c r="AU11">
        <v>104.700297719057</v>
      </c>
      <c r="AW11">
        <f t="shared" si="12"/>
        <v>76.998243400391758</v>
      </c>
      <c r="AX11">
        <f t="shared" si="4"/>
        <v>98.251465547502619</v>
      </c>
      <c r="AY11">
        <f t="shared" si="4"/>
        <v>89.860562532902634</v>
      </c>
      <c r="AZ11">
        <f t="shared" si="4"/>
        <v>104.96304987642046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0.87454599470644179</v>
      </c>
      <c r="BH11">
        <f t="shared" si="6"/>
        <v>0.92912339170462854</v>
      </c>
      <c r="BI11">
        <f t="shared" si="6"/>
        <v>0.93747582719807843</v>
      </c>
      <c r="BJ11">
        <f t="shared" si="6"/>
        <v>0.93332024265909008</v>
      </c>
      <c r="BL11">
        <v>1</v>
      </c>
      <c r="BM11">
        <v>0</v>
      </c>
      <c r="BN11">
        <v>0</v>
      </c>
      <c r="BO11">
        <v>0</v>
      </c>
      <c r="BQ11">
        <f t="shared" si="15"/>
        <v>0.13405039047324765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-0.12545400529355821</v>
      </c>
      <c r="BZ11">
        <f>$BH$11-$BM$11</f>
        <v>0.92912339170462854</v>
      </c>
      <c r="CA11">
        <f>$BI$11-$BN$11</f>
        <v>0.93747582719807843</v>
      </c>
      <c r="CB11">
        <f>$BJ$11-$BO$11</f>
        <v>0.93332024265909008</v>
      </c>
      <c r="CD11">
        <v>-4.2084359874265402</v>
      </c>
      <c r="CE11">
        <v>1.2841160882705589</v>
      </c>
      <c r="CF11">
        <v>-4.6346944761403783</v>
      </c>
      <c r="CG11">
        <v>7.4189080309035061E-5</v>
      </c>
      <c r="CH11">
        <v>11.465353161044858</v>
      </c>
      <c r="CI11">
        <v>1.0268776135211704E-7</v>
      </c>
      <c r="CJ11">
        <v>3.9915718194197352E-15</v>
      </c>
      <c r="CK11">
        <v>-3.9064199128265749</v>
      </c>
      <c r="CL11">
        <v>3.042870067089922E-8</v>
      </c>
      <c r="CM11">
        <v>6.8048813011163956E-6</v>
      </c>
      <c r="CO11">
        <f>(1/4)*SUM($BY$11:$CB$11)</f>
        <v>0.66861636406705971</v>
      </c>
      <c r="CR11">
        <v>5.8843546559655374E-2</v>
      </c>
      <c r="CS11">
        <v>-0.61408680691203188</v>
      </c>
      <c r="CT11">
        <v>6.1826692081447795E-2</v>
      </c>
      <c r="CU11">
        <v>-0.57958639361937014</v>
      </c>
      <c r="CW11">
        <f>IF($AH$11&gt;0,$CR$11,0)</f>
        <v>5.8843546559655374E-2</v>
      </c>
      <c r="CX11">
        <f>IF($AI$11&gt;0,$CS$11,0)</f>
        <v>-0.61408680691203188</v>
      </c>
      <c r="CY11">
        <f>IF($AJ$11&gt;0,$CT$11,0)</f>
        <v>6.1826692081447795E-2</v>
      </c>
      <c r="CZ11">
        <f>IF($AK$11&gt;0,$CU$11,0)</f>
        <v>-0.57958639361937014</v>
      </c>
      <c r="DB11">
        <v>0.34212001799233804</v>
      </c>
      <c r="DC11">
        <v>0.63566133106013833</v>
      </c>
      <c r="DD11">
        <v>-0.27750118918971023</v>
      </c>
      <c r="DE11">
        <v>0.12201794147514061</v>
      </c>
      <c r="DF11">
        <v>-0.86194802556610672</v>
      </c>
      <c r="DG11">
        <v>0.52078644538261687</v>
      </c>
      <c r="DH11">
        <v>0.75853761286640142</v>
      </c>
      <c r="DI11">
        <v>1.0179147486170008</v>
      </c>
      <c r="DJ11">
        <v>0.64644160707354081</v>
      </c>
      <c r="DK11">
        <v>0.62447176283204575</v>
      </c>
      <c r="DM11">
        <f>(1/4)*SUM($CW$11:$CZ$11)</f>
        <v>-0.26825074047257469</v>
      </c>
      <c r="DO11">
        <v>-3.5011301813512502E-2</v>
      </c>
      <c r="DP11">
        <v>1.1889083274663925</v>
      </c>
      <c r="DQ11">
        <v>1.0744442852284153</v>
      </c>
      <c r="DR11">
        <v>0.67275455163871023</v>
      </c>
      <c r="DT11">
        <f>IF($S$11&gt;0,$DO$11,0)</f>
        <v>-3.5011301813512502E-2</v>
      </c>
      <c r="DU11">
        <f>IF($T$11&gt;0,$DP$11,0)</f>
        <v>1.1889083274663925</v>
      </c>
      <c r="DV11">
        <f>IF($U$11&gt;0,$DQ$11,0)</f>
        <v>1.0744442852284153</v>
      </c>
      <c r="DW11">
        <f>IF($V$11&gt;0,$DR$11,0)</f>
        <v>0.67275455163871023</v>
      </c>
      <c r="DY11">
        <v>0.3495881990809282</v>
      </c>
      <c r="DZ11">
        <v>0.43074523051079727</v>
      </c>
      <c r="EA11">
        <v>0.31313061558191446</v>
      </c>
      <c r="EB11">
        <v>0.48950654544867622</v>
      </c>
      <c r="EC11">
        <v>0.49376962396945062</v>
      </c>
      <c r="ED11">
        <v>0.33646605243600702</v>
      </c>
      <c r="EE11">
        <v>0.32162429558922123</v>
      </c>
      <c r="EF11">
        <v>0.37807167084883708</v>
      </c>
      <c r="EG11">
        <v>0.51754424655234033</v>
      </c>
      <c r="EH11">
        <v>0.54611128865028946</v>
      </c>
      <c r="EJ11">
        <f>(1/4)*SUM($DT$11:$DW$11)</f>
        <v>0.72527396563000135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2.3495244230743655</v>
      </c>
      <c r="O12">
        <v>3.4640123229890176</v>
      </c>
      <c r="P12">
        <v>2.3910003581803285</v>
      </c>
      <c r="Q12">
        <v>3.2120970557517321</v>
      </c>
      <c r="S12">
        <f t="shared" si="8"/>
        <v>3.2196857699305514</v>
      </c>
      <c r="T12">
        <f t="shared" si="0"/>
        <v>4.3341736698452031</v>
      </c>
      <c r="U12">
        <f t="shared" si="0"/>
        <v>3.2611617050365145</v>
      </c>
      <c r="V12">
        <f t="shared" si="0"/>
        <v>4.0822584026079181</v>
      </c>
      <c r="X12">
        <f t="shared" si="9"/>
        <v>3.2196857699305514</v>
      </c>
      <c r="Y12">
        <f t="shared" si="1"/>
        <v>4.3341736698452031</v>
      </c>
      <c r="Z12">
        <f t="shared" si="1"/>
        <v>3.2611617050365145</v>
      </c>
      <c r="AA12">
        <f t="shared" si="1"/>
        <v>4.0822584026079181</v>
      </c>
      <c r="AC12">
        <v>12.817246278306516</v>
      </c>
      <c r="AD12">
        <v>17.078173142994622</v>
      </c>
      <c r="AE12">
        <v>15.305069638510295</v>
      </c>
      <c r="AF12">
        <v>17.993362943504366</v>
      </c>
      <c r="AH12">
        <f t="shared" si="10"/>
        <v>13.53854921663477</v>
      </c>
      <c r="AI12">
        <f t="shared" si="2"/>
        <v>17.799476081322876</v>
      </c>
      <c r="AJ12">
        <f t="shared" si="2"/>
        <v>16.026372576838547</v>
      </c>
      <c r="AK12">
        <f t="shared" si="2"/>
        <v>18.714665881832619</v>
      </c>
      <c r="AM12">
        <f t="shared" si="11"/>
        <v>13.53854921663477</v>
      </c>
      <c r="AN12">
        <f t="shared" si="3"/>
        <v>17.799476081322876</v>
      </c>
      <c r="AO12">
        <f t="shared" si="3"/>
        <v>16.026372576838547</v>
      </c>
      <c r="AP12">
        <f t="shared" si="3"/>
        <v>18.714665881832619</v>
      </c>
      <c r="AR12">
        <v>58.857708046821848</v>
      </c>
      <c r="AS12">
        <v>75.039472259166601</v>
      </c>
      <c r="AT12">
        <v>69.075981983207612</v>
      </c>
      <c r="AU12">
        <v>80.422562100894226</v>
      </c>
      <c r="AW12">
        <f t="shared" si="12"/>
        <v>59.710344604494914</v>
      </c>
      <c r="AX12">
        <f t="shared" si="4"/>
        <v>75.892108816839666</v>
      </c>
      <c r="AY12">
        <f t="shared" si="4"/>
        <v>69.928618540880677</v>
      </c>
      <c r="AZ12">
        <f t="shared" si="4"/>
        <v>81.275198658567291</v>
      </c>
      <c r="BB12">
        <f t="shared" si="13"/>
        <v>3.1042804458283926E-8</v>
      </c>
      <c r="BC12">
        <f t="shared" si="5"/>
        <v>1.9473981494158424E-10</v>
      </c>
      <c r="BD12">
        <f t="shared" si="5"/>
        <v>2.2063109004556432E-9</v>
      </c>
      <c r="BE12">
        <f t="shared" si="5"/>
        <v>5.1581851632586677E-11</v>
      </c>
      <c r="BG12">
        <f t="shared" si="14"/>
        <v>2.7148360303447484E-8</v>
      </c>
      <c r="BH12">
        <f t="shared" si="6"/>
        <v>1.8093731735845644E-10</v>
      </c>
      <c r="BI12">
        <f t="shared" si="6"/>
        <v>2.0683631364607911E-9</v>
      </c>
      <c r="BJ12">
        <f t="shared" si="6"/>
        <v>4.8142386282530985E-11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2.7148360303447484E-8</v>
      </c>
      <c r="BZ12">
        <f>$BH$12-$BM$12</f>
        <v>1.8093731735845644E-10</v>
      </c>
      <c r="CA12">
        <f>$BI$12-$BN$12</f>
        <v>2.0683631364607911E-9</v>
      </c>
      <c r="CB12">
        <f>$BJ$12-$BO$12</f>
        <v>4.8142386282530985E-11</v>
      </c>
      <c r="CD12">
        <v>-4.4498690202803592</v>
      </c>
      <c r="CE12">
        <v>1.302402113949124</v>
      </c>
      <c r="CF12">
        <v>-4.6786595666721968</v>
      </c>
      <c r="CG12">
        <v>7.3338436496575695E-5</v>
      </c>
      <c r="CH12">
        <v>11.832639438181364</v>
      </c>
      <c r="CI12">
        <v>1.0120483212371216E-7</v>
      </c>
      <c r="CJ12">
        <v>3.9180409949416471E-15</v>
      </c>
      <c r="CK12">
        <v>-4.0065931411472553</v>
      </c>
      <c r="CL12">
        <v>2.996282566485446E-8</v>
      </c>
      <c r="CM12">
        <v>6.7063651649673922E-6</v>
      </c>
      <c r="CO12">
        <f>(1/4)*SUM($BY$12:$CB$12)</f>
        <v>7.3614507858873155E-9</v>
      </c>
      <c r="CR12">
        <v>-1.7906353278030245E-2</v>
      </c>
      <c r="CS12">
        <v>0.21164727041971942</v>
      </c>
      <c r="CT12">
        <v>0.40971680368158109</v>
      </c>
      <c r="CU12">
        <v>0.18461806692235599</v>
      </c>
      <c r="CW12">
        <f>IF($AH$12&gt;0,$CR$12,0)</f>
        <v>-1.7906353278030245E-2</v>
      </c>
      <c r="CX12">
        <f>IF($AI$12&gt;0,$CS$12,0)</f>
        <v>0.21164727041971942</v>
      </c>
      <c r="CY12">
        <f>IF($AJ$12&gt;0,$CT$12,0)</f>
        <v>0.40971680368158109</v>
      </c>
      <c r="CZ12">
        <f>IF($AK$12&gt;0,$CU$12,0)</f>
        <v>0.18461806692235599</v>
      </c>
      <c r="DB12">
        <v>0.46440150182261208</v>
      </c>
      <c r="DC12">
        <v>0.85953694194545482</v>
      </c>
      <c r="DD12">
        <v>-0.41193588336806408</v>
      </c>
      <c r="DE12">
        <v>0.15392050660926426</v>
      </c>
      <c r="DF12">
        <v>-1.1591239312079669</v>
      </c>
      <c r="DG12">
        <v>0.73736865023762166</v>
      </c>
      <c r="DH12">
        <v>1.0673728809923029</v>
      </c>
      <c r="DI12">
        <v>1.427348038819221</v>
      </c>
      <c r="DJ12">
        <v>0.89385796886096625</v>
      </c>
      <c r="DK12">
        <v>0.88542251789036253</v>
      </c>
      <c r="DM12">
        <f>(1/4)*SUM($CW$12:$CZ$12)</f>
        <v>0.19701894693640659</v>
      </c>
      <c r="DO12">
        <v>2.849288791287025E-2</v>
      </c>
      <c r="DP12">
        <v>0.96937391851622468</v>
      </c>
      <c r="DQ12">
        <v>0.9719299593704418</v>
      </c>
      <c r="DR12">
        <v>0.10417651192470767</v>
      </c>
      <c r="DT12">
        <f>IF($S$12&gt;0,$DO$12,0)</f>
        <v>2.849288791287025E-2</v>
      </c>
      <c r="DU12">
        <f>IF($T$12&gt;0,$DP$12,0)</f>
        <v>0.96937391851622468</v>
      </c>
      <c r="DV12">
        <f>IF($U$12&gt;0,$DQ$12,0)</f>
        <v>0.9719299593704418</v>
      </c>
      <c r="DW12">
        <f>IF($V$12&gt;0,$DR$12,0)</f>
        <v>0.10417651192470767</v>
      </c>
      <c r="DY12">
        <v>0.18427920925987998</v>
      </c>
      <c r="DZ12">
        <v>0.25743123999939638</v>
      </c>
      <c r="EA12">
        <v>0.15797024370063784</v>
      </c>
      <c r="EB12">
        <v>0.3163674150032974</v>
      </c>
      <c r="EC12">
        <v>0.28064025581394736</v>
      </c>
      <c r="ED12">
        <v>0.18302874829782068</v>
      </c>
      <c r="EE12">
        <v>0.17303321956643372</v>
      </c>
      <c r="EF12">
        <v>0.23922589560723551</v>
      </c>
      <c r="EG12">
        <v>0.26815185774013595</v>
      </c>
      <c r="EH12">
        <v>0.36670359367057492</v>
      </c>
      <c r="EJ12">
        <f>(1/4)*SUM($DT$12:$DW$12)</f>
        <v>0.51849331943106114</v>
      </c>
      <c r="EN12">
        <f>Sheet46!FL12</f>
        <v>0.790556122289921</v>
      </c>
      <c r="EO12">
        <f>Sheet46!FM12</f>
        <v>6.2632036717072292E-2</v>
      </c>
      <c r="EP12">
        <f>Sheet46!FN12</f>
        <v>0.13468889319888813</v>
      </c>
      <c r="EQ12">
        <f>Sheet46!FO12</f>
        <v>0.28633018439749469</v>
      </c>
      <c r="ER12">
        <f>Sheet46!FP12</f>
        <v>0.80046843424955727</v>
      </c>
      <c r="ES12">
        <f>Sheet46!FQ12</f>
        <v>0.87016134685618596</v>
      </c>
      <c r="ET12">
        <f>Sheet46!FR12</f>
        <v>0.40939931003870444</v>
      </c>
      <c r="EU12">
        <f>Sheet46!FS12</f>
        <v>5.1917638586581667E-2</v>
      </c>
      <c r="EV12">
        <f>Sheet46!FT12</f>
        <v>0.2226087500896452</v>
      </c>
      <c r="EW12">
        <f>Sheet46!FU12</f>
        <v>0.64549207962095989</v>
      </c>
      <c r="EZ12">
        <f>(1/4)*SUM($DT$7:$DW$7)</f>
        <v>0.53453740944933203</v>
      </c>
      <c r="FA12">
        <f>(1/4)*SUM($DT$8:$DW$8)</f>
        <v>0.6082444470124948</v>
      </c>
      <c r="FB12">
        <f>(1/4)*SUM($DT$9:$DW$9)</f>
        <v>0.46630478569111689</v>
      </c>
      <c r="FC12">
        <f>(1/4)*SUM($DT$10:$DW$10)</f>
        <v>0.70970942359749034</v>
      </c>
      <c r="FD12">
        <f>(1/4)*SUM($DT$11:$DW$11)</f>
        <v>0.72527396563000135</v>
      </c>
      <c r="FE12">
        <f>(1/4)*SUM($DT$12:$DW$12)</f>
        <v>0.51849331943106114</v>
      </c>
      <c r="FF12">
        <f>(1/4)*SUM($DT$13:$DW$13)</f>
        <v>0.47961220530332505</v>
      </c>
      <c r="FG12">
        <f>(1/4)*SUM($DT$14:$DW$14)</f>
        <v>0.55380625792904969</v>
      </c>
      <c r="FH12">
        <f>(1/4)*SUM($DT$15:$DW$15)</f>
        <v>0.7560635844938346</v>
      </c>
      <c r="FI12">
        <f>(1/4)*SUM($DT$16:$DW$16)</f>
        <v>0.77400584729527699</v>
      </c>
      <c r="FL12">
        <f>EN12-($EU$10*EZ12)</f>
        <v>0.79002158488047169</v>
      </c>
      <c r="FM12">
        <f t="shared" ref="FM12:FU12" si="16">EO12-($EU$10*FA12)</f>
        <v>6.2023792270059795E-2</v>
      </c>
      <c r="FN12">
        <f t="shared" si="16"/>
        <v>0.13422258841319701</v>
      </c>
      <c r="FO12">
        <f t="shared" si="16"/>
        <v>0.2856204749738972</v>
      </c>
      <c r="FP12">
        <f t="shared" si="16"/>
        <v>0.79974316028392722</v>
      </c>
      <c r="FQ12">
        <f t="shared" si="16"/>
        <v>0.86964285353675486</v>
      </c>
      <c r="FR12">
        <f t="shared" si="16"/>
        <v>0.4089196978334011</v>
      </c>
      <c r="FS12">
        <f t="shared" si="16"/>
        <v>5.1363832328652617E-2</v>
      </c>
      <c r="FT12">
        <f t="shared" si="16"/>
        <v>0.22185268650515136</v>
      </c>
      <c r="FU12">
        <f t="shared" si="16"/>
        <v>0.64471807377366463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1.9629921321045902</v>
      </c>
      <c r="O13">
        <v>1.6883058183726092</v>
      </c>
      <c r="P13">
        <v>2.2283581008659139</v>
      </c>
      <c r="Q13">
        <v>2.2489722096621279</v>
      </c>
      <c r="S13">
        <f t="shared" si="8"/>
        <v>2.3723914421432948</v>
      </c>
      <c r="T13">
        <f t="shared" si="0"/>
        <v>2.0977051284113135</v>
      </c>
      <c r="U13">
        <f t="shared" si="0"/>
        <v>2.6377574109046185</v>
      </c>
      <c r="V13">
        <f t="shared" si="0"/>
        <v>2.6583715197008324</v>
      </c>
      <c r="X13">
        <f t="shared" si="9"/>
        <v>2.3723914421432948</v>
      </c>
      <c r="Y13">
        <f t="shared" si="1"/>
        <v>2.0977051284113135</v>
      </c>
      <c r="Z13">
        <f t="shared" si="1"/>
        <v>2.6377574109046185</v>
      </c>
      <c r="AA13">
        <f t="shared" si="1"/>
        <v>2.6583715197008324</v>
      </c>
      <c r="AC13">
        <v>12.745409377891127</v>
      </c>
      <c r="AD13">
        <v>16.739729445611339</v>
      </c>
      <c r="AE13">
        <v>15.418304347744014</v>
      </c>
      <c r="AF13">
        <v>18.361086455415016</v>
      </c>
      <c r="AH13">
        <f t="shared" si="10"/>
        <v>13.617402921948505</v>
      </c>
      <c r="AI13">
        <f t="shared" si="2"/>
        <v>17.611722989668717</v>
      </c>
      <c r="AJ13">
        <f t="shared" si="2"/>
        <v>16.290297891801391</v>
      </c>
      <c r="AK13">
        <f t="shared" si="2"/>
        <v>19.233079999472395</v>
      </c>
      <c r="AM13">
        <f t="shared" si="11"/>
        <v>13.617402921948505</v>
      </c>
      <c r="AN13">
        <f t="shared" si="3"/>
        <v>17.611722989668717</v>
      </c>
      <c r="AO13">
        <f t="shared" si="3"/>
        <v>16.290297891801391</v>
      </c>
      <c r="AP13">
        <f t="shared" si="3"/>
        <v>19.233079999472395</v>
      </c>
      <c r="AR13">
        <v>42.541893688918705</v>
      </c>
      <c r="AS13">
        <v>54.005417677976908</v>
      </c>
      <c r="AT13">
        <v>49.256718862668549</v>
      </c>
      <c r="AU13">
        <v>57.825248529891816</v>
      </c>
      <c r="AW13">
        <f t="shared" si="12"/>
        <v>42.737069439430009</v>
      </c>
      <c r="AX13">
        <f t="shared" si="4"/>
        <v>54.200593428488212</v>
      </c>
      <c r="AY13">
        <f t="shared" si="4"/>
        <v>49.451894613179853</v>
      </c>
      <c r="AZ13">
        <f t="shared" si="4"/>
        <v>58.02042428040312</v>
      </c>
      <c r="BB13">
        <f t="shared" si="13"/>
        <v>1.3199613210695676E-15</v>
      </c>
      <c r="BC13">
        <f t="shared" si="5"/>
        <v>7.3951896450158661E-20</v>
      </c>
      <c r="BD13">
        <f t="shared" si="5"/>
        <v>2.8231795623394608E-18</v>
      </c>
      <c r="BE13">
        <f t="shared" si="5"/>
        <v>4.1027659034386865E-21</v>
      </c>
      <c r="BG13">
        <f t="shared" si="14"/>
        <v>1.1543668865088141E-15</v>
      </c>
      <c r="BH13">
        <f t="shared" si="6"/>
        <v>6.8710436852760899E-20</v>
      </c>
      <c r="BI13">
        <f t="shared" si="6"/>
        <v>2.646662595532895E-18</v>
      </c>
      <c r="BJ13">
        <f t="shared" si="6"/>
        <v>3.8291944685708357E-21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1.1543668865088141E-15</v>
      </c>
      <c r="BZ13">
        <f>$BH$13-$BM$13</f>
        <v>6.8710436852760899E-20</v>
      </c>
      <c r="CA13">
        <f>$BI$13-$BN$13</f>
        <v>2.646662595532895E-18</v>
      </c>
      <c r="CB13">
        <f>$BJ$13-$BO$13</f>
        <v>3.8291944685708357E-21</v>
      </c>
      <c r="CD13">
        <v>-4.4029307473665158</v>
      </c>
      <c r="CE13">
        <v>1.3143151845666701</v>
      </c>
      <c r="CF13">
        <v>-4.8082630519374625</v>
      </c>
      <c r="CG13">
        <v>7.3842472811390546E-5</v>
      </c>
      <c r="CH13">
        <v>11.969372360819406</v>
      </c>
      <c r="CI13">
        <v>1.0187423921054797E-7</v>
      </c>
      <c r="CJ13">
        <v>3.9409694229574852E-15</v>
      </c>
      <c r="CK13">
        <v>-4.0725744698689397</v>
      </c>
      <c r="CL13">
        <v>3.0156812994660873E-8</v>
      </c>
      <c r="CM13">
        <v>6.7492829739575749E-6</v>
      </c>
      <c r="CO13">
        <f>(1/4)*SUM($BY$13:$CB$13)</f>
        <v>2.8927152218391708E-16</v>
      </c>
      <c r="CR13">
        <v>-1.1081011417397606E-2</v>
      </c>
      <c r="CS13">
        <v>-5.0453651134301572E-2</v>
      </c>
      <c r="CT13">
        <v>0.5476962442144413</v>
      </c>
      <c r="CU13">
        <v>0.67063803841193848</v>
      </c>
      <c r="CW13">
        <f>IF($AH$13&gt;0,$CR$13,0)</f>
        <v>-1.1081011417397606E-2</v>
      </c>
      <c r="CX13">
        <f>IF($AI$13&gt;0,$CS$13,0)</f>
        <v>-5.0453651134301572E-2</v>
      </c>
      <c r="CY13">
        <f>IF($AJ$13&gt;0,$CT$13,0)</f>
        <v>0.5476962442144413</v>
      </c>
      <c r="CZ13">
        <f>IF($AK$13&gt;0,$CU$13,0)</f>
        <v>0.67063803841193848</v>
      </c>
      <c r="DB13">
        <v>0.2682466833232795</v>
      </c>
      <c r="DC13">
        <v>0.43544686367778096</v>
      </c>
      <c r="DD13">
        <v>-0.34383721556634128</v>
      </c>
      <c r="DE13">
        <v>-2.8729364291461279E-2</v>
      </c>
      <c r="DF13">
        <v>-0.63156131615997579</v>
      </c>
      <c r="DG13">
        <v>0.49325240792719122</v>
      </c>
      <c r="DH13">
        <v>0.77384237726379312</v>
      </c>
      <c r="DI13">
        <v>0.89094579822703968</v>
      </c>
      <c r="DJ13">
        <v>0.5862025963325348</v>
      </c>
      <c r="DK13">
        <v>0.53947049363130484</v>
      </c>
      <c r="DM13">
        <f>(1/4)*SUM($CW$13:$CZ$13)</f>
        <v>0.28919990501867016</v>
      </c>
      <c r="DO13">
        <v>-3.9684989314533153E-2</v>
      </c>
      <c r="DP13">
        <v>0.77842200821837682</v>
      </c>
      <c r="DQ13">
        <v>0.85396502135657504</v>
      </c>
      <c r="DR13">
        <v>0.32574678095288156</v>
      </c>
      <c r="DT13">
        <f>IF($S$13&gt;0,$DO$13,0)</f>
        <v>-3.9684989314533153E-2</v>
      </c>
      <c r="DU13">
        <f>IF($T$13&gt;0,$DP$13,0)</f>
        <v>0.77842200821837682</v>
      </c>
      <c r="DV13">
        <f>IF($U$13&gt;0,$DQ$13,0)</f>
        <v>0.85396502135657504</v>
      </c>
      <c r="DW13">
        <f>IF($V$13&gt;0,$DR$13,0)</f>
        <v>0.32574678095288156</v>
      </c>
      <c r="DY13">
        <v>0.27292697302597885</v>
      </c>
      <c r="DZ13">
        <v>0.27420387947089553</v>
      </c>
      <c r="EA13">
        <v>0.24657639654988336</v>
      </c>
      <c r="EB13">
        <v>0.28547148056191268</v>
      </c>
      <c r="EC13">
        <v>0.3470883259664016</v>
      </c>
      <c r="ED13">
        <v>0.25943022097872404</v>
      </c>
      <c r="EE13">
        <v>0.24534390832500555</v>
      </c>
      <c r="EF13">
        <v>0.23270894717471469</v>
      </c>
      <c r="EG13">
        <v>0.39387122664813567</v>
      </c>
      <c r="EH13">
        <v>0.29292436507545383</v>
      </c>
      <c r="EJ13">
        <f>(1/4)*SUM($DT$13:$DW$13)</f>
        <v>0.47961220530332505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2.7264945118804018</v>
      </c>
      <c r="O14">
        <v>3.0090144218177968</v>
      </c>
      <c r="P14">
        <v>2.9900595952967839</v>
      </c>
      <c r="Q14">
        <v>3.2816366461271573</v>
      </c>
      <c r="S14">
        <f t="shared" si="8"/>
        <v>2.7784121504669836</v>
      </c>
      <c r="T14">
        <f t="shared" si="0"/>
        <v>3.0609320604043786</v>
      </c>
      <c r="U14">
        <f t="shared" si="0"/>
        <v>3.0419772338833657</v>
      </c>
      <c r="V14">
        <f t="shared" si="0"/>
        <v>3.3335542847137392</v>
      </c>
      <c r="X14">
        <f t="shared" si="9"/>
        <v>2.7784121504669836</v>
      </c>
      <c r="Y14">
        <f t="shared" si="1"/>
        <v>3.0609320604043786</v>
      </c>
      <c r="Z14">
        <f t="shared" si="1"/>
        <v>3.0419772338833657</v>
      </c>
      <c r="AA14">
        <f t="shared" si="1"/>
        <v>3.3335542847137392</v>
      </c>
      <c r="AC14">
        <v>11.214184978921459</v>
      </c>
      <c r="AD14">
        <v>14.614375715794528</v>
      </c>
      <c r="AE14">
        <v>12.875610180119377</v>
      </c>
      <c r="AF14">
        <v>15.191970085057246</v>
      </c>
      <c r="AH14">
        <f t="shared" si="10"/>
        <v>11.470960303737224</v>
      </c>
      <c r="AI14">
        <f t="shared" si="2"/>
        <v>14.871151040610293</v>
      </c>
      <c r="AJ14">
        <f t="shared" si="2"/>
        <v>13.132385504935142</v>
      </c>
      <c r="AK14">
        <f t="shared" si="2"/>
        <v>15.448745409873011</v>
      </c>
      <c r="AM14">
        <f t="shared" si="11"/>
        <v>11.470960303737224</v>
      </c>
      <c r="AN14">
        <f t="shared" si="3"/>
        <v>14.871151040610293</v>
      </c>
      <c r="AO14">
        <f t="shared" si="3"/>
        <v>13.132385504935142</v>
      </c>
      <c r="AP14">
        <f t="shared" si="3"/>
        <v>15.448745409873011</v>
      </c>
      <c r="AR14">
        <v>55.456338966755723</v>
      </c>
      <c r="AS14">
        <v>70.783240511070133</v>
      </c>
      <c r="AT14">
        <v>64.922843953937701</v>
      </c>
      <c r="AU14">
        <v>75.744710154087684</v>
      </c>
      <c r="AW14">
        <f t="shared" si="12"/>
        <v>56.263105401973569</v>
      </c>
      <c r="AX14">
        <f t="shared" si="4"/>
        <v>71.590006946287986</v>
      </c>
      <c r="AY14">
        <f t="shared" si="4"/>
        <v>65.729610389155553</v>
      </c>
      <c r="AZ14">
        <f t="shared" si="4"/>
        <v>76.551476589305537</v>
      </c>
      <c r="BB14">
        <f t="shared" si="13"/>
        <v>9.881980345696994E-10</v>
      </c>
      <c r="BC14">
        <f t="shared" si="5"/>
        <v>2.6367906498734136E-12</v>
      </c>
      <c r="BD14">
        <f t="shared" si="5"/>
        <v>3.3117736082423782E-11</v>
      </c>
      <c r="BE14">
        <f t="shared" si="5"/>
        <v>4.5815296258365734E-13</v>
      </c>
      <c r="BG14">
        <f t="shared" si="14"/>
        <v>8.6422463310970847E-10</v>
      </c>
      <c r="BH14">
        <f t="shared" si="6"/>
        <v>2.4499038718254376E-12</v>
      </c>
      <c r="BI14">
        <f t="shared" si="6"/>
        <v>3.1047077028797884E-11</v>
      </c>
      <c r="BJ14">
        <f t="shared" si="6"/>
        <v>4.2760343421356011E-13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24.195516449539124</v>
      </c>
      <c r="BT14">
        <f t="shared" si="7"/>
        <v>0</v>
      </c>
      <c r="BY14">
        <f>$BG$14-$BL$14</f>
        <v>8.6422463310970847E-10</v>
      </c>
      <c r="BZ14">
        <f>$BH$14-$BM$14</f>
        <v>2.4499038718254376E-12</v>
      </c>
      <c r="CA14">
        <f>$BI$14-$BN$14</f>
        <v>-0.99999999996895295</v>
      </c>
      <c r="CB14">
        <f>$BJ$14-$BO$14</f>
        <v>4.2760343421356011E-13</v>
      </c>
      <c r="CD14">
        <v>-3.7177877601099345</v>
      </c>
      <c r="CE14">
        <v>1.08600271873312</v>
      </c>
      <c r="CF14">
        <v>-3.8621805196585357</v>
      </c>
      <c r="CG14">
        <v>6.1866702666037816E-5</v>
      </c>
      <c r="CH14">
        <v>9.7769942894451773</v>
      </c>
      <c r="CI14">
        <v>8.5503697767256111E-8</v>
      </c>
      <c r="CJ14">
        <v>3.3193836710330856E-15</v>
      </c>
      <c r="CK14">
        <v>-3.2830963736427234</v>
      </c>
      <c r="CL14">
        <v>2.5328789226179562E-8</v>
      </c>
      <c r="CM14">
        <v>5.6676977390365888E-6</v>
      </c>
      <c r="CO14">
        <f>(1/4)*SUM($BY$14:$CB$14)</f>
        <v>-0.24999999977546269</v>
      </c>
      <c r="CR14">
        <v>2.9075945533873319E-3</v>
      </c>
      <c r="CS14">
        <v>0.62757945921321823</v>
      </c>
      <c r="CT14">
        <v>0.58323833534797509</v>
      </c>
      <c r="CU14">
        <v>0.26405915945357317</v>
      </c>
      <c r="CW14">
        <f>IF($AH$14&gt;0,$CR$14,0)</f>
        <v>2.9075945533873319E-3</v>
      </c>
      <c r="CX14">
        <f>IF($AI$14&gt;0,$CS$14,0)</f>
        <v>0.62757945921321823</v>
      </c>
      <c r="CY14">
        <f>IF($AJ$14&gt;0,$CT$14,0)</f>
        <v>0.58323833534797509</v>
      </c>
      <c r="CZ14">
        <f>IF($AK$14&gt;0,$CU$14,0)</f>
        <v>0.26405915945357317</v>
      </c>
      <c r="DB14">
        <v>0.35700956739170697</v>
      </c>
      <c r="DC14">
        <v>0.61967734717882328</v>
      </c>
      <c r="DD14">
        <v>-0.39128782970894405</v>
      </c>
      <c r="DE14">
        <v>3.8000566472212061E-2</v>
      </c>
      <c r="DF14">
        <v>-0.86504842161600737</v>
      </c>
      <c r="DG14">
        <v>0.61496755579249474</v>
      </c>
      <c r="DH14">
        <v>0.92911624933522174</v>
      </c>
      <c r="DI14">
        <v>1.145877465915921</v>
      </c>
      <c r="DJ14">
        <v>0.73648967798177756</v>
      </c>
      <c r="DK14">
        <v>0.7031410155634249</v>
      </c>
      <c r="DM14">
        <f>(1/4)*SUM($CW$14:$CZ$14)</f>
        <v>0.36944613714203844</v>
      </c>
      <c r="DO14">
        <v>-8.0042268257560847E-3</v>
      </c>
      <c r="DP14">
        <v>1.1680095603661644</v>
      </c>
      <c r="DQ14">
        <v>0.7034032809071703</v>
      </c>
      <c r="DR14">
        <v>0.35181641726862023</v>
      </c>
      <c r="DT14">
        <f>IF($S$14&gt;0,$DO$14,0)</f>
        <v>-8.0042268257560847E-3</v>
      </c>
      <c r="DU14">
        <f>IF($T$14&gt;0,$DP$14,0)</f>
        <v>1.1680095603661644</v>
      </c>
      <c r="DV14">
        <f>IF($U$14&gt;0,$DQ$14,0)</f>
        <v>0.7034032809071703</v>
      </c>
      <c r="DW14">
        <f>IF($V$14&gt;0,$DR$14,0)</f>
        <v>0.35181641726862023</v>
      </c>
      <c r="DY14">
        <v>0.14556502396755366</v>
      </c>
      <c r="DZ14">
        <v>0.16764176992081353</v>
      </c>
      <c r="EA14">
        <v>0.10950644837465363</v>
      </c>
      <c r="EB14">
        <v>0.2291679522684601</v>
      </c>
      <c r="EC14">
        <v>0.20308883595687297</v>
      </c>
      <c r="ED14">
        <v>0.15278896719648569</v>
      </c>
      <c r="EE14">
        <v>0.13204373398173472</v>
      </c>
      <c r="EF14">
        <v>0.18012573851895039</v>
      </c>
      <c r="EG14">
        <v>0.17816345016369273</v>
      </c>
      <c r="EH14">
        <v>0.2552479167038858</v>
      </c>
      <c r="EJ14">
        <f>(1/4)*SUM($DT$14:$DW$14)</f>
        <v>0.55380625792904969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1.4895702070818444</v>
      </c>
      <c r="O15">
        <v>2.0650546515904522</v>
      </c>
      <c r="P15">
        <v>2.1093344935966472</v>
      </c>
      <c r="Q15">
        <v>2.0986087333614494</v>
      </c>
      <c r="S15">
        <f t="shared" si="8"/>
        <v>1.7121789571714896</v>
      </c>
      <c r="T15">
        <f t="shared" si="0"/>
        <v>2.2876634016800974</v>
      </c>
      <c r="U15">
        <f t="shared" si="0"/>
        <v>2.3319432436862924</v>
      </c>
      <c r="V15">
        <f t="shared" si="0"/>
        <v>2.3212174834510946</v>
      </c>
      <c r="X15">
        <f t="shared" si="9"/>
        <v>1.7121789571714896</v>
      </c>
      <c r="Y15">
        <f t="shared" si="1"/>
        <v>2.2876634016800974</v>
      </c>
      <c r="Z15">
        <f t="shared" si="1"/>
        <v>2.3319432436862924</v>
      </c>
      <c r="AA15">
        <f t="shared" si="1"/>
        <v>2.3212174834510946</v>
      </c>
      <c r="AC15">
        <v>11.734432276775642</v>
      </c>
      <c r="AD15">
        <v>14.563920556290736</v>
      </c>
      <c r="AE15">
        <v>14.058247595648275</v>
      </c>
      <c r="AF15">
        <v>15.813352552475436</v>
      </c>
      <c r="AH15">
        <f t="shared" si="10"/>
        <v>11.939091210478407</v>
      </c>
      <c r="AI15">
        <f t="shared" si="2"/>
        <v>14.768579489993501</v>
      </c>
      <c r="AJ15">
        <f t="shared" si="2"/>
        <v>14.26290652935104</v>
      </c>
      <c r="AK15">
        <f t="shared" si="2"/>
        <v>16.018011486178203</v>
      </c>
      <c r="AM15">
        <f t="shared" si="11"/>
        <v>11.939091210478407</v>
      </c>
      <c r="AN15">
        <f t="shared" si="3"/>
        <v>14.768579489993501</v>
      </c>
      <c r="AO15">
        <f t="shared" si="3"/>
        <v>14.26290652935104</v>
      </c>
      <c r="AP15">
        <f t="shared" si="3"/>
        <v>16.018011486178203</v>
      </c>
      <c r="AR15">
        <v>58.511142626602719</v>
      </c>
      <c r="AS15">
        <v>74.285263646610417</v>
      </c>
      <c r="AT15">
        <v>68.495576445295285</v>
      </c>
      <c r="AU15">
        <v>79.699700372450337</v>
      </c>
      <c r="AW15">
        <f t="shared" si="12"/>
        <v>58.51380245906654</v>
      </c>
      <c r="AX15">
        <f t="shared" si="4"/>
        <v>74.287923479074237</v>
      </c>
      <c r="AY15">
        <f t="shared" si="4"/>
        <v>68.498236277759105</v>
      </c>
      <c r="AZ15">
        <f t="shared" si="4"/>
        <v>79.702360204914157</v>
      </c>
      <c r="BB15">
        <f t="shared" si="13"/>
        <v>9.3822996256617983E-9</v>
      </c>
      <c r="BC15">
        <f t="shared" si="5"/>
        <v>3.9153078292244204E-11</v>
      </c>
      <c r="BD15">
        <f t="shared" si="5"/>
        <v>5.2778809123294793E-10</v>
      </c>
      <c r="BE15">
        <f t="shared" si="5"/>
        <v>1.0700938462764338E-11</v>
      </c>
      <c r="BG15">
        <f t="shared" si="14"/>
        <v>8.2052525587582743E-9</v>
      </c>
      <c r="BH15">
        <f t="shared" si="6"/>
        <v>3.6378040898566798E-11</v>
      </c>
      <c r="BI15">
        <f t="shared" si="6"/>
        <v>4.9478857741390273E-10</v>
      </c>
      <c r="BJ15">
        <f t="shared" si="6"/>
        <v>9.9874024827472038E-12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8.2052525587582743E-9</v>
      </c>
      <c r="BZ15">
        <f>$BH$15-$BM$15</f>
        <v>3.6378040898566798E-11</v>
      </c>
      <c r="CA15">
        <f>$BI$15-$BN$15</f>
        <v>4.9478857741390273E-10</v>
      </c>
      <c r="CB15">
        <f>$BJ$15-$BO$15</f>
        <v>9.9874024827472038E-12</v>
      </c>
      <c r="CD15">
        <v>-3.6921448724539596</v>
      </c>
      <c r="CE15">
        <v>1.1260250881919016</v>
      </c>
      <c r="CF15">
        <v>-4.0044967891437366</v>
      </c>
      <c r="CG15">
        <v>6.4596187174113492E-5</v>
      </c>
      <c r="CH15">
        <v>10.136272579632678</v>
      </c>
      <c r="CI15">
        <v>8.9267738103111628E-8</v>
      </c>
      <c r="CJ15">
        <v>3.4552291853072385E-15</v>
      </c>
      <c r="CK15">
        <v>-3.5657266296367829</v>
      </c>
      <c r="CL15">
        <v>2.6429403062964469E-8</v>
      </c>
      <c r="CM15">
        <v>5.9115255789197189E-6</v>
      </c>
      <c r="CO15">
        <f>(1/4)*SUM($BY$15:$CB$15)</f>
        <v>2.1866016448883725E-9</v>
      </c>
      <c r="CR15">
        <v>-9.0609934245022367E-2</v>
      </c>
      <c r="CS15">
        <v>0.16532497474836047</v>
      </c>
      <c r="CT15">
        <v>0.31372617024872951</v>
      </c>
      <c r="CU15">
        <v>0.52115967602214386</v>
      </c>
      <c r="CW15">
        <f>IF($AH$15&gt;0,$CR$15,0)</f>
        <v>-9.0609934245022367E-2</v>
      </c>
      <c r="CX15">
        <f>IF($AI$15&gt;0,$CS$15,0)</f>
        <v>0.16532497474836047</v>
      </c>
      <c r="CY15">
        <f>IF($AJ$15&gt;0,$CT$15,0)</f>
        <v>0.31372617024872951</v>
      </c>
      <c r="CZ15">
        <f>IF($AK$15&gt;0,$CU$15,0)</f>
        <v>0.52115967602214386</v>
      </c>
      <c r="DB15">
        <v>0.25839427131772508</v>
      </c>
      <c r="DC15">
        <v>0.45634896491707722</v>
      </c>
      <c r="DD15">
        <v>-0.29648652532305608</v>
      </c>
      <c r="DE15">
        <v>3.4367319470349073E-2</v>
      </c>
      <c r="DF15">
        <v>-0.62631074115082752</v>
      </c>
      <c r="DG15">
        <v>0.45937346254837091</v>
      </c>
      <c r="DH15">
        <v>0.67487491259081001</v>
      </c>
      <c r="DI15">
        <v>0.85342157896528703</v>
      </c>
      <c r="DJ15">
        <v>0.54109601153047493</v>
      </c>
      <c r="DK15">
        <v>0.53526738628876358</v>
      </c>
      <c r="DM15">
        <f>(1/4)*SUM($CW$15:$CZ$15)</f>
        <v>0.22740022169355287</v>
      </c>
      <c r="DO15">
        <v>-4.883237831298487E-2</v>
      </c>
      <c r="DP15">
        <v>0.87730536795575742</v>
      </c>
      <c r="DQ15">
        <v>1.1610368901263171</v>
      </c>
      <c r="DR15">
        <v>1.0347444582062486</v>
      </c>
      <c r="DT15">
        <f>IF($S$15&gt;0,$DO$15,0)</f>
        <v>-4.883237831298487E-2</v>
      </c>
      <c r="DU15">
        <f>IF($T$15&gt;0,$DP$15,0)</f>
        <v>0.87730536795575742</v>
      </c>
      <c r="DV15">
        <f>IF($U$15&gt;0,$DQ$15,0)</f>
        <v>1.1610368901263171</v>
      </c>
      <c r="DW15">
        <f>IF($V$15&gt;0,$DR$15,0)</f>
        <v>1.0347444582062486</v>
      </c>
      <c r="DY15">
        <v>0.23410204913587088</v>
      </c>
      <c r="DZ15">
        <v>0.32775899557706734</v>
      </c>
      <c r="EA15">
        <v>0.21637371831969571</v>
      </c>
      <c r="EB15">
        <v>0.38808421289078798</v>
      </c>
      <c r="EC15">
        <v>0.35067423776288031</v>
      </c>
      <c r="ED15">
        <v>0.21911682813122693</v>
      </c>
      <c r="EE15">
        <v>0.20913234224472366</v>
      </c>
      <c r="EF15">
        <v>0.28466344331173465</v>
      </c>
      <c r="EG15">
        <v>0.36142837806691203</v>
      </c>
      <c r="EH15">
        <v>0.44753004163477594</v>
      </c>
      <c r="EJ15">
        <f>(1/4)*SUM($DT$15:$DW$15)</f>
        <v>0.7560635844938346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2.202180954216769</v>
      </c>
      <c r="O16">
        <v>2.9886969732952298</v>
      </c>
      <c r="P16">
        <v>2.3283637091931841</v>
      </c>
      <c r="Q16">
        <v>2.8507491200034467</v>
      </c>
      <c r="S16">
        <f t="shared" si="8"/>
        <v>2.847673033837729</v>
      </c>
      <c r="T16">
        <f t="shared" si="0"/>
        <v>3.6341890529161898</v>
      </c>
      <c r="U16">
        <f t="shared" si="0"/>
        <v>2.9738557888141441</v>
      </c>
      <c r="V16">
        <f t="shared" si="0"/>
        <v>3.4962411996244067</v>
      </c>
      <c r="X16">
        <f t="shared" si="9"/>
        <v>2.847673033837729</v>
      </c>
      <c r="Y16">
        <f t="shared" si="1"/>
        <v>3.6341890529161898</v>
      </c>
      <c r="Z16">
        <f t="shared" si="1"/>
        <v>2.9738557888141441</v>
      </c>
      <c r="AA16">
        <f t="shared" si="1"/>
        <v>3.4962411996244067</v>
      </c>
      <c r="AC16">
        <v>8.5796503824331509</v>
      </c>
      <c r="AD16">
        <v>11.071119498288466</v>
      </c>
      <c r="AE16">
        <v>9.7573045120633441</v>
      </c>
      <c r="AF16">
        <v>11.750648939745098</v>
      </c>
      <c r="AH16">
        <f t="shared" si="10"/>
        <v>9.0682496092846403</v>
      </c>
      <c r="AI16">
        <f t="shared" si="2"/>
        <v>11.559718725139955</v>
      </c>
      <c r="AJ16">
        <f t="shared" si="2"/>
        <v>10.245903738914834</v>
      </c>
      <c r="AK16">
        <f t="shared" si="2"/>
        <v>12.239248166596587</v>
      </c>
      <c r="AM16">
        <f t="shared" si="11"/>
        <v>9.0682496092846403</v>
      </c>
      <c r="AN16">
        <f t="shared" si="3"/>
        <v>11.559718725139955</v>
      </c>
      <c r="AO16">
        <f t="shared" si="3"/>
        <v>10.245903738914834</v>
      </c>
      <c r="AP16">
        <f t="shared" si="3"/>
        <v>12.239248166596587</v>
      </c>
      <c r="AR16">
        <v>63.299669078069954</v>
      </c>
      <c r="AS16">
        <v>80.124717401554648</v>
      </c>
      <c r="AT16">
        <v>73.314296559962131</v>
      </c>
      <c r="AU16">
        <v>85.671174616540455</v>
      </c>
      <c r="AW16">
        <f t="shared" si="12"/>
        <v>63.909168565509781</v>
      </c>
      <c r="AX16">
        <f t="shared" si="4"/>
        <v>80.734216888994482</v>
      </c>
      <c r="AY16">
        <f t="shared" si="4"/>
        <v>73.923796047401964</v>
      </c>
      <c r="AZ16">
        <f t="shared" si="4"/>
        <v>86.280674103980289</v>
      </c>
      <c r="BB16">
        <f t="shared" si="13"/>
        <v>2.067697611100127E-6</v>
      </c>
      <c r="BC16">
        <f t="shared" si="5"/>
        <v>2.4680591818714525E-8</v>
      </c>
      <c r="BD16">
        <f t="shared" si="5"/>
        <v>1.1988097211053525E-7</v>
      </c>
      <c r="BE16">
        <f t="shared" si="5"/>
        <v>7.6974573843696278E-9</v>
      </c>
      <c r="BG16">
        <f t="shared" si="14"/>
        <v>1.8082966640516939E-6</v>
      </c>
      <c r="BH16">
        <f t="shared" si="6"/>
        <v>2.2931315179881545E-8</v>
      </c>
      <c r="BI16">
        <f t="shared" si="6"/>
        <v>1.123855134946338E-7</v>
      </c>
      <c r="BJ16">
        <f t="shared" si="6"/>
        <v>7.1841927938378662E-9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1.8082966640516939E-6</v>
      </c>
      <c r="BZ16">
        <f>$BH$16-$BM$16</f>
        <v>2.2931315179881545E-8</v>
      </c>
      <c r="CA16">
        <f>$BI$16-$BN$16</f>
        <v>1.123855134946338E-7</v>
      </c>
      <c r="CB16">
        <f>$BJ$16-$BO$16</f>
        <v>7.1841927938378662E-9</v>
      </c>
      <c r="CD16">
        <v>-2.8899296812512909</v>
      </c>
      <c r="CE16">
        <v>0.85336417057145864</v>
      </c>
      <c r="CF16">
        <v>-3.0598074363115955</v>
      </c>
      <c r="CG16">
        <v>4.8819903727466466E-5</v>
      </c>
      <c r="CH16">
        <v>7.6577954966027146</v>
      </c>
      <c r="CI16">
        <v>6.7515292104085678E-8</v>
      </c>
      <c r="CJ16">
        <v>2.6240114143806941E-15</v>
      </c>
      <c r="CK16">
        <v>-2.5614759326815428</v>
      </c>
      <c r="CL16">
        <v>2.0004898165856016E-8</v>
      </c>
      <c r="CM16">
        <v>4.4756463355323611E-6</v>
      </c>
      <c r="CO16">
        <f>(1/4)*SUM($BY$16:$CB$16)</f>
        <v>4.8769942138001183E-7</v>
      </c>
      <c r="CR16">
        <v>-4.0065380608795016E-3</v>
      </c>
      <c r="CS16">
        <v>0.53103922463332953</v>
      </c>
      <c r="CT16">
        <v>0.46195747261663345</v>
      </c>
      <c r="CU16">
        <v>-6.2108851024443947E-2</v>
      </c>
      <c r="CW16">
        <f>IF($AH$16&gt;0,$CR$16,0)</f>
        <v>-4.0065380608795016E-3</v>
      </c>
      <c r="CX16">
        <f>IF($AI$16&gt;0,$CS$16,0)</f>
        <v>0.53103922463332953</v>
      </c>
      <c r="CY16">
        <f>IF($AJ$16&gt;0,$CT$16,0)</f>
        <v>0.46195747261663345</v>
      </c>
      <c r="CZ16">
        <f>IF($AK$16&gt;0,$CU$16,0)</f>
        <v>-6.2108851024443947E-2</v>
      </c>
      <c r="DB16">
        <v>0.39463183790390094</v>
      </c>
      <c r="DC16">
        <v>0.72154720280199591</v>
      </c>
      <c r="DD16">
        <v>-0.37562205329062115</v>
      </c>
      <c r="DE16">
        <v>0.11163972195849142</v>
      </c>
      <c r="DF16">
        <v>-0.97666263310769652</v>
      </c>
      <c r="DG16">
        <v>0.64552068351164338</v>
      </c>
      <c r="DH16">
        <v>0.93964219556677342</v>
      </c>
      <c r="DI16">
        <v>1.2366758728408571</v>
      </c>
      <c r="DJ16">
        <v>0.77446776636124515</v>
      </c>
      <c r="DK16">
        <v>0.76878375168761703</v>
      </c>
      <c r="DM16">
        <f>(1/4)*SUM($CW$16:$CZ$16)</f>
        <v>0.23172032704115988</v>
      </c>
      <c r="DO16">
        <v>-3.4589271927266775E-2</v>
      </c>
      <c r="DP16">
        <v>1.6231393700335208</v>
      </c>
      <c r="DQ16">
        <v>0.66286906433883086</v>
      </c>
      <c r="DR16">
        <v>0.84460422673602287</v>
      </c>
      <c r="DT16">
        <f>IF($S$16&gt;0,$DO$16,0)</f>
        <v>-3.4589271927266775E-2</v>
      </c>
      <c r="DU16">
        <f>IF($T$16&gt;0,$DP$16,0)</f>
        <v>1.6231393700335208</v>
      </c>
      <c r="DV16">
        <f>IF($U$16&gt;0,$DQ$16,0)</f>
        <v>0.66286906433883086</v>
      </c>
      <c r="DW16">
        <f>IF($V$16&gt;0,$DR$16,0)</f>
        <v>0.84460422673602287</v>
      </c>
      <c r="DY16">
        <v>0.31386963196272688</v>
      </c>
      <c r="DZ16">
        <v>0.41370827900393586</v>
      </c>
      <c r="EA16">
        <v>0.29253416305705238</v>
      </c>
      <c r="EB16">
        <v>0.45514992986154246</v>
      </c>
      <c r="EC16">
        <v>0.4574454956448335</v>
      </c>
      <c r="ED16">
        <v>0.2960370497164963</v>
      </c>
      <c r="EE16">
        <v>0.29245775736315721</v>
      </c>
      <c r="EF16">
        <v>0.34625908471000011</v>
      </c>
      <c r="EG16">
        <v>0.48994496551271544</v>
      </c>
      <c r="EH16">
        <v>0.51633428620772925</v>
      </c>
      <c r="EJ16">
        <f>(1/4)*SUM($DT$16:$DW$16)</f>
        <v>0.77400584729527699</v>
      </c>
      <c r="EN16">
        <f>Sheet46!FL16</f>
        <v>0.62580643161975935</v>
      </c>
      <c r="EO16">
        <f>Sheet46!FM16</f>
        <v>0.13949162294442133</v>
      </c>
      <c r="EP16">
        <f>Sheet46!FN16</f>
        <v>0.45495462105624818</v>
      </c>
      <c r="EQ16">
        <f>Sheet46!FO16</f>
        <v>0.1566827610104996</v>
      </c>
      <c r="ER16">
        <f>Sheet46!FP16</f>
        <v>0.43164401888973397</v>
      </c>
      <c r="ES16">
        <f>Sheet46!FQ16</f>
        <v>0.51004186229879644</v>
      </c>
      <c r="ET16">
        <f>Sheet46!FR16</f>
        <v>0.75201719078701779</v>
      </c>
      <c r="EU16">
        <f>Sheet46!FS16</f>
        <v>0.95144605992369946</v>
      </c>
      <c r="EV16">
        <f>Sheet46!FT16</f>
        <v>0.38057382123042954</v>
      </c>
      <c r="EW16">
        <f>Sheet46!FU16</f>
        <v>0.38939273552446391</v>
      </c>
      <c r="EZ16">
        <f>EZ68+($EV$10*EN16)</f>
        <v>0.17142264383151809</v>
      </c>
      <c r="FA16">
        <f t="shared" ref="FA16:FI25" si="17">FA68+($EV$10*EO16)</f>
        <v>0.23270062071044981</v>
      </c>
      <c r="FB16">
        <f t="shared" si="17"/>
        <v>0.18671723560795805</v>
      </c>
      <c r="FC16">
        <f t="shared" si="17"/>
        <v>0.2139271898621864</v>
      </c>
      <c r="FD16">
        <f t="shared" si="17"/>
        <v>0.24626276791123994</v>
      </c>
      <c r="FE16">
        <f t="shared" si="17"/>
        <v>0.1428476944629215</v>
      </c>
      <c r="FF16">
        <f t="shared" si="17"/>
        <v>0.1544636688105076</v>
      </c>
      <c r="FG16">
        <f t="shared" si="17"/>
        <v>0.15521273511390776</v>
      </c>
      <c r="FH16">
        <f t="shared" si="17"/>
        <v>0.31057564399158138</v>
      </c>
      <c r="FI16">
        <f t="shared" si="17"/>
        <v>0.24052682738701764</v>
      </c>
      <c r="FL16">
        <f>EN16-($EU$10*EZ16)</f>
        <v>0.62563500897592783</v>
      </c>
      <c r="FM16">
        <f t="shared" ref="FM16:FU25" si="18">EO16-($EU$10*FA16)</f>
        <v>0.13925892232371087</v>
      </c>
      <c r="FN16">
        <f t="shared" si="18"/>
        <v>0.4547679038206402</v>
      </c>
      <c r="FO16">
        <f t="shared" si="18"/>
        <v>0.15646883382063742</v>
      </c>
      <c r="FP16">
        <f t="shared" si="18"/>
        <v>0.43139775612182274</v>
      </c>
      <c r="FQ16">
        <f t="shared" si="18"/>
        <v>0.50989901460433351</v>
      </c>
      <c r="FR16">
        <f t="shared" si="18"/>
        <v>0.75186272711820723</v>
      </c>
      <c r="FS16">
        <f t="shared" si="18"/>
        <v>0.95129084718858559</v>
      </c>
      <c r="FT16">
        <f t="shared" si="18"/>
        <v>0.38026324558643798</v>
      </c>
      <c r="FU16">
        <f t="shared" si="18"/>
        <v>0.3891522086970769</v>
      </c>
    </row>
    <row r="17" spans="1:177">
      <c r="A17">
        <v>16</v>
      </c>
      <c r="BQ17">
        <f>SUM(BQ7:BQ16)</f>
        <v>0.13405039047324765</v>
      </c>
      <c r="BR17">
        <f t="shared" ref="BR17:BT17" si="19">SUM(BR7:BR16)</f>
        <v>27.631021115928547</v>
      </c>
      <c r="BS17">
        <f t="shared" si="19"/>
        <v>24.195516449539124</v>
      </c>
      <c r="BT17">
        <f t="shared" si="19"/>
        <v>18.158347191812567</v>
      </c>
      <c r="EN17">
        <f>Sheet46!FL17</f>
        <v>0.24137457558122091</v>
      </c>
      <c r="EO17">
        <f>Sheet46!FM17</f>
        <v>0.91014481676816816</v>
      </c>
      <c r="EP17">
        <f>Sheet46!FN17</f>
        <v>0.61758490205265759</v>
      </c>
      <c r="EQ17">
        <f>Sheet46!FO17</f>
        <v>0.12147603817736105</v>
      </c>
      <c r="ER17">
        <f>Sheet46!FP17</f>
        <v>0.84641962156739436</v>
      </c>
      <c r="ES17">
        <f>Sheet46!FQ17</f>
        <v>0.56968124861818037</v>
      </c>
      <c r="ET17">
        <f>Sheet46!FR17</f>
        <v>3.7368113377755835E-2</v>
      </c>
      <c r="EU17">
        <f>Sheet46!FS17</f>
        <v>0.44282096355475387</v>
      </c>
      <c r="EV17">
        <f>Sheet46!FT17</f>
        <v>0.88339270265872283</v>
      </c>
      <c r="EW17">
        <f>Sheet46!FU17</f>
        <v>0.23170128574693327</v>
      </c>
      <c r="EZ17">
        <f t="shared" ref="EZ17:EZ25" si="20">EZ69+($EV$10*EN17)</f>
        <v>0.23617489054274687</v>
      </c>
      <c r="FA17">
        <f t="shared" si="17"/>
        <v>0.33713789713908687</v>
      </c>
      <c r="FB17">
        <f t="shared" si="17"/>
        <v>0.21308748019157459</v>
      </c>
      <c r="FC17">
        <f t="shared" si="17"/>
        <v>0.39368220282806027</v>
      </c>
      <c r="FD17">
        <f t="shared" si="17"/>
        <v>0.36183150040590534</v>
      </c>
      <c r="FE17">
        <f t="shared" si="17"/>
        <v>0.2283077634428079</v>
      </c>
      <c r="FF17">
        <f t="shared" si="17"/>
        <v>0.22330777209498562</v>
      </c>
      <c r="FG17">
        <f t="shared" si="17"/>
        <v>0.29599187132929572</v>
      </c>
      <c r="FH17">
        <f t="shared" si="17"/>
        <v>0.36318106941203326</v>
      </c>
      <c r="FI17">
        <f t="shared" si="17"/>
        <v>0.45754644373744041</v>
      </c>
      <c r="FL17">
        <f t="shared" ref="FL17:FL25" si="21">EN17-($EU$10*EZ17)</f>
        <v>0.24113840069067816</v>
      </c>
      <c r="FM17">
        <f t="shared" si="18"/>
        <v>0.90980767887102909</v>
      </c>
      <c r="FN17">
        <f t="shared" si="18"/>
        <v>0.61737181457246604</v>
      </c>
      <c r="FO17">
        <f t="shared" si="18"/>
        <v>0.12108235597453298</v>
      </c>
      <c r="FP17">
        <f t="shared" si="18"/>
        <v>0.84605779006698845</v>
      </c>
      <c r="FQ17">
        <f t="shared" si="18"/>
        <v>0.56945294085473752</v>
      </c>
      <c r="FR17">
        <f t="shared" si="18"/>
        <v>3.7144805605660851E-2</v>
      </c>
      <c r="FS17">
        <f t="shared" si="18"/>
        <v>0.44252497168342458</v>
      </c>
      <c r="FT17">
        <f t="shared" si="18"/>
        <v>0.88302952158931081</v>
      </c>
      <c r="FU17">
        <f t="shared" si="18"/>
        <v>0.23124373930319583</v>
      </c>
    </row>
    <row r="18" spans="1:177">
      <c r="A18">
        <v>17</v>
      </c>
      <c r="EN18">
        <f>Sheet46!FL18</f>
        <v>5.4148355337918036E-2</v>
      </c>
      <c r="EO18">
        <f>Sheet46!FM18</f>
        <v>0.55083254157255179</v>
      </c>
      <c r="EP18">
        <f>Sheet46!FN18</f>
        <v>2.6399446585285632E-2</v>
      </c>
      <c r="EQ18">
        <f>Sheet46!FO18</f>
        <v>8.7234250633273502E-3</v>
      </c>
      <c r="ER18">
        <f>Sheet46!FP18</f>
        <v>0.37130136499633393</v>
      </c>
      <c r="ES18">
        <f>Sheet46!FQ18</f>
        <v>0.79012892542365043</v>
      </c>
      <c r="ET18">
        <f>Sheet46!FR18</f>
        <v>0.49125851690962802</v>
      </c>
      <c r="EU18">
        <f>Sheet46!FS18</f>
        <v>0.86613756342546477</v>
      </c>
      <c r="EV18">
        <f>Sheet46!FT18</f>
        <v>0.72044853432579858</v>
      </c>
      <c r="EW18">
        <f>Sheet46!FU18</f>
        <v>0.66205264013555087</v>
      </c>
      <c r="EZ18">
        <f t="shared" si="20"/>
        <v>0.35857437639572737</v>
      </c>
      <c r="FA18">
        <f t="shared" si="17"/>
        <v>0.31556685611613411</v>
      </c>
      <c r="FB18">
        <f t="shared" si="17"/>
        <v>0.25957474189537705</v>
      </c>
      <c r="FC18">
        <f t="shared" si="17"/>
        <v>0.45013567314886394</v>
      </c>
      <c r="FD18">
        <f t="shared" si="17"/>
        <v>0.44146858281089868</v>
      </c>
      <c r="FE18">
        <f t="shared" si="17"/>
        <v>0.37768489404483857</v>
      </c>
      <c r="FF18">
        <f t="shared" si="17"/>
        <v>0.30939133926388396</v>
      </c>
      <c r="FG18">
        <f t="shared" si="17"/>
        <v>0.37068889790505499</v>
      </c>
      <c r="FH18">
        <f t="shared" si="17"/>
        <v>0.39737075174808201</v>
      </c>
      <c r="FI18">
        <f t="shared" si="17"/>
        <v>0.46388497171897919</v>
      </c>
      <c r="FL18">
        <f t="shared" si="21"/>
        <v>5.3789780961522309E-2</v>
      </c>
      <c r="FM18">
        <f t="shared" si="18"/>
        <v>0.55051697471643568</v>
      </c>
      <c r="FN18">
        <f t="shared" si="18"/>
        <v>2.6139871843390255E-2</v>
      </c>
      <c r="FO18">
        <f t="shared" si="18"/>
        <v>8.2732893901784864E-3</v>
      </c>
      <c r="FP18">
        <f t="shared" si="18"/>
        <v>0.37085989641352302</v>
      </c>
      <c r="FQ18">
        <f t="shared" si="18"/>
        <v>0.78975124052960555</v>
      </c>
      <c r="FR18">
        <f t="shared" si="18"/>
        <v>0.49094912557036413</v>
      </c>
      <c r="FS18">
        <f t="shared" si="18"/>
        <v>0.86576687452755974</v>
      </c>
      <c r="FT18">
        <f t="shared" si="18"/>
        <v>0.72005116357405052</v>
      </c>
      <c r="FU18">
        <f t="shared" si="18"/>
        <v>0.66158875516383187</v>
      </c>
    </row>
    <row r="19" spans="1:177">
      <c r="A19">
        <v>18</v>
      </c>
      <c r="BN19" t="s">
        <v>35</v>
      </c>
      <c r="BO19">
        <f>BS21+BS34+BS47</f>
        <v>5.1392620953884856E-4</v>
      </c>
      <c r="EN19">
        <f>Sheet46!FL19</f>
        <v>0.99029480476811693</v>
      </c>
      <c r="EO19">
        <f>Sheet46!FM19</f>
        <v>0.96556424201067359</v>
      </c>
      <c r="EP19">
        <f>Sheet46!FN19</f>
        <v>0.8814601505074815</v>
      </c>
      <c r="EQ19">
        <f>Sheet46!FO19</f>
        <v>0.92137093218596255</v>
      </c>
      <c r="ER19">
        <f>Sheet46!FP19</f>
        <v>0.35394872460379273</v>
      </c>
      <c r="ES19">
        <f>Sheet46!FQ19</f>
        <v>0.81066928468847943</v>
      </c>
      <c r="ET19">
        <f>Sheet46!FR19</f>
        <v>0.64935259116799404</v>
      </c>
      <c r="EU19">
        <f>Sheet46!FS19</f>
        <v>0.7904394673840901</v>
      </c>
      <c r="EV19">
        <f>Sheet46!FT19</f>
        <v>0.80678735859881201</v>
      </c>
      <c r="EW19">
        <f>Sheet46!FU19</f>
        <v>0.61170803252730133</v>
      </c>
      <c r="EZ19">
        <f t="shared" si="20"/>
        <v>0.27496830356135415</v>
      </c>
      <c r="FA19">
        <f t="shared" si="17"/>
        <v>0.28417765669594847</v>
      </c>
      <c r="FB19">
        <f t="shared" si="17"/>
        <v>0.26202311007771034</v>
      </c>
      <c r="FC19">
        <f t="shared" si="17"/>
        <v>0.2695860484826153</v>
      </c>
      <c r="FD19">
        <f t="shared" si="17"/>
        <v>0.35180284135373241</v>
      </c>
      <c r="FE19">
        <f t="shared" si="17"/>
        <v>0.2535173779621131</v>
      </c>
      <c r="FF19">
        <f t="shared" si="17"/>
        <v>0.2497011367805099</v>
      </c>
      <c r="FG19">
        <f t="shared" si="17"/>
        <v>0.2193155903708611</v>
      </c>
      <c r="FH19">
        <f t="shared" si="17"/>
        <v>0.42181968346235255</v>
      </c>
      <c r="FI19">
        <f t="shared" si="17"/>
        <v>0.27539277255072742</v>
      </c>
      <c r="FL19">
        <f t="shared" si="21"/>
        <v>0.9900198364645556</v>
      </c>
      <c r="FM19">
        <f t="shared" si="18"/>
        <v>0.96528006435397762</v>
      </c>
      <c r="FN19">
        <f t="shared" si="18"/>
        <v>0.88119812739740377</v>
      </c>
      <c r="FO19">
        <f t="shared" si="18"/>
        <v>0.92110134613747996</v>
      </c>
      <c r="FP19">
        <f t="shared" si="18"/>
        <v>0.35359692176243901</v>
      </c>
      <c r="FQ19">
        <f t="shared" si="18"/>
        <v>0.81041576731051734</v>
      </c>
      <c r="FR19">
        <f t="shared" si="18"/>
        <v>0.64910289003121358</v>
      </c>
      <c r="FS19">
        <f t="shared" si="18"/>
        <v>0.79022015179371918</v>
      </c>
      <c r="FT19">
        <f t="shared" si="18"/>
        <v>0.80636553891534968</v>
      </c>
      <c r="FU19">
        <f t="shared" si="18"/>
        <v>0.6114326397547506</v>
      </c>
    </row>
    <row r="20" spans="1:177">
      <c r="A20">
        <v>19</v>
      </c>
      <c r="AV20" t="s">
        <v>67</v>
      </c>
      <c r="AW20">
        <f>MAX(AW7:AW16)</f>
        <v>76.998243400391758</v>
      </c>
      <c r="AX20">
        <f>MAX(AX7:AX16)</f>
        <v>98.251465547502619</v>
      </c>
      <c r="AY20">
        <f>MAX(AY7:AY16)</f>
        <v>89.860562532902634</v>
      </c>
      <c r="AZ20">
        <f>MAX(AZ7:AZ16)</f>
        <v>104.96304987642046</v>
      </c>
      <c r="BB20">
        <f>SUM(BB7:BB16)</f>
        <v>1.1434504372016125</v>
      </c>
      <c r="BC20">
        <f t="shared" ref="BC20:BE20" si="22">SUM(BC7:BC16)</f>
        <v>1.0762833106217859</v>
      </c>
      <c r="BD20">
        <f t="shared" si="22"/>
        <v>1.0666941706526913</v>
      </c>
      <c r="BE20">
        <f t="shared" si="22"/>
        <v>1.0714435991990647</v>
      </c>
      <c r="BG20">
        <f>IF(BG7&lt;0.000000000001,0.000000000001,BG7)</f>
        <v>1.4550492616714384E-11</v>
      </c>
      <c r="BH20">
        <f t="shared" ref="BH20:BJ20" si="23">IF(BH7&lt;0.000000000001,0.000000000001,BH7)</f>
        <v>9.9999999999999998E-13</v>
      </c>
      <c r="BI20">
        <f t="shared" si="23"/>
        <v>9.9999999999999998E-13</v>
      </c>
      <c r="BJ20">
        <f t="shared" si="23"/>
        <v>9.9999999999999998E-13</v>
      </c>
      <c r="EN20">
        <f>Sheet46!FL20</f>
        <v>0.62830735730378984</v>
      </c>
      <c r="EO20">
        <f>Sheet46!FM20</f>
        <v>0.28819552447741881</v>
      </c>
      <c r="EP20">
        <f>Sheet46!FN20</f>
        <v>0.77582170953561469</v>
      </c>
      <c r="EQ20">
        <f>Sheet46!FO20</f>
        <v>0.65893948731890772</v>
      </c>
      <c r="ER20">
        <f>Sheet46!FP20</f>
        <v>0.49597820093855921</v>
      </c>
      <c r="ES20">
        <f>Sheet46!FQ20</f>
        <v>0.45536789133684225</v>
      </c>
      <c r="ET20">
        <f>Sheet46!FR20</f>
        <v>0.32626869482286652</v>
      </c>
      <c r="EU20">
        <f>Sheet46!FS20</f>
        <v>0.5429776184157814</v>
      </c>
      <c r="EV20">
        <f>Sheet46!FT20</f>
        <v>0.38311773373136276</v>
      </c>
      <c r="EW20">
        <f>Sheet46!FU20</f>
        <v>9.9018314171654201E-2</v>
      </c>
      <c r="EZ20">
        <f t="shared" si="20"/>
        <v>0.34959448215450123</v>
      </c>
      <c r="FA20">
        <f t="shared" si="17"/>
        <v>0.43074811246604205</v>
      </c>
      <c r="FB20">
        <f t="shared" si="17"/>
        <v>0.31313837379900983</v>
      </c>
      <c r="FC20">
        <f t="shared" si="17"/>
        <v>0.48951313484354941</v>
      </c>
      <c r="FD20">
        <f t="shared" si="17"/>
        <v>0.49377458375145999</v>
      </c>
      <c r="FE20">
        <f t="shared" si="17"/>
        <v>0.33647060611492041</v>
      </c>
      <c r="FF20">
        <f t="shared" si="17"/>
        <v>0.32162755827616946</v>
      </c>
      <c r="FG20">
        <f t="shared" si="17"/>
        <v>0.37807710062502126</v>
      </c>
      <c r="FH20">
        <f t="shared" si="17"/>
        <v>0.51754807772967759</v>
      </c>
      <c r="FI20">
        <f t="shared" si="17"/>
        <v>0.54611227883343116</v>
      </c>
      <c r="FL20">
        <f t="shared" si="21"/>
        <v>0.62795776282163529</v>
      </c>
      <c r="FM20">
        <f t="shared" si="18"/>
        <v>0.28776477636495279</v>
      </c>
      <c r="FN20">
        <f t="shared" si="18"/>
        <v>0.77550857116181571</v>
      </c>
      <c r="FO20">
        <f t="shared" si="18"/>
        <v>0.65844997418406415</v>
      </c>
      <c r="FP20">
        <f t="shared" si="18"/>
        <v>0.49548442635480777</v>
      </c>
      <c r="FQ20">
        <f t="shared" si="18"/>
        <v>0.45503142073072733</v>
      </c>
      <c r="FR20">
        <f t="shared" si="18"/>
        <v>0.32594706726459033</v>
      </c>
      <c r="FS20">
        <f t="shared" si="18"/>
        <v>0.54259954131515642</v>
      </c>
      <c r="FT20">
        <f t="shared" si="18"/>
        <v>0.38260018565363307</v>
      </c>
      <c r="FU20">
        <f t="shared" si="18"/>
        <v>9.8472201892820771E-2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0.12543197807940018</v>
      </c>
      <c r="BH21">
        <f t="shared" si="24"/>
        <v>7.0876078581692134E-2</v>
      </c>
      <c r="BI21">
        <f t="shared" si="24"/>
        <v>6.2521969741989356E-2</v>
      </c>
      <c r="BJ21">
        <f t="shared" si="24"/>
        <v>6.6679469905168695E-2</v>
      </c>
      <c r="BL21">
        <v>1.0000000000000001E-5</v>
      </c>
      <c r="BS21">
        <f>SUM(BM23:BV32)</f>
        <v>1.8366952955564515E-4</v>
      </c>
      <c r="EN21">
        <f>Sheet46!FL21</f>
        <v>0.94366898494565787</v>
      </c>
      <c r="EO21">
        <f>Sheet46!FM21</f>
        <v>0.50533140694007872</v>
      </c>
      <c r="EP21">
        <f>Sheet46!FN21</f>
        <v>0.45339142286097972</v>
      </c>
      <c r="EQ21">
        <f>Sheet46!FO21</f>
        <v>0.75111900262862352</v>
      </c>
      <c r="ER21">
        <f>Sheet46!FP21</f>
        <v>0.46045264327839086</v>
      </c>
      <c r="ES21">
        <f>Sheet46!FQ21</f>
        <v>0.95710761553783852</v>
      </c>
      <c r="ET21">
        <f>Sheet46!FR21</f>
        <v>0.35189134508214953</v>
      </c>
      <c r="EU21">
        <f>Sheet46!FS21</f>
        <v>0.86199665322723462</v>
      </c>
      <c r="EV21">
        <f>Sheet46!FT21</f>
        <v>0.13783556460282595</v>
      </c>
      <c r="EW21">
        <f>Sheet46!FU21</f>
        <v>0.98633414893087212</v>
      </c>
      <c r="EZ21">
        <f t="shared" si="20"/>
        <v>0.18428864594972943</v>
      </c>
      <c r="FA21">
        <f t="shared" si="17"/>
        <v>0.25743629331346579</v>
      </c>
      <c r="FB21">
        <f t="shared" si="17"/>
        <v>0.15797477761486645</v>
      </c>
      <c r="FC21">
        <f t="shared" si="17"/>
        <v>0.31637492619332369</v>
      </c>
      <c r="FD21">
        <f t="shared" si="17"/>
        <v>0.28064486034038016</v>
      </c>
      <c r="FE21">
        <f t="shared" si="17"/>
        <v>0.18303831937397605</v>
      </c>
      <c r="FF21">
        <f t="shared" si="17"/>
        <v>0.17303673847988454</v>
      </c>
      <c r="FG21">
        <f t="shared" si="17"/>
        <v>0.23923451557376779</v>
      </c>
      <c r="FH21">
        <f t="shared" si="17"/>
        <v>0.26815323609578195</v>
      </c>
      <c r="FI21">
        <f t="shared" si="17"/>
        <v>0.36671345701206426</v>
      </c>
      <c r="FL21">
        <f t="shared" si="21"/>
        <v>0.9434846962997081</v>
      </c>
      <c r="FM21">
        <f t="shared" si="18"/>
        <v>0.50507397064676529</v>
      </c>
      <c r="FN21">
        <f t="shared" si="18"/>
        <v>0.45323344808336485</v>
      </c>
      <c r="FO21">
        <f t="shared" si="18"/>
        <v>0.75080262770243023</v>
      </c>
      <c r="FP21">
        <f t="shared" si="18"/>
        <v>0.46017199841805045</v>
      </c>
      <c r="FQ21">
        <f t="shared" si="18"/>
        <v>0.95692457721846458</v>
      </c>
      <c r="FR21">
        <f t="shared" si="18"/>
        <v>0.35171830834366963</v>
      </c>
      <c r="FS21">
        <f t="shared" si="18"/>
        <v>0.86175741871166089</v>
      </c>
      <c r="FT21">
        <f t="shared" si="18"/>
        <v>0.13756741136673017</v>
      </c>
      <c r="FU21">
        <f t="shared" si="18"/>
        <v>0.98596743547386001</v>
      </c>
    </row>
    <row r="22" spans="1:177">
      <c r="A22">
        <v>21</v>
      </c>
      <c r="BG22">
        <f t="shared" si="24"/>
        <v>1.8328700426310173E-6</v>
      </c>
      <c r="BH22">
        <f t="shared" si="24"/>
        <v>3.4948097645446965E-8</v>
      </c>
      <c r="BI22">
        <f t="shared" si="24"/>
        <v>1.2076354333951555E-7</v>
      </c>
      <c r="BJ22">
        <f t="shared" si="24"/>
        <v>1.299960074587104E-8</v>
      </c>
      <c r="EN22">
        <f>Sheet46!FL22</f>
        <v>0.23566271977627365</v>
      </c>
      <c r="EO22">
        <f>Sheet46!FM22</f>
        <v>0.55485125308639693</v>
      </c>
      <c r="EP22">
        <f>Sheet46!FN22</f>
        <v>0.99084493755924752</v>
      </c>
      <c r="EQ22">
        <f>Sheet46!FO22</f>
        <v>0.33509934194923735</v>
      </c>
      <c r="ER22">
        <f>Sheet46!FP22</f>
        <v>-4.4310658024089968E-4</v>
      </c>
      <c r="ES22">
        <f>Sheet46!FQ22</f>
        <v>5.709123942550115E-2</v>
      </c>
      <c r="ET22">
        <f>Sheet46!FR22</f>
        <v>0.63081439910388482</v>
      </c>
      <c r="EU22">
        <f>Sheet46!FS22</f>
        <v>0.72997076552524454</v>
      </c>
      <c r="EV22">
        <f>Sheet46!FT22</f>
        <v>0.205147987293194</v>
      </c>
      <c r="EW22">
        <f>Sheet46!FU22</f>
        <v>0.60298012747962515</v>
      </c>
      <c r="EZ22">
        <f t="shared" si="20"/>
        <v>0.27292932965317662</v>
      </c>
      <c r="FA22">
        <f t="shared" si="17"/>
        <v>0.2742094279834264</v>
      </c>
      <c r="FB22">
        <f t="shared" si="17"/>
        <v>0.24658630499925896</v>
      </c>
      <c r="FC22">
        <f t="shared" si="17"/>
        <v>0.28547483155533215</v>
      </c>
      <c r="FD22">
        <f t="shared" si="17"/>
        <v>0.34708832153533581</v>
      </c>
      <c r="FE22">
        <f t="shared" si="17"/>
        <v>0.25943079189111828</v>
      </c>
      <c r="FF22">
        <f t="shared" si="17"/>
        <v>0.2453502164689966</v>
      </c>
      <c r="FG22">
        <f t="shared" si="17"/>
        <v>0.23271624688236994</v>
      </c>
      <c r="FH22">
        <f t="shared" si="17"/>
        <v>0.3938732781280086</v>
      </c>
      <c r="FI22">
        <f t="shared" si="17"/>
        <v>0.29293039487672862</v>
      </c>
      <c r="FL22">
        <f t="shared" si="21"/>
        <v>0.23538979044662048</v>
      </c>
      <c r="FM22">
        <f t="shared" si="18"/>
        <v>0.55457704365841354</v>
      </c>
      <c r="FN22">
        <f t="shared" si="18"/>
        <v>0.99059835125424822</v>
      </c>
      <c r="FO22">
        <f t="shared" si="18"/>
        <v>0.33481386711768202</v>
      </c>
      <c r="FP22">
        <f t="shared" si="18"/>
        <v>-7.9019490177623542E-4</v>
      </c>
      <c r="FQ22">
        <f t="shared" si="18"/>
        <v>5.683180863361003E-2</v>
      </c>
      <c r="FR22">
        <f t="shared" si="18"/>
        <v>0.63056904888741583</v>
      </c>
      <c r="FS22">
        <f t="shared" si="18"/>
        <v>0.72973804927836217</v>
      </c>
      <c r="FT22">
        <f t="shared" si="18"/>
        <v>0.20475411401506599</v>
      </c>
      <c r="FU22">
        <f t="shared" si="18"/>
        <v>0.60268719708474838</v>
      </c>
    </row>
    <row r="23" spans="1:177">
      <c r="A23">
        <v>22</v>
      </c>
      <c r="B23">
        <f t="array" ref="B23:K32">TRANSPOSE(EN16:EW25)</f>
        <v>0.62580643161975935</v>
      </c>
      <c r="C23">
        <v>0.24137457558122091</v>
      </c>
      <c r="D23">
        <v>5.4148355337918036E-2</v>
      </c>
      <c r="E23">
        <v>0.99029480476811693</v>
      </c>
      <c r="F23">
        <v>0.62830735730378984</v>
      </c>
      <c r="G23">
        <v>0.94366898494565787</v>
      </c>
      <c r="H23">
        <v>0.23566271977627365</v>
      </c>
      <c r="I23">
        <v>0.67251012605643146</v>
      </c>
      <c r="J23">
        <v>0.96620590370735759</v>
      </c>
      <c r="K23">
        <v>0.99609470651215548</v>
      </c>
      <c r="M23">
        <f t="array" ref="M23:M32">TRANSPOSE(EN12:EW12)</f>
        <v>0.790556122289921</v>
      </c>
      <c r="S23">
        <f>EN16</f>
        <v>0.62580643161975935</v>
      </c>
      <c r="T23">
        <f t="shared" ref="T23:AB32" si="25">EO16</f>
        <v>0.13949162294442133</v>
      </c>
      <c r="U23">
        <f t="shared" si="25"/>
        <v>0.45495462105624818</v>
      </c>
      <c r="V23">
        <f t="shared" si="25"/>
        <v>0.1566827610104996</v>
      </c>
      <c r="W23">
        <f t="shared" si="25"/>
        <v>0.43164401888973397</v>
      </c>
      <c r="X23">
        <f t="shared" si="25"/>
        <v>0.51004186229879644</v>
      </c>
      <c r="Y23">
        <f t="shared" si="25"/>
        <v>0.75201719078701779</v>
      </c>
      <c r="Z23">
        <f t="shared" si="25"/>
        <v>0.95144605992369946</v>
      </c>
      <c r="AA23">
        <f t="shared" si="25"/>
        <v>0.38057382123042954</v>
      </c>
      <c r="AB23">
        <f t="shared" si="25"/>
        <v>0.38939273552446391</v>
      </c>
      <c r="BG23">
        <f t="shared" si="24"/>
        <v>1.8349815062169589E-5</v>
      </c>
      <c r="BH23">
        <f t="shared" si="24"/>
        <v>4.7161449101713522E-7</v>
      </c>
      <c r="BI23">
        <f t="shared" si="24"/>
        <v>1.9673164130389698E-6</v>
      </c>
      <c r="BJ23">
        <f t="shared" si="24"/>
        <v>2.6719338823308007E-7</v>
      </c>
      <c r="BM23">
        <f>0.5*$BL$21*B23*B23</f>
        <v>1.9581684492832829E-6</v>
      </c>
      <c r="BN23">
        <f t="shared" ref="BN23:BV32" si="26">0.5*$BL$21*C23*C23</f>
        <v>2.9130842868507267E-7</v>
      </c>
      <c r="BO23">
        <f t="shared" si="26"/>
        <v>1.4660221929007184E-8</v>
      </c>
      <c r="BP23">
        <f t="shared" si="26"/>
        <v>4.9034190017536138E-6</v>
      </c>
      <c r="BQ23">
        <f t="shared" si="26"/>
        <v>1.9738506762103611E-6</v>
      </c>
      <c r="BR23">
        <f t="shared" si="26"/>
        <v>4.4525557657418424E-6</v>
      </c>
      <c r="BS23">
        <f t="shared" si="26"/>
        <v>2.7768458746175239E-7</v>
      </c>
      <c r="BT23">
        <f t="shared" si="26"/>
        <v>2.2613493482421868E-6</v>
      </c>
      <c r="BU23">
        <f t="shared" si="26"/>
        <v>4.6677692417947584E-6</v>
      </c>
      <c r="BV23">
        <f t="shared" si="26"/>
        <v>4.9610233217076857E-6</v>
      </c>
      <c r="BY23">
        <f>$BG$7-$BL$7</f>
        <v>1.4550492616714384E-11</v>
      </c>
      <c r="BZ23">
        <f>$BG$8-$BL$8</f>
        <v>0.12543197807940018</v>
      </c>
      <c r="CA23">
        <f>$BG$9-$BL$9</f>
        <v>1.8328700426310173E-6</v>
      </c>
      <c r="CB23">
        <f>$BG$10-$BL$10</f>
        <v>1.8349815062169589E-5</v>
      </c>
      <c r="CC23">
        <f>$BG$11-$BL$11</f>
        <v>-0.12545400529355821</v>
      </c>
      <c r="CD23">
        <f>$BG$12-$BL$12</f>
        <v>2.7148360303447484E-8</v>
      </c>
      <c r="CE23">
        <f>$BG$13-$BL$13</f>
        <v>1.1543668865088141E-15</v>
      </c>
      <c r="CF23">
        <f>$BG$14-$BL$14</f>
        <v>8.6422463310970847E-10</v>
      </c>
      <c r="CG23">
        <f>$BG$15-$BL$15</f>
        <v>8.2052525587582743E-9</v>
      </c>
      <c r="CH23">
        <f>$BG$16-$BL$16</f>
        <v>1.8082966640516939E-6</v>
      </c>
      <c r="CW23">
        <f>IF($AH$7&gt;0,$CR$7,0)</f>
        <v>-1.2185928896820269E-2</v>
      </c>
      <c r="CX23">
        <f>IF($AH$8&gt;0,$CR$8,0)</f>
        <v>-1.6344970932083824E-2</v>
      </c>
      <c r="CY23">
        <f>IF($AH$9&gt;0,$CR$9,0)</f>
        <v>2.9192092405857545E-2</v>
      </c>
      <c r="CZ23">
        <f>IF($AH$10&gt;0,$CR$10,0)</f>
        <v>4.4112265598611214E-2</v>
      </c>
      <c r="DA23">
        <f>IF($AH$11&gt;0,$CR$11,0)</f>
        <v>5.8843546559655374E-2</v>
      </c>
      <c r="DB23">
        <f>IF($AH$12&gt;0,$CR$12,0)</f>
        <v>-1.7906353278030245E-2</v>
      </c>
      <c r="DC23">
        <f>IF($AH$13&gt;0,$CR$13,0)</f>
        <v>-1.1081011417397606E-2</v>
      </c>
      <c r="DD23">
        <f>IF($AH$14&gt;0,$CR$14,0)</f>
        <v>2.9075945533873319E-3</v>
      </c>
      <c r="DE23">
        <f>IF($AH$15&gt;0,$CR$15,0)</f>
        <v>-9.0609934245022367E-2</v>
      </c>
      <c r="DF23">
        <f>IF($AH$16&gt;0,$CR$16,0)</f>
        <v>-4.0065380608795016E-3</v>
      </c>
      <c r="DT23">
        <f>IF($S$7&gt;0,$DO$7,0)</f>
        <v>3.5876640056155956E-2</v>
      </c>
      <c r="DU23">
        <f>IF($S$8&gt;0,$DO$8,0)</f>
        <v>-8.1761593179020708E-2</v>
      </c>
      <c r="DV23">
        <f>IF($S$9&gt;0,$DO$9,0)</f>
        <v>5.0496713477164246E-3</v>
      </c>
      <c r="DW23">
        <f>IF($S$10&gt;0,$DO$10,0)</f>
        <v>9.4134963271869914E-3</v>
      </c>
      <c r="DX23">
        <f>IF($S$11&gt;0,$DO$11,0)</f>
        <v>-3.5011301813512502E-2</v>
      </c>
      <c r="DY23">
        <f>IF($S$12&gt;0,$DO$12,0)</f>
        <v>2.849288791287025E-2</v>
      </c>
      <c r="DZ23">
        <f>IF($S$13&gt;0,$DO$13,0)</f>
        <v>-3.9684989314533153E-2</v>
      </c>
      <c r="EA23">
        <f>IF($S$14&gt;0,$DO$14,0)</f>
        <v>-8.0042268257560847E-3</v>
      </c>
      <c r="EB23">
        <f>IF($S$15&gt;0,$DO$15,0)</f>
        <v>-4.883237831298487E-2</v>
      </c>
      <c r="EC23">
        <f>IF($S$16&gt;0,$DO$16,0)</f>
        <v>-3.4589271927266775E-2</v>
      </c>
      <c r="EN23">
        <f>Sheet46!FL23</f>
        <v>0.67251012605643146</v>
      </c>
      <c r="EO23">
        <f>Sheet46!FM23</f>
        <v>0.21033783019364619</v>
      </c>
      <c r="EP23">
        <f>Sheet46!FN23</f>
        <v>0.69415164667987628</v>
      </c>
      <c r="EQ23">
        <f>Sheet46!FO23</f>
        <v>0.9629539961550001</v>
      </c>
      <c r="ER23">
        <f>Sheet46!FP23</f>
        <v>0.53816573760760456</v>
      </c>
      <c r="ES23">
        <f>Sheet46!FQ23</f>
        <v>0.77809462124904727</v>
      </c>
      <c r="ET23">
        <f>Sheet46!FR23</f>
        <v>0.20289809201928372</v>
      </c>
      <c r="EU23">
        <f>Sheet46!FS23</f>
        <v>0.40035076255058555</v>
      </c>
      <c r="EV23">
        <f>Sheet46!FT23</f>
        <v>0.27318873707029695</v>
      </c>
      <c r="EW23">
        <f>Sheet46!FU23</f>
        <v>0.76901249764490021</v>
      </c>
      <c r="EZ23">
        <f t="shared" si="20"/>
        <v>0.14557174906881423</v>
      </c>
      <c r="FA23">
        <f t="shared" si="17"/>
        <v>0.16764387329911548</v>
      </c>
      <c r="FB23">
        <f t="shared" si="17"/>
        <v>0.10951338989112043</v>
      </c>
      <c r="FC23">
        <f t="shared" si="17"/>
        <v>0.22917758180842165</v>
      </c>
      <c r="FD23">
        <f t="shared" si="17"/>
        <v>0.20309421761424903</v>
      </c>
      <c r="FE23">
        <f t="shared" si="17"/>
        <v>0.15279674814269817</v>
      </c>
      <c r="FF23">
        <f t="shared" si="17"/>
        <v>0.13204576296265491</v>
      </c>
      <c r="FG23">
        <f t="shared" si="17"/>
        <v>0.18012974202657589</v>
      </c>
      <c r="FH23">
        <f t="shared" si="17"/>
        <v>0.17816618205106344</v>
      </c>
      <c r="FI23">
        <f t="shared" si="17"/>
        <v>0.25525560682886222</v>
      </c>
      <c r="FL23">
        <f t="shared" si="21"/>
        <v>0.67236455430736264</v>
      </c>
      <c r="FM23">
        <f t="shared" si="18"/>
        <v>0.21017018632034706</v>
      </c>
      <c r="FN23">
        <f t="shared" si="18"/>
        <v>0.69404213328998521</v>
      </c>
      <c r="FO23">
        <f t="shared" si="18"/>
        <v>0.9627248185731917</v>
      </c>
      <c r="FP23">
        <f t="shared" si="18"/>
        <v>0.53796264338999034</v>
      </c>
      <c r="FQ23">
        <f t="shared" si="18"/>
        <v>0.77794182450090454</v>
      </c>
      <c r="FR23">
        <f t="shared" si="18"/>
        <v>0.20276604625632105</v>
      </c>
      <c r="FS23">
        <f t="shared" si="18"/>
        <v>0.40017063280855897</v>
      </c>
      <c r="FT23">
        <f t="shared" si="18"/>
        <v>0.27301057088824587</v>
      </c>
      <c r="FU23">
        <f t="shared" si="18"/>
        <v>0.76875724203807139</v>
      </c>
    </row>
    <row r="24" spans="1:177">
      <c r="A24">
        <v>23</v>
      </c>
      <c r="B24">
        <v>0.13949162294442133</v>
      </c>
      <c r="C24">
        <v>0.91014481676816816</v>
      </c>
      <c r="D24">
        <v>0.55083254157255179</v>
      </c>
      <c r="E24">
        <v>0.96556424201067359</v>
      </c>
      <c r="F24">
        <v>0.28819552447741881</v>
      </c>
      <c r="G24">
        <v>0.50533140694007872</v>
      </c>
      <c r="H24">
        <v>0.55485125308639693</v>
      </c>
      <c r="I24">
        <v>0.21033783019364619</v>
      </c>
      <c r="J24">
        <v>0.26594524068806297</v>
      </c>
      <c r="K24">
        <v>0.58714342045730017</v>
      </c>
      <c r="M24">
        <v>6.2632036717072292E-2</v>
      </c>
      <c r="S24">
        <f t="shared" ref="S24:S32" si="27">EN17</f>
        <v>0.24137457558122091</v>
      </c>
      <c r="T24">
        <f t="shared" si="25"/>
        <v>0.91014481676816816</v>
      </c>
      <c r="U24">
        <f t="shared" si="25"/>
        <v>0.61758490205265759</v>
      </c>
      <c r="V24">
        <f t="shared" si="25"/>
        <v>0.12147603817736105</v>
      </c>
      <c r="W24">
        <f t="shared" si="25"/>
        <v>0.84641962156739436</v>
      </c>
      <c r="X24">
        <f t="shared" si="25"/>
        <v>0.56968124861818037</v>
      </c>
      <c r="Y24">
        <f t="shared" si="25"/>
        <v>3.7368113377755835E-2</v>
      </c>
      <c r="Z24">
        <f t="shared" si="25"/>
        <v>0.44282096355475387</v>
      </c>
      <c r="AA24">
        <f t="shared" si="25"/>
        <v>0.88339270265872283</v>
      </c>
      <c r="AB24">
        <f t="shared" si="25"/>
        <v>0.23170128574693327</v>
      </c>
      <c r="BG24">
        <f t="shared" si="24"/>
        <v>0.87454599470644179</v>
      </c>
      <c r="BH24">
        <f t="shared" si="24"/>
        <v>0.92912339170462854</v>
      </c>
      <c r="BI24">
        <f t="shared" si="24"/>
        <v>0.93747582719807843</v>
      </c>
      <c r="BJ24">
        <f t="shared" si="24"/>
        <v>0.93332024265909008</v>
      </c>
      <c r="BM24">
        <f t="shared" ref="BM24:BM32" si="28">0.5*$BL$21*B24*B24</f>
        <v>9.7289564358343058E-8</v>
      </c>
      <c r="BN24">
        <f t="shared" si="26"/>
        <v>4.1418179374498118E-6</v>
      </c>
      <c r="BO24">
        <f t="shared" si="26"/>
        <v>1.5170824442763851E-6</v>
      </c>
      <c r="BP24">
        <f t="shared" si="26"/>
        <v>4.6615715272482333E-6</v>
      </c>
      <c r="BQ24">
        <f t="shared" si="26"/>
        <v>4.1528330164407258E-7</v>
      </c>
      <c r="BR24">
        <f t="shared" si="26"/>
        <v>1.2767991542001974E-6</v>
      </c>
      <c r="BS24">
        <f t="shared" si="26"/>
        <v>1.5392995652577246E-6</v>
      </c>
      <c r="BT24">
        <f t="shared" si="26"/>
        <v>2.2121001405285568E-7</v>
      </c>
      <c r="BU24">
        <f t="shared" si="26"/>
        <v>3.5363435522315871E-7</v>
      </c>
      <c r="BV24">
        <f t="shared" si="26"/>
        <v>1.7236869809314899E-6</v>
      </c>
      <c r="BY24">
        <f>$BH$7-$BM$7</f>
        <v>-0.99999999999998979</v>
      </c>
      <c r="BZ24">
        <f>$BH$8-$BM$8</f>
        <v>7.0876078581692134E-2</v>
      </c>
      <c r="CA24">
        <f>$BH$9-$BM$9</f>
        <v>3.4948097645446965E-8</v>
      </c>
      <c r="CB24">
        <f>$BH$10-$BM$10</f>
        <v>4.7161449101713522E-7</v>
      </c>
      <c r="CC24">
        <f>$BH$11-$BM$11</f>
        <v>0.92912339170462854</v>
      </c>
      <c r="CD24">
        <f>$BH$12-$BM$12</f>
        <v>1.8093731735845644E-10</v>
      </c>
      <c r="CE24">
        <f>$BH$13-$BM$13</f>
        <v>6.8710436852760899E-20</v>
      </c>
      <c r="CF24">
        <f>$BH$14-$BM$14</f>
        <v>2.4499038718254376E-12</v>
      </c>
      <c r="CG24">
        <f>$BH$15-$BM$15</f>
        <v>3.6378040898566798E-11</v>
      </c>
      <c r="CH24">
        <f>$BH$16-$BM$16</f>
        <v>2.2931315179881545E-8</v>
      </c>
      <c r="CW24">
        <f>IF($AI$7&gt;0,$CS$7,0)</f>
        <v>0.20089772499629022</v>
      </c>
      <c r="CX24">
        <f>IF($AI$8&gt;0,$CS$8,0)</f>
        <v>0.65693567514688922</v>
      </c>
      <c r="CY24">
        <f>IF($AI$9&gt;0,$CS$9,0)</f>
        <v>8.6211419803129338E-2</v>
      </c>
      <c r="CZ24">
        <f>IF($AI$10&gt;0,$CS$10,0)</f>
        <v>0.57032630391965489</v>
      </c>
      <c r="DA24">
        <f>IF($AI$11&gt;0,$CS$11,0)</f>
        <v>-0.61408680691203188</v>
      </c>
      <c r="DB24">
        <f>IF($AI$12&gt;0,$CS$12,0)</f>
        <v>0.21164727041971942</v>
      </c>
      <c r="DC24">
        <f>IF($AI$13&gt;0,$CS$13,0)</f>
        <v>-5.0453651134301572E-2</v>
      </c>
      <c r="DD24">
        <f>IF($AI$14&gt;0,$CS$14,0)</f>
        <v>0.62757945921321823</v>
      </c>
      <c r="DE24">
        <f>IF($AI$15&gt;0,$CS$15,0)</f>
        <v>0.16532497474836047</v>
      </c>
      <c r="DF24">
        <f>IF($AI$16&gt;0,$CS$16,0)</f>
        <v>0.53103922463332953</v>
      </c>
      <c r="DT24">
        <f>IF($T$7&gt;0,$DP$7,0)</f>
        <v>0.86400232094222651</v>
      </c>
      <c r="DU24">
        <f>IF($T$8&gt;0,$DP$8,0)</f>
        <v>0.92938580545514016</v>
      </c>
      <c r="DV24">
        <f>IF($T$9&gt;0,$DP$9,0)</f>
        <v>0.54908684238210392</v>
      </c>
      <c r="DW24">
        <f>IF($T$10&gt;0,$DP$10,0)</f>
        <v>1.4622518104345146</v>
      </c>
      <c r="DX24">
        <f>IF($T$11&gt;0,$DP$11,0)</f>
        <v>1.1889083274663925</v>
      </c>
      <c r="DY24">
        <f>IF($T$12&gt;0,$DP$12,0)</f>
        <v>0.96937391851622468</v>
      </c>
      <c r="DZ24">
        <f>IF($T$13&gt;0,$DP$13,0)</f>
        <v>0.77842200821837682</v>
      </c>
      <c r="EA24">
        <f>IF($T$14&gt;0,$DP$14,0)</f>
        <v>1.1680095603661644</v>
      </c>
      <c r="EB24">
        <f>IF($T$15&gt;0,$DP$15,0)</f>
        <v>0.87730536795575742</v>
      </c>
      <c r="EC24">
        <f>IF($T$16&gt;0,$DP$16,0)</f>
        <v>1.6231393700335208</v>
      </c>
      <c r="EN24">
        <f>Sheet46!FL24</f>
        <v>0.96620590370735759</v>
      </c>
      <c r="EO24">
        <f>Sheet46!FM24</f>
        <v>0.26594524068806297</v>
      </c>
      <c r="EP24">
        <f>Sheet46!FN24</f>
        <v>0.89120564624044585</v>
      </c>
      <c r="EQ24">
        <f>Sheet46!FO24</f>
        <v>0.12647824543423308</v>
      </c>
      <c r="ER24">
        <f>Sheet46!FP24</f>
        <v>0.53325082643121147</v>
      </c>
      <c r="ES24">
        <f>Sheet46!FQ24</f>
        <v>0.88610466155033696</v>
      </c>
      <c r="ET24">
        <f>Sheet46!FR24</f>
        <v>0.54345266127581626</v>
      </c>
      <c r="EU24">
        <f>Sheet46!FS24</f>
        <v>0.74285628047830266</v>
      </c>
      <c r="EV24">
        <f>Sheet46!FT24</f>
        <v>0.11895012423314029</v>
      </c>
      <c r="EW24">
        <f>Sheet46!FU24</f>
        <v>0.87688622287725282</v>
      </c>
      <c r="EZ24">
        <f t="shared" si="20"/>
        <v>0.23411171119490795</v>
      </c>
      <c r="FA24">
        <f t="shared" si="17"/>
        <v>0.32776165502947424</v>
      </c>
      <c r="FB24">
        <f t="shared" si="17"/>
        <v>0.21638263037615812</v>
      </c>
      <c r="FC24">
        <f t="shared" si="17"/>
        <v>0.38808547767324231</v>
      </c>
      <c r="FD24">
        <f t="shared" si="17"/>
        <v>0.3506795702711446</v>
      </c>
      <c r="FE24">
        <f t="shared" si="17"/>
        <v>0.21912568917784245</v>
      </c>
      <c r="FF24">
        <f t="shared" si="17"/>
        <v>0.20913777677133641</v>
      </c>
      <c r="FG24">
        <f t="shared" si="17"/>
        <v>0.28467087187453943</v>
      </c>
      <c r="FH24">
        <f t="shared" si="17"/>
        <v>0.36142956756815436</v>
      </c>
      <c r="FI24">
        <f t="shared" si="17"/>
        <v>0.44753881049700472</v>
      </c>
      <c r="FL24">
        <f t="shared" si="21"/>
        <v>0.96597179199616268</v>
      </c>
      <c r="FM24">
        <f t="shared" si="18"/>
        <v>0.26561747903303351</v>
      </c>
      <c r="FN24">
        <f t="shared" si="18"/>
        <v>0.89098926361006969</v>
      </c>
      <c r="FO24">
        <f t="shared" si="18"/>
        <v>0.12609015995655984</v>
      </c>
      <c r="FP24">
        <f t="shared" si="18"/>
        <v>0.53290014686094034</v>
      </c>
      <c r="FQ24">
        <f t="shared" si="18"/>
        <v>0.88588553586115915</v>
      </c>
      <c r="FR24">
        <f t="shared" si="18"/>
        <v>0.54324352349904492</v>
      </c>
      <c r="FS24">
        <f t="shared" si="18"/>
        <v>0.7425716096064281</v>
      </c>
      <c r="FT24">
        <f t="shared" si="18"/>
        <v>0.11858869466557213</v>
      </c>
      <c r="FU24">
        <f t="shared" si="18"/>
        <v>0.87643868406675585</v>
      </c>
    </row>
    <row r="25" spans="1:177">
      <c r="A25">
        <v>24</v>
      </c>
      <c r="B25">
        <v>0.45495462105624818</v>
      </c>
      <c r="C25">
        <v>0.61758490205265759</v>
      </c>
      <c r="D25">
        <v>2.6399446585285632E-2</v>
      </c>
      <c r="E25">
        <v>0.8814601505074815</v>
      </c>
      <c r="F25">
        <v>0.77582170953561469</v>
      </c>
      <c r="G25">
        <v>0.45339142286097972</v>
      </c>
      <c r="H25">
        <v>0.99084493755924752</v>
      </c>
      <c r="I25">
        <v>0.69415164667987628</v>
      </c>
      <c r="J25">
        <v>0.89120564624044585</v>
      </c>
      <c r="K25">
        <v>0.7201709826411743</v>
      </c>
      <c r="M25">
        <v>0.13468889319888813</v>
      </c>
      <c r="S25">
        <f t="shared" si="27"/>
        <v>5.4148355337918036E-2</v>
      </c>
      <c r="T25">
        <f t="shared" si="25"/>
        <v>0.55083254157255179</v>
      </c>
      <c r="U25">
        <f t="shared" si="25"/>
        <v>2.6399446585285632E-2</v>
      </c>
      <c r="V25">
        <f t="shared" si="25"/>
        <v>8.7234250633273502E-3</v>
      </c>
      <c r="W25">
        <f t="shared" si="25"/>
        <v>0.37130136499633393</v>
      </c>
      <c r="X25">
        <f t="shared" si="25"/>
        <v>0.79012892542365043</v>
      </c>
      <c r="Y25">
        <f t="shared" si="25"/>
        <v>0.49125851690962802</v>
      </c>
      <c r="Z25">
        <f t="shared" si="25"/>
        <v>0.86613756342546477</v>
      </c>
      <c r="AA25">
        <f t="shared" si="25"/>
        <v>0.72044853432579858</v>
      </c>
      <c r="AB25">
        <f t="shared" si="25"/>
        <v>0.66205264013555087</v>
      </c>
      <c r="BG25">
        <f t="shared" si="24"/>
        <v>2.7148360303447484E-8</v>
      </c>
      <c r="BH25">
        <f t="shared" si="24"/>
        <v>1.8093731735845644E-10</v>
      </c>
      <c r="BI25">
        <f t="shared" si="24"/>
        <v>2.0683631364607911E-9</v>
      </c>
      <c r="BJ25">
        <f t="shared" si="24"/>
        <v>4.8142386282530985E-11</v>
      </c>
      <c r="BM25">
        <f t="shared" si="28"/>
        <v>1.034918536102172E-6</v>
      </c>
      <c r="BN25">
        <f t="shared" si="26"/>
        <v>1.9070555562169536E-6</v>
      </c>
      <c r="BO25">
        <f t="shared" si="26"/>
        <v>3.4846539000467468E-9</v>
      </c>
      <c r="BP25">
        <f t="shared" si="26"/>
        <v>3.8848599846633602E-6</v>
      </c>
      <c r="BQ25">
        <f t="shared" si="26"/>
        <v>3.0094966249338189E-6</v>
      </c>
      <c r="BR25">
        <f t="shared" si="26"/>
        <v>1.0278189116195189E-6</v>
      </c>
      <c r="BS25">
        <f t="shared" si="26"/>
        <v>4.9088684514339466E-6</v>
      </c>
      <c r="BT25">
        <f t="shared" si="26"/>
        <v>2.4092325429419191E-6</v>
      </c>
      <c r="BU25">
        <f t="shared" si="26"/>
        <v>3.9712375194542541E-6</v>
      </c>
      <c r="BV25">
        <f t="shared" si="26"/>
        <v>2.593231221191773E-6</v>
      </c>
      <c r="BY25">
        <f>$BI$7-$BN$7</f>
        <v>2.6371650014532419E-13</v>
      </c>
      <c r="BZ25">
        <f>$BI$8-$BN$8</f>
        <v>6.2521969741989356E-2</v>
      </c>
      <c r="CA25">
        <f>$BI$9-$BN$9</f>
        <v>1.2076354333951555E-7</v>
      </c>
      <c r="CB25">
        <f>$BI$10-$BN$10</f>
        <v>1.9673164130389698E-6</v>
      </c>
      <c r="CC25">
        <f>$BI$11-$BN$11</f>
        <v>0.93747582719807843</v>
      </c>
      <c r="CD25">
        <f>$BI$12-$BN$12</f>
        <v>2.0683631364607911E-9</v>
      </c>
      <c r="CE25">
        <f>$BI$13-$BN$13</f>
        <v>2.646662595532895E-18</v>
      </c>
      <c r="CF25">
        <f>$BI$14-$BN$14</f>
        <v>-0.99999999996895295</v>
      </c>
      <c r="CG25">
        <f>$BI$15-$BN$15</f>
        <v>4.9478857741390273E-10</v>
      </c>
      <c r="CH25">
        <f>$BI$16-$BN$16</f>
        <v>1.123855134946338E-7</v>
      </c>
      <c r="CW25">
        <f>IF($AJ$7&gt;0,$CT$7,0)</f>
        <v>2.3857680260351451E-2</v>
      </c>
      <c r="CX25">
        <f>IF($AJ$8&gt;0,$CT$8,0)</f>
        <v>-3.2176118706919818E-2</v>
      </c>
      <c r="CY25">
        <f>IF($AJ$9&gt;0,$CT$9,0)</f>
        <v>-0.48222914167211306</v>
      </c>
      <c r="CZ25">
        <f>IF($AJ$10&gt;0,$CT$10,0)</f>
        <v>-0.22309522052558844</v>
      </c>
      <c r="DA25">
        <f>IF($AJ$11&gt;0,$CT$11,0)</f>
        <v>6.1826692081447795E-2</v>
      </c>
      <c r="DB25">
        <f>IF($AJ$12&gt;0,$CT$12,0)</f>
        <v>0.40971680368158109</v>
      </c>
      <c r="DC25">
        <f>IF($AJ$13&gt;0,$CT$13,0)</f>
        <v>0.5476962442144413</v>
      </c>
      <c r="DD25">
        <f>IF($AJ$14&gt;0,$CT$14,0)</f>
        <v>0.58323833534797509</v>
      </c>
      <c r="DE25">
        <f>IF($AJ$15&gt;0,$CT$15,0)</f>
        <v>0.31372617024872951</v>
      </c>
      <c r="DF25">
        <f>IF($AJ$16&gt;0,$CT$16,0)</f>
        <v>0.46195747261663345</v>
      </c>
      <c r="DT25">
        <f>IF($U$7&gt;0,$DQ$7,0)</f>
        <v>0.95659455346888334</v>
      </c>
      <c r="DU25">
        <f>IF($U$8&gt;0,$DQ$8,0)</f>
        <v>0.68172218295518971</v>
      </c>
      <c r="DV25">
        <f>IF($U$9&gt;0,$DQ$9,0)</f>
        <v>0.76239239739672948</v>
      </c>
      <c r="DW25">
        <f>IF($U$10&gt;0,$DQ$10,0)</f>
        <v>0.75698108223036475</v>
      </c>
      <c r="DX25">
        <f>IF($U$11&gt;0,$DQ$11,0)</f>
        <v>1.0744442852284153</v>
      </c>
      <c r="DY25">
        <f>IF($U$12&gt;0,$DQ$12,0)</f>
        <v>0.9719299593704418</v>
      </c>
      <c r="DZ25">
        <f>IF($U$13&gt;0,$DQ$13,0)</f>
        <v>0.85396502135657504</v>
      </c>
      <c r="EA25">
        <f>IF($U$14&gt;0,$DQ$14,0)</f>
        <v>0.7034032809071703</v>
      </c>
      <c r="EB25">
        <f>IF($U$15&gt;0,$DQ$15,0)</f>
        <v>1.1610368901263171</v>
      </c>
      <c r="EC25">
        <f>IF($U$16&gt;0,$DQ$16,0)</f>
        <v>0.66286906433883086</v>
      </c>
      <c r="EN25">
        <f>Sheet46!FL25</f>
        <v>0.99609470651215548</v>
      </c>
      <c r="EO25">
        <f>Sheet46!FM25</f>
        <v>0.58714342045730017</v>
      </c>
      <c r="EP25">
        <f>Sheet46!FN25</f>
        <v>0.7201709826411743</v>
      </c>
      <c r="EQ25">
        <f>Sheet46!FO25</f>
        <v>0.11830435984690386</v>
      </c>
      <c r="ER25">
        <f>Sheet46!FP25</f>
        <v>0.14924399405019298</v>
      </c>
      <c r="ES25">
        <f>Sheet46!FQ25</f>
        <v>0.53288502578196151</v>
      </c>
      <c r="ET25">
        <f>Sheet46!FR25</f>
        <v>0.233534638111145</v>
      </c>
      <c r="EU25">
        <f>Sheet46!FS25</f>
        <v>0.14304405522280314</v>
      </c>
      <c r="EV25">
        <f>Sheet46!FT25</f>
        <v>0.23788792354209926</v>
      </c>
      <c r="EW25">
        <f>Sheet46!FU25</f>
        <v>0.62974228717937009</v>
      </c>
      <c r="EZ25">
        <f t="shared" si="20"/>
        <v>0.313879592909792</v>
      </c>
      <c r="FA25">
        <f t="shared" si="17"/>
        <v>0.41371415043814042</v>
      </c>
      <c r="FB25">
        <f t="shared" si="17"/>
        <v>0.29254136476687881</v>
      </c>
      <c r="FC25">
        <f t="shared" si="17"/>
        <v>0.45515111290514093</v>
      </c>
      <c r="FD25">
        <f t="shared" si="17"/>
        <v>0.45744698808477402</v>
      </c>
      <c r="FE25">
        <f t="shared" si="17"/>
        <v>0.29604237856675414</v>
      </c>
      <c r="FF25">
        <f t="shared" si="17"/>
        <v>0.29246009270953832</v>
      </c>
      <c r="FG25">
        <f t="shared" si="17"/>
        <v>0.34626051515055234</v>
      </c>
      <c r="FH25">
        <f t="shared" si="17"/>
        <v>0.48994734439195087</v>
      </c>
      <c r="FI25">
        <f t="shared" si="17"/>
        <v>0.51634058363060109</v>
      </c>
      <c r="FL25">
        <f t="shared" si="21"/>
        <v>0.99578082691924574</v>
      </c>
      <c r="FM25">
        <f t="shared" si="18"/>
        <v>0.58672970630686205</v>
      </c>
      <c r="FN25">
        <f t="shared" si="18"/>
        <v>0.71987844127640743</v>
      </c>
      <c r="FO25">
        <f t="shared" si="18"/>
        <v>0.11784920873399872</v>
      </c>
      <c r="FP25">
        <f t="shared" si="18"/>
        <v>0.1487865470621082</v>
      </c>
      <c r="FQ25">
        <f t="shared" si="18"/>
        <v>0.53258898340339478</v>
      </c>
      <c r="FR25">
        <f t="shared" si="18"/>
        <v>0.23324217801843547</v>
      </c>
      <c r="FS25">
        <f t="shared" si="18"/>
        <v>0.14269779470765259</v>
      </c>
      <c r="FT25">
        <f t="shared" si="18"/>
        <v>0.23739797619770731</v>
      </c>
      <c r="FU25">
        <f t="shared" si="18"/>
        <v>0.62922594659573949</v>
      </c>
    </row>
    <row r="26" spans="1:177">
      <c r="A26">
        <v>25</v>
      </c>
      <c r="B26">
        <v>0.1566827610104996</v>
      </c>
      <c r="C26">
        <v>0.12147603817736105</v>
      </c>
      <c r="D26">
        <v>8.7234250633273502E-3</v>
      </c>
      <c r="E26">
        <v>0.92137093218596255</v>
      </c>
      <c r="F26">
        <v>0.65893948731890772</v>
      </c>
      <c r="G26">
        <v>0.75111900262862352</v>
      </c>
      <c r="H26">
        <v>0.33509934194923735</v>
      </c>
      <c r="I26">
        <v>0.9629539961550001</v>
      </c>
      <c r="J26">
        <v>0.12647824543423308</v>
      </c>
      <c r="K26">
        <v>0.11830435984690386</v>
      </c>
      <c r="M26">
        <v>0.28633018439749469</v>
      </c>
      <c r="S26">
        <f t="shared" si="27"/>
        <v>0.99029480476811693</v>
      </c>
      <c r="T26">
        <f t="shared" si="25"/>
        <v>0.96556424201067359</v>
      </c>
      <c r="U26">
        <f t="shared" si="25"/>
        <v>0.8814601505074815</v>
      </c>
      <c r="V26">
        <f t="shared" si="25"/>
        <v>0.92137093218596255</v>
      </c>
      <c r="W26">
        <f t="shared" si="25"/>
        <v>0.35394872460379273</v>
      </c>
      <c r="X26">
        <f t="shared" si="25"/>
        <v>0.81066928468847943</v>
      </c>
      <c r="Y26">
        <f t="shared" si="25"/>
        <v>0.64935259116799404</v>
      </c>
      <c r="Z26">
        <f t="shared" si="25"/>
        <v>0.7904394673840901</v>
      </c>
      <c r="AA26">
        <f t="shared" si="25"/>
        <v>0.80678735859881201</v>
      </c>
      <c r="AB26">
        <f t="shared" si="25"/>
        <v>0.61170803252730133</v>
      </c>
      <c r="BG26">
        <f t="shared" si="24"/>
        <v>9.9999999999999998E-13</v>
      </c>
      <c r="BH26">
        <f t="shared" si="24"/>
        <v>9.9999999999999998E-13</v>
      </c>
      <c r="BI26">
        <f t="shared" si="24"/>
        <v>9.9999999999999998E-13</v>
      </c>
      <c r="BJ26">
        <f t="shared" si="24"/>
        <v>9.9999999999999998E-13</v>
      </c>
      <c r="BM26">
        <f t="shared" si="28"/>
        <v>1.227474379893667E-7</v>
      </c>
      <c r="BN26">
        <f t="shared" si="26"/>
        <v>7.3782139256338408E-8</v>
      </c>
      <c r="BO26">
        <f t="shared" si="26"/>
        <v>3.8049072417743895E-10</v>
      </c>
      <c r="BP26">
        <f t="shared" si="26"/>
        <v>4.2446219733861479E-6</v>
      </c>
      <c r="BQ26">
        <f t="shared" si="26"/>
        <v>2.1710062397405248E-6</v>
      </c>
      <c r="BR26">
        <f t="shared" si="26"/>
        <v>2.820898780549091E-6</v>
      </c>
      <c r="BS26">
        <f t="shared" si="26"/>
        <v>5.6145784487405956E-7</v>
      </c>
      <c r="BT26">
        <f t="shared" si="26"/>
        <v>4.6364019935544205E-6</v>
      </c>
      <c r="BU26">
        <f t="shared" si="26"/>
        <v>7.9983732840610509E-8</v>
      </c>
      <c r="BV26">
        <f t="shared" si="26"/>
        <v>6.99796077939286E-8</v>
      </c>
      <c r="BY26">
        <f>$BJ$7-$BO$7</f>
        <v>1.9988793006733756E-15</v>
      </c>
      <c r="BZ26">
        <f>$BJ$8-$BO$8</f>
        <v>6.6679469905168695E-2</v>
      </c>
      <c r="CA26">
        <f>$BJ$9-$BO$9</f>
        <v>-0.99999998700039927</v>
      </c>
      <c r="CB26">
        <f>$BJ$10-$BO$10</f>
        <v>2.6719338823308007E-7</v>
      </c>
      <c r="CC26">
        <f>$BJ$11-$BO$11</f>
        <v>0.93332024265909008</v>
      </c>
      <c r="CD26">
        <f>$BJ$12-$BO$12</f>
        <v>4.8142386282530985E-11</v>
      </c>
      <c r="CE26">
        <f>$BJ$13-$BO$13</f>
        <v>3.8291944685708357E-21</v>
      </c>
      <c r="CF26">
        <f>$BJ$14-$BO$14</f>
        <v>4.2760343421356011E-13</v>
      </c>
      <c r="CG26">
        <f>$BJ$15-$BO$15</f>
        <v>9.9874024827472038E-12</v>
      </c>
      <c r="CH26">
        <f>$BJ$16-$BO$16</f>
        <v>7.1841927938378662E-9</v>
      </c>
      <c r="CW26">
        <f>IF($AK$7&gt;0,$CU$7,0)</f>
        <v>0.23230070034280967</v>
      </c>
      <c r="CX26">
        <f>IF($AK$8&gt;0,$CU$8,0)</f>
        <v>0.18333764902381861</v>
      </c>
      <c r="CY26">
        <f>IF($AK$9&gt;0,$CU$9,0)</f>
        <v>-0.13295605038527858</v>
      </c>
      <c r="CZ26">
        <f>IF($AK$10&gt;0,$CU$10,0)</f>
        <v>-0.31127114993318278</v>
      </c>
      <c r="DA26">
        <f>IF($AK$11&gt;0,$CU$11,0)</f>
        <v>-0.57958639361937014</v>
      </c>
      <c r="DB26">
        <f>IF($AK$12&gt;0,$CU$12,0)</f>
        <v>0.18461806692235599</v>
      </c>
      <c r="DC26">
        <f>IF($AK$13&gt;0,$CU$13,0)</f>
        <v>0.67063803841193848</v>
      </c>
      <c r="DD26">
        <f>IF($AK$14&gt;0,$CU$14,0)</f>
        <v>0.26405915945357317</v>
      </c>
      <c r="DE26">
        <f>IF($AK$15&gt;0,$CU$15,0)</f>
        <v>0.52115967602214386</v>
      </c>
      <c r="DF26">
        <f>IF($AK$16&gt;0,$CU$16,0)</f>
        <v>-6.2108851024443947E-2</v>
      </c>
      <c r="DT26">
        <f>IF($V$7&gt;0,$DR$7,0)</f>
        <v>0.28167612333006242</v>
      </c>
      <c r="DU26">
        <f>IF($V$8&gt;0,$DR$8,0)</f>
        <v>0.90363139281867011</v>
      </c>
      <c r="DV26">
        <f>IF($V$9&gt;0,$DR$9,0)</f>
        <v>0.54869023163791797</v>
      </c>
      <c r="DW26">
        <f>IF($V$10&gt;0,$DR$10,0)</f>
        <v>0.61019130539789501</v>
      </c>
      <c r="DX26">
        <f>IF($V$11&gt;0,$DR$11,0)</f>
        <v>0.67275455163871023</v>
      </c>
      <c r="DY26">
        <f>IF($V$12&gt;0,$DR$12,0)</f>
        <v>0.10417651192470767</v>
      </c>
      <c r="DZ26">
        <f>IF($V$13&gt;0,$DR$13,0)</f>
        <v>0.32574678095288156</v>
      </c>
      <c r="EA26">
        <f>IF($V$14&gt;0,$DR$14,0)</f>
        <v>0.35181641726862023</v>
      </c>
      <c r="EB26">
        <f>IF($V$15&gt;0,$DR$15,0)</f>
        <v>1.0347444582062486</v>
      </c>
      <c r="EC26">
        <f>IF($V$16&gt;0,$DR$16,0)</f>
        <v>0.84460422673602287</v>
      </c>
    </row>
    <row r="27" spans="1:177">
      <c r="A27">
        <v>26</v>
      </c>
      <c r="B27">
        <v>0.43164401888973397</v>
      </c>
      <c r="C27">
        <v>0.84641962156739436</v>
      </c>
      <c r="D27">
        <v>0.37130136499633393</v>
      </c>
      <c r="E27">
        <v>0.35394872460379273</v>
      </c>
      <c r="F27">
        <v>0.49597820093855921</v>
      </c>
      <c r="G27">
        <v>0.46045264327839086</v>
      </c>
      <c r="H27">
        <v>-4.4310658024089968E-4</v>
      </c>
      <c r="I27">
        <v>0.53816573760760456</v>
      </c>
      <c r="J27">
        <v>0.53325082643121147</v>
      </c>
      <c r="K27">
        <v>0.14924399405019298</v>
      </c>
      <c r="M27">
        <v>0.80046843424955727</v>
      </c>
      <c r="S27">
        <f t="shared" si="27"/>
        <v>0.62830735730378984</v>
      </c>
      <c r="T27">
        <f t="shared" si="25"/>
        <v>0.28819552447741881</v>
      </c>
      <c r="U27">
        <f t="shared" si="25"/>
        <v>0.77582170953561469</v>
      </c>
      <c r="V27">
        <f t="shared" si="25"/>
        <v>0.65893948731890772</v>
      </c>
      <c r="W27">
        <f t="shared" si="25"/>
        <v>0.49597820093855921</v>
      </c>
      <c r="X27">
        <f t="shared" si="25"/>
        <v>0.45536789133684225</v>
      </c>
      <c r="Y27">
        <f t="shared" si="25"/>
        <v>0.32626869482286652</v>
      </c>
      <c r="Z27">
        <f t="shared" si="25"/>
        <v>0.5429776184157814</v>
      </c>
      <c r="AA27">
        <f t="shared" si="25"/>
        <v>0.38311773373136276</v>
      </c>
      <c r="AB27">
        <f t="shared" si="25"/>
        <v>9.9018314171654201E-2</v>
      </c>
      <c r="BG27">
        <f t="shared" si="24"/>
        <v>8.6422463310970847E-10</v>
      </c>
      <c r="BH27">
        <f t="shared" si="24"/>
        <v>2.4499038718254376E-12</v>
      </c>
      <c r="BI27">
        <f t="shared" si="24"/>
        <v>3.1047077028797884E-11</v>
      </c>
      <c r="BJ27">
        <f t="shared" si="24"/>
        <v>9.9999999999999998E-13</v>
      </c>
      <c r="BM27">
        <f t="shared" si="28"/>
        <v>9.3158279521640523E-7</v>
      </c>
      <c r="BN27">
        <f t="shared" si="26"/>
        <v>3.5821308788714558E-6</v>
      </c>
      <c r="BO27">
        <f t="shared" si="26"/>
        <v>6.8932351824070398E-7</v>
      </c>
      <c r="BP27">
        <f t="shared" si="26"/>
        <v>6.2639849824325759E-7</v>
      </c>
      <c r="BQ27">
        <f t="shared" si="26"/>
        <v>1.2299718790312492E-6</v>
      </c>
      <c r="BR27">
        <f t="shared" si="26"/>
        <v>1.0600831835102856E-6</v>
      </c>
      <c r="BS27">
        <f t="shared" si="26"/>
        <v>9.8171720726392429E-13</v>
      </c>
      <c r="BT27">
        <f t="shared" si="26"/>
        <v>1.4481118056736854E-6</v>
      </c>
      <c r="BU27">
        <f t="shared" si="26"/>
        <v>1.4217822194478503E-6</v>
      </c>
      <c r="BV27">
        <f t="shared" si="26"/>
        <v>1.1136884880027019E-7</v>
      </c>
    </row>
    <row r="28" spans="1:177">
      <c r="A28">
        <v>27</v>
      </c>
      <c r="B28">
        <v>0.51004186229879644</v>
      </c>
      <c r="C28">
        <v>0.56968124861818037</v>
      </c>
      <c r="D28">
        <v>0.79012892542365043</v>
      </c>
      <c r="E28">
        <v>0.81066928468847943</v>
      </c>
      <c r="F28">
        <v>0.45536789133684225</v>
      </c>
      <c r="G28">
        <v>0.95710761553783852</v>
      </c>
      <c r="H28">
        <v>5.709123942550115E-2</v>
      </c>
      <c r="I28">
        <v>0.77809462124904727</v>
      </c>
      <c r="J28">
        <v>0.88610466155033696</v>
      </c>
      <c r="K28">
        <v>0.53288502578196151</v>
      </c>
      <c r="M28">
        <v>0.87016134685618596</v>
      </c>
      <c r="S28">
        <f t="shared" si="27"/>
        <v>0.94366898494565787</v>
      </c>
      <c r="T28">
        <f t="shared" si="25"/>
        <v>0.50533140694007872</v>
      </c>
      <c r="U28">
        <f t="shared" si="25"/>
        <v>0.45339142286097972</v>
      </c>
      <c r="V28">
        <f t="shared" si="25"/>
        <v>0.75111900262862352</v>
      </c>
      <c r="W28">
        <f t="shared" si="25"/>
        <v>0.46045264327839086</v>
      </c>
      <c r="X28">
        <f t="shared" si="25"/>
        <v>0.95710761553783852</v>
      </c>
      <c r="Y28">
        <f t="shared" si="25"/>
        <v>0.35189134508214953</v>
      </c>
      <c r="Z28">
        <f t="shared" si="25"/>
        <v>0.86199665322723462</v>
      </c>
      <c r="AA28">
        <f t="shared" si="25"/>
        <v>0.13783556460282595</v>
      </c>
      <c r="AB28">
        <f t="shared" si="25"/>
        <v>0.98633414893087212</v>
      </c>
      <c r="BG28">
        <f t="shared" si="24"/>
        <v>8.2052525587582743E-9</v>
      </c>
      <c r="BH28">
        <f t="shared" si="24"/>
        <v>3.6378040898566798E-11</v>
      </c>
      <c r="BI28">
        <f t="shared" si="24"/>
        <v>4.9478857741390273E-10</v>
      </c>
      <c r="BJ28">
        <f t="shared" si="24"/>
        <v>9.9874024827472038E-12</v>
      </c>
      <c r="BM28">
        <f t="shared" si="28"/>
        <v>1.3007135064861223E-6</v>
      </c>
      <c r="BN28">
        <f t="shared" si="26"/>
        <v>1.6226836251358452E-6</v>
      </c>
      <c r="BO28">
        <f t="shared" si="26"/>
        <v>3.1215185939556633E-6</v>
      </c>
      <c r="BP28">
        <f t="shared" si="26"/>
        <v>3.2859234456866553E-6</v>
      </c>
      <c r="BQ28">
        <f t="shared" si="26"/>
        <v>1.036799582302811E-6</v>
      </c>
      <c r="BR28">
        <f t="shared" si="26"/>
        <v>4.5802749386026347E-6</v>
      </c>
      <c r="BS28">
        <f t="shared" si="26"/>
        <v>1.6297048095699485E-8</v>
      </c>
      <c r="BT28">
        <f t="shared" si="26"/>
        <v>3.0271561980834918E-6</v>
      </c>
      <c r="BU28">
        <f t="shared" si="26"/>
        <v>3.9259073561061866E-6</v>
      </c>
      <c r="BV28">
        <f t="shared" si="26"/>
        <v>1.4198322535132089E-6</v>
      </c>
      <c r="EN28" t="s">
        <v>19</v>
      </c>
      <c r="EZ28" t="s">
        <v>25</v>
      </c>
    </row>
    <row r="29" spans="1:177">
      <c r="A29">
        <v>28</v>
      </c>
      <c r="B29">
        <v>0.75201719078701779</v>
      </c>
      <c r="C29">
        <v>3.7368113377755835E-2</v>
      </c>
      <c r="D29">
        <v>0.49125851690962802</v>
      </c>
      <c r="E29">
        <v>0.64935259116799404</v>
      </c>
      <c r="F29">
        <v>0.32626869482286652</v>
      </c>
      <c r="G29">
        <v>0.35189134508214953</v>
      </c>
      <c r="H29">
        <v>0.63081439910388482</v>
      </c>
      <c r="I29">
        <v>0.20289809201928372</v>
      </c>
      <c r="J29">
        <v>0.54345266127581626</v>
      </c>
      <c r="K29">
        <v>0.233534638111145</v>
      </c>
      <c r="M29">
        <v>0.40939931003870444</v>
      </c>
      <c r="S29">
        <f t="shared" si="27"/>
        <v>0.23566271977627365</v>
      </c>
      <c r="T29">
        <f t="shared" si="25"/>
        <v>0.55485125308639693</v>
      </c>
      <c r="U29">
        <f t="shared" si="25"/>
        <v>0.99084493755924752</v>
      </c>
      <c r="V29">
        <f t="shared" si="25"/>
        <v>0.33509934194923735</v>
      </c>
      <c r="W29">
        <f t="shared" si="25"/>
        <v>-4.4310658024089968E-4</v>
      </c>
      <c r="X29">
        <f t="shared" si="25"/>
        <v>5.709123942550115E-2</v>
      </c>
      <c r="Y29">
        <f t="shared" si="25"/>
        <v>0.63081439910388482</v>
      </c>
      <c r="Z29">
        <f t="shared" si="25"/>
        <v>0.72997076552524454</v>
      </c>
      <c r="AA29">
        <f t="shared" si="25"/>
        <v>0.205147987293194</v>
      </c>
      <c r="AB29">
        <f t="shared" si="25"/>
        <v>0.60298012747962515</v>
      </c>
      <c r="BG29">
        <f t="shared" si="24"/>
        <v>1.8082966640516939E-6</v>
      </c>
      <c r="BH29">
        <f t="shared" si="24"/>
        <v>2.2931315179881545E-8</v>
      </c>
      <c r="BI29">
        <f t="shared" si="24"/>
        <v>1.123855134946338E-7</v>
      </c>
      <c r="BJ29">
        <f t="shared" si="24"/>
        <v>7.1841927938378662E-9</v>
      </c>
      <c r="BM29">
        <f t="shared" si="28"/>
        <v>2.8276492761959897E-6</v>
      </c>
      <c r="BN29">
        <f t="shared" si="26"/>
        <v>6.9818794870640737E-9</v>
      </c>
      <c r="BO29">
        <f t="shared" si="26"/>
        <v>1.2066746521812364E-6</v>
      </c>
      <c r="BP29">
        <f t="shared" si="26"/>
        <v>2.10829393828294E-6</v>
      </c>
      <c r="BQ29">
        <f t="shared" si="26"/>
        <v>5.322563061070841E-7</v>
      </c>
      <c r="BR29">
        <f t="shared" si="26"/>
        <v>6.1913759371862225E-7</v>
      </c>
      <c r="BS29">
        <f t="shared" si="26"/>
        <v>1.9896340305839767E-6</v>
      </c>
      <c r="BT29">
        <f t="shared" si="26"/>
        <v>2.0583817872532864E-7</v>
      </c>
      <c r="BU29">
        <f t="shared" si="26"/>
        <v>1.4767039752388354E-6</v>
      </c>
      <c r="BV29">
        <f t="shared" si="26"/>
        <v>2.7269213598851731E-7</v>
      </c>
    </row>
    <row r="30" spans="1:177">
      <c r="A30">
        <v>29</v>
      </c>
      <c r="B30">
        <v>0.95144605992369946</v>
      </c>
      <c r="C30">
        <v>0.44282096355475387</v>
      </c>
      <c r="D30">
        <v>0.86613756342546477</v>
      </c>
      <c r="E30">
        <v>0.7904394673840901</v>
      </c>
      <c r="F30">
        <v>0.5429776184157814</v>
      </c>
      <c r="G30">
        <v>0.86199665322723462</v>
      </c>
      <c r="H30">
        <v>0.72997076552524454</v>
      </c>
      <c r="I30">
        <v>0.40035076255058555</v>
      </c>
      <c r="J30">
        <v>0.74285628047830266</v>
      </c>
      <c r="K30">
        <v>0.14304405522280314</v>
      </c>
      <c r="M30">
        <v>5.1917638586581667E-2</v>
      </c>
      <c r="S30">
        <f t="shared" si="27"/>
        <v>0.67251012605643146</v>
      </c>
      <c r="T30">
        <f t="shared" si="25"/>
        <v>0.21033783019364619</v>
      </c>
      <c r="U30">
        <f t="shared" si="25"/>
        <v>0.69415164667987628</v>
      </c>
      <c r="V30">
        <f t="shared" si="25"/>
        <v>0.9629539961550001</v>
      </c>
      <c r="W30">
        <f t="shared" si="25"/>
        <v>0.53816573760760456</v>
      </c>
      <c r="X30">
        <f t="shared" si="25"/>
        <v>0.77809462124904727</v>
      </c>
      <c r="Y30">
        <f t="shared" si="25"/>
        <v>0.20289809201928372</v>
      </c>
      <c r="Z30">
        <f t="shared" si="25"/>
        <v>0.40035076255058555</v>
      </c>
      <c r="AA30">
        <f t="shared" si="25"/>
        <v>0.27318873707029695</v>
      </c>
      <c r="AB30">
        <f t="shared" si="25"/>
        <v>0.76901249764490021</v>
      </c>
      <c r="BM30">
        <f t="shared" si="28"/>
        <v>4.5262480247216599E-6</v>
      </c>
      <c r="BN30">
        <f t="shared" si="26"/>
        <v>9.8045202881780334E-7</v>
      </c>
      <c r="BO30">
        <f t="shared" si="26"/>
        <v>3.7509713938830056E-6</v>
      </c>
      <c r="BP30">
        <f t="shared" si="26"/>
        <v>3.1239727579922206E-6</v>
      </c>
      <c r="BQ30">
        <f t="shared" si="26"/>
        <v>1.4741234705023695E-6</v>
      </c>
      <c r="BR30">
        <f t="shared" si="26"/>
        <v>3.7151911508747672E-6</v>
      </c>
      <c r="BS30">
        <f t="shared" si="26"/>
        <v>2.6642865926075578E-6</v>
      </c>
      <c r="BT30">
        <f t="shared" si="26"/>
        <v>8.0140366537417672E-7</v>
      </c>
      <c r="BU30">
        <f t="shared" si="26"/>
        <v>2.7591772672302934E-6</v>
      </c>
      <c r="BV30">
        <f t="shared" si="26"/>
        <v>1.0230800867292177E-7</v>
      </c>
      <c r="EN30">
        <f>Sheet46!FL30</f>
        <v>0.33890695554393574</v>
      </c>
      <c r="EO30">
        <f>Sheet46!FM30</f>
        <v>0.40190862740251465</v>
      </c>
      <c r="EP30">
        <f>Sheet46!FN30</f>
        <v>0.39028528310191313</v>
      </c>
      <c r="EQ30">
        <f>Sheet46!FO30</f>
        <v>9.1718632727854632E-2</v>
      </c>
      <c r="ER30">
        <f>Sheet46!FP30</f>
        <v>0.24465535691687959</v>
      </c>
      <c r="ES30">
        <f>Sheet46!FQ30</f>
        <v>0.72130293832825365</v>
      </c>
      <c r="ET30">
        <f>Sheet46!FR30</f>
        <v>0.87199354405737817</v>
      </c>
      <c r="EU30">
        <f>Sheet46!FS30</f>
        <v>0.25677532481576504</v>
      </c>
      <c r="EV30">
        <f>Sheet46!FT30</f>
        <v>0.20465893370276597</v>
      </c>
      <c r="EW30">
        <f>Sheet46!FU30</f>
        <v>0.48859922685148921</v>
      </c>
      <c r="EZ30">
        <f>(1/4)*SUM($CW$7:$CZ$7)</f>
        <v>0.11121754417565777</v>
      </c>
      <c r="FA30">
        <f>(1/4)*SUM($CW$8:$CZ$8)</f>
        <v>0.19793805863292602</v>
      </c>
      <c r="FB30">
        <f>(1/4)*SUM($CW$9:$CZ$9)</f>
        <v>-0.12494541996210119</v>
      </c>
      <c r="FC30">
        <f>(1/4)*SUM($CW$10:$CZ$10)</f>
        <v>2.001804976487373E-2</v>
      </c>
      <c r="FD30">
        <f>(1/4)*SUM($CW$11:$CZ$11)</f>
        <v>-0.26825074047257469</v>
      </c>
      <c r="FE30">
        <f>(1/4)*SUM($CW$12:$CZ$12)</f>
        <v>0.19701894693640659</v>
      </c>
      <c r="FF30">
        <f>(1/4)*SUM($CW$13:$CZ$13)</f>
        <v>0.28919990501867016</v>
      </c>
      <c r="FG30">
        <f>(1/4)*SUM($CW$14:$CZ$14)</f>
        <v>0.36944613714203844</v>
      </c>
      <c r="FH30">
        <f>(1/4)*SUM($CW$15:$CZ$15)</f>
        <v>0.22740022169355287</v>
      </c>
      <c r="FI30">
        <f>(1/4)*SUM($CW$16:$CZ$16)</f>
        <v>0.23172032704115988</v>
      </c>
      <c r="FL30">
        <f t="shared" ref="FL30:FU30" si="29">EN30-($EU$10*EZ30)</f>
        <v>0.33879573799976009</v>
      </c>
      <c r="FM30">
        <f t="shared" si="29"/>
        <v>0.40171068934388171</v>
      </c>
      <c r="FN30">
        <f t="shared" si="29"/>
        <v>0.39041022852187524</v>
      </c>
      <c r="FO30">
        <f t="shared" si="29"/>
        <v>9.1698614678089763E-2</v>
      </c>
      <c r="FP30">
        <f t="shared" si="29"/>
        <v>0.24492360765735216</v>
      </c>
      <c r="FQ30">
        <f t="shared" si="29"/>
        <v>0.7211059193813173</v>
      </c>
      <c r="FR30">
        <f t="shared" si="29"/>
        <v>0.87170434415235953</v>
      </c>
      <c r="FS30">
        <f t="shared" si="29"/>
        <v>0.25640587867862302</v>
      </c>
      <c r="FT30">
        <f t="shared" si="29"/>
        <v>0.20443153348107243</v>
      </c>
      <c r="FU30">
        <f t="shared" si="29"/>
        <v>0.48836750652444805</v>
      </c>
    </row>
    <row r="31" spans="1:177">
      <c r="A31">
        <v>30</v>
      </c>
      <c r="B31">
        <v>0.38057382123042954</v>
      </c>
      <c r="C31">
        <v>0.88339270265872283</v>
      </c>
      <c r="D31">
        <v>0.72044853432579858</v>
      </c>
      <c r="E31">
        <v>0.80678735859881201</v>
      </c>
      <c r="F31">
        <v>0.38311773373136276</v>
      </c>
      <c r="G31">
        <v>0.13783556460282595</v>
      </c>
      <c r="H31">
        <v>0.205147987293194</v>
      </c>
      <c r="I31">
        <v>0.27318873707029695</v>
      </c>
      <c r="J31">
        <v>0.11895012423314029</v>
      </c>
      <c r="K31">
        <v>0.23788792354209926</v>
      </c>
      <c r="M31">
        <v>0.2226087500896452</v>
      </c>
      <c r="S31">
        <f t="shared" si="27"/>
        <v>0.96620590370735759</v>
      </c>
      <c r="T31">
        <f t="shared" si="25"/>
        <v>0.26594524068806297</v>
      </c>
      <c r="U31">
        <f t="shared" si="25"/>
        <v>0.89120564624044585</v>
      </c>
      <c r="V31">
        <f t="shared" si="25"/>
        <v>0.12647824543423308</v>
      </c>
      <c r="W31">
        <f t="shared" si="25"/>
        <v>0.53325082643121147</v>
      </c>
      <c r="X31">
        <f t="shared" si="25"/>
        <v>0.88610466155033696</v>
      </c>
      <c r="Y31">
        <f t="shared" si="25"/>
        <v>0.54345266127581626</v>
      </c>
      <c r="Z31">
        <f t="shared" si="25"/>
        <v>0.74285628047830266</v>
      </c>
      <c r="AA31">
        <f t="shared" si="25"/>
        <v>0.11895012423314029</v>
      </c>
      <c r="AB31">
        <f t="shared" si="25"/>
        <v>0.87688622287725282</v>
      </c>
      <c r="BM31">
        <f t="shared" si="28"/>
        <v>7.2418216702965482E-7</v>
      </c>
      <c r="BN31">
        <f t="shared" si="26"/>
        <v>3.9019133355534137E-6</v>
      </c>
      <c r="BO31">
        <f t="shared" si="26"/>
        <v>2.5952304530609571E-6</v>
      </c>
      <c r="BP31">
        <f t="shared" si="26"/>
        <v>3.2545292099742407E-6</v>
      </c>
      <c r="BQ31">
        <f t="shared" si="26"/>
        <v>7.3389598949727688E-7</v>
      </c>
      <c r="BR31">
        <f t="shared" si="26"/>
        <v>9.4993214346899039E-8</v>
      </c>
      <c r="BS31">
        <f t="shared" si="26"/>
        <v>2.1042848345224247E-7</v>
      </c>
      <c r="BT31">
        <f t="shared" si="26"/>
        <v>3.7316043031031921E-7</v>
      </c>
      <c r="BU31">
        <f t="shared" si="26"/>
        <v>7.0745660275397544E-8</v>
      </c>
      <c r="BV31">
        <f t="shared" si="26"/>
        <v>2.8295332083585831E-7</v>
      </c>
    </row>
    <row r="32" spans="1:177">
      <c r="A32">
        <v>31</v>
      </c>
      <c r="B32">
        <v>0.38939273552446391</v>
      </c>
      <c r="C32">
        <v>0.23170128574693327</v>
      </c>
      <c r="D32">
        <v>0.66205264013555087</v>
      </c>
      <c r="E32">
        <v>0.61170803252730133</v>
      </c>
      <c r="F32">
        <v>9.9018314171654201E-2</v>
      </c>
      <c r="G32">
        <v>0.98633414893087212</v>
      </c>
      <c r="H32">
        <v>0.60298012747962515</v>
      </c>
      <c r="I32">
        <v>0.76901249764490021</v>
      </c>
      <c r="J32">
        <v>0.87688622287725282</v>
      </c>
      <c r="K32">
        <v>0.62974228717937009</v>
      </c>
      <c r="M32">
        <v>0.64549207962095989</v>
      </c>
      <c r="S32">
        <f t="shared" si="27"/>
        <v>0.99609470651215548</v>
      </c>
      <c r="T32">
        <f t="shared" si="25"/>
        <v>0.58714342045730017</v>
      </c>
      <c r="U32">
        <f t="shared" si="25"/>
        <v>0.7201709826411743</v>
      </c>
      <c r="V32">
        <f t="shared" si="25"/>
        <v>0.11830435984690386</v>
      </c>
      <c r="W32">
        <f t="shared" si="25"/>
        <v>0.14924399405019298</v>
      </c>
      <c r="X32">
        <f t="shared" si="25"/>
        <v>0.53288502578196151</v>
      </c>
      <c r="Y32">
        <f t="shared" si="25"/>
        <v>0.233534638111145</v>
      </c>
      <c r="Z32">
        <f t="shared" si="25"/>
        <v>0.14304405522280314</v>
      </c>
      <c r="AA32">
        <f t="shared" si="25"/>
        <v>0.23788792354209926</v>
      </c>
      <c r="AB32">
        <f t="shared" si="25"/>
        <v>0.62974228717937009</v>
      </c>
      <c r="BG32">
        <f>IF(BG20&gt;(1-0.000000000001),(1-0.000000000001),BG20)</f>
        <v>1.4550492616714384E-11</v>
      </c>
      <c r="BH32">
        <f t="shared" ref="BH32:BJ32" si="30">IF(BH20&gt;(1-0.000000000001),(1-0.000000000001),BH20)</f>
        <v>9.9999999999999998E-13</v>
      </c>
      <c r="BI32">
        <f t="shared" si="30"/>
        <v>9.9999999999999998E-13</v>
      </c>
      <c r="BJ32">
        <f t="shared" si="30"/>
        <v>9.9999999999999998E-13</v>
      </c>
      <c r="BM32">
        <f t="shared" si="28"/>
        <v>7.5813351239612555E-7</v>
      </c>
      <c r="BN32">
        <f t="shared" si="26"/>
        <v>2.6842742908391012E-7</v>
      </c>
      <c r="BO32">
        <f t="shared" si="26"/>
        <v>2.1915684915522664E-6</v>
      </c>
      <c r="BP32">
        <f t="shared" si="26"/>
        <v>1.8709335852921098E-6</v>
      </c>
      <c r="BQ32">
        <f t="shared" si="26"/>
        <v>4.9023132706982075E-8</v>
      </c>
      <c r="BR32">
        <f t="shared" si="26"/>
        <v>4.8642752667359395E-6</v>
      </c>
      <c r="BS32">
        <f t="shared" si="26"/>
        <v>1.8179251706767251E-6</v>
      </c>
      <c r="BT32">
        <f t="shared" si="26"/>
        <v>2.9569011076702384E-6</v>
      </c>
      <c r="BU32">
        <f t="shared" si="26"/>
        <v>3.844647239359676E-6</v>
      </c>
      <c r="BV32">
        <f t="shared" si="26"/>
        <v>1.9828767413095214E-6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0.12543197807940018</v>
      </c>
      <c r="BH33">
        <f t="shared" si="31"/>
        <v>7.0876078581692134E-2</v>
      </c>
      <c r="BI33">
        <f t="shared" si="31"/>
        <v>6.2521969741989356E-2</v>
      </c>
      <c r="BJ33">
        <f t="shared" si="31"/>
        <v>6.6679469905168695E-2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1.8328700426310173E-6</v>
      </c>
      <c r="BH34">
        <f t="shared" si="31"/>
        <v>3.4948097645446965E-8</v>
      </c>
      <c r="BI34">
        <f t="shared" si="31"/>
        <v>1.2076354333951555E-7</v>
      </c>
      <c r="BJ34">
        <f t="shared" si="31"/>
        <v>1.299960074587104E-8</v>
      </c>
      <c r="BS34">
        <f>SUM(BM36:BV45)</f>
        <v>1.5874004007846292E-4</v>
      </c>
      <c r="EN34">
        <f>Sheet46!FL34</f>
        <v>9.1974811588166422E-2</v>
      </c>
      <c r="EO34">
        <f>Sheet46!FM34</f>
        <v>0.52951826678092284</v>
      </c>
      <c r="EP34">
        <f>Sheet46!FN34</f>
        <v>6.738461717350365E-2</v>
      </c>
      <c r="EQ34">
        <f>Sheet46!FO34</f>
        <v>0.68679188760888821</v>
      </c>
      <c r="ER34">
        <f>Sheet46!FP34</f>
        <v>0.74001494478441643</v>
      </c>
      <c r="ES34">
        <f>Sheet46!FQ34</f>
        <v>0.49166608302486503</v>
      </c>
      <c r="ET34">
        <f>Sheet46!FR34</f>
        <v>0.80437697999839741</v>
      </c>
      <c r="EU34">
        <f>Sheet46!FS34</f>
        <v>0.49330345958161254</v>
      </c>
      <c r="EV34">
        <f>Sheet46!FT34</f>
        <v>0.13991557641015889</v>
      </c>
      <c r="EW34">
        <f>Sheet46!FU34</f>
        <v>0.29828168775040753</v>
      </c>
      <c r="EZ34">
        <f>EZ81+($EV$10*EN34)</f>
        <v>0.46796177147012974</v>
      </c>
      <c r="FA34">
        <f t="shared" ref="FA34:FI43" si="32">FA81+($EV$10*EO34)</f>
        <v>0.80231978070360743</v>
      </c>
      <c r="FB34">
        <f t="shared" si="32"/>
        <v>-0.44626363744429742</v>
      </c>
      <c r="FC34">
        <f t="shared" si="32"/>
        <v>4.4196817669138057E-2</v>
      </c>
      <c r="FD34">
        <f t="shared" si="32"/>
        <v>-1.1543620383759308</v>
      </c>
      <c r="FE34">
        <f t="shared" si="32"/>
        <v>0.74021368794377007</v>
      </c>
      <c r="FF34">
        <f t="shared" si="32"/>
        <v>1.158783355349601</v>
      </c>
      <c r="FG34">
        <f t="shared" si="32"/>
        <v>1.3908078428178574</v>
      </c>
      <c r="FH34">
        <f t="shared" si="32"/>
        <v>0.94355014051828834</v>
      </c>
      <c r="FI34">
        <f t="shared" si="32"/>
        <v>0.82178068907278512</v>
      </c>
      <c r="FL34">
        <f t="shared" ref="FL34:FU43" si="33">EN34-($EU$10*EZ34)</f>
        <v>9.1506849816696295E-2</v>
      </c>
      <c r="FM34">
        <f t="shared" si="33"/>
        <v>0.52871594700021929</v>
      </c>
      <c r="FN34">
        <f t="shared" si="33"/>
        <v>6.7830880810947944E-2</v>
      </c>
      <c r="FO34">
        <f t="shared" si="33"/>
        <v>0.68674769079121911</v>
      </c>
      <c r="FP34">
        <f t="shared" si="33"/>
        <v>0.74116930682279236</v>
      </c>
      <c r="FQ34">
        <f t="shared" si="33"/>
        <v>0.49092586933692128</v>
      </c>
      <c r="FR34">
        <f t="shared" si="33"/>
        <v>0.80321819664304783</v>
      </c>
      <c r="FS34">
        <f t="shared" si="33"/>
        <v>0.49191265173879467</v>
      </c>
      <c r="FT34">
        <f t="shared" si="33"/>
        <v>0.13897202626964061</v>
      </c>
      <c r="FU34">
        <f t="shared" si="33"/>
        <v>0.29745990706133474</v>
      </c>
    </row>
    <row r="35" spans="1:177">
      <c r="A35">
        <v>34</v>
      </c>
      <c r="BG35">
        <f t="shared" si="31"/>
        <v>1.8349815062169589E-5</v>
      </c>
      <c r="BH35">
        <f t="shared" si="31"/>
        <v>4.7161449101713522E-7</v>
      </c>
      <c r="BI35">
        <f t="shared" si="31"/>
        <v>1.9673164130389698E-6</v>
      </c>
      <c r="BJ35">
        <f t="shared" si="31"/>
        <v>2.6719338823308007E-7</v>
      </c>
      <c r="EN35">
        <f>Sheet46!FL35</f>
        <v>0.18839003352088976</v>
      </c>
      <c r="EO35">
        <f>Sheet46!FM35</f>
        <v>0.27212218081700629</v>
      </c>
      <c r="EP35">
        <f>Sheet46!FN35</f>
        <v>0.85107241557655411</v>
      </c>
      <c r="EQ35">
        <f>Sheet46!FO35</f>
        <v>0.12489527827396768</v>
      </c>
      <c r="ER35">
        <f>Sheet46!FP35</f>
        <v>2.1492350077613936E-2</v>
      </c>
      <c r="ES35">
        <f>Sheet46!FQ35</f>
        <v>0.79158579130666096</v>
      </c>
      <c r="ET35">
        <f>Sheet46!FR35</f>
        <v>0.45631849056609064</v>
      </c>
      <c r="EU35">
        <f>Sheet46!FS35</f>
        <v>0.1685453716259589</v>
      </c>
      <c r="EV35">
        <f>Sheet46!FT35</f>
        <v>0.95563502399364586</v>
      </c>
      <c r="EW35">
        <f>Sheet46!FU35</f>
        <v>0.32593988749828751</v>
      </c>
      <c r="EZ35">
        <f t="shared" ref="EZ35:EZ43" si="34">EZ82+($EV$10*EN35)</f>
        <v>0.29394119382607736</v>
      </c>
      <c r="FA35">
        <f t="shared" si="32"/>
        <v>0.51030699687664494</v>
      </c>
      <c r="FB35">
        <f t="shared" si="32"/>
        <v>-0.33085438899760922</v>
      </c>
      <c r="FC35">
        <f t="shared" si="32"/>
        <v>2.3938053954289069E-2</v>
      </c>
      <c r="FD35">
        <f t="shared" si="32"/>
        <v>-0.71553563486019278</v>
      </c>
      <c r="FE35">
        <f t="shared" si="32"/>
        <v>0.51168552715993576</v>
      </c>
      <c r="FF35">
        <f t="shared" si="32"/>
        <v>0.7665848732851035</v>
      </c>
      <c r="FG35">
        <f t="shared" si="32"/>
        <v>0.94607295908688704</v>
      </c>
      <c r="FH35">
        <f t="shared" si="32"/>
        <v>0.61975901128095734</v>
      </c>
      <c r="FI35">
        <f t="shared" si="32"/>
        <v>0.58441486063274117</v>
      </c>
      <c r="FL35">
        <f t="shared" si="33"/>
        <v>0.18809609232706367</v>
      </c>
      <c r="FM35">
        <f t="shared" si="33"/>
        <v>0.27161187382012963</v>
      </c>
      <c r="FN35">
        <f t="shared" si="33"/>
        <v>0.85140326996555171</v>
      </c>
      <c r="FO35">
        <f t="shared" si="33"/>
        <v>0.12487134022001339</v>
      </c>
      <c r="FP35">
        <f t="shared" si="33"/>
        <v>2.2207885712474128E-2</v>
      </c>
      <c r="FQ35">
        <f t="shared" si="33"/>
        <v>0.79107410577950099</v>
      </c>
      <c r="FR35">
        <f t="shared" si="33"/>
        <v>0.45555190569280551</v>
      </c>
      <c r="FS35">
        <f t="shared" si="33"/>
        <v>0.16759929866687201</v>
      </c>
      <c r="FT35">
        <f t="shared" si="33"/>
        <v>0.95501526498236489</v>
      </c>
      <c r="FU35">
        <f t="shared" si="33"/>
        <v>0.32535547263765474</v>
      </c>
    </row>
    <row r="36" spans="1:177">
      <c r="A36">
        <v>35</v>
      </c>
      <c r="B36">
        <f t="array" ref="B36:K45">TRANSPOSE(EN34:EW43)</f>
        <v>9.1974811588166422E-2</v>
      </c>
      <c r="C36">
        <v>0.18839003352088976</v>
      </c>
      <c r="D36">
        <v>0.62892702824241353</v>
      </c>
      <c r="E36">
        <v>0.34702100457145191</v>
      </c>
      <c r="F36">
        <v>0.24664097889662456</v>
      </c>
      <c r="G36">
        <v>0.86699039317427407</v>
      </c>
      <c r="H36">
        <v>0.30039585033131472</v>
      </c>
      <c r="I36">
        <v>0.19235765646491393</v>
      </c>
      <c r="J36">
        <v>0.67920885601527892</v>
      </c>
      <c r="K36">
        <v>0.31329662923927892</v>
      </c>
      <c r="M36">
        <f t="array" ref="M36:M45">TRANSPOSE(EN30:EW30)</f>
        <v>0.33890695554393574</v>
      </c>
      <c r="S36">
        <f>EN34</f>
        <v>9.1974811588166422E-2</v>
      </c>
      <c r="T36">
        <f t="shared" ref="T36:AB45" si="35">EO34</f>
        <v>0.52951826678092284</v>
      </c>
      <c r="U36">
        <f t="shared" si="35"/>
        <v>6.738461717350365E-2</v>
      </c>
      <c r="V36">
        <f t="shared" si="35"/>
        <v>0.68679188760888821</v>
      </c>
      <c r="W36">
        <f t="shared" si="35"/>
        <v>0.74001494478441643</v>
      </c>
      <c r="X36">
        <f t="shared" si="35"/>
        <v>0.49166608302486503</v>
      </c>
      <c r="Y36">
        <f t="shared" si="35"/>
        <v>0.80437697999839741</v>
      </c>
      <c r="Z36">
        <f t="shared" si="35"/>
        <v>0.49330345958161254</v>
      </c>
      <c r="AA36">
        <f t="shared" si="35"/>
        <v>0.13991557641015889</v>
      </c>
      <c r="AB36">
        <f t="shared" si="35"/>
        <v>0.29828168775040753</v>
      </c>
      <c r="BG36">
        <f t="shared" si="31"/>
        <v>0.87454599470644179</v>
      </c>
      <c r="BH36">
        <f t="shared" si="31"/>
        <v>0.92912339170462854</v>
      </c>
      <c r="BI36">
        <f t="shared" si="31"/>
        <v>0.93747582719807843</v>
      </c>
      <c r="BJ36">
        <f t="shared" si="31"/>
        <v>0.93332024265909008</v>
      </c>
      <c r="BM36">
        <f>0.5*$BL$21*B36*B36</f>
        <v>4.2296829833393566E-8</v>
      </c>
      <c r="BN36">
        <f t="shared" ref="BN36:BV45" si="36">0.5*$BL$21*C36*C36</f>
        <v>1.7745402365000985E-7</v>
      </c>
      <c r="BO36">
        <f t="shared" si="36"/>
        <v>1.9777460342691685E-6</v>
      </c>
      <c r="BP36">
        <f t="shared" si="36"/>
        <v>6.021178880688983E-7</v>
      </c>
      <c r="BQ36">
        <f t="shared" si="36"/>
        <v>3.0415886235542603E-7</v>
      </c>
      <c r="BR36">
        <f t="shared" si="36"/>
        <v>3.758361709282412E-6</v>
      </c>
      <c r="BS36">
        <f t="shared" si="36"/>
        <v>4.5118833448136824E-7</v>
      </c>
      <c r="BT36">
        <f t="shared" si="36"/>
        <v>1.8500734000336923E-7</v>
      </c>
      <c r="BU36">
        <f t="shared" si="36"/>
        <v>2.3066233504479198E-6</v>
      </c>
      <c r="BV36">
        <f t="shared" si="36"/>
        <v>4.9077388946347109E-7</v>
      </c>
      <c r="EN36">
        <f>Sheet46!FL36</f>
        <v>0.62892702824241353</v>
      </c>
      <c r="EO36">
        <f>Sheet46!FM36</f>
        <v>0.34154053227925169</v>
      </c>
      <c r="EP36">
        <f>Sheet46!FN36</f>
        <v>0.54756597914512495</v>
      </c>
      <c r="EQ36">
        <f>Sheet46!FO36</f>
        <v>0.33080700815222741</v>
      </c>
      <c r="ER36">
        <f>Sheet46!FP36</f>
        <v>0.70985783367998767</v>
      </c>
      <c r="ES36">
        <f>Sheet46!FQ36</f>
        <v>0.30999833649584468</v>
      </c>
      <c r="ET36">
        <f>Sheet46!FR36</f>
        <v>0.94651198599106046</v>
      </c>
      <c r="EU36">
        <f>Sheet46!FS36</f>
        <v>0.17497137195588239</v>
      </c>
      <c r="EV36">
        <f>Sheet46!FT36</f>
        <v>0.40820669090046685</v>
      </c>
      <c r="EW36">
        <f>Sheet46!FU36</f>
        <v>0.38275159203421477</v>
      </c>
      <c r="EZ36">
        <f t="shared" si="34"/>
        <v>0.39419000720988379</v>
      </c>
      <c r="FA36">
        <f t="shared" si="32"/>
        <v>0.65534928521927571</v>
      </c>
      <c r="FB36">
        <f t="shared" si="32"/>
        <v>-0.41855497027559796</v>
      </c>
      <c r="FC36">
        <f t="shared" si="32"/>
        <v>-6.5334008326636359E-3</v>
      </c>
      <c r="FD36">
        <f t="shared" si="32"/>
        <v>-0.96048367716260552</v>
      </c>
      <c r="FE36">
        <f t="shared" si="32"/>
        <v>0.65125929466286292</v>
      </c>
      <c r="FF36">
        <f t="shared" si="32"/>
        <v>1.0324196114554458</v>
      </c>
      <c r="FG36">
        <f t="shared" si="32"/>
        <v>1.198974385597172</v>
      </c>
      <c r="FH36">
        <f t="shared" si="32"/>
        <v>0.82619221612631299</v>
      </c>
      <c r="FI36">
        <f t="shared" si="32"/>
        <v>0.70766369567935072</v>
      </c>
      <c r="FL36">
        <f t="shared" si="33"/>
        <v>0.62853283823520367</v>
      </c>
      <c r="FM36">
        <f t="shared" si="33"/>
        <v>0.34088518299403242</v>
      </c>
      <c r="FN36">
        <f t="shared" si="33"/>
        <v>0.5479845341154006</v>
      </c>
      <c r="FO36">
        <f t="shared" si="33"/>
        <v>0.33081354155306009</v>
      </c>
      <c r="FP36">
        <f t="shared" si="33"/>
        <v>0.71081831735715029</v>
      </c>
      <c r="FQ36">
        <f t="shared" si="33"/>
        <v>0.30934707720118182</v>
      </c>
      <c r="FR36">
        <f t="shared" si="33"/>
        <v>0.94547956637960506</v>
      </c>
      <c r="FS36">
        <f t="shared" si="33"/>
        <v>0.1737723975702852</v>
      </c>
      <c r="FT36">
        <f t="shared" si="33"/>
        <v>0.40738049868434056</v>
      </c>
      <c r="FU36">
        <f t="shared" si="33"/>
        <v>0.3820439283385354</v>
      </c>
    </row>
    <row r="37" spans="1:177">
      <c r="A37">
        <v>36</v>
      </c>
      <c r="B37">
        <v>0.52951826678092284</v>
      </c>
      <c r="C37">
        <v>0.27212218081700629</v>
      </c>
      <c r="D37">
        <v>0.34154053227925169</v>
      </c>
      <c r="E37">
        <v>0.76660551545643441</v>
      </c>
      <c r="F37">
        <v>0.9149920017071077</v>
      </c>
      <c r="G37">
        <v>0.11348200127751412</v>
      </c>
      <c r="H37">
        <v>0.96122347707566735</v>
      </c>
      <c r="I37">
        <v>0.85611885647054442</v>
      </c>
      <c r="J37">
        <v>0.27763293627187002</v>
      </c>
      <c r="K37">
        <v>0.90950766997014731</v>
      </c>
      <c r="M37">
        <v>0.40190862740251465</v>
      </c>
      <c r="S37">
        <f t="shared" ref="S37:S45" si="37">EN35</f>
        <v>0.18839003352088976</v>
      </c>
      <c r="T37">
        <f t="shared" si="35"/>
        <v>0.27212218081700629</v>
      </c>
      <c r="U37">
        <f t="shared" si="35"/>
        <v>0.85107241557655411</v>
      </c>
      <c r="V37">
        <f t="shared" si="35"/>
        <v>0.12489527827396768</v>
      </c>
      <c r="W37">
        <f t="shared" si="35"/>
        <v>2.1492350077613936E-2</v>
      </c>
      <c r="X37">
        <f t="shared" si="35"/>
        <v>0.79158579130666096</v>
      </c>
      <c r="Y37">
        <f t="shared" si="35"/>
        <v>0.45631849056609064</v>
      </c>
      <c r="Z37">
        <f t="shared" si="35"/>
        <v>0.1685453716259589</v>
      </c>
      <c r="AA37">
        <f t="shared" si="35"/>
        <v>0.95563502399364586</v>
      </c>
      <c r="AB37">
        <f t="shared" si="35"/>
        <v>0.32593988749828751</v>
      </c>
      <c r="BG37">
        <f t="shared" si="31"/>
        <v>2.7148360303447484E-8</v>
      </c>
      <c r="BH37">
        <f t="shared" si="31"/>
        <v>1.8093731735845644E-10</v>
      </c>
      <c r="BI37">
        <f t="shared" si="31"/>
        <v>2.0683631364607911E-9</v>
      </c>
      <c r="BJ37">
        <f t="shared" si="31"/>
        <v>4.8142386282530985E-11</v>
      </c>
      <c r="BM37">
        <f t="shared" ref="BM37:BM45" si="38">0.5*$BL$21*B37*B37</f>
        <v>1.401947974273363E-6</v>
      </c>
      <c r="BN37">
        <f t="shared" si="36"/>
        <v>3.7025240646301739E-7</v>
      </c>
      <c r="BO37">
        <f t="shared" si="36"/>
        <v>5.8324967594797288E-7</v>
      </c>
      <c r="BP37">
        <f t="shared" si="36"/>
        <v>2.9384200816411273E-6</v>
      </c>
      <c r="BQ37">
        <f t="shared" si="36"/>
        <v>4.1860518159398998E-6</v>
      </c>
      <c r="BR37">
        <f t="shared" si="36"/>
        <v>6.4390823069748588E-8</v>
      </c>
      <c r="BS37">
        <f t="shared" si="36"/>
        <v>4.6197528644071801E-6</v>
      </c>
      <c r="BT37">
        <f t="shared" si="36"/>
        <v>3.6646974820221637E-6</v>
      </c>
      <c r="BU37">
        <f t="shared" si="36"/>
        <v>3.8540023651470122E-7</v>
      </c>
      <c r="BV37">
        <f t="shared" si="36"/>
        <v>4.1360210086726329E-6</v>
      </c>
      <c r="EN37">
        <f>Sheet46!FL37</f>
        <v>0.34702100457145191</v>
      </c>
      <c r="EO37">
        <f>Sheet46!FM37</f>
        <v>0.76660551545643441</v>
      </c>
      <c r="EP37">
        <f>Sheet46!FN37</f>
        <v>0.98918125923915035</v>
      </c>
      <c r="EQ37">
        <f>Sheet46!FO37</f>
        <v>0.43077538896306761</v>
      </c>
      <c r="ER37">
        <f>Sheet46!FP37</f>
        <v>0.41242161952725853</v>
      </c>
      <c r="ES37">
        <f>Sheet46!FQ37</f>
        <v>0.8738281264883011</v>
      </c>
      <c r="ET37">
        <f>Sheet46!FR37</f>
        <v>0.5753755508724534</v>
      </c>
      <c r="EU37">
        <f>Sheet46!FS37</f>
        <v>0.80314944232874563</v>
      </c>
      <c r="EV37">
        <f>Sheet46!FT37</f>
        <v>0.2813904794434503</v>
      </c>
      <c r="EW37">
        <f>Sheet46!FU37</f>
        <v>0.19725940293485897</v>
      </c>
      <c r="EZ37">
        <f t="shared" si="34"/>
        <v>0.24607467699167385</v>
      </c>
      <c r="FA37">
        <f t="shared" si="32"/>
        <v>0.42424216118845859</v>
      </c>
      <c r="FB37">
        <f t="shared" si="32"/>
        <v>-0.27875224692034184</v>
      </c>
      <c r="FC37">
        <f t="shared" si="32"/>
        <v>1.4303783686636321E-2</v>
      </c>
      <c r="FD37">
        <f t="shared" si="32"/>
        <v>-0.59879287628599387</v>
      </c>
      <c r="FE37">
        <f t="shared" si="32"/>
        <v>0.42830102496728084</v>
      </c>
      <c r="FF37">
        <f t="shared" si="32"/>
        <v>0.6453365879939682</v>
      </c>
      <c r="FG37">
        <f t="shared" si="32"/>
        <v>0.78940406012127928</v>
      </c>
      <c r="FH37">
        <f t="shared" si="32"/>
        <v>0.52181249711689548</v>
      </c>
      <c r="FI37">
        <f t="shared" si="32"/>
        <v>0.48590205428363298</v>
      </c>
      <c r="FL37">
        <f t="shared" si="33"/>
        <v>0.34677492989446024</v>
      </c>
      <c r="FM37">
        <f t="shared" si="33"/>
        <v>0.76618127329524599</v>
      </c>
      <c r="FN37">
        <f t="shared" si="33"/>
        <v>0.98946001148607066</v>
      </c>
      <c r="FO37">
        <f t="shared" si="33"/>
        <v>0.430761085179381</v>
      </c>
      <c r="FP37">
        <f t="shared" si="33"/>
        <v>0.41302041240354453</v>
      </c>
      <c r="FQ37">
        <f t="shared" si="33"/>
        <v>0.87339982546333383</v>
      </c>
      <c r="FR37">
        <f t="shared" si="33"/>
        <v>0.57473021428445947</v>
      </c>
      <c r="FS37">
        <f t="shared" si="33"/>
        <v>0.80236003826862434</v>
      </c>
      <c r="FT37">
        <f t="shared" si="33"/>
        <v>0.28086866694633339</v>
      </c>
      <c r="FU37">
        <f t="shared" si="33"/>
        <v>0.19677350088057532</v>
      </c>
    </row>
    <row r="38" spans="1:177">
      <c r="A38">
        <v>37</v>
      </c>
      <c r="B38">
        <v>6.738461717350365E-2</v>
      </c>
      <c r="C38">
        <v>0.85107241557655411</v>
      </c>
      <c r="D38">
        <v>0.54756597914512495</v>
      </c>
      <c r="E38">
        <v>0.98918125923915035</v>
      </c>
      <c r="F38">
        <v>0.4015599495678106</v>
      </c>
      <c r="G38">
        <v>0.24844824230193158</v>
      </c>
      <c r="H38">
        <v>9.7503937055126708E-2</v>
      </c>
      <c r="I38">
        <v>0.6924378356727926</v>
      </c>
      <c r="J38">
        <v>3.7537424991532009E-2</v>
      </c>
      <c r="K38">
        <v>0.75102506602292562</v>
      </c>
      <c r="M38">
        <v>0.39028528310191313</v>
      </c>
      <c r="S38">
        <f t="shared" si="37"/>
        <v>0.62892702824241353</v>
      </c>
      <c r="T38">
        <f t="shared" si="35"/>
        <v>0.34154053227925169</v>
      </c>
      <c r="U38">
        <f t="shared" si="35"/>
        <v>0.54756597914512495</v>
      </c>
      <c r="V38">
        <f t="shared" si="35"/>
        <v>0.33080700815222741</v>
      </c>
      <c r="W38">
        <f t="shared" si="35"/>
        <v>0.70985783367998767</v>
      </c>
      <c r="X38">
        <f t="shared" si="35"/>
        <v>0.30999833649584468</v>
      </c>
      <c r="Y38">
        <f t="shared" si="35"/>
        <v>0.94651198599106046</v>
      </c>
      <c r="Z38">
        <f t="shared" si="35"/>
        <v>0.17497137195588239</v>
      </c>
      <c r="AA38">
        <f t="shared" si="35"/>
        <v>0.40820669090046685</v>
      </c>
      <c r="AB38">
        <f t="shared" si="35"/>
        <v>0.38275159203421477</v>
      </c>
      <c r="BG38">
        <f t="shared" si="31"/>
        <v>9.9999999999999998E-13</v>
      </c>
      <c r="BH38">
        <f t="shared" si="31"/>
        <v>9.9999999999999998E-13</v>
      </c>
      <c r="BI38">
        <f t="shared" si="31"/>
        <v>9.9999999999999998E-13</v>
      </c>
      <c r="BJ38">
        <f t="shared" si="31"/>
        <v>9.9999999999999998E-13</v>
      </c>
      <c r="BM38">
        <f t="shared" si="38"/>
        <v>2.2703433158098217E-8</v>
      </c>
      <c r="BN38">
        <f t="shared" si="36"/>
        <v>3.6216212827765548E-6</v>
      </c>
      <c r="BO38">
        <f t="shared" si="36"/>
        <v>1.4991425075857973E-6</v>
      </c>
      <c r="BP38">
        <f t="shared" si="36"/>
        <v>4.8923978181497566E-6</v>
      </c>
      <c r="BQ38">
        <f t="shared" si="36"/>
        <v>8.0625196548451305E-7</v>
      </c>
      <c r="BR38">
        <f t="shared" si="36"/>
        <v>3.0863264551459654E-7</v>
      </c>
      <c r="BS38">
        <f t="shared" si="36"/>
        <v>4.7535088706250556E-8</v>
      </c>
      <c r="BT38">
        <f t="shared" si="36"/>
        <v>2.3973507813561068E-6</v>
      </c>
      <c r="BU38">
        <f t="shared" si="36"/>
        <v>7.0452913749744602E-9</v>
      </c>
      <c r="BV38">
        <f t="shared" si="36"/>
        <v>2.8201932489736993E-6</v>
      </c>
      <c r="EN38">
        <f>Sheet46!FL38</f>
        <v>0.24664097889662456</v>
      </c>
      <c r="EO38">
        <f>Sheet46!FM38</f>
        <v>0.9149920017071077</v>
      </c>
      <c r="EP38">
        <f>Sheet46!FN38</f>
        <v>0.4015599495678106</v>
      </c>
      <c r="EQ38">
        <f>Sheet46!FO38</f>
        <v>0.26345271239107193</v>
      </c>
      <c r="ER38">
        <f>Sheet46!FP38</f>
        <v>0.54032131075033818</v>
      </c>
      <c r="ES38">
        <f>Sheet46!FQ38</f>
        <v>0.87843399607483874</v>
      </c>
      <c r="ET38">
        <f>Sheet46!FR38</f>
        <v>0.7327644536048149</v>
      </c>
      <c r="EU38">
        <f>Sheet46!FS38</f>
        <v>9.7704937917008544E-2</v>
      </c>
      <c r="EV38">
        <f>Sheet46!FT38</f>
        <v>0.50401456830227298</v>
      </c>
      <c r="EW38">
        <f>Sheet46!FU38</f>
        <v>0.73743635006676833</v>
      </c>
      <c r="EZ38">
        <f t="shared" si="34"/>
        <v>0.342122484402127</v>
      </c>
      <c r="FA38">
        <f t="shared" si="32"/>
        <v>0.63567048098015544</v>
      </c>
      <c r="FB38">
        <f t="shared" si="32"/>
        <v>-0.27749717359021453</v>
      </c>
      <c r="FC38">
        <f t="shared" si="32"/>
        <v>0.12202057600226453</v>
      </c>
      <c r="FD38">
        <f t="shared" si="32"/>
        <v>-0.86194262235299923</v>
      </c>
      <c r="FE38">
        <f t="shared" si="32"/>
        <v>0.52079522972257764</v>
      </c>
      <c r="FF38">
        <f t="shared" si="32"/>
        <v>0.75854494051093746</v>
      </c>
      <c r="FG38">
        <f t="shared" si="32"/>
        <v>1.01791572566638</v>
      </c>
      <c r="FH38">
        <f t="shared" si="32"/>
        <v>0.64644664721922385</v>
      </c>
      <c r="FI38">
        <f t="shared" si="32"/>
        <v>0.62447913719554637</v>
      </c>
      <c r="FL38">
        <f t="shared" si="33"/>
        <v>0.24629885641222243</v>
      </c>
      <c r="FM38">
        <f t="shared" si="33"/>
        <v>0.91435633122612758</v>
      </c>
      <c r="FN38">
        <f t="shared" si="33"/>
        <v>0.40183744674140082</v>
      </c>
      <c r="FO38">
        <f t="shared" si="33"/>
        <v>0.26333069181506968</v>
      </c>
      <c r="FP38">
        <f t="shared" si="33"/>
        <v>0.54118325337269113</v>
      </c>
      <c r="FQ38">
        <f t="shared" si="33"/>
        <v>0.87791320084511615</v>
      </c>
      <c r="FR38">
        <f t="shared" si="33"/>
        <v>0.73200590866430393</v>
      </c>
      <c r="FS38">
        <f t="shared" si="33"/>
        <v>9.6687022191342162E-2</v>
      </c>
      <c r="FT38">
        <f t="shared" si="33"/>
        <v>0.50336812165505374</v>
      </c>
      <c r="FU38">
        <f t="shared" si="33"/>
        <v>0.73681187092957279</v>
      </c>
    </row>
    <row r="39" spans="1:177">
      <c r="A39">
        <v>38</v>
      </c>
      <c r="B39">
        <v>0.68679188760888821</v>
      </c>
      <c r="C39">
        <v>0.12489527827396768</v>
      </c>
      <c r="D39">
        <v>0.33080700815222741</v>
      </c>
      <c r="E39">
        <v>0.43077538896306761</v>
      </c>
      <c r="F39">
        <v>0.26345271239107193</v>
      </c>
      <c r="G39">
        <v>0.23410483123901563</v>
      </c>
      <c r="H39">
        <v>0.14926117481281104</v>
      </c>
      <c r="I39">
        <v>0.73927400557001466</v>
      </c>
      <c r="J39">
        <v>0.40251586983509069</v>
      </c>
      <c r="K39">
        <v>0.31517946140394615</v>
      </c>
      <c r="M39">
        <v>9.1718632727854632E-2</v>
      </c>
      <c r="S39">
        <f t="shared" si="37"/>
        <v>0.34702100457145191</v>
      </c>
      <c r="T39">
        <f t="shared" si="35"/>
        <v>0.76660551545643441</v>
      </c>
      <c r="U39">
        <f t="shared" si="35"/>
        <v>0.98918125923915035</v>
      </c>
      <c r="V39">
        <f t="shared" si="35"/>
        <v>0.43077538896306761</v>
      </c>
      <c r="W39">
        <f t="shared" si="35"/>
        <v>0.41242161952725853</v>
      </c>
      <c r="X39">
        <f t="shared" si="35"/>
        <v>0.8738281264883011</v>
      </c>
      <c r="Y39">
        <f t="shared" si="35"/>
        <v>0.5753755508724534</v>
      </c>
      <c r="Z39">
        <f t="shared" si="35"/>
        <v>0.80314944232874563</v>
      </c>
      <c r="AA39">
        <f t="shared" si="35"/>
        <v>0.2813904794434503</v>
      </c>
      <c r="AB39">
        <f t="shared" si="35"/>
        <v>0.19725940293485897</v>
      </c>
      <c r="BG39">
        <f t="shared" si="31"/>
        <v>8.6422463310970847E-10</v>
      </c>
      <c r="BH39">
        <f t="shared" si="31"/>
        <v>2.4499038718254376E-12</v>
      </c>
      <c r="BI39">
        <f t="shared" si="31"/>
        <v>3.1047077028797884E-11</v>
      </c>
      <c r="BJ39">
        <f t="shared" si="31"/>
        <v>9.9999999999999998E-13</v>
      </c>
      <c r="BM39">
        <f t="shared" si="38"/>
        <v>2.3584154844268991E-6</v>
      </c>
      <c r="BN39">
        <f t="shared" si="36"/>
        <v>7.7994152675659123E-8</v>
      </c>
      <c r="BO39">
        <f t="shared" si="36"/>
        <v>5.4716638321313938E-7</v>
      </c>
      <c r="BP39">
        <f t="shared" si="36"/>
        <v>9.2783717868141102E-7</v>
      </c>
      <c r="BQ39">
        <f t="shared" si="36"/>
        <v>3.4703665833106433E-7</v>
      </c>
      <c r="BR39">
        <f t="shared" si="36"/>
        <v>2.7402536004723996E-7</v>
      </c>
      <c r="BS39">
        <f t="shared" si="36"/>
        <v>1.1139449153250269E-7</v>
      </c>
      <c r="BT39">
        <f t="shared" si="36"/>
        <v>2.7326302765576704E-6</v>
      </c>
      <c r="BU39">
        <f t="shared" si="36"/>
        <v>8.1009512734549837E-7</v>
      </c>
      <c r="BV39">
        <f t="shared" si="36"/>
        <v>4.9669046445440795E-7</v>
      </c>
      <c r="EN39">
        <f>Sheet46!FL39</f>
        <v>0.86699039317427407</v>
      </c>
      <c r="EO39">
        <f>Sheet46!FM39</f>
        <v>0.11348200127751412</v>
      </c>
      <c r="EP39">
        <f>Sheet46!FN39</f>
        <v>0.24844824230193158</v>
      </c>
      <c r="EQ39">
        <f>Sheet46!FO39</f>
        <v>0.23410483123901563</v>
      </c>
      <c r="ER39">
        <f>Sheet46!FP39</f>
        <v>0.74246220429634768</v>
      </c>
      <c r="ES39">
        <f>Sheet46!FQ39</f>
        <v>0.33791317716878833</v>
      </c>
      <c r="ET39">
        <f>Sheet46!FR39</f>
        <v>9.244157380289493E-2</v>
      </c>
      <c r="EU39">
        <f>Sheet46!FS39</f>
        <v>0.96101618171610659</v>
      </c>
      <c r="EV39">
        <f>Sheet46!FT39</f>
        <v>0.15019347945691308</v>
      </c>
      <c r="EW39">
        <f>Sheet46!FU39</f>
        <v>0.6154894414607136</v>
      </c>
      <c r="EZ39">
        <f t="shared" si="34"/>
        <v>0.46441017172654381</v>
      </c>
      <c r="FA39">
        <f t="shared" si="32"/>
        <v>0.85953807676546756</v>
      </c>
      <c r="FB39">
        <f t="shared" si="32"/>
        <v>-0.41193339888564107</v>
      </c>
      <c r="FC39">
        <f t="shared" si="32"/>
        <v>0.15392284765757666</v>
      </c>
      <c r="FD39">
        <f t="shared" si="32"/>
        <v>-1.1591165065859239</v>
      </c>
      <c r="FE39">
        <f t="shared" si="32"/>
        <v>0.73737202936939339</v>
      </c>
      <c r="FF39">
        <f t="shared" si="32"/>
        <v>1.0673738054080408</v>
      </c>
      <c r="FG39">
        <f t="shared" si="32"/>
        <v>1.4273576489810382</v>
      </c>
      <c r="FH39">
        <f t="shared" si="32"/>
        <v>0.89385947079576078</v>
      </c>
      <c r="FI39">
        <f t="shared" si="32"/>
        <v>0.8854286727847771</v>
      </c>
      <c r="FL39">
        <f t="shared" si="33"/>
        <v>0.86652598300254757</v>
      </c>
      <c r="FM39">
        <f t="shared" si="33"/>
        <v>0.11262246320074866</v>
      </c>
      <c r="FN39">
        <f t="shared" si="33"/>
        <v>0.24886017570081723</v>
      </c>
      <c r="FO39">
        <f t="shared" si="33"/>
        <v>0.23395090839135804</v>
      </c>
      <c r="FP39">
        <f t="shared" si="33"/>
        <v>0.74362132080293364</v>
      </c>
      <c r="FQ39">
        <f t="shared" si="33"/>
        <v>0.33717580513941892</v>
      </c>
      <c r="FR39">
        <f t="shared" si="33"/>
        <v>9.1374199997486888E-2</v>
      </c>
      <c r="FS39">
        <f t="shared" si="33"/>
        <v>0.95958882406712553</v>
      </c>
      <c r="FT39">
        <f t="shared" si="33"/>
        <v>0.14929961998611732</v>
      </c>
      <c r="FU39">
        <f t="shared" si="33"/>
        <v>0.61460401278792887</v>
      </c>
    </row>
    <row r="40" spans="1:177">
      <c r="A40">
        <v>39</v>
      </c>
      <c r="B40">
        <v>0.74001494478441643</v>
      </c>
      <c r="C40">
        <v>2.1492350077613936E-2</v>
      </c>
      <c r="D40">
        <v>0.70985783367998767</v>
      </c>
      <c r="E40">
        <v>0.41242161952725853</v>
      </c>
      <c r="F40">
        <v>0.54032131075033818</v>
      </c>
      <c r="G40">
        <v>0.74246220429634768</v>
      </c>
      <c r="H40">
        <v>0.99673908919636367</v>
      </c>
      <c r="I40">
        <v>0.93633001906287883</v>
      </c>
      <c r="J40">
        <v>0.29030431911464544</v>
      </c>
      <c r="K40">
        <v>1.4797745393310805E-2</v>
      </c>
      <c r="M40">
        <v>0.24465535691687959</v>
      </c>
      <c r="S40">
        <f t="shared" si="37"/>
        <v>0.24664097889662456</v>
      </c>
      <c r="T40">
        <f t="shared" si="35"/>
        <v>0.9149920017071077</v>
      </c>
      <c r="U40">
        <f t="shared" si="35"/>
        <v>0.4015599495678106</v>
      </c>
      <c r="V40">
        <f t="shared" si="35"/>
        <v>0.26345271239107193</v>
      </c>
      <c r="W40">
        <f t="shared" si="35"/>
        <v>0.54032131075033818</v>
      </c>
      <c r="X40">
        <f t="shared" si="35"/>
        <v>0.87843399607483874</v>
      </c>
      <c r="Y40">
        <f t="shared" si="35"/>
        <v>0.7327644536048149</v>
      </c>
      <c r="Z40">
        <f t="shared" si="35"/>
        <v>9.7704937917008544E-2</v>
      </c>
      <c r="AA40">
        <f t="shared" si="35"/>
        <v>0.50401456830227298</v>
      </c>
      <c r="AB40">
        <f t="shared" si="35"/>
        <v>0.73743635006676833</v>
      </c>
      <c r="BG40">
        <f t="shared" si="31"/>
        <v>8.2052525587582743E-9</v>
      </c>
      <c r="BH40">
        <f t="shared" si="31"/>
        <v>3.6378040898566798E-11</v>
      </c>
      <c r="BI40">
        <f t="shared" si="31"/>
        <v>4.9478857741390273E-10</v>
      </c>
      <c r="BJ40">
        <f t="shared" si="31"/>
        <v>9.9874024827472038E-12</v>
      </c>
      <c r="BM40">
        <f t="shared" si="38"/>
        <v>2.7381105925214148E-6</v>
      </c>
      <c r="BN40">
        <f t="shared" si="36"/>
        <v>2.3096055592935591E-9</v>
      </c>
      <c r="BO40">
        <f t="shared" si="36"/>
        <v>2.5194907201842254E-6</v>
      </c>
      <c r="BP40">
        <f t="shared" si="36"/>
        <v>8.5045796126743416E-7</v>
      </c>
      <c r="BQ40">
        <f t="shared" si="36"/>
        <v>1.4597355942548177E-6</v>
      </c>
      <c r="BR40">
        <f t="shared" si="36"/>
        <v>2.7562506240429579E-6</v>
      </c>
      <c r="BS40">
        <f t="shared" si="36"/>
        <v>4.9674440596599834E-6</v>
      </c>
      <c r="BT40">
        <f t="shared" si="36"/>
        <v>4.3835695229914555E-6</v>
      </c>
      <c r="BU40">
        <f t="shared" si="36"/>
        <v>4.2138298848308948E-7</v>
      </c>
      <c r="BV40">
        <f t="shared" si="36"/>
        <v>1.094866343626256E-9</v>
      </c>
      <c r="EN40">
        <f>Sheet46!FL40</f>
        <v>0.30039585033131472</v>
      </c>
      <c r="EO40">
        <f>Sheet46!FM40</f>
        <v>0.96122347707566735</v>
      </c>
      <c r="EP40">
        <f>Sheet46!FN40</f>
        <v>9.7503937055126708E-2</v>
      </c>
      <c r="EQ40">
        <f>Sheet46!FO40</f>
        <v>0.14926117481281104</v>
      </c>
      <c r="ER40">
        <f>Sheet46!FP40</f>
        <v>0.99673908919636367</v>
      </c>
      <c r="ES40">
        <f>Sheet46!FQ40</f>
        <v>0.10398935432724635</v>
      </c>
      <c r="ET40">
        <f>Sheet46!FR40</f>
        <v>0.31471312032254439</v>
      </c>
      <c r="EU40">
        <f>Sheet46!FS40</f>
        <v>0.21295078437063003</v>
      </c>
      <c r="EV40">
        <f>Sheet46!FT40</f>
        <v>0.89695259543911376</v>
      </c>
      <c r="EW40">
        <f>Sheet46!FU40</f>
        <v>0.59712939083804195</v>
      </c>
      <c r="EZ40">
        <f t="shared" si="34"/>
        <v>0.26824968728178283</v>
      </c>
      <c r="FA40">
        <f t="shared" si="32"/>
        <v>0.43545647591255171</v>
      </c>
      <c r="FB40">
        <f t="shared" si="32"/>
        <v>-0.3438362405269707</v>
      </c>
      <c r="FC40">
        <f t="shared" si="32"/>
        <v>-2.8727871679713152E-2</v>
      </c>
      <c r="FD40">
        <f t="shared" si="32"/>
        <v>-0.63155134876908381</v>
      </c>
      <c r="FE40">
        <f t="shared" si="32"/>
        <v>0.49325344782073449</v>
      </c>
      <c r="FF40">
        <f t="shared" si="32"/>
        <v>0.77384552439499632</v>
      </c>
      <c r="FG40">
        <f t="shared" si="32"/>
        <v>0.8909479277348834</v>
      </c>
      <c r="FH40">
        <f t="shared" si="32"/>
        <v>0.58621156585848921</v>
      </c>
      <c r="FI40">
        <f t="shared" si="32"/>
        <v>0.53947646492521317</v>
      </c>
      <c r="FL40">
        <f t="shared" si="33"/>
        <v>0.30012760064403293</v>
      </c>
      <c r="FM40">
        <f t="shared" si="33"/>
        <v>0.96078802059975477</v>
      </c>
      <c r="FN40">
        <f t="shared" si="33"/>
        <v>9.7847773295653681E-2</v>
      </c>
      <c r="FO40">
        <f t="shared" si="33"/>
        <v>0.14928990268449074</v>
      </c>
      <c r="FP40">
        <f t="shared" si="33"/>
        <v>0.9973706405451328</v>
      </c>
      <c r="FQ40">
        <f t="shared" si="33"/>
        <v>0.10349610087942561</v>
      </c>
      <c r="FR40">
        <f t="shared" si="33"/>
        <v>0.31393927479814937</v>
      </c>
      <c r="FS40">
        <f t="shared" si="33"/>
        <v>0.21205983644289514</v>
      </c>
      <c r="FT40">
        <f t="shared" si="33"/>
        <v>0.89636638387325529</v>
      </c>
      <c r="FU40">
        <f t="shared" si="33"/>
        <v>0.5965899143731167</v>
      </c>
    </row>
    <row r="41" spans="1:177">
      <c r="A41">
        <v>40</v>
      </c>
      <c r="B41">
        <v>0.49166608302486503</v>
      </c>
      <c r="C41">
        <v>0.79158579130666096</v>
      </c>
      <c r="D41">
        <v>0.30999833649584468</v>
      </c>
      <c r="E41">
        <v>0.8738281264883011</v>
      </c>
      <c r="F41">
        <v>0.87843399607483874</v>
      </c>
      <c r="G41">
        <v>0.33791317716878833</v>
      </c>
      <c r="H41">
        <v>0.10398935432724635</v>
      </c>
      <c r="I41">
        <v>0.84638634716500816</v>
      </c>
      <c r="J41">
        <v>0.53984221511016983</v>
      </c>
      <c r="K41">
        <v>0.57764343065800061</v>
      </c>
      <c r="M41">
        <v>0.72130293832825365</v>
      </c>
      <c r="S41">
        <f t="shared" si="37"/>
        <v>0.86699039317427407</v>
      </c>
      <c r="T41">
        <f t="shared" si="35"/>
        <v>0.11348200127751412</v>
      </c>
      <c r="U41">
        <f t="shared" si="35"/>
        <v>0.24844824230193158</v>
      </c>
      <c r="V41">
        <f t="shared" si="35"/>
        <v>0.23410483123901563</v>
      </c>
      <c r="W41">
        <f t="shared" si="35"/>
        <v>0.74246220429634768</v>
      </c>
      <c r="X41">
        <f t="shared" si="35"/>
        <v>0.33791317716878833</v>
      </c>
      <c r="Y41">
        <f t="shared" si="35"/>
        <v>9.244157380289493E-2</v>
      </c>
      <c r="Z41">
        <f t="shared" si="35"/>
        <v>0.96101618171610659</v>
      </c>
      <c r="AA41">
        <f t="shared" si="35"/>
        <v>0.15019347945691308</v>
      </c>
      <c r="AB41">
        <f t="shared" si="35"/>
        <v>0.6154894414607136</v>
      </c>
      <c r="BG41">
        <f t="shared" si="31"/>
        <v>1.8082966640516939E-6</v>
      </c>
      <c r="BH41">
        <f t="shared" si="31"/>
        <v>2.2931315179881545E-8</v>
      </c>
      <c r="BI41">
        <f t="shared" si="31"/>
        <v>1.123855134946338E-7</v>
      </c>
      <c r="BJ41">
        <f t="shared" si="31"/>
        <v>7.1841927938378662E-9</v>
      </c>
      <c r="BM41">
        <f t="shared" si="38"/>
        <v>1.2086776859850676E-6</v>
      </c>
      <c r="BN41">
        <f t="shared" si="36"/>
        <v>3.1330403249929632E-6</v>
      </c>
      <c r="BO41">
        <f t="shared" si="36"/>
        <v>4.8049484315095485E-7</v>
      </c>
      <c r="BP41">
        <f t="shared" si="36"/>
        <v>3.8178779732102725E-6</v>
      </c>
      <c r="BQ41">
        <f t="shared" si="36"/>
        <v>3.8582314273000491E-6</v>
      </c>
      <c r="BR41">
        <f t="shared" si="36"/>
        <v>5.7092657652152471E-7</v>
      </c>
      <c r="BS41">
        <f t="shared" si="36"/>
        <v>5.4068929066987951E-8</v>
      </c>
      <c r="BT41">
        <f t="shared" si="36"/>
        <v>3.5818492433366289E-6</v>
      </c>
      <c r="BU41">
        <f t="shared" si="36"/>
        <v>1.4571480860752745E-6</v>
      </c>
      <c r="BV41">
        <f t="shared" si="36"/>
        <v>1.6683596649117219E-6</v>
      </c>
      <c r="EN41">
        <f>Sheet46!FL41</f>
        <v>0.19235765646491393</v>
      </c>
      <c r="EO41">
        <f>Sheet46!FM41</f>
        <v>0.85611885647054442</v>
      </c>
      <c r="EP41">
        <f>Sheet46!FN41</f>
        <v>0.6924378356727926</v>
      </c>
      <c r="EQ41">
        <f>Sheet46!FO41</f>
        <v>0.73927400557001466</v>
      </c>
      <c r="ER41">
        <f>Sheet46!FP41</f>
        <v>0.93633001906287883</v>
      </c>
      <c r="ES41">
        <f>Sheet46!FQ41</f>
        <v>0.84638634716500816</v>
      </c>
      <c r="ET41">
        <f>Sheet46!FR41</f>
        <v>0.38920611031110297</v>
      </c>
      <c r="EU41">
        <f>Sheet46!FS41</f>
        <v>0.50730104671877352</v>
      </c>
      <c r="EV41">
        <f>Sheet46!FT41</f>
        <v>0.89765123005366465</v>
      </c>
      <c r="EW41">
        <f>Sheet46!FU41</f>
        <v>6.4666415278983064E-2</v>
      </c>
      <c r="EZ41">
        <f t="shared" si="34"/>
        <v>0.35701149096827162</v>
      </c>
      <c r="FA41">
        <f t="shared" si="32"/>
        <v>0.61968590836738802</v>
      </c>
      <c r="FB41">
        <f t="shared" si="32"/>
        <v>-0.39128090533058729</v>
      </c>
      <c r="FC41">
        <f t="shared" si="32"/>
        <v>3.800795921226776E-2</v>
      </c>
      <c r="FD41">
        <f t="shared" si="32"/>
        <v>-0.86503905831581673</v>
      </c>
      <c r="FE41">
        <f t="shared" si="32"/>
        <v>0.61497601965596638</v>
      </c>
      <c r="FF41">
        <f t="shared" si="32"/>
        <v>0.92912014139632482</v>
      </c>
      <c r="FG41">
        <f t="shared" si="32"/>
        <v>1.1458825389263882</v>
      </c>
      <c r="FH41">
        <f t="shared" si="32"/>
        <v>0.73649865449407814</v>
      </c>
      <c r="FI41">
        <f t="shared" si="32"/>
        <v>0.70314166222757768</v>
      </c>
      <c r="FL41">
        <f t="shared" si="33"/>
        <v>0.19200064497394564</v>
      </c>
      <c r="FM41">
        <f t="shared" si="33"/>
        <v>0.85549917056217706</v>
      </c>
      <c r="FN41">
        <f t="shared" si="33"/>
        <v>0.69282911657812318</v>
      </c>
      <c r="FO41">
        <f t="shared" si="33"/>
        <v>0.73923599761080239</v>
      </c>
      <c r="FP41">
        <f t="shared" si="33"/>
        <v>0.93719505812119464</v>
      </c>
      <c r="FQ41">
        <f t="shared" si="33"/>
        <v>0.84577137114535217</v>
      </c>
      <c r="FR41">
        <f t="shared" si="33"/>
        <v>0.38827699016970663</v>
      </c>
      <c r="FS41">
        <f t="shared" si="33"/>
        <v>0.50615516417984718</v>
      </c>
      <c r="FT41">
        <f t="shared" si="33"/>
        <v>0.89691473139917055</v>
      </c>
      <c r="FU41">
        <f t="shared" si="33"/>
        <v>6.3963273616755481E-2</v>
      </c>
    </row>
    <row r="42" spans="1:177">
      <c r="A42">
        <v>41</v>
      </c>
      <c r="B42">
        <v>0.80437697999839741</v>
      </c>
      <c r="C42">
        <v>0.45631849056609064</v>
      </c>
      <c r="D42">
        <v>0.94651198599106046</v>
      </c>
      <c r="E42">
        <v>0.5753755508724534</v>
      </c>
      <c r="F42">
        <v>0.7327644536048149</v>
      </c>
      <c r="G42">
        <v>9.244157380289493E-2</v>
      </c>
      <c r="H42">
        <v>0.31471312032254439</v>
      </c>
      <c r="I42">
        <v>0.38920611031110297</v>
      </c>
      <c r="J42">
        <v>0.96981088133644</v>
      </c>
      <c r="K42">
        <v>0.42414572687770102</v>
      </c>
      <c r="M42">
        <v>0.87199354405737817</v>
      </c>
      <c r="S42">
        <f t="shared" si="37"/>
        <v>0.30039585033131472</v>
      </c>
      <c r="T42">
        <f t="shared" si="35"/>
        <v>0.96122347707566735</v>
      </c>
      <c r="U42">
        <f t="shared" si="35"/>
        <v>9.7503937055126708E-2</v>
      </c>
      <c r="V42">
        <f t="shared" si="35"/>
        <v>0.14926117481281104</v>
      </c>
      <c r="W42">
        <f t="shared" si="35"/>
        <v>0.99673908919636367</v>
      </c>
      <c r="X42">
        <f t="shared" si="35"/>
        <v>0.10398935432724635</v>
      </c>
      <c r="Y42">
        <f t="shared" si="35"/>
        <v>0.31471312032254439</v>
      </c>
      <c r="Z42">
        <f t="shared" si="35"/>
        <v>0.21295078437063003</v>
      </c>
      <c r="AA42">
        <f t="shared" si="35"/>
        <v>0.89695259543911376</v>
      </c>
      <c r="AB42">
        <f t="shared" si="35"/>
        <v>0.59712939083804195</v>
      </c>
      <c r="BM42">
        <f t="shared" si="38"/>
        <v>3.2351116297567112E-6</v>
      </c>
      <c r="BN42">
        <f t="shared" si="36"/>
        <v>1.0411328241625769E-6</v>
      </c>
      <c r="BO42">
        <f t="shared" si="36"/>
        <v>4.4794246981237069E-6</v>
      </c>
      <c r="BP42">
        <f t="shared" si="36"/>
        <v>1.6552851227088964E-6</v>
      </c>
      <c r="BQ42">
        <f t="shared" si="36"/>
        <v>2.6847187223338147E-6</v>
      </c>
      <c r="BR42">
        <f t="shared" si="36"/>
        <v>4.2727222835780353E-8</v>
      </c>
      <c r="BS42">
        <f t="shared" si="36"/>
        <v>4.9522174051576156E-7</v>
      </c>
      <c r="BT42">
        <f t="shared" si="36"/>
        <v>7.5740698151749241E-7</v>
      </c>
      <c r="BU42">
        <f t="shared" si="36"/>
        <v>4.7026657277928124E-6</v>
      </c>
      <c r="BV42">
        <f t="shared" si="36"/>
        <v>8.9949798814306686E-7</v>
      </c>
      <c r="EN42">
        <f>Sheet46!FL42</f>
        <v>0.67920885601527892</v>
      </c>
      <c r="EO42">
        <f>Sheet46!FM42</f>
        <v>0.27763293627187002</v>
      </c>
      <c r="EP42">
        <f>Sheet46!FN42</f>
        <v>3.7537424991532009E-2</v>
      </c>
      <c r="EQ42">
        <f>Sheet46!FO42</f>
        <v>0.40251586983509069</v>
      </c>
      <c r="ER42">
        <f>Sheet46!FP42</f>
        <v>0.29030431911464544</v>
      </c>
      <c r="ES42">
        <f>Sheet46!FQ42</f>
        <v>0.53984221511016983</v>
      </c>
      <c r="ET42">
        <f>Sheet46!FR42</f>
        <v>0.96981088133644</v>
      </c>
      <c r="EU42">
        <f>Sheet46!FS42</f>
        <v>0.34959780526640022</v>
      </c>
      <c r="EV42">
        <f>Sheet46!FT42</f>
        <v>0.56960531987790275</v>
      </c>
      <c r="EW42">
        <f>Sheet46!FU42</f>
        <v>0.23546540252523138</v>
      </c>
      <c r="EZ42">
        <f t="shared" si="34"/>
        <v>0.25840106340628521</v>
      </c>
      <c r="FA42">
        <f t="shared" si="32"/>
        <v>0.45635174124643996</v>
      </c>
      <c r="FB42">
        <f t="shared" si="32"/>
        <v>-0.29648614994880618</v>
      </c>
      <c r="FC42">
        <f t="shared" si="32"/>
        <v>3.4371344629047423E-2</v>
      </c>
      <c r="FD42">
        <f t="shared" si="32"/>
        <v>-0.62630783810763635</v>
      </c>
      <c r="FE42">
        <f t="shared" si="32"/>
        <v>0.459378860970522</v>
      </c>
      <c r="FF42">
        <f t="shared" si="32"/>
        <v>0.67488461069962336</v>
      </c>
      <c r="FG42">
        <f t="shared" si="32"/>
        <v>0.85342507494333975</v>
      </c>
      <c r="FH42">
        <f t="shared" si="32"/>
        <v>0.54110170758367371</v>
      </c>
      <c r="FI42">
        <f t="shared" si="32"/>
        <v>0.53526974094278879</v>
      </c>
      <c r="FL42">
        <f t="shared" si="33"/>
        <v>0.67895045495187267</v>
      </c>
      <c r="FM42">
        <f t="shared" si="33"/>
        <v>0.2771765845306236</v>
      </c>
      <c r="FN42">
        <f t="shared" si="33"/>
        <v>3.7833911141480818E-2</v>
      </c>
      <c r="FO42">
        <f t="shared" si="33"/>
        <v>0.40248149849046166</v>
      </c>
      <c r="FP42">
        <f t="shared" si="33"/>
        <v>0.29093062695275307</v>
      </c>
      <c r="FQ42">
        <f t="shared" si="33"/>
        <v>0.53938283624919936</v>
      </c>
      <c r="FR42">
        <f t="shared" si="33"/>
        <v>0.96913599672574036</v>
      </c>
      <c r="FS42">
        <f t="shared" si="33"/>
        <v>0.34874438019145687</v>
      </c>
      <c r="FT42">
        <f t="shared" si="33"/>
        <v>0.56906421817031905</v>
      </c>
      <c r="FU42">
        <f t="shared" si="33"/>
        <v>0.23493013278428859</v>
      </c>
    </row>
    <row r="43" spans="1:177">
      <c r="A43">
        <v>42</v>
      </c>
      <c r="B43">
        <v>0.49330345958161254</v>
      </c>
      <c r="C43">
        <v>0.1685453716259589</v>
      </c>
      <c r="D43">
        <v>0.17497137195588239</v>
      </c>
      <c r="E43">
        <v>0.80314944232874563</v>
      </c>
      <c r="F43">
        <v>9.7704937917008544E-2</v>
      </c>
      <c r="G43">
        <v>0.96101618171610659</v>
      </c>
      <c r="H43">
        <v>0.21295078437063003</v>
      </c>
      <c r="I43">
        <v>0.50730104671877352</v>
      </c>
      <c r="J43">
        <v>0.34959780526640022</v>
      </c>
      <c r="K43">
        <v>0.76938094291138359</v>
      </c>
      <c r="M43">
        <v>0.25677532481576504</v>
      </c>
      <c r="S43">
        <f t="shared" si="37"/>
        <v>0.19235765646491393</v>
      </c>
      <c r="T43">
        <f t="shared" si="35"/>
        <v>0.85611885647054442</v>
      </c>
      <c r="U43">
        <f t="shared" si="35"/>
        <v>0.6924378356727926</v>
      </c>
      <c r="V43">
        <f t="shared" si="35"/>
        <v>0.73927400557001466</v>
      </c>
      <c r="W43">
        <f t="shared" si="35"/>
        <v>0.93633001906287883</v>
      </c>
      <c r="X43">
        <f t="shared" si="35"/>
        <v>0.84638634716500816</v>
      </c>
      <c r="Y43">
        <f t="shared" si="35"/>
        <v>0.38920611031110297</v>
      </c>
      <c r="Z43">
        <f t="shared" si="35"/>
        <v>0.50730104671877352</v>
      </c>
      <c r="AA43">
        <f t="shared" si="35"/>
        <v>0.89765123005366465</v>
      </c>
      <c r="AB43">
        <f t="shared" si="35"/>
        <v>6.4666415278983064E-2</v>
      </c>
      <c r="BM43">
        <f t="shared" si="38"/>
        <v>1.2167415161759382E-6</v>
      </c>
      <c r="BN43">
        <f t="shared" si="36"/>
        <v>1.4203771148266296E-7</v>
      </c>
      <c r="BO43">
        <f t="shared" si="36"/>
        <v>1.5307490502061875E-7</v>
      </c>
      <c r="BP43">
        <f t="shared" si="36"/>
        <v>3.2252451335648759E-6</v>
      </c>
      <c r="BQ43">
        <f t="shared" si="36"/>
        <v>4.7731274466832475E-8</v>
      </c>
      <c r="BR43">
        <f t="shared" si="36"/>
        <v>4.6177605076010242E-6</v>
      </c>
      <c r="BS43">
        <f t="shared" si="36"/>
        <v>2.2674018282033286E-7</v>
      </c>
      <c r="BT43">
        <f t="shared" si="36"/>
        <v>1.2867717600098164E-6</v>
      </c>
      <c r="BU43">
        <f t="shared" si="36"/>
        <v>6.1109312723541948E-7</v>
      </c>
      <c r="BV43">
        <f t="shared" si="36"/>
        <v>2.9597351765760488E-6</v>
      </c>
      <c r="EN43">
        <f>Sheet46!FL43</f>
        <v>0.31329662923927892</v>
      </c>
      <c r="EO43">
        <f>Sheet46!FM43</f>
        <v>0.90950766997014731</v>
      </c>
      <c r="EP43">
        <f>Sheet46!FN43</f>
        <v>0.75102506602292562</v>
      </c>
      <c r="EQ43">
        <f>Sheet46!FO43</f>
        <v>0.31517946140394615</v>
      </c>
      <c r="ER43">
        <f>Sheet46!FP43</f>
        <v>1.4797745393310805E-2</v>
      </c>
      <c r="ES43">
        <f>Sheet46!FQ43</f>
        <v>0.57764343065800061</v>
      </c>
      <c r="ET43">
        <f>Sheet46!FR43</f>
        <v>0.42414572687770102</v>
      </c>
      <c r="EU43">
        <f>Sheet46!FS43</f>
        <v>0.76938094291138359</v>
      </c>
      <c r="EV43">
        <f>Sheet46!FT43</f>
        <v>0.43322207456775941</v>
      </c>
      <c r="EW43">
        <f>Sheet46!FU43</f>
        <v>0.13552430333416168</v>
      </c>
      <c r="EZ43">
        <f t="shared" si="34"/>
        <v>0.39463497087019334</v>
      </c>
      <c r="FA43">
        <f t="shared" si="32"/>
        <v>0.72155629787869557</v>
      </c>
      <c r="FB43">
        <f t="shared" si="32"/>
        <v>-0.37561454303996095</v>
      </c>
      <c r="FC43">
        <f t="shared" si="32"/>
        <v>0.11164287375310546</v>
      </c>
      <c r="FD43">
        <f t="shared" si="32"/>
        <v>-0.97666248513024256</v>
      </c>
      <c r="FE43">
        <f t="shared" si="32"/>
        <v>0.64552645994594993</v>
      </c>
      <c r="FF43">
        <f t="shared" si="32"/>
        <v>0.93964643702404216</v>
      </c>
      <c r="FG43">
        <f t="shared" si="32"/>
        <v>1.2366835666502862</v>
      </c>
      <c r="FH43">
        <f t="shared" si="32"/>
        <v>0.77447209858199084</v>
      </c>
      <c r="FI43">
        <f>FI90+($EV$10*EW43)</f>
        <v>0.76878510693065039</v>
      </c>
      <c r="FL43">
        <f t="shared" si="33"/>
        <v>0.31290199426840876</v>
      </c>
      <c r="FM43">
        <f t="shared" si="33"/>
        <v>0.90878611367226858</v>
      </c>
      <c r="FN43">
        <f t="shared" si="33"/>
        <v>0.75140068056596554</v>
      </c>
      <c r="FO43">
        <f t="shared" si="33"/>
        <v>0.31506781853019306</v>
      </c>
      <c r="FP43">
        <f t="shared" si="33"/>
        <v>1.5774407878441046E-2</v>
      </c>
      <c r="FQ43">
        <f t="shared" si="33"/>
        <v>0.57699790419805463</v>
      </c>
      <c r="FR43">
        <f t="shared" si="33"/>
        <v>0.42320608044067698</v>
      </c>
      <c r="FS43">
        <f t="shared" si="33"/>
        <v>0.76814425934473329</v>
      </c>
      <c r="FT43">
        <f t="shared" si="33"/>
        <v>0.43244760246917741</v>
      </c>
      <c r="FU43">
        <f t="shared" si="33"/>
        <v>0.13475551822723103</v>
      </c>
    </row>
    <row r="44" spans="1:177">
      <c r="A44">
        <v>43</v>
      </c>
      <c r="B44">
        <v>0.13991557641015889</v>
      </c>
      <c r="C44">
        <v>0.95563502399364586</v>
      </c>
      <c r="D44">
        <v>0.40820669090046685</v>
      </c>
      <c r="E44">
        <v>0.2813904794434503</v>
      </c>
      <c r="F44">
        <v>0.50401456830227298</v>
      </c>
      <c r="G44">
        <v>0.15019347945691308</v>
      </c>
      <c r="H44">
        <v>0.89695259543911376</v>
      </c>
      <c r="I44">
        <v>0.89765123005366465</v>
      </c>
      <c r="J44">
        <v>0.56960531987790275</v>
      </c>
      <c r="K44">
        <v>0.43322207456775941</v>
      </c>
      <c r="M44">
        <v>0.20465893370276597</v>
      </c>
      <c r="S44">
        <f t="shared" si="37"/>
        <v>0.67920885601527892</v>
      </c>
      <c r="T44">
        <f t="shared" si="35"/>
        <v>0.27763293627187002</v>
      </c>
      <c r="U44">
        <f t="shared" si="35"/>
        <v>3.7537424991532009E-2</v>
      </c>
      <c r="V44">
        <f t="shared" si="35"/>
        <v>0.40251586983509069</v>
      </c>
      <c r="W44">
        <f t="shared" si="35"/>
        <v>0.29030431911464544</v>
      </c>
      <c r="X44">
        <f t="shared" si="35"/>
        <v>0.53984221511016983</v>
      </c>
      <c r="Y44">
        <f t="shared" si="35"/>
        <v>0.96981088133644</v>
      </c>
      <c r="Z44">
        <f t="shared" si="35"/>
        <v>0.34959780526640022</v>
      </c>
      <c r="AA44">
        <f t="shared" si="35"/>
        <v>0.56960531987790275</v>
      </c>
      <c r="AB44">
        <f t="shared" si="35"/>
        <v>0.23546540252523138</v>
      </c>
      <c r="BM44">
        <f t="shared" si="38"/>
        <v>9.7881842610935072E-8</v>
      </c>
      <c r="BN44">
        <f t="shared" si="36"/>
        <v>4.5661914954166807E-6</v>
      </c>
      <c r="BO44">
        <f t="shared" si="36"/>
        <v>8.3316351247954655E-7</v>
      </c>
      <c r="BP44">
        <f t="shared" si="36"/>
        <v>3.9590300960707418E-7</v>
      </c>
      <c r="BQ44">
        <f t="shared" si="36"/>
        <v>1.2701534253046331E-6</v>
      </c>
      <c r="BR44">
        <f t="shared" si="36"/>
        <v>1.1279040635687087E-7</v>
      </c>
      <c r="BS44">
        <f t="shared" si="36"/>
        <v>4.0226197923248126E-6</v>
      </c>
      <c r="BT44">
        <f t="shared" si="36"/>
        <v>4.0288886540842859E-6</v>
      </c>
      <c r="BU44">
        <f t="shared" si="36"/>
        <v>1.6222511021660398E-6</v>
      </c>
      <c r="BV44">
        <f t="shared" si="36"/>
        <v>9.3840682946396651E-7</v>
      </c>
    </row>
    <row r="45" spans="1:177">
      <c r="A45">
        <v>44</v>
      </c>
      <c r="B45">
        <v>0.29828168775040753</v>
      </c>
      <c r="C45">
        <v>0.32593988749828751</v>
      </c>
      <c r="D45">
        <v>0.38275159203421477</v>
      </c>
      <c r="E45">
        <v>0.19725940293485897</v>
      </c>
      <c r="F45">
        <v>0.73743635006676833</v>
      </c>
      <c r="G45">
        <v>0.6154894414607136</v>
      </c>
      <c r="H45">
        <v>0.59712939083804195</v>
      </c>
      <c r="I45">
        <v>6.4666415278983064E-2</v>
      </c>
      <c r="J45">
        <v>0.23546540252523138</v>
      </c>
      <c r="K45">
        <v>0.13552430333416168</v>
      </c>
      <c r="M45">
        <v>0.48859922685148921</v>
      </c>
      <c r="S45">
        <f t="shared" si="37"/>
        <v>0.31329662923927892</v>
      </c>
      <c r="T45">
        <f t="shared" si="35"/>
        <v>0.90950766997014731</v>
      </c>
      <c r="U45">
        <f t="shared" si="35"/>
        <v>0.75102506602292562</v>
      </c>
      <c r="V45">
        <f t="shared" si="35"/>
        <v>0.31517946140394615</v>
      </c>
      <c r="W45">
        <f t="shared" si="35"/>
        <v>1.4797745393310805E-2</v>
      </c>
      <c r="X45">
        <f t="shared" si="35"/>
        <v>0.57764343065800061</v>
      </c>
      <c r="Y45">
        <f t="shared" si="35"/>
        <v>0.42414572687770102</v>
      </c>
      <c r="Z45">
        <f t="shared" si="35"/>
        <v>0.76938094291138359</v>
      </c>
      <c r="AA45">
        <f t="shared" si="35"/>
        <v>0.43322207456775941</v>
      </c>
      <c r="AB45">
        <f t="shared" si="35"/>
        <v>0.13552430333416168</v>
      </c>
      <c r="BM45">
        <f t="shared" si="38"/>
        <v>4.4485982623615811E-7</v>
      </c>
      <c r="BN45">
        <f t="shared" si="36"/>
        <v>5.3118405131198166E-7</v>
      </c>
      <c r="BO45">
        <f t="shared" si="36"/>
        <v>7.3249390602362999E-7</v>
      </c>
      <c r="BP45">
        <f t="shared" si="36"/>
        <v>1.9455636023108525E-7</v>
      </c>
      <c r="BQ45">
        <f t="shared" si="36"/>
        <v>2.7190618519989866E-6</v>
      </c>
      <c r="BR45">
        <f t="shared" si="36"/>
        <v>1.8941362627481061E-6</v>
      </c>
      <c r="BS45">
        <f t="shared" si="36"/>
        <v>1.7828175470130554E-6</v>
      </c>
      <c r="BT45">
        <f t="shared" si="36"/>
        <v>2.0908726325169471E-8</v>
      </c>
      <c r="BU45">
        <f t="shared" si="36"/>
        <v>2.7721977893184618E-7</v>
      </c>
      <c r="BV45">
        <f t="shared" si="36"/>
        <v>9.1834183971049346E-8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1.7151663990474053E-4</v>
      </c>
    </row>
    <row r="48" spans="1:177">
      <c r="A48">
        <v>47</v>
      </c>
      <c r="EN48">
        <f>Sheet46!FL48</f>
        <v>0.69692410498045965</v>
      </c>
      <c r="EO48">
        <f>Sheet46!FM48</f>
        <v>0.78449643778978562</v>
      </c>
      <c r="EP48">
        <f>Sheet46!FN48</f>
        <v>0.29515426369454068</v>
      </c>
      <c r="EQ48">
        <f>Sheet46!FO48</f>
        <v>0.46947786052347945</v>
      </c>
      <c r="ER48">
        <f>Sheet46!FP48</f>
        <v>0.26275215736344626</v>
      </c>
      <c r="ES48">
        <f>Sheet46!FQ48</f>
        <v>0.85263655767306445</v>
      </c>
      <c r="ET48">
        <f>Sheet46!FR48</f>
        <v>0.19517575051130454</v>
      </c>
      <c r="EU48">
        <f>Sheet46!FS48</f>
        <v>0.80676643521784674</v>
      </c>
      <c r="EV48">
        <f>Sheet46!FT48</f>
        <v>2.6598324638235638E-3</v>
      </c>
      <c r="EW48">
        <f>Sheet46!FU48</f>
        <v>0.60949948743982874</v>
      </c>
      <c r="EZ48">
        <f>(1/4)*SUM($BY$7:$CB$7)</f>
        <v>-0.24999999999629341</v>
      </c>
      <c r="FA48">
        <f>(1/4)*SUM($BY$8:$CB$8)</f>
        <v>8.1377374077062595E-2</v>
      </c>
      <c r="FB48">
        <f>(1/4)*SUM($BY$9:$CB$9)</f>
        <v>-0.2499994996046789</v>
      </c>
      <c r="FC48">
        <f>(1/4)*SUM($BY$10:$CB$10)</f>
        <v>5.2639848386146928E-6</v>
      </c>
      <c r="FD48">
        <f>(1/4)*SUM($BY$11:$CB$11)</f>
        <v>0.66861636406705971</v>
      </c>
      <c r="FE48">
        <f>(1/4)*SUM($BY$12:$CB$12)</f>
        <v>7.3614507858873155E-9</v>
      </c>
      <c r="FF48">
        <f>(1/4)*SUM($BY$13:$CB$13)</f>
        <v>2.8927152218391708E-16</v>
      </c>
      <c r="FG48">
        <f>(1/4)*SUM($BY$14:$CB$14)</f>
        <v>-0.24999999977546269</v>
      </c>
      <c r="FH48">
        <f>(1/4)*SUM($BY$15:$CB$15)</f>
        <v>2.1866016448883725E-9</v>
      </c>
      <c r="FI48">
        <f>(1/4)*SUM($BY$16:$CB$16)</f>
        <v>4.8769942138001183E-7</v>
      </c>
      <c r="FL48">
        <f t="shared" ref="FL48:FU48" si="39">EN48-($EU$10*EZ48)</f>
        <v>0.69717410498045596</v>
      </c>
      <c r="FM48">
        <f t="shared" si="39"/>
        <v>0.78441506041570852</v>
      </c>
      <c r="FN48">
        <f t="shared" si="39"/>
        <v>0.29540426319414537</v>
      </c>
      <c r="FO48">
        <f t="shared" si="39"/>
        <v>0.46947785525949459</v>
      </c>
      <c r="FP48">
        <f t="shared" si="39"/>
        <v>0.26208354099937919</v>
      </c>
      <c r="FQ48">
        <f t="shared" si="39"/>
        <v>0.85263655766570301</v>
      </c>
      <c r="FR48">
        <f t="shared" si="39"/>
        <v>0.19517575051130454</v>
      </c>
      <c r="FS48">
        <f t="shared" si="39"/>
        <v>0.80701643521762223</v>
      </c>
      <c r="FT48">
        <f t="shared" si="39"/>
        <v>2.6598324616369622E-3</v>
      </c>
      <c r="FU48">
        <f t="shared" si="39"/>
        <v>0.6094994869521293</v>
      </c>
    </row>
    <row r="49" spans="1:177">
      <c r="A49">
        <v>48</v>
      </c>
      <c r="B49">
        <f t="array" ref="B49:K58">TRANSPOSE(EN52:EW61)</f>
        <v>0.24941963698873021</v>
      </c>
      <c r="C49">
        <v>0.12365340325568108</v>
      </c>
      <c r="D49">
        <v>0.27796642230480167</v>
      </c>
      <c r="E49">
        <v>8.2003367678905842E-2</v>
      </c>
      <c r="F49">
        <v>0.89322108345480122</v>
      </c>
      <c r="G49">
        <v>0.63085454142188313</v>
      </c>
      <c r="H49">
        <v>0.7899048742416408</v>
      </c>
      <c r="I49">
        <v>0.17841613582172874</v>
      </c>
      <c r="J49">
        <v>0.58526209052551881</v>
      </c>
      <c r="K49">
        <v>0.33097236325111784</v>
      </c>
      <c r="M49">
        <f t="array" ref="M49:M58">TRANSPOSE(EN48:EW48)</f>
        <v>0.69692410498045965</v>
      </c>
      <c r="S49">
        <f>EN52</f>
        <v>0.24941963698873021</v>
      </c>
      <c r="T49">
        <f t="shared" ref="T49:AB58" si="40">EO52</f>
        <v>0.36008091250172353</v>
      </c>
      <c r="U49">
        <f t="shared" si="40"/>
        <v>0.21842428047593165</v>
      </c>
      <c r="V49">
        <f t="shared" si="40"/>
        <v>0.27698501369256828</v>
      </c>
      <c r="W49">
        <f t="shared" si="40"/>
        <v>0.45720094528332</v>
      </c>
      <c r="X49">
        <f t="shared" si="40"/>
        <v>0.58445153546342443</v>
      </c>
      <c r="Y49">
        <f t="shared" si="40"/>
        <v>2.4574649765668598E-2</v>
      </c>
      <c r="Z49">
        <f t="shared" si="40"/>
        <v>0.42727073186879772</v>
      </c>
      <c r="AA49">
        <f t="shared" si="40"/>
        <v>0.35410524780392744</v>
      </c>
      <c r="AB49">
        <f t="shared" si="40"/>
        <v>0.33051924000355881</v>
      </c>
      <c r="BM49">
        <f>0.5*$BL$21*B49*B49</f>
        <v>3.1105077657794978E-7</v>
      </c>
      <c r="BN49">
        <f t="shared" ref="BN49:BV58" si="41">0.5*$BL$21*C49*C49</f>
        <v>7.6450820683560416E-8</v>
      </c>
      <c r="BO49">
        <f t="shared" si="41"/>
        <v>3.8632665964465671E-7</v>
      </c>
      <c r="BP49">
        <f t="shared" si="41"/>
        <v>3.3622761553409098E-8</v>
      </c>
      <c r="BQ49">
        <f t="shared" si="41"/>
        <v>3.9892195196408457E-6</v>
      </c>
      <c r="BR49">
        <f t="shared" si="41"/>
        <v>1.9898872621630724E-6</v>
      </c>
      <c r="BS49">
        <f t="shared" si="41"/>
        <v>3.1197485517535125E-6</v>
      </c>
      <c r="BT49">
        <f t="shared" si="41"/>
        <v>1.5916158760778782E-7</v>
      </c>
      <c r="BU49">
        <f t="shared" si="41"/>
        <v>1.712658573031503E-6</v>
      </c>
      <c r="BV49">
        <f t="shared" si="41"/>
        <v>5.4771352618014951E-7</v>
      </c>
    </row>
    <row r="50" spans="1:177">
      <c r="A50">
        <v>49</v>
      </c>
      <c r="B50">
        <v>0.36008091250172353</v>
      </c>
      <c r="C50">
        <v>0.65949339072492918</v>
      </c>
      <c r="D50">
        <v>0.58045720520716348</v>
      </c>
      <c r="E50">
        <v>0.97917101711575083</v>
      </c>
      <c r="F50">
        <v>0.71490027859629734</v>
      </c>
      <c r="G50">
        <v>0.70985447859496165</v>
      </c>
      <c r="H50">
        <v>0.65739782747701392</v>
      </c>
      <c r="I50">
        <v>0.82760212747828954</v>
      </c>
      <c r="J50">
        <v>7.9469077884252878E-2</v>
      </c>
      <c r="K50">
        <v>0.83237549715070047</v>
      </c>
      <c r="M50">
        <v>0.78449643778978562</v>
      </c>
      <c r="S50">
        <f t="shared" ref="S50:S58" si="42">EN53</f>
        <v>0.12365340325568108</v>
      </c>
      <c r="T50">
        <f t="shared" si="40"/>
        <v>0.65949339072492918</v>
      </c>
      <c r="U50">
        <f t="shared" si="40"/>
        <v>0.59779835317418284</v>
      </c>
      <c r="V50">
        <f t="shared" si="40"/>
        <v>0.9806921723804195</v>
      </c>
      <c r="W50">
        <f t="shared" si="40"/>
        <v>0.7898264968279779</v>
      </c>
      <c r="X50">
        <f t="shared" si="40"/>
        <v>0.56204498804627256</v>
      </c>
      <c r="Y50">
        <f t="shared" si="40"/>
        <v>0.7515370921898108</v>
      </c>
      <c r="Z50">
        <f t="shared" si="40"/>
        <v>0.8138542739255793</v>
      </c>
      <c r="AA50">
        <f t="shared" si="40"/>
        <v>0.61914120111686721</v>
      </c>
      <c r="AB50">
        <f t="shared" si="40"/>
        <v>0.69336100665703537</v>
      </c>
      <c r="BM50">
        <f t="shared" ref="BM50:BM58" si="43">0.5*$BL$21*B50*B50</f>
        <v>6.4829131774036943E-7</v>
      </c>
      <c r="BN50">
        <f t="shared" si="41"/>
        <v>2.1746576620493207E-6</v>
      </c>
      <c r="BO50">
        <f t="shared" si="41"/>
        <v>1.6846528353845558E-6</v>
      </c>
      <c r="BP50">
        <f t="shared" si="41"/>
        <v>4.7938794037974704E-6</v>
      </c>
      <c r="BQ50">
        <f t="shared" si="41"/>
        <v>2.5554120416853179E-6</v>
      </c>
      <c r="BR50">
        <f t="shared" si="41"/>
        <v>2.5194669039066243E-6</v>
      </c>
      <c r="BS50">
        <f t="shared" si="41"/>
        <v>2.1608595178574891E-6</v>
      </c>
      <c r="BT50">
        <f t="shared" si="41"/>
        <v>3.4246264070329555E-6</v>
      </c>
      <c r="BU50">
        <f t="shared" si="41"/>
        <v>3.1576671698867254E-8</v>
      </c>
      <c r="BV50">
        <f t="shared" si="41"/>
        <v>3.4642448412843796E-6</v>
      </c>
      <c r="EN50" t="s">
        <v>22</v>
      </c>
      <c r="EZ50" t="s">
        <v>27</v>
      </c>
    </row>
    <row r="51" spans="1:177">
      <c r="A51">
        <v>50</v>
      </c>
      <c r="B51">
        <v>0.21842428047593165</v>
      </c>
      <c r="C51">
        <v>0.59779835317418284</v>
      </c>
      <c r="D51">
        <v>0.496157078473345</v>
      </c>
      <c r="E51">
        <v>0.96212468995555356</v>
      </c>
      <c r="F51">
        <v>0.85675226265920446</v>
      </c>
      <c r="G51">
        <v>0.65848286452862137</v>
      </c>
      <c r="H51">
        <v>6.9183839273825321E-2</v>
      </c>
      <c r="I51">
        <v>0.54183894944009803</v>
      </c>
      <c r="J51">
        <v>0.23245875256771603</v>
      </c>
      <c r="K51">
        <v>0.92425436058313892</v>
      </c>
      <c r="M51">
        <v>0.29515426369454068</v>
      </c>
      <c r="S51">
        <f t="shared" si="42"/>
        <v>0.27796642230480167</v>
      </c>
      <c r="T51">
        <f t="shared" si="40"/>
        <v>0.58045720520716348</v>
      </c>
      <c r="U51">
        <f t="shared" si="40"/>
        <v>0.496157078473345</v>
      </c>
      <c r="V51">
        <f t="shared" si="40"/>
        <v>3.5918706472379977E-2</v>
      </c>
      <c r="W51">
        <f t="shared" si="40"/>
        <v>0.34767962466762609</v>
      </c>
      <c r="X51">
        <f t="shared" si="40"/>
        <v>0.9183131808776771</v>
      </c>
      <c r="Y51">
        <f t="shared" si="40"/>
        <v>0.10657927867477823</v>
      </c>
      <c r="Z51">
        <f t="shared" si="40"/>
        <v>0.84446187084865876</v>
      </c>
      <c r="AA51">
        <f t="shared" si="40"/>
        <v>0.79714613504445708</v>
      </c>
      <c r="AB51">
        <f t="shared" si="40"/>
        <v>0.21995362089693804</v>
      </c>
      <c r="BM51">
        <f t="shared" si="43"/>
        <v>2.3854583150714234E-7</v>
      </c>
      <c r="BN51">
        <f t="shared" si="41"/>
        <v>1.7868143552888254E-6</v>
      </c>
      <c r="BO51">
        <f t="shared" si="41"/>
        <v>1.2308592325960252E-6</v>
      </c>
      <c r="BP51">
        <f t="shared" si="41"/>
        <v>4.6284195951103511E-6</v>
      </c>
      <c r="BQ51">
        <f t="shared" si="41"/>
        <v>3.670122197858333E-6</v>
      </c>
      <c r="BR51">
        <f t="shared" si="41"/>
        <v>2.1679984143890941E-6</v>
      </c>
      <c r="BS51">
        <f t="shared" si="41"/>
        <v>2.3932018083332476E-8</v>
      </c>
      <c r="BT51">
        <f t="shared" si="41"/>
        <v>1.4679472356517458E-6</v>
      </c>
      <c r="BU51">
        <f t="shared" si="41"/>
        <v>2.7018535822669318E-7</v>
      </c>
      <c r="BV51">
        <f t="shared" si="41"/>
        <v>4.2712306152847357E-6</v>
      </c>
    </row>
    <row r="52" spans="1:177">
      <c r="A52">
        <v>51</v>
      </c>
      <c r="B52">
        <v>0.27698501369256828</v>
      </c>
      <c r="C52">
        <v>0.9806921723804195</v>
      </c>
      <c r="D52">
        <v>3.5918706472379977E-2</v>
      </c>
      <c r="E52">
        <v>2.8897371861347741E-2</v>
      </c>
      <c r="F52">
        <v>0.94726549976879337</v>
      </c>
      <c r="G52">
        <v>0.96755535593327147</v>
      </c>
      <c r="H52">
        <v>0.66162194689314313</v>
      </c>
      <c r="I52">
        <v>0.31926155987522814</v>
      </c>
      <c r="J52">
        <v>0.38342580719291897</v>
      </c>
      <c r="K52">
        <v>0.5523674392829282</v>
      </c>
      <c r="M52">
        <v>0.46947786052347945</v>
      </c>
      <c r="S52">
        <f t="shared" si="42"/>
        <v>8.2003367678905842E-2</v>
      </c>
      <c r="T52">
        <f t="shared" si="40"/>
        <v>0.97917101711575083</v>
      </c>
      <c r="U52">
        <f t="shared" si="40"/>
        <v>0.96212468995555356</v>
      </c>
      <c r="V52">
        <f t="shared" si="40"/>
        <v>2.8897371861347741E-2</v>
      </c>
      <c r="W52">
        <f t="shared" si="40"/>
        <v>0.62739763701504048</v>
      </c>
      <c r="X52">
        <f t="shared" si="40"/>
        <v>0.44810835455127934</v>
      </c>
      <c r="Y52">
        <f t="shared" si="40"/>
        <v>0.4510957336655847</v>
      </c>
      <c r="Z52">
        <f t="shared" si="40"/>
        <v>0.87248522315375665</v>
      </c>
      <c r="AA52">
        <f t="shared" si="40"/>
        <v>0.26280073470495319</v>
      </c>
      <c r="AB52">
        <f t="shared" si="40"/>
        <v>8.0590257540269813E-2</v>
      </c>
      <c r="BM52">
        <f t="shared" si="43"/>
        <v>3.8360348905136124E-7</v>
      </c>
      <c r="BN52">
        <f t="shared" si="41"/>
        <v>4.8087856848411323E-6</v>
      </c>
      <c r="BO52">
        <f t="shared" si="41"/>
        <v>6.4507673732449569E-9</v>
      </c>
      <c r="BP52">
        <f t="shared" si="41"/>
        <v>4.1752905024650612E-9</v>
      </c>
      <c r="BQ52">
        <f t="shared" si="41"/>
        <v>4.4865596352611095E-6</v>
      </c>
      <c r="BR52">
        <f t="shared" si="41"/>
        <v>4.6808168339757986E-6</v>
      </c>
      <c r="BS52">
        <f t="shared" si="41"/>
        <v>2.1887180030533657E-6</v>
      </c>
      <c r="BT52">
        <f t="shared" si="41"/>
        <v>5.0963971806981938E-7</v>
      </c>
      <c r="BU52">
        <f t="shared" si="41"/>
        <v>7.3507674810770744E-7</v>
      </c>
      <c r="BV52">
        <f t="shared" si="41"/>
        <v>1.5255489398998969E-6</v>
      </c>
      <c r="EN52">
        <f>Sheet46!FL52</f>
        <v>0.24941963698873021</v>
      </c>
      <c r="EO52">
        <f>Sheet46!FM52</f>
        <v>0.36008091250172353</v>
      </c>
      <c r="EP52">
        <f>Sheet46!FN52</f>
        <v>0.21842428047593165</v>
      </c>
      <c r="EQ52">
        <f>Sheet46!FO52</f>
        <v>0.27698501369256828</v>
      </c>
      <c r="ER52">
        <f>Sheet46!FP52</f>
        <v>0.45720094528332</v>
      </c>
      <c r="ES52">
        <f>Sheet46!FQ52</f>
        <v>0.58445153546342443</v>
      </c>
      <c r="ET52">
        <f>Sheet46!FR52</f>
        <v>2.4574649765668598E-2</v>
      </c>
      <c r="EU52">
        <f>Sheet46!FS52</f>
        <v>0.42727073186879772</v>
      </c>
      <c r="EV52">
        <f>Sheet46!FT52</f>
        <v>0.35410524780392744</v>
      </c>
      <c r="EW52">
        <f>Sheet46!FU52</f>
        <v>0.33051924000355881</v>
      </c>
      <c r="EZ52">
        <f>EZ94+($EV$10*EN52)</f>
        <v>-3.075503392348526</v>
      </c>
      <c r="FA52">
        <f t="shared" ref="FA52:FI61" si="44">FA94+($EV$10*EO52)</f>
        <v>0.90407293067362382</v>
      </c>
      <c r="FB52">
        <f t="shared" si="44"/>
        <v>-3.2280887821264335</v>
      </c>
      <c r="FC52">
        <f t="shared" si="44"/>
        <v>5.4101120613631512E-5</v>
      </c>
      <c r="FD52">
        <f t="shared" si="44"/>
        <v>8.1661532823822665</v>
      </c>
      <c r="FE52">
        <f t="shared" si="44"/>
        <v>5.9154190240289352E-6</v>
      </c>
      <c r="FF52">
        <f t="shared" si="44"/>
        <v>2.4574650040551072E-7</v>
      </c>
      <c r="FG52">
        <f t="shared" si="44"/>
        <v>-2.7666730366067971</v>
      </c>
      <c r="FH52">
        <f t="shared" si="44"/>
        <v>3.5620505578181443E-6</v>
      </c>
      <c r="FI52">
        <f t="shared" si="44"/>
        <v>8.0040111111024132E-6</v>
      </c>
      <c r="FL52">
        <f t="shared" ref="FL52:FU61" si="45">EN52-($EU$10*EZ52)</f>
        <v>0.25249514038107873</v>
      </c>
      <c r="FM52">
        <f t="shared" si="45"/>
        <v>0.3591768395710499</v>
      </c>
      <c r="FN52">
        <f t="shared" si="45"/>
        <v>0.22165236925805809</v>
      </c>
      <c r="FO52">
        <f t="shared" si="45"/>
        <v>0.27698495959144764</v>
      </c>
      <c r="FP52">
        <f t="shared" si="45"/>
        <v>0.44903479200093777</v>
      </c>
      <c r="FQ52">
        <f t="shared" si="45"/>
        <v>0.58445152954800539</v>
      </c>
      <c r="FR52">
        <f t="shared" si="45"/>
        <v>2.4574649519922099E-2</v>
      </c>
      <c r="FS52">
        <f t="shared" si="45"/>
        <v>0.43003740490540449</v>
      </c>
      <c r="FT52">
        <f t="shared" si="45"/>
        <v>0.35410524424187689</v>
      </c>
      <c r="FU52">
        <f t="shared" si="45"/>
        <v>0.33051923199954769</v>
      </c>
    </row>
    <row r="53" spans="1:177">
      <c r="A53">
        <v>52</v>
      </c>
      <c r="B53">
        <v>0.45720094528332</v>
      </c>
      <c r="C53">
        <v>0.7898264968279779</v>
      </c>
      <c r="D53">
        <v>0.34767962466762609</v>
      </c>
      <c r="E53">
        <v>0.62739763701504048</v>
      </c>
      <c r="F53">
        <v>0.24589247830885402</v>
      </c>
      <c r="G53">
        <v>0.85262046630867161</v>
      </c>
      <c r="H53">
        <v>0.74571055897445515</v>
      </c>
      <c r="I53">
        <v>0.80434764483524834</v>
      </c>
      <c r="J53">
        <v>0.80178199017254903</v>
      </c>
      <c r="K53">
        <v>0.86427246508728728</v>
      </c>
      <c r="M53">
        <v>0.26275215736344626</v>
      </c>
      <c r="S53">
        <f t="shared" si="42"/>
        <v>0.89322108345480122</v>
      </c>
      <c r="T53">
        <f t="shared" si="40"/>
        <v>0.71490027859629734</v>
      </c>
      <c r="U53">
        <f t="shared" si="40"/>
        <v>0.85675226265920446</v>
      </c>
      <c r="V53">
        <f t="shared" si="40"/>
        <v>0.94726549976879337</v>
      </c>
      <c r="W53">
        <f t="shared" si="40"/>
        <v>0.24589247830885402</v>
      </c>
      <c r="X53">
        <f t="shared" si="40"/>
        <v>0.35222967291889379</v>
      </c>
      <c r="Y53">
        <f t="shared" si="40"/>
        <v>0.28347303035293547</v>
      </c>
      <c r="Z53">
        <f t="shared" si="40"/>
        <v>0.21339059230734836</v>
      </c>
      <c r="AA53">
        <f t="shared" si="40"/>
        <v>0.54905027881533741</v>
      </c>
      <c r="AB53">
        <f t="shared" si="40"/>
        <v>0.7852881556086726</v>
      </c>
      <c r="BM53">
        <f t="shared" si="43"/>
        <v>1.045163521839807E-6</v>
      </c>
      <c r="BN53">
        <f t="shared" si="41"/>
        <v>3.1191294754577792E-6</v>
      </c>
      <c r="BO53">
        <f t="shared" si="41"/>
        <v>6.0440560704510672E-7</v>
      </c>
      <c r="BP53">
        <f t="shared" si="41"/>
        <v>1.9681389746602825E-6</v>
      </c>
      <c r="BQ53">
        <f t="shared" si="41"/>
        <v>3.0231555444435125E-7</v>
      </c>
      <c r="BR53">
        <f t="shared" si="41"/>
        <v>3.6348082978420831E-6</v>
      </c>
      <c r="BS53">
        <f t="shared" si="41"/>
        <v>2.7804211888299719E-6</v>
      </c>
      <c r="BT53">
        <f t="shared" si="41"/>
        <v>3.2348756687600541E-6</v>
      </c>
      <c r="BU53">
        <f t="shared" si="41"/>
        <v>3.2142717988252674E-6</v>
      </c>
      <c r="BV53">
        <f t="shared" si="41"/>
        <v>3.734834469540281E-6</v>
      </c>
      <c r="EN53">
        <f>Sheet46!FL53</f>
        <v>0.12365340325568108</v>
      </c>
      <c r="EO53">
        <f>Sheet46!FM53</f>
        <v>0.65949339072492918</v>
      </c>
      <c r="EP53">
        <f>Sheet46!FN53</f>
        <v>0.59779835317418284</v>
      </c>
      <c r="EQ53">
        <f>Sheet46!FO53</f>
        <v>0.9806921723804195</v>
      </c>
      <c r="ER53">
        <f>Sheet46!FP53</f>
        <v>0.7898264968279779</v>
      </c>
      <c r="ES53">
        <f>Sheet46!FQ53</f>
        <v>0.56204498804627256</v>
      </c>
      <c r="ET53">
        <f>Sheet46!FR53</f>
        <v>0.7515370921898108</v>
      </c>
      <c r="EU53">
        <f>Sheet46!FS53</f>
        <v>0.8138542739255793</v>
      </c>
      <c r="EV53">
        <f>Sheet46!FT53</f>
        <v>0.61914120111686721</v>
      </c>
      <c r="EW53">
        <f>Sheet46!FU53</f>
        <v>0.69336100665703537</v>
      </c>
      <c r="EZ53">
        <f t="shared" ref="EZ53:EZ61" si="46">EZ95+($EV$10*EN53)</f>
        <v>-4.442943572956799</v>
      </c>
      <c r="FA53">
        <f t="shared" si="44"/>
        <v>1.3390157641436977</v>
      </c>
      <c r="FB53">
        <f t="shared" si="44"/>
        <v>-4.7738026818483412</v>
      </c>
      <c r="FC53">
        <f t="shared" si="44"/>
        <v>8.7008947494836392E-5</v>
      </c>
      <c r="FD53">
        <f t="shared" si="44"/>
        <v>11.975853158536509</v>
      </c>
      <c r="FE53">
        <f t="shared" si="44"/>
        <v>5.7272642538269015E-6</v>
      </c>
      <c r="FF53">
        <f t="shared" si="44"/>
        <v>7.5153709260467171E-6</v>
      </c>
      <c r="FG53">
        <f t="shared" si="44"/>
        <v>-4.098177240085402</v>
      </c>
      <c r="FH53">
        <f t="shared" si="44"/>
        <v>6.2230580042600199E-6</v>
      </c>
      <c r="FI53">
        <f t="shared" si="44"/>
        <v>1.4011593440086214E-5</v>
      </c>
      <c r="FL53">
        <f t="shared" si="45"/>
        <v>0.12809634682863788</v>
      </c>
      <c r="FM53">
        <f t="shared" si="45"/>
        <v>0.65815437496078544</v>
      </c>
      <c r="FN53">
        <f t="shared" si="45"/>
        <v>0.60257215585603119</v>
      </c>
      <c r="FO53">
        <f t="shared" si="45"/>
        <v>0.98069208537147201</v>
      </c>
      <c r="FP53">
        <f t="shared" si="45"/>
        <v>0.77785064366944134</v>
      </c>
      <c r="FQ53">
        <f t="shared" si="45"/>
        <v>0.56204498231900835</v>
      </c>
      <c r="FR53">
        <f t="shared" si="45"/>
        <v>0.75153708467443991</v>
      </c>
      <c r="FS53">
        <f t="shared" si="45"/>
        <v>0.81795245116566473</v>
      </c>
      <c r="FT53">
        <f t="shared" si="45"/>
        <v>0.61914119489380925</v>
      </c>
      <c r="FU53">
        <f t="shared" si="45"/>
        <v>0.69336099264544193</v>
      </c>
    </row>
    <row r="54" spans="1:177">
      <c r="A54">
        <v>53</v>
      </c>
      <c r="B54">
        <v>0.58445153546342443</v>
      </c>
      <c r="C54">
        <v>0.56204498804627256</v>
      </c>
      <c r="D54">
        <v>0.9183131808776771</v>
      </c>
      <c r="E54">
        <v>0.44810835455127934</v>
      </c>
      <c r="F54">
        <v>0.35222967291889379</v>
      </c>
      <c r="G54">
        <v>9.5069798330419286E-2</v>
      </c>
      <c r="H54">
        <v>0.5355879913792343</v>
      </c>
      <c r="I54">
        <v>0.47163960691562268</v>
      </c>
      <c r="J54">
        <v>0.76565157995582644</v>
      </c>
      <c r="K54">
        <v>0.38408247129475054</v>
      </c>
      <c r="M54">
        <v>0.85263655767306445</v>
      </c>
      <c r="S54">
        <f t="shared" si="42"/>
        <v>0.63085454142188313</v>
      </c>
      <c r="T54">
        <f t="shared" si="40"/>
        <v>0.70985447859496165</v>
      </c>
      <c r="U54">
        <f t="shared" si="40"/>
        <v>0.65848286452862137</v>
      </c>
      <c r="V54">
        <f t="shared" si="40"/>
        <v>0.96755535593327147</v>
      </c>
      <c r="W54">
        <f t="shared" si="40"/>
        <v>0.85262046630867161</v>
      </c>
      <c r="X54">
        <f t="shared" si="40"/>
        <v>9.5069798330419286E-2</v>
      </c>
      <c r="Y54">
        <f t="shared" si="40"/>
        <v>0.51653785810761188</v>
      </c>
      <c r="Z54">
        <f t="shared" si="40"/>
        <v>0.43397781161427124</v>
      </c>
      <c r="AA54">
        <f t="shared" si="40"/>
        <v>8.8506206411794963E-2</v>
      </c>
      <c r="AB54">
        <f t="shared" si="40"/>
        <v>0.48816667384929124</v>
      </c>
      <c r="BM54">
        <f t="shared" si="43"/>
        <v>1.7079179865277725E-6</v>
      </c>
      <c r="BN54">
        <f t="shared" si="41"/>
        <v>1.5794728429396734E-6</v>
      </c>
      <c r="BO54">
        <f t="shared" si="41"/>
        <v>4.2164954908683872E-6</v>
      </c>
      <c r="BP54">
        <f t="shared" si="41"/>
        <v>1.0040054870932754E-6</v>
      </c>
      <c r="BQ54">
        <f t="shared" si="41"/>
        <v>6.2032871242275455E-7</v>
      </c>
      <c r="BR54">
        <f t="shared" si="41"/>
        <v>4.5191332772932974E-8</v>
      </c>
      <c r="BS54">
        <f t="shared" si="41"/>
        <v>1.434272482548214E-6</v>
      </c>
      <c r="BT54">
        <f t="shared" si="41"/>
        <v>1.1122195940576154E-6</v>
      </c>
      <c r="BU54">
        <f t="shared" si="41"/>
        <v>2.9311117094442665E-6</v>
      </c>
      <c r="BV54">
        <f t="shared" si="41"/>
        <v>7.3759672377941442E-7</v>
      </c>
      <c r="EN54">
        <f>Sheet46!FL54</f>
        <v>0.27796642230480167</v>
      </c>
      <c r="EO54">
        <f>Sheet46!FM54</f>
        <v>0.58045720520716348</v>
      </c>
      <c r="EP54">
        <f>Sheet46!FN54</f>
        <v>0.496157078473345</v>
      </c>
      <c r="EQ54">
        <f>Sheet46!FO54</f>
        <v>3.5918706472379977E-2</v>
      </c>
      <c r="ER54">
        <f>Sheet46!FP54</f>
        <v>0.34767962466762609</v>
      </c>
      <c r="ES54">
        <f>Sheet46!FQ54</f>
        <v>0.9183131808776771</v>
      </c>
      <c r="ET54">
        <f>Sheet46!FR54</f>
        <v>0.10657927867477823</v>
      </c>
      <c r="EU54">
        <f>Sheet46!FS54</f>
        <v>0.84446187084865876</v>
      </c>
      <c r="EV54">
        <f>Sheet46!FT54</f>
        <v>0.79714613504445708</v>
      </c>
      <c r="EW54">
        <f>Sheet46!FU54</f>
        <v>0.21995362089693804</v>
      </c>
      <c r="EZ54">
        <f t="shared" si="46"/>
        <v>-3.5126577117877917</v>
      </c>
      <c r="FA54">
        <f t="shared" si="44"/>
        <v>1.0323578958484412</v>
      </c>
      <c r="FB54">
        <f t="shared" si="44"/>
        <v>-3.7275425482167881</v>
      </c>
      <c r="FC54">
        <f t="shared" si="44"/>
        <v>5.8008900198586142E-5</v>
      </c>
      <c r="FD54">
        <f t="shared" si="44"/>
        <v>9.4457313837866792</v>
      </c>
      <c r="FE54">
        <f t="shared" si="44"/>
        <v>9.2625873045524982E-6</v>
      </c>
      <c r="FF54">
        <f t="shared" si="44"/>
        <v>1.0657927898156839E-6</v>
      </c>
      <c r="FG54">
        <f t="shared" si="44"/>
        <v>-3.237926568306797</v>
      </c>
      <c r="FH54">
        <f t="shared" si="44"/>
        <v>7.9949724027335891E-6</v>
      </c>
      <c r="FI54">
        <f t="shared" si="44"/>
        <v>7.4627547957060066E-6</v>
      </c>
      <c r="FL54">
        <f t="shared" si="45"/>
        <v>0.28147908001658944</v>
      </c>
      <c r="FM54">
        <f t="shared" si="45"/>
        <v>0.57942484731131505</v>
      </c>
      <c r="FN54">
        <f t="shared" si="45"/>
        <v>0.49988462102156178</v>
      </c>
      <c r="FO54">
        <f t="shared" si="45"/>
        <v>3.591864846347978E-2</v>
      </c>
      <c r="FP54">
        <f t="shared" si="45"/>
        <v>0.3382338932838394</v>
      </c>
      <c r="FQ54">
        <f t="shared" si="45"/>
        <v>0.91831317161508985</v>
      </c>
      <c r="FR54">
        <f t="shared" si="45"/>
        <v>0.10657927760898545</v>
      </c>
      <c r="FS54">
        <f t="shared" si="45"/>
        <v>0.84769979741696555</v>
      </c>
      <c r="FT54">
        <f t="shared" si="45"/>
        <v>0.79714612704948473</v>
      </c>
      <c r="FU54">
        <f t="shared" si="45"/>
        <v>0.21995361343418324</v>
      </c>
    </row>
    <row r="55" spans="1:177">
      <c r="A55">
        <v>54</v>
      </c>
      <c r="B55">
        <v>2.4574649765668598E-2</v>
      </c>
      <c r="C55">
        <v>0.7515370921898108</v>
      </c>
      <c r="D55">
        <v>0.10657927867477823</v>
      </c>
      <c r="E55">
        <v>0.4510957336655847</v>
      </c>
      <c r="F55">
        <v>0.28347303035293547</v>
      </c>
      <c r="G55">
        <v>0.51653785810761188</v>
      </c>
      <c r="H55">
        <v>0.2509659774189118</v>
      </c>
      <c r="I55">
        <v>0.21765631948997616</v>
      </c>
      <c r="J55">
        <v>0.1872990820496199</v>
      </c>
      <c r="K55">
        <v>0.80309995390764288</v>
      </c>
      <c r="M55">
        <v>0.19517575051130454</v>
      </c>
      <c r="S55">
        <f t="shared" si="42"/>
        <v>0.7899048742416408</v>
      </c>
      <c r="T55">
        <f t="shared" si="40"/>
        <v>0.65739782747701392</v>
      </c>
      <c r="U55">
        <f t="shared" si="40"/>
        <v>6.9183839273825321E-2</v>
      </c>
      <c r="V55">
        <f t="shared" si="40"/>
        <v>0.66162194689314313</v>
      </c>
      <c r="W55">
        <f t="shared" si="40"/>
        <v>0.74571055897445515</v>
      </c>
      <c r="X55">
        <f t="shared" si="40"/>
        <v>0.5355879913792343</v>
      </c>
      <c r="Y55">
        <f t="shared" si="40"/>
        <v>0.2509659774189118</v>
      </c>
      <c r="Z55">
        <f t="shared" si="40"/>
        <v>0.19249252024850108</v>
      </c>
      <c r="AA55">
        <f t="shared" si="40"/>
        <v>0.46964339710041253</v>
      </c>
      <c r="AB55">
        <f t="shared" si="40"/>
        <v>0.2041108791195175</v>
      </c>
      <c r="BM55">
        <f t="shared" si="43"/>
        <v>3.0195670555263788E-9</v>
      </c>
      <c r="BN55">
        <f t="shared" si="41"/>
        <v>2.8240400046855811E-6</v>
      </c>
      <c r="BO55">
        <f t="shared" si="41"/>
        <v>5.6795713214180194E-8</v>
      </c>
      <c r="BP55">
        <f t="shared" si="41"/>
        <v>1.0174368046564608E-6</v>
      </c>
      <c r="BQ55">
        <f t="shared" si="41"/>
        <v>4.0178479468738144E-7</v>
      </c>
      <c r="BR55">
        <f t="shared" si="41"/>
        <v>1.3340567942919971E-6</v>
      </c>
      <c r="BS55">
        <f t="shared" si="41"/>
        <v>3.1491960910914875E-7</v>
      </c>
      <c r="BT55">
        <f t="shared" si="41"/>
        <v>2.3687136706961289E-7</v>
      </c>
      <c r="BU55">
        <f t="shared" si="41"/>
        <v>1.7540473068315124E-7</v>
      </c>
      <c r="BV55">
        <f t="shared" si="41"/>
        <v>3.2248476798322911E-6</v>
      </c>
      <c r="EN55">
        <f>Sheet46!FL55</f>
        <v>8.2003367678905842E-2</v>
      </c>
      <c r="EO55">
        <f>Sheet46!FM55</f>
        <v>0.97917101711575083</v>
      </c>
      <c r="EP55">
        <f>Sheet46!FN55</f>
        <v>0.96212468995555356</v>
      </c>
      <c r="EQ55">
        <f>Sheet46!FO55</f>
        <v>2.8897371861347741E-2</v>
      </c>
      <c r="ER55">
        <f>Sheet46!FP55</f>
        <v>0.62739763701504048</v>
      </c>
      <c r="ES55">
        <f>Sheet46!FQ55</f>
        <v>0.44810835455127934</v>
      </c>
      <c r="ET55">
        <f>Sheet46!FR55</f>
        <v>0.4510957336655847</v>
      </c>
      <c r="EU55">
        <f>Sheet46!FS55</f>
        <v>0.87248522315375665</v>
      </c>
      <c r="EV55">
        <f>Sheet46!FT55</f>
        <v>0.26280073470495319</v>
      </c>
      <c r="EW55">
        <f>Sheet46!FU55</f>
        <v>8.0590257540269813E-2</v>
      </c>
      <c r="EZ55">
        <f t="shared" si="46"/>
        <v>-2.8690859950197396</v>
      </c>
      <c r="FA55">
        <f t="shared" si="44"/>
        <v>0.85796896607436057</v>
      </c>
      <c r="FB55">
        <f t="shared" si="44"/>
        <v>-3.1185385757006325</v>
      </c>
      <c r="FC55">
        <f t="shared" si="44"/>
        <v>4.8998470977847286E-5</v>
      </c>
      <c r="FD55">
        <f t="shared" si="44"/>
        <v>7.7512229596693123</v>
      </c>
      <c r="FE55">
        <f t="shared" si="44"/>
        <v>4.5483752361617493E-6</v>
      </c>
      <c r="FF55">
        <f t="shared" si="44"/>
        <v>4.510957339265262E-6</v>
      </c>
      <c r="FG55">
        <f t="shared" si="44"/>
        <v>-2.6215853791560479</v>
      </c>
      <c r="FH55">
        <f t="shared" si="44"/>
        <v>2.6479369417227801E-6</v>
      </c>
      <c r="FI55">
        <f t="shared" si="44"/>
        <v>5.2651361253133093E-6</v>
      </c>
      <c r="FL55">
        <f t="shared" si="45"/>
        <v>8.4872453673925582E-2</v>
      </c>
      <c r="FM55">
        <f t="shared" si="45"/>
        <v>0.97831304814967646</v>
      </c>
      <c r="FN55">
        <f t="shared" si="45"/>
        <v>0.96524322853125422</v>
      </c>
      <c r="FO55">
        <f t="shared" si="45"/>
        <v>2.8897322862876763E-2</v>
      </c>
      <c r="FP55">
        <f t="shared" si="45"/>
        <v>0.61964641405537113</v>
      </c>
      <c r="FQ55">
        <f t="shared" si="45"/>
        <v>0.44810835000290411</v>
      </c>
      <c r="FR55">
        <f t="shared" si="45"/>
        <v>0.45109572915462737</v>
      </c>
      <c r="FS55">
        <f t="shared" si="45"/>
        <v>0.87510680853291267</v>
      </c>
      <c r="FT55">
        <f t="shared" si="45"/>
        <v>0.26280073205701626</v>
      </c>
      <c r="FU55">
        <f t="shared" si="45"/>
        <v>8.0590252275133695E-2</v>
      </c>
    </row>
    <row r="56" spans="1:177">
      <c r="A56">
        <v>55</v>
      </c>
      <c r="B56">
        <v>0.42727073186879772</v>
      </c>
      <c r="C56">
        <v>0.8138542739255793</v>
      </c>
      <c r="D56">
        <v>0.84446187084865876</v>
      </c>
      <c r="E56">
        <v>0.87248522315375665</v>
      </c>
      <c r="F56">
        <v>0.21339059230734836</v>
      </c>
      <c r="G56">
        <v>0.43397781161427124</v>
      </c>
      <c r="H56">
        <v>0.19249252024850108</v>
      </c>
      <c r="I56">
        <v>0.2225622469490415</v>
      </c>
      <c r="J56">
        <v>0.44289449731714464</v>
      </c>
      <c r="K56">
        <v>0.40032012312820625</v>
      </c>
      <c r="M56">
        <v>0.80676643521784674</v>
      </c>
      <c r="S56">
        <f t="shared" si="42"/>
        <v>0.17841613582172874</v>
      </c>
      <c r="T56">
        <f t="shared" si="40"/>
        <v>0.82760212747828954</v>
      </c>
      <c r="U56">
        <f t="shared" si="40"/>
        <v>0.54183894944009803</v>
      </c>
      <c r="V56">
        <f t="shared" si="40"/>
        <v>0.31926155987522814</v>
      </c>
      <c r="W56">
        <f t="shared" si="40"/>
        <v>0.80434764483524834</v>
      </c>
      <c r="X56">
        <f t="shared" si="40"/>
        <v>0.47163960691562268</v>
      </c>
      <c r="Y56">
        <f t="shared" si="40"/>
        <v>0.21765631948997616</v>
      </c>
      <c r="Z56">
        <f t="shared" si="40"/>
        <v>0.2225622469490415</v>
      </c>
      <c r="AA56">
        <f t="shared" si="40"/>
        <v>0.62397137827871352</v>
      </c>
      <c r="AB56">
        <f t="shared" si="40"/>
        <v>0.87745785085630246</v>
      </c>
      <c r="BM56">
        <f t="shared" si="43"/>
        <v>9.1280139155849015E-7</v>
      </c>
      <c r="BN56">
        <f t="shared" si="41"/>
        <v>3.3117938959346595E-6</v>
      </c>
      <c r="BO56">
        <f t="shared" si="41"/>
        <v>3.5655792565860845E-6</v>
      </c>
      <c r="BP56">
        <f t="shared" si="41"/>
        <v>3.8061523231083034E-6</v>
      </c>
      <c r="BQ56">
        <f t="shared" si="41"/>
        <v>2.2767772442640484E-7</v>
      </c>
      <c r="BR56">
        <f t="shared" si="41"/>
        <v>9.4168370486755951E-7</v>
      </c>
      <c r="BS56">
        <f t="shared" si="41"/>
        <v>1.8526685175809798E-7</v>
      </c>
      <c r="BT56">
        <f t="shared" si="41"/>
        <v>2.476697688350307E-7</v>
      </c>
      <c r="BU56">
        <f t="shared" si="41"/>
        <v>9.8077767876903129E-7</v>
      </c>
      <c r="BV56">
        <f t="shared" si="41"/>
        <v>8.0128100490691116E-7</v>
      </c>
      <c r="EN56">
        <f>Sheet46!FL56</f>
        <v>0.89322108345480122</v>
      </c>
      <c r="EO56">
        <f>Sheet46!FM56</f>
        <v>0.71490027859629734</v>
      </c>
      <c r="EP56">
        <f>Sheet46!FN56</f>
        <v>0.85675226265920446</v>
      </c>
      <c r="EQ56">
        <f>Sheet46!FO56</f>
        <v>0.94726549976879337</v>
      </c>
      <c r="ER56">
        <f>Sheet46!FP56</f>
        <v>0.24589247830885402</v>
      </c>
      <c r="ES56">
        <f>Sheet46!FQ56</f>
        <v>0.35222967291889379</v>
      </c>
      <c r="ET56">
        <f>Sheet46!FR56</f>
        <v>0.28347303035293547</v>
      </c>
      <c r="EU56">
        <f>Sheet46!FS56</f>
        <v>0.21339059230734836</v>
      </c>
      <c r="EV56">
        <f>Sheet46!FT56</f>
        <v>0.54905027881533741</v>
      </c>
      <c r="EW56">
        <f>Sheet46!FU56</f>
        <v>0.7852881556086726</v>
      </c>
      <c r="EZ56">
        <f t="shared" si="46"/>
        <v>-4.2084270552157053</v>
      </c>
      <c r="FA56">
        <f t="shared" si="44"/>
        <v>1.2841232372733449</v>
      </c>
      <c r="FB56">
        <f t="shared" si="44"/>
        <v>-4.6346859086177519</v>
      </c>
      <c r="FC56">
        <f t="shared" si="44"/>
        <v>8.3661735306722992E-5</v>
      </c>
      <c r="FD56">
        <f t="shared" si="44"/>
        <v>11.465355619969641</v>
      </c>
      <c r="FE56">
        <f t="shared" si="44"/>
        <v>3.6249844905410553E-6</v>
      </c>
      <c r="FF56">
        <f t="shared" si="44"/>
        <v>2.8347303075209266E-6</v>
      </c>
      <c r="FG56">
        <f t="shared" si="44"/>
        <v>-3.9064177789206518</v>
      </c>
      <c r="FH56">
        <f t="shared" si="44"/>
        <v>5.5209314888242738E-6</v>
      </c>
      <c r="FI56">
        <f t="shared" si="44"/>
        <v>1.4657762857203123E-5</v>
      </c>
      <c r="FL56">
        <f t="shared" si="45"/>
        <v>0.89742951051001696</v>
      </c>
      <c r="FM56">
        <f t="shared" si="45"/>
        <v>0.71361615535902401</v>
      </c>
      <c r="FN56">
        <f t="shared" si="45"/>
        <v>0.86138694856782216</v>
      </c>
      <c r="FO56">
        <f t="shared" si="45"/>
        <v>0.94726541610705806</v>
      </c>
      <c r="FP56">
        <f t="shared" si="45"/>
        <v>0.23442712268888438</v>
      </c>
      <c r="FQ56">
        <f t="shared" si="45"/>
        <v>0.35222966929390931</v>
      </c>
      <c r="FR56">
        <f t="shared" si="45"/>
        <v>0.28347302751820519</v>
      </c>
      <c r="FS56">
        <f t="shared" si="45"/>
        <v>0.217297010086269</v>
      </c>
      <c r="FT56">
        <f t="shared" si="45"/>
        <v>0.54905027329440592</v>
      </c>
      <c r="FU56">
        <f t="shared" si="45"/>
        <v>0.78528814095090971</v>
      </c>
    </row>
    <row r="57" spans="1:177">
      <c r="A57">
        <v>56</v>
      </c>
      <c r="B57">
        <v>0.35410524780392744</v>
      </c>
      <c r="C57">
        <v>0.61914120111686721</v>
      </c>
      <c r="D57">
        <v>0.79714613504445708</v>
      </c>
      <c r="E57">
        <v>0.26280073470495319</v>
      </c>
      <c r="F57">
        <v>0.54905027881533741</v>
      </c>
      <c r="G57">
        <v>8.8506206411794963E-2</v>
      </c>
      <c r="H57">
        <v>0.46964339710041253</v>
      </c>
      <c r="I57">
        <v>0.62397137827871352</v>
      </c>
      <c r="J57">
        <v>0.87028460726688739</v>
      </c>
      <c r="K57">
        <v>0.30175466377616972</v>
      </c>
      <c r="M57">
        <v>2.6598324638235638E-3</v>
      </c>
      <c r="S57">
        <f t="shared" si="42"/>
        <v>0.58526209052551881</v>
      </c>
      <c r="T57">
        <f t="shared" si="40"/>
        <v>7.9469077884252878E-2</v>
      </c>
      <c r="U57">
        <f t="shared" si="40"/>
        <v>0.23245875256771603</v>
      </c>
      <c r="V57">
        <f t="shared" si="40"/>
        <v>0.38342580719291897</v>
      </c>
      <c r="W57">
        <f t="shared" si="40"/>
        <v>0.80178199017254903</v>
      </c>
      <c r="X57">
        <f t="shared" si="40"/>
        <v>0.76565157995582644</v>
      </c>
      <c r="Y57">
        <f t="shared" si="40"/>
        <v>0.1872990820496199</v>
      </c>
      <c r="Z57">
        <f t="shared" si="40"/>
        <v>0.44289449731714464</v>
      </c>
      <c r="AA57">
        <f t="shared" si="40"/>
        <v>0.87028460726688739</v>
      </c>
      <c r="AB57">
        <f t="shared" si="40"/>
        <v>0.75982084225350954</v>
      </c>
      <c r="BM57">
        <f t="shared" si="43"/>
        <v>6.2695263261140437E-7</v>
      </c>
      <c r="BN57">
        <f t="shared" si="41"/>
        <v>1.9166791346021851E-6</v>
      </c>
      <c r="BO57">
        <f t="shared" si="41"/>
        <v>3.1772098030815789E-6</v>
      </c>
      <c r="BP57">
        <f t="shared" si="41"/>
        <v>3.4532113080731594E-7</v>
      </c>
      <c r="BQ57">
        <f t="shared" si="41"/>
        <v>1.5072810433359988E-6</v>
      </c>
      <c r="BR57">
        <f t="shared" si="41"/>
        <v>3.9166742867036279E-8</v>
      </c>
      <c r="BS57">
        <f t="shared" si="41"/>
        <v>1.1028246022000791E-6</v>
      </c>
      <c r="BT57">
        <f t="shared" si="41"/>
        <v>1.9467014045551873E-6</v>
      </c>
      <c r="BU57">
        <f t="shared" si="41"/>
        <v>3.7869764882284022E-6</v>
      </c>
      <c r="BV57">
        <f t="shared" si="41"/>
        <v>4.5527938555334617E-7</v>
      </c>
      <c r="EN57">
        <f>Sheet46!FL57</f>
        <v>0.63085454142188313</v>
      </c>
      <c r="EO57">
        <f>Sheet46!FM57</f>
        <v>0.70985447859496165</v>
      </c>
      <c r="EP57">
        <f>Sheet46!FN57</f>
        <v>0.65848286452862137</v>
      </c>
      <c r="EQ57">
        <f>Sheet46!FO57</f>
        <v>0.96755535593327147</v>
      </c>
      <c r="ER57">
        <f>Sheet46!FP57</f>
        <v>0.85262046630867161</v>
      </c>
      <c r="ES57">
        <f>Sheet46!FQ57</f>
        <v>9.5069798330419286E-2</v>
      </c>
      <c r="ET57">
        <f>Sheet46!FR57</f>
        <v>0.51653785810761188</v>
      </c>
      <c r="EU57">
        <f>Sheet46!FS57</f>
        <v>0.43397781161427124</v>
      </c>
      <c r="EV57">
        <f>Sheet46!FT57</f>
        <v>8.8506206411794963E-2</v>
      </c>
      <c r="EW57">
        <f>Sheet46!FU57</f>
        <v>0.48816667384929124</v>
      </c>
      <c r="EZ57">
        <f t="shared" si="46"/>
        <v>-4.4498627117349452</v>
      </c>
      <c r="FA57">
        <f t="shared" si="44"/>
        <v>1.30240921249391</v>
      </c>
      <c r="FB57">
        <f t="shared" si="44"/>
        <v>-4.6786529818435518</v>
      </c>
      <c r="FC57">
        <f t="shared" si="44"/>
        <v>8.3013990055908404E-5</v>
      </c>
      <c r="FD57">
        <f t="shared" si="44"/>
        <v>11.832647964386027</v>
      </c>
      <c r="FE57">
        <f t="shared" si="44"/>
        <v>1.0519028154279051E-6</v>
      </c>
      <c r="FF57">
        <f t="shared" si="44"/>
        <v>5.16537858499416E-6</v>
      </c>
      <c r="FG57">
        <f t="shared" si="44"/>
        <v>-4.0065888013691389</v>
      </c>
      <c r="FH57">
        <f t="shared" si="44"/>
        <v>9.1502488978280413E-7</v>
      </c>
      <c r="FI57">
        <f t="shared" si="44"/>
        <v>1.1588031903460305E-5</v>
      </c>
      <c r="FL57">
        <f t="shared" si="45"/>
        <v>0.63530440413361811</v>
      </c>
      <c r="FM57">
        <f t="shared" si="45"/>
        <v>0.70855206938246773</v>
      </c>
      <c r="FN57">
        <f t="shared" si="45"/>
        <v>0.66316151751046493</v>
      </c>
      <c r="FO57">
        <f t="shared" si="45"/>
        <v>0.96755527291928145</v>
      </c>
      <c r="FP57">
        <f t="shared" si="45"/>
        <v>0.84078781834428562</v>
      </c>
      <c r="FQ57">
        <f t="shared" si="45"/>
        <v>9.5069797278516471E-2</v>
      </c>
      <c r="FR57">
        <f t="shared" si="45"/>
        <v>0.51653785294223331</v>
      </c>
      <c r="FS57">
        <f t="shared" si="45"/>
        <v>0.43798440041564035</v>
      </c>
      <c r="FT57">
        <f t="shared" si="45"/>
        <v>8.8506205496770074E-2</v>
      </c>
      <c r="FU57">
        <f t="shared" si="45"/>
        <v>0.48816666226125932</v>
      </c>
    </row>
    <row r="58" spans="1:177">
      <c r="A58">
        <v>57</v>
      </c>
      <c r="B58">
        <v>0.33051924000355881</v>
      </c>
      <c r="C58">
        <v>0.69336100665703537</v>
      </c>
      <c r="D58">
        <v>0.21995362089693804</v>
      </c>
      <c r="E58">
        <v>8.0590257540269813E-2</v>
      </c>
      <c r="F58">
        <v>0.7852881556086726</v>
      </c>
      <c r="G58">
        <v>0.48816667384929124</v>
      </c>
      <c r="H58">
        <v>0.2041108791195175</v>
      </c>
      <c r="I58">
        <v>0.87745785085630246</v>
      </c>
      <c r="J58">
        <v>0.75982084225350954</v>
      </c>
      <c r="K58">
        <v>0.8605359948931961</v>
      </c>
      <c r="M58">
        <v>0.60949948743982874</v>
      </c>
      <c r="S58">
        <f t="shared" si="42"/>
        <v>0.33097236325111784</v>
      </c>
      <c r="T58">
        <f t="shared" si="40"/>
        <v>0.83237549715070047</v>
      </c>
      <c r="U58">
        <f t="shared" si="40"/>
        <v>0.92425436058313892</v>
      </c>
      <c r="V58">
        <f t="shared" si="40"/>
        <v>0.5523674392829282</v>
      </c>
      <c r="W58">
        <f t="shared" si="40"/>
        <v>0.86427246508728728</v>
      </c>
      <c r="X58">
        <f t="shared" si="40"/>
        <v>0.38408247129475054</v>
      </c>
      <c r="Y58">
        <f t="shared" si="40"/>
        <v>0.80309995390764288</v>
      </c>
      <c r="Z58">
        <f t="shared" si="40"/>
        <v>0.40032012312820625</v>
      </c>
      <c r="AA58">
        <f t="shared" si="40"/>
        <v>0.30175466377616972</v>
      </c>
      <c r="AB58">
        <f t="shared" si="40"/>
        <v>0.8605359948931961</v>
      </c>
      <c r="BM58">
        <f t="shared" si="43"/>
        <v>5.4621484006265058E-7</v>
      </c>
      <c r="BN58">
        <f t="shared" si="41"/>
        <v>2.4037474277622875E-6</v>
      </c>
      <c r="BO58">
        <f t="shared" si="41"/>
        <v>2.418979767283697E-7</v>
      </c>
      <c r="BP58">
        <f t="shared" si="41"/>
        <v>3.247394805203508E-8</v>
      </c>
      <c r="BQ58">
        <f t="shared" si="41"/>
        <v>3.0833874366963544E-6</v>
      </c>
      <c r="BR58">
        <f t="shared" si="41"/>
        <v>1.1915335072854014E-6</v>
      </c>
      <c r="BS58">
        <f t="shared" si="41"/>
        <v>2.0830625487471142E-7</v>
      </c>
      <c r="BT58">
        <f t="shared" si="41"/>
        <v>3.8496614001468064E-6</v>
      </c>
      <c r="BU58">
        <f t="shared" si="41"/>
        <v>2.8866385616141633E-6</v>
      </c>
      <c r="BV58">
        <f t="shared" si="41"/>
        <v>3.7026109925341144E-6</v>
      </c>
      <c r="EN58">
        <f>Sheet46!FL58</f>
        <v>0.7899048742416408</v>
      </c>
      <c r="EO58">
        <f>Sheet46!FM58</f>
        <v>0.65739782747701392</v>
      </c>
      <c r="EP58">
        <f>Sheet46!FN58</f>
        <v>6.9183839273825321E-2</v>
      </c>
      <c r="EQ58">
        <f>Sheet46!FO58</f>
        <v>0.66162194689314313</v>
      </c>
      <c r="ER58">
        <f>Sheet46!FP58</f>
        <v>0.74571055897445515</v>
      </c>
      <c r="ES58">
        <f>Sheet46!FQ58</f>
        <v>0.5355879913792343</v>
      </c>
      <c r="ET58">
        <f>Sheet46!FR58</f>
        <v>0.2509659774189118</v>
      </c>
      <c r="EU58">
        <f>Sheet46!FS58</f>
        <v>0.19249252024850108</v>
      </c>
      <c r="EV58">
        <f>Sheet46!FT58</f>
        <v>0.46964339710041253</v>
      </c>
      <c r="EW58">
        <f>Sheet46!FU58</f>
        <v>0.2041108791195175</v>
      </c>
      <c r="EZ58">
        <f t="shared" si="46"/>
        <v>-4.4029228483177736</v>
      </c>
      <c r="FA58">
        <f t="shared" si="44"/>
        <v>1.3143217585449449</v>
      </c>
      <c r="FB58">
        <f t="shared" si="44"/>
        <v>-4.8082623600990697</v>
      </c>
      <c r="FC58">
        <f t="shared" si="44"/>
        <v>8.0458692280321984E-5</v>
      </c>
      <c r="FD58">
        <f t="shared" si="44"/>
        <v>11.969379817924995</v>
      </c>
      <c r="FE58">
        <f t="shared" si="44"/>
        <v>5.4577541530028914E-6</v>
      </c>
      <c r="FF58">
        <f t="shared" si="44"/>
        <v>2.5096597781300876E-6</v>
      </c>
      <c r="FG58">
        <f t="shared" si="44"/>
        <v>-4.0725725449437373</v>
      </c>
      <c r="FH58">
        <f t="shared" si="44"/>
        <v>4.7265907839987873E-6</v>
      </c>
      <c r="FI58">
        <f t="shared" si="44"/>
        <v>8.7903917651527508E-6</v>
      </c>
      <c r="FL58">
        <f t="shared" si="45"/>
        <v>0.79430779708995858</v>
      </c>
      <c r="FM58">
        <f t="shared" si="45"/>
        <v>0.65608350571846896</v>
      </c>
      <c r="FN58">
        <f t="shared" si="45"/>
        <v>7.399210163392439E-2</v>
      </c>
      <c r="FO58">
        <f t="shared" si="45"/>
        <v>0.66162186643445087</v>
      </c>
      <c r="FP58">
        <f t="shared" si="45"/>
        <v>0.73374117915653014</v>
      </c>
      <c r="FQ58">
        <f t="shared" si="45"/>
        <v>0.53558798592148016</v>
      </c>
      <c r="FR58">
        <f t="shared" si="45"/>
        <v>0.25096597490925204</v>
      </c>
      <c r="FS58">
        <f t="shared" si="45"/>
        <v>0.19656509279344481</v>
      </c>
      <c r="FT58">
        <f t="shared" si="45"/>
        <v>0.46964339237382174</v>
      </c>
      <c r="FU58">
        <f t="shared" si="45"/>
        <v>0.20411087032912573</v>
      </c>
    </row>
    <row r="59" spans="1:177">
      <c r="EN59">
        <f>Sheet46!FL59</f>
        <v>0.17841613582172874</v>
      </c>
      <c r="EO59">
        <f>Sheet46!FM59</f>
        <v>0.82760212747828954</v>
      </c>
      <c r="EP59">
        <f>Sheet46!FN59</f>
        <v>0.54183894944009803</v>
      </c>
      <c r="EQ59">
        <f>Sheet46!FO59</f>
        <v>0.31926155987522814</v>
      </c>
      <c r="ER59">
        <f>Sheet46!FP59</f>
        <v>0.80434764483524834</v>
      </c>
      <c r="ES59">
        <f>Sheet46!FQ59</f>
        <v>0.47163960691562268</v>
      </c>
      <c r="ET59">
        <f>Sheet46!FR59</f>
        <v>0.21765631948997616</v>
      </c>
      <c r="EU59">
        <f>Sheet46!FS59</f>
        <v>0.2225622469490415</v>
      </c>
      <c r="EV59">
        <f>Sheet46!FT59</f>
        <v>0.62397137827871352</v>
      </c>
      <c r="EW59">
        <f>Sheet46!FU59</f>
        <v>0.87745785085630246</v>
      </c>
      <c r="EZ59">
        <f t="shared" si="46"/>
        <v>-3.7177859759485763</v>
      </c>
      <c r="FA59">
        <f t="shared" si="44"/>
        <v>1.0860109947543948</v>
      </c>
      <c r="FB59">
        <f t="shared" si="44"/>
        <v>-3.8621751012690413</v>
      </c>
      <c r="FC59">
        <f t="shared" si="44"/>
        <v>6.5059318264790094E-5</v>
      </c>
      <c r="FD59">
        <f t="shared" si="44"/>
        <v>9.7770023329216258</v>
      </c>
      <c r="FE59">
        <f t="shared" si="44"/>
        <v>4.8018997669234835E-6</v>
      </c>
      <c r="FF59">
        <f t="shared" si="44"/>
        <v>2.1765631982191454E-6</v>
      </c>
      <c r="FG59">
        <f t="shared" si="44"/>
        <v>-3.283094148020254</v>
      </c>
      <c r="FH59">
        <f t="shared" si="44"/>
        <v>6.2650425720133154E-6</v>
      </c>
      <c r="FI59">
        <f t="shared" si="44"/>
        <v>1.4442276247599614E-5</v>
      </c>
      <c r="FL59">
        <f t="shared" si="45"/>
        <v>0.18213392179767732</v>
      </c>
      <c r="FM59">
        <f t="shared" si="45"/>
        <v>0.82651611648353518</v>
      </c>
      <c r="FN59">
        <f t="shared" si="45"/>
        <v>0.5457011245413671</v>
      </c>
      <c r="FO59">
        <f t="shared" si="45"/>
        <v>0.31926149481590987</v>
      </c>
      <c r="FP59">
        <f t="shared" si="45"/>
        <v>0.79457064250232667</v>
      </c>
      <c r="FQ59">
        <f t="shared" si="45"/>
        <v>0.47163960211372291</v>
      </c>
      <c r="FR59">
        <f t="shared" si="45"/>
        <v>0.21765631731341295</v>
      </c>
      <c r="FS59">
        <f t="shared" si="45"/>
        <v>0.22584534109706175</v>
      </c>
      <c r="FT59">
        <f t="shared" si="45"/>
        <v>0.62397137201367092</v>
      </c>
      <c r="FU59">
        <f t="shared" si="45"/>
        <v>0.87745783641402619</v>
      </c>
    </row>
    <row r="60" spans="1:177">
      <c r="EN60">
        <f>Sheet46!FL60</f>
        <v>0.58526209052551881</v>
      </c>
      <c r="EO60">
        <f>Sheet46!FM60</f>
        <v>7.9469077884252878E-2</v>
      </c>
      <c r="EP60">
        <f>Sheet46!FN60</f>
        <v>0.23245875256771603</v>
      </c>
      <c r="EQ60">
        <f>Sheet46!FO60</f>
        <v>0.38342580719291897</v>
      </c>
      <c r="ER60">
        <f>Sheet46!FP60</f>
        <v>0.80178199017254903</v>
      </c>
      <c r="ES60">
        <f>Sheet46!FQ60</f>
        <v>0.76565157995582644</v>
      </c>
      <c r="ET60">
        <f>Sheet46!FR60</f>
        <v>0.1872990820496199</v>
      </c>
      <c r="EU60">
        <f>Sheet46!FS60</f>
        <v>0.44289449731714464</v>
      </c>
      <c r="EV60">
        <f>Sheet46!FT60</f>
        <v>0.87028460726688739</v>
      </c>
      <c r="EW60">
        <f>Sheet46!FU60</f>
        <v>0.75982084225350954</v>
      </c>
      <c r="EZ60">
        <f t="shared" si="46"/>
        <v>-3.6921390198330544</v>
      </c>
      <c r="FA60">
        <f t="shared" si="44"/>
        <v>1.1260258828826804</v>
      </c>
      <c r="FB60">
        <f t="shared" si="44"/>
        <v>-4.0044944645562106</v>
      </c>
      <c r="FC60">
        <f t="shared" si="44"/>
        <v>6.8430445246042679E-5</v>
      </c>
      <c r="FD60">
        <f t="shared" si="44"/>
        <v>10.136280597452579</v>
      </c>
      <c r="FE60">
        <f t="shared" si="44"/>
        <v>7.7457835376613764E-6</v>
      </c>
      <c r="FF60">
        <f t="shared" si="44"/>
        <v>1.8729908239514282E-6</v>
      </c>
      <c r="FG60">
        <f t="shared" si="44"/>
        <v>-3.5657222006918099</v>
      </c>
      <c r="FH60">
        <f t="shared" si="44"/>
        <v>8.7292754757318378E-6</v>
      </c>
      <c r="FI60">
        <f t="shared" si="44"/>
        <v>1.3509734001454815E-5</v>
      </c>
      <c r="FL60">
        <f t="shared" si="45"/>
        <v>0.58895422954535182</v>
      </c>
      <c r="FM60">
        <f t="shared" si="45"/>
        <v>7.8343052001370192E-2</v>
      </c>
      <c r="FN60">
        <f t="shared" si="45"/>
        <v>0.23646324703227223</v>
      </c>
      <c r="FO60">
        <f t="shared" si="45"/>
        <v>0.38342573876247371</v>
      </c>
      <c r="FP60">
        <f t="shared" si="45"/>
        <v>0.7916457095750965</v>
      </c>
      <c r="FQ60">
        <f t="shared" si="45"/>
        <v>0.76565157221004287</v>
      </c>
      <c r="FR60">
        <f t="shared" si="45"/>
        <v>0.18729908017662908</v>
      </c>
      <c r="FS60">
        <f t="shared" si="45"/>
        <v>0.44646021951783643</v>
      </c>
      <c r="FT60">
        <f t="shared" si="45"/>
        <v>0.87028459853761186</v>
      </c>
      <c r="FU60">
        <f t="shared" si="45"/>
        <v>0.75982082874377554</v>
      </c>
    </row>
    <row r="61" spans="1:177">
      <c r="EN61">
        <f>Sheet46!FL61</f>
        <v>0.33097236325111784</v>
      </c>
      <c r="EO61">
        <f>Sheet46!FM61</f>
        <v>0.83237549715070047</v>
      </c>
      <c r="EP61">
        <f>Sheet46!FN61</f>
        <v>0.92425436058313892</v>
      </c>
      <c r="EQ61">
        <f>Sheet46!FO61</f>
        <v>0.5523674392829282</v>
      </c>
      <c r="ER61">
        <f>Sheet46!FP61</f>
        <v>0.86427246508728728</v>
      </c>
      <c r="ES61">
        <f>Sheet46!FQ61</f>
        <v>0.38408247129475054</v>
      </c>
      <c r="ET61">
        <f>Sheet46!FR61</f>
        <v>0.80309995390764288</v>
      </c>
      <c r="EU61">
        <f>Sheet46!FS61</f>
        <v>0.40032012312820625</v>
      </c>
      <c r="EV61">
        <f>Sheet46!FT61</f>
        <v>0.30175466377616972</v>
      </c>
      <c r="EW61">
        <f>Sheet46!FU61</f>
        <v>0.8605359948931961</v>
      </c>
      <c r="EZ61">
        <f t="shared" si="46"/>
        <v>-2.8899263715276584</v>
      </c>
      <c r="FA61">
        <f t="shared" si="44"/>
        <v>0.85337249432643014</v>
      </c>
      <c r="FB61">
        <f t="shared" si="44"/>
        <v>-3.0597981937679894</v>
      </c>
      <c r="FC61">
        <f t="shared" si="44"/>
        <v>5.4343578120295747E-5</v>
      </c>
      <c r="FD61">
        <f t="shared" si="44"/>
        <v>7.6578041393273653</v>
      </c>
      <c r="FE61">
        <f t="shared" si="44"/>
        <v>3.9083400050515916E-6</v>
      </c>
      <c r="FF61">
        <f t="shared" si="44"/>
        <v>8.0309995417004418E-6</v>
      </c>
      <c r="FG61">
        <f t="shared" si="44"/>
        <v>-2.5614719294803114</v>
      </c>
      <c r="FH61">
        <f t="shared" si="44"/>
        <v>3.0375515359275532E-6</v>
      </c>
      <c r="FI61">
        <f>FI103+($EV$10*EW61)</f>
        <v>1.3081006284464322E-5</v>
      </c>
      <c r="FL61">
        <f t="shared" si="45"/>
        <v>0.33386228962264553</v>
      </c>
      <c r="FM61">
        <f t="shared" si="45"/>
        <v>0.8315221246563741</v>
      </c>
      <c r="FN61">
        <f t="shared" si="45"/>
        <v>0.92731415877690693</v>
      </c>
      <c r="FO61">
        <f t="shared" si="45"/>
        <v>0.55236738493935011</v>
      </c>
      <c r="FP61">
        <f t="shared" si="45"/>
        <v>0.85661466094795991</v>
      </c>
      <c r="FQ61">
        <f t="shared" si="45"/>
        <v>0.38408246738641055</v>
      </c>
      <c r="FR61">
        <f t="shared" si="45"/>
        <v>0.80309994587664335</v>
      </c>
      <c r="FS61">
        <f t="shared" si="45"/>
        <v>0.40288159505768656</v>
      </c>
      <c r="FT61">
        <f t="shared" si="45"/>
        <v>0.30175466073861817</v>
      </c>
      <c r="FU61">
        <f t="shared" si="45"/>
        <v>0.86053598181218982</v>
      </c>
    </row>
    <row r="68" spans="156:165">
      <c r="EZ68">
        <f t="array" ref="EZ68:FI77">(1/4)*(MMULT($C$7:$F$16,$DT$23:$EC$26))</f>
        <v>0.17141638576720189</v>
      </c>
      <c r="FA68">
        <v>0.23269922579422037</v>
      </c>
      <c r="FB68">
        <v>0.18671268606174748</v>
      </c>
      <c r="FC68">
        <v>0.2139256230345763</v>
      </c>
      <c r="FD68">
        <v>0.24625845147105105</v>
      </c>
      <c r="FE68">
        <v>0.14284259404429853</v>
      </c>
      <c r="FF68">
        <v>0.15445614863859974</v>
      </c>
      <c r="FG68">
        <v>0.15520322065330852</v>
      </c>
      <c r="FH68">
        <v>0.31057183825336909</v>
      </c>
      <c r="FI68">
        <v>0.24052293345966239</v>
      </c>
    </row>
    <row r="69" spans="156:165">
      <c r="EZ69">
        <v>0.23617247679699105</v>
      </c>
      <c r="FA69">
        <v>0.33712879569091919</v>
      </c>
      <c r="FB69">
        <v>0.21308130434255407</v>
      </c>
      <c r="FC69">
        <v>0.39368098806767848</v>
      </c>
      <c r="FD69">
        <v>0.36182303620968964</v>
      </c>
      <c r="FE69">
        <v>0.22830206663032171</v>
      </c>
      <c r="FF69">
        <v>0.22330739841385183</v>
      </c>
      <c r="FG69">
        <v>0.29598744311966019</v>
      </c>
      <c r="FH69">
        <v>0.36317223548500666</v>
      </c>
      <c r="FI69">
        <v>0.45754412672458294</v>
      </c>
    </row>
    <row r="70" spans="156:165">
      <c r="EZ70">
        <v>0.35857383491217398</v>
      </c>
      <c r="FA70">
        <v>0.31556134779071837</v>
      </c>
      <c r="FB70">
        <v>0.2595744779009112</v>
      </c>
      <c r="FC70">
        <v>0.45013558591461328</v>
      </c>
      <c r="FD70">
        <v>0.44146486979724869</v>
      </c>
      <c r="FE70">
        <v>0.37767699275558431</v>
      </c>
      <c r="FF70">
        <v>0.30938642667871485</v>
      </c>
      <c r="FG70">
        <v>0.37068023652942073</v>
      </c>
      <c r="FH70">
        <v>0.39736354726273876</v>
      </c>
      <c r="FI70">
        <v>0.46387835119257781</v>
      </c>
    </row>
    <row r="71" spans="156:165">
      <c r="EZ71">
        <v>0.27495840061330645</v>
      </c>
      <c r="FA71">
        <v>0.28416800105352835</v>
      </c>
      <c r="FB71">
        <v>0.26201429547620525</v>
      </c>
      <c r="FC71">
        <v>0.26957683477329342</v>
      </c>
      <c r="FD71">
        <v>0.35179930186648639</v>
      </c>
      <c r="FE71">
        <v>0.2535092712692662</v>
      </c>
      <c r="FF71">
        <v>0.24969464325459823</v>
      </c>
      <c r="FG71">
        <v>0.21930768597618724</v>
      </c>
      <c r="FH71">
        <v>0.42181161558876656</v>
      </c>
      <c r="FI71">
        <v>0.27538665547040214</v>
      </c>
    </row>
    <row r="72" spans="156:165">
      <c r="EZ72">
        <v>0.3495881990809282</v>
      </c>
      <c r="FA72">
        <v>0.43074523051079727</v>
      </c>
      <c r="FB72">
        <v>0.31313061558191446</v>
      </c>
      <c r="FC72">
        <v>0.48950654544867622</v>
      </c>
      <c r="FD72">
        <v>0.49376962396945062</v>
      </c>
      <c r="FE72">
        <v>0.33646605243600702</v>
      </c>
      <c r="FF72">
        <v>0.32162429558922123</v>
      </c>
      <c r="FG72">
        <v>0.37807167084883708</v>
      </c>
      <c r="FH72">
        <v>0.51754424655234033</v>
      </c>
      <c r="FI72">
        <v>0.54611128865028946</v>
      </c>
    </row>
    <row r="73" spans="156:165">
      <c r="EZ73">
        <v>0.18427920925987998</v>
      </c>
      <c r="FA73">
        <v>0.25743123999939638</v>
      </c>
      <c r="FB73">
        <v>0.15797024370063784</v>
      </c>
      <c r="FC73">
        <v>0.3163674150032974</v>
      </c>
      <c r="FD73">
        <v>0.28064025581394736</v>
      </c>
      <c r="FE73">
        <v>0.18302874829782068</v>
      </c>
      <c r="FF73">
        <v>0.17303321956643372</v>
      </c>
      <c r="FG73">
        <v>0.23922589560723551</v>
      </c>
      <c r="FH73">
        <v>0.26815185774013595</v>
      </c>
      <c r="FI73">
        <v>0.36670359367057492</v>
      </c>
    </row>
    <row r="74" spans="156:165">
      <c r="EZ74">
        <v>0.27292697302597885</v>
      </c>
      <c r="FA74">
        <v>0.27420387947089553</v>
      </c>
      <c r="FB74">
        <v>0.24657639654988336</v>
      </c>
      <c r="FC74">
        <v>0.28547148056191268</v>
      </c>
      <c r="FD74">
        <v>0.3470883259664016</v>
      </c>
      <c r="FE74">
        <v>0.25943022097872404</v>
      </c>
      <c r="FF74">
        <v>0.24534390832500555</v>
      </c>
      <c r="FG74">
        <v>0.23270894717471469</v>
      </c>
      <c r="FH74">
        <v>0.39387122664813567</v>
      </c>
      <c r="FI74">
        <v>0.29292436507545383</v>
      </c>
    </row>
    <row r="75" spans="156:165">
      <c r="EZ75">
        <v>0.14556502396755366</v>
      </c>
      <c r="FA75">
        <v>0.16764176992081353</v>
      </c>
      <c r="FB75">
        <v>0.10950644837465363</v>
      </c>
      <c r="FC75">
        <v>0.2291679522684601</v>
      </c>
      <c r="FD75">
        <v>0.20308883595687297</v>
      </c>
      <c r="FE75">
        <v>0.15278896719648569</v>
      </c>
      <c r="FF75">
        <v>0.13204373398173472</v>
      </c>
      <c r="FG75">
        <v>0.18012573851895039</v>
      </c>
      <c r="FH75">
        <v>0.17816345016369273</v>
      </c>
      <c r="FI75">
        <v>0.2552479167038858</v>
      </c>
    </row>
    <row r="76" spans="156:165">
      <c r="EZ76">
        <v>0.23410204913587088</v>
      </c>
      <c r="FA76">
        <v>0.32775899557706734</v>
      </c>
      <c r="FB76">
        <v>0.21637371831969571</v>
      </c>
      <c r="FC76">
        <v>0.38808421289078798</v>
      </c>
      <c r="FD76">
        <v>0.35067423776288031</v>
      </c>
      <c r="FE76">
        <v>0.21911682813122693</v>
      </c>
      <c r="FF76">
        <v>0.20913234224472366</v>
      </c>
      <c r="FG76">
        <v>0.28466344331173465</v>
      </c>
      <c r="FH76">
        <v>0.36142837806691203</v>
      </c>
      <c r="FI76">
        <v>0.44753004163477594</v>
      </c>
    </row>
    <row r="77" spans="156:165">
      <c r="EZ77">
        <v>0.31386963196272688</v>
      </c>
      <c r="FA77">
        <v>0.41370827900393586</v>
      </c>
      <c r="FB77">
        <v>0.29253416305705238</v>
      </c>
      <c r="FC77">
        <v>0.45514992986154246</v>
      </c>
      <c r="FD77">
        <v>0.4574454956448335</v>
      </c>
      <c r="FE77">
        <v>0.2960370497164963</v>
      </c>
      <c r="FF77">
        <v>0.29245775736315721</v>
      </c>
      <c r="FG77">
        <v>0.34625908471000011</v>
      </c>
      <c r="FH77">
        <v>0.48994496551271544</v>
      </c>
      <c r="FI77">
        <v>0.51633428620772925</v>
      </c>
    </row>
    <row r="81" spans="156:165">
      <c r="EZ81">
        <f t="array" ref="EZ81:FI90">(1/4)*(MMULT($X$7:$AA$16,$CW$23:$DF$26))</f>
        <v>0.46796085172201385</v>
      </c>
      <c r="FA81">
        <v>0.80231448552093965</v>
      </c>
      <c r="FB81">
        <v>-0.44626431129046917</v>
      </c>
      <c r="FC81">
        <v>4.418994975026197E-2</v>
      </c>
      <c r="FD81">
        <v>-1.1543694385253787</v>
      </c>
      <c r="FE81">
        <v>0.74020877128293983</v>
      </c>
      <c r="FF81">
        <v>1.158775311579801</v>
      </c>
      <c r="FG81">
        <v>1.3908029097832615</v>
      </c>
      <c r="FH81">
        <v>0.9435487413625242</v>
      </c>
      <c r="FI81">
        <v>0.82177770625590763</v>
      </c>
    </row>
    <row r="82" spans="156:165">
      <c r="EZ82">
        <v>0.29393930992574213</v>
      </c>
      <c r="FA82">
        <v>0.51030427565483671</v>
      </c>
      <c r="FB82">
        <v>-0.33086289972176497</v>
      </c>
      <c r="FC82">
        <v>2.3936805001506328E-2</v>
      </c>
      <c r="FD82">
        <v>-0.71553584978369356</v>
      </c>
      <c r="FE82">
        <v>0.51167761130202272</v>
      </c>
      <c r="FF82">
        <v>0.76658031010019778</v>
      </c>
      <c r="FG82">
        <v>0.94607127363317078</v>
      </c>
      <c r="FH82">
        <v>0.61974945493071742</v>
      </c>
      <c r="FI82">
        <v>0.58441160123386615</v>
      </c>
    </row>
    <row r="83" spans="156:165">
      <c r="EZ83">
        <v>0.39418371793960139</v>
      </c>
      <c r="FA83">
        <v>0.65534586981395293</v>
      </c>
      <c r="FB83">
        <v>-0.41856044593538944</v>
      </c>
      <c r="FC83">
        <v>-6.5367089027451586E-3</v>
      </c>
      <c r="FD83">
        <v>-0.96049077574094233</v>
      </c>
      <c r="FE83">
        <v>0.65125619467949791</v>
      </c>
      <c r="FF83">
        <v>1.0324101463355859</v>
      </c>
      <c r="FG83">
        <v>1.1989726358834525</v>
      </c>
      <c r="FH83">
        <v>0.82618813405940394</v>
      </c>
      <c r="FI83">
        <v>0.70765986816343041</v>
      </c>
    </row>
    <row r="84" spans="156:165">
      <c r="EZ84">
        <v>0.24607120678162814</v>
      </c>
      <c r="FA84">
        <v>0.42423449513330402</v>
      </c>
      <c r="FB84">
        <v>-0.27876213873293421</v>
      </c>
      <c r="FC84">
        <v>1.4299475932746691E-2</v>
      </c>
      <c r="FD84">
        <v>-0.59879700050218909</v>
      </c>
      <c r="FE84">
        <v>0.42829228668601593</v>
      </c>
      <c r="FF84">
        <v>0.64533083423845949</v>
      </c>
      <c r="FG84">
        <v>0.78939602862685598</v>
      </c>
      <c r="FH84">
        <v>0.52180968321210108</v>
      </c>
      <c r="FI84">
        <v>0.48590008168960364</v>
      </c>
    </row>
    <row r="85" spans="156:165">
      <c r="EZ85">
        <v>0.34212001799233804</v>
      </c>
      <c r="FA85">
        <v>0.63566133106013833</v>
      </c>
      <c r="FB85">
        <v>-0.27750118918971023</v>
      </c>
      <c r="FC85">
        <v>0.12201794147514061</v>
      </c>
      <c r="FD85">
        <v>-0.86194802556610672</v>
      </c>
      <c r="FE85">
        <v>0.52078644538261687</v>
      </c>
      <c r="FF85">
        <v>0.75853761286640142</v>
      </c>
      <c r="FG85">
        <v>1.0179147486170008</v>
      </c>
      <c r="FH85">
        <v>0.64644160707354081</v>
      </c>
      <c r="FI85">
        <v>0.62447176283204575</v>
      </c>
    </row>
    <row r="86" spans="156:165">
      <c r="EZ86">
        <v>0.46440150182261208</v>
      </c>
      <c r="FA86">
        <v>0.85953694194545482</v>
      </c>
      <c r="FB86">
        <v>-0.41193588336806408</v>
      </c>
      <c r="FC86">
        <v>0.15392050660926426</v>
      </c>
      <c r="FD86">
        <v>-1.1591239312079669</v>
      </c>
      <c r="FE86">
        <v>0.73736865023762166</v>
      </c>
      <c r="FF86">
        <v>1.0673728809923029</v>
      </c>
      <c r="FG86">
        <v>1.427348038819221</v>
      </c>
      <c r="FH86">
        <v>0.89385796886096625</v>
      </c>
      <c r="FI86">
        <v>0.88542251789036253</v>
      </c>
    </row>
    <row r="87" spans="156:165">
      <c r="EZ87">
        <v>0.2682466833232795</v>
      </c>
      <c r="FA87">
        <v>0.43544686367778096</v>
      </c>
      <c r="FB87">
        <v>-0.34383721556634128</v>
      </c>
      <c r="FC87">
        <v>-2.8729364291461279E-2</v>
      </c>
      <c r="FD87">
        <v>-0.63156131615997579</v>
      </c>
      <c r="FE87">
        <v>0.49325240792719122</v>
      </c>
      <c r="FF87">
        <v>0.77384237726379312</v>
      </c>
      <c r="FG87">
        <v>0.89094579822703968</v>
      </c>
      <c r="FH87">
        <v>0.5862025963325348</v>
      </c>
      <c r="FI87">
        <v>0.53947049363130484</v>
      </c>
    </row>
    <row r="88" spans="156:165">
      <c r="EZ88">
        <v>0.35700956739170697</v>
      </c>
      <c r="FA88">
        <v>0.61967734717882328</v>
      </c>
      <c r="FB88">
        <v>-0.39128782970894405</v>
      </c>
      <c r="FC88">
        <v>3.8000566472212061E-2</v>
      </c>
      <c r="FD88">
        <v>-0.86504842161600737</v>
      </c>
      <c r="FE88">
        <v>0.61496755579249474</v>
      </c>
      <c r="FF88">
        <v>0.92911624933522174</v>
      </c>
      <c r="FG88">
        <v>1.145877465915921</v>
      </c>
      <c r="FH88">
        <v>0.73648967798177756</v>
      </c>
      <c r="FI88">
        <v>0.7031410155634249</v>
      </c>
    </row>
    <row r="89" spans="156:165">
      <c r="EZ89">
        <v>0.25839427131772508</v>
      </c>
      <c r="FA89">
        <v>0.45634896491707722</v>
      </c>
      <c r="FB89">
        <v>-0.29648652532305608</v>
      </c>
      <c r="FC89">
        <v>3.4367319470349073E-2</v>
      </c>
      <c r="FD89">
        <v>-0.62631074115082752</v>
      </c>
      <c r="FE89">
        <v>0.45937346254837091</v>
      </c>
      <c r="FF89">
        <v>0.67487491259081001</v>
      </c>
      <c r="FG89">
        <v>0.85342157896528703</v>
      </c>
      <c r="FH89">
        <v>0.54109601153047493</v>
      </c>
      <c r="FI89">
        <v>0.53526738628876358</v>
      </c>
    </row>
    <row r="90" spans="156:165">
      <c r="EZ90">
        <v>0.39463183790390094</v>
      </c>
      <c r="FA90">
        <v>0.72154720280199591</v>
      </c>
      <c r="FB90">
        <v>-0.37562205329062115</v>
      </c>
      <c r="FC90">
        <v>0.11163972195849142</v>
      </c>
      <c r="FD90">
        <v>-0.97666263310769652</v>
      </c>
      <c r="FE90">
        <v>0.64552068351164338</v>
      </c>
      <c r="FF90">
        <v>0.93964219556677342</v>
      </c>
      <c r="FG90">
        <v>1.2366758728408571</v>
      </c>
      <c r="FH90">
        <v>0.77446776636124515</v>
      </c>
      <c r="FI90">
        <v>0.76878375168761703</v>
      </c>
    </row>
    <row r="94" spans="156:165">
      <c r="EZ94">
        <f t="array" ref="EZ94:FI103">(1/4)*(MMULT($AM$7:$AP$16,$BY$23:$CH$26))</f>
        <v>-3.0755058865448959</v>
      </c>
      <c r="FA94">
        <v>0.90406932986449884</v>
      </c>
      <c r="FB94">
        <v>-3.2280909663692383</v>
      </c>
      <c r="FC94">
        <v>5.1331270476705825E-5</v>
      </c>
      <c r="FD94">
        <v>8.1661487103728128</v>
      </c>
      <c r="FE94">
        <v>7.0903669394690289E-8</v>
      </c>
      <c r="FF94">
        <v>2.7488247078558953E-15</v>
      </c>
      <c r="FG94">
        <v>-2.7666773093141157</v>
      </c>
      <c r="FH94">
        <v>2.0998079778869648E-8</v>
      </c>
      <c r="FI94">
        <v>4.6988187110668246E-6</v>
      </c>
    </row>
    <row r="95" spans="156:165">
      <c r="EZ95">
        <v>-4.4429448094908315</v>
      </c>
      <c r="FA95">
        <v>1.3390091692097905</v>
      </c>
      <c r="FB95">
        <v>-4.7738086598318725</v>
      </c>
      <c r="FC95">
        <v>7.7202025771032197E-5</v>
      </c>
      <c r="FD95">
        <v>11.975845260271541</v>
      </c>
      <c r="FE95">
        <v>1.0681437336417584E-7</v>
      </c>
      <c r="FF95">
        <v>4.1486079577725634E-15</v>
      </c>
      <c r="FG95">
        <v>-4.0981853786281413</v>
      </c>
      <c r="FH95">
        <v>3.1645993091347784E-8</v>
      </c>
      <c r="FI95">
        <v>7.0779833735158604E-6</v>
      </c>
    </row>
    <row r="96" spans="156:165">
      <c r="EZ96">
        <v>-3.512660491452015</v>
      </c>
      <c r="FA96">
        <v>1.0323520912763891</v>
      </c>
      <c r="FB96">
        <v>-3.727547509787573</v>
      </c>
      <c r="FC96">
        <v>5.7649713133862343E-5</v>
      </c>
      <c r="FD96">
        <v>9.4457279069904327</v>
      </c>
      <c r="FE96">
        <v>7.9455495775726976E-8</v>
      </c>
      <c r="FF96">
        <v>3.0679014653438477E-15</v>
      </c>
      <c r="FG96">
        <v>-3.2379350129255053</v>
      </c>
      <c r="FH96">
        <v>2.3511052289018724E-8</v>
      </c>
      <c r="FI96">
        <v>5.2632185867366266E-6</v>
      </c>
    </row>
    <row r="97" spans="156:165">
      <c r="EZ97">
        <v>-2.8690868150534166</v>
      </c>
      <c r="FA97">
        <v>0.85795917436418945</v>
      </c>
      <c r="FB97">
        <v>-3.1185481969475322</v>
      </c>
      <c r="FC97">
        <v>4.8709497259233807E-5</v>
      </c>
      <c r="FD97">
        <v>7.7512166856929419</v>
      </c>
      <c r="FE97">
        <v>6.7291690648955171E-8</v>
      </c>
      <c r="FF97">
        <v>2.6094144576908778E-15</v>
      </c>
      <c r="FG97">
        <v>-2.6215941040082793</v>
      </c>
      <c r="FH97">
        <v>1.9929594673247922E-8</v>
      </c>
      <c r="FI97">
        <v>4.4592335499106113E-6</v>
      </c>
    </row>
    <row r="98" spans="156:165">
      <c r="EZ98">
        <v>-4.2084359874265402</v>
      </c>
      <c r="FA98">
        <v>1.2841160882705589</v>
      </c>
      <c r="FB98">
        <v>-4.6346944761403783</v>
      </c>
      <c r="FC98">
        <v>7.4189080309035061E-5</v>
      </c>
      <c r="FD98">
        <v>11.465353161044858</v>
      </c>
      <c r="FE98">
        <v>1.0268776135211704E-7</v>
      </c>
      <c r="FF98">
        <v>3.9915718194197352E-15</v>
      </c>
      <c r="FG98">
        <v>-3.9064199128265749</v>
      </c>
      <c r="FH98">
        <v>3.042870067089922E-8</v>
      </c>
      <c r="FI98">
        <v>6.8048813011163956E-6</v>
      </c>
    </row>
    <row r="99" spans="156:165">
      <c r="EZ99">
        <v>-4.4498690202803592</v>
      </c>
      <c r="FA99">
        <v>1.302402113949124</v>
      </c>
      <c r="FB99">
        <v>-4.6786595666721968</v>
      </c>
      <c r="FC99">
        <v>7.3338436496575695E-5</v>
      </c>
      <c r="FD99">
        <v>11.832639438181364</v>
      </c>
      <c r="FE99">
        <v>1.0120483212371216E-7</v>
      </c>
      <c r="FF99">
        <v>3.9180409949416471E-15</v>
      </c>
      <c r="FG99">
        <v>-4.0065931411472553</v>
      </c>
      <c r="FH99">
        <v>2.996282566485446E-8</v>
      </c>
      <c r="FI99">
        <v>6.7063651649673922E-6</v>
      </c>
    </row>
    <row r="100" spans="156:165">
      <c r="EZ100">
        <v>-4.4029307473665158</v>
      </c>
      <c r="FA100">
        <v>1.3143151845666701</v>
      </c>
      <c r="FB100">
        <v>-4.8082630519374625</v>
      </c>
      <c r="FC100">
        <v>7.3842472811390546E-5</v>
      </c>
      <c r="FD100">
        <v>11.969372360819406</v>
      </c>
      <c r="FE100">
        <v>1.0187423921054797E-7</v>
      </c>
      <c r="FF100">
        <v>3.9409694229574852E-15</v>
      </c>
      <c r="FG100">
        <v>-4.0725744698689397</v>
      </c>
      <c r="FH100">
        <v>3.0156812994660873E-8</v>
      </c>
      <c r="FI100">
        <v>6.7492829739575749E-6</v>
      </c>
    </row>
    <row r="101" spans="156:165">
      <c r="EZ101">
        <v>-3.7177877601099345</v>
      </c>
      <c r="FA101">
        <v>1.08600271873312</v>
      </c>
      <c r="FB101">
        <v>-3.8621805196585357</v>
      </c>
      <c r="FC101">
        <v>6.1866702666037816E-5</v>
      </c>
      <c r="FD101">
        <v>9.7769942894451773</v>
      </c>
      <c r="FE101">
        <v>8.5503697767256111E-8</v>
      </c>
      <c r="FF101">
        <v>3.3193836710330856E-15</v>
      </c>
      <c r="FG101">
        <v>-3.2830963736427234</v>
      </c>
      <c r="FH101">
        <v>2.5328789226179562E-8</v>
      </c>
      <c r="FI101">
        <v>5.6676977390365888E-6</v>
      </c>
    </row>
    <row r="102" spans="156:165">
      <c r="EZ102">
        <v>-3.6921448724539596</v>
      </c>
      <c r="FA102">
        <v>1.1260250881919016</v>
      </c>
      <c r="FB102">
        <v>-4.0044967891437366</v>
      </c>
      <c r="FC102">
        <v>6.4596187174113492E-5</v>
      </c>
      <c r="FD102">
        <v>10.136272579632678</v>
      </c>
      <c r="FE102">
        <v>8.9267738103111628E-8</v>
      </c>
      <c r="FF102">
        <v>3.4552291853072385E-15</v>
      </c>
      <c r="FG102">
        <v>-3.5657266296367829</v>
      </c>
      <c r="FH102">
        <v>2.6429403062964469E-8</v>
      </c>
      <c r="FI102">
        <v>5.9115255789197189E-6</v>
      </c>
    </row>
    <row r="103" spans="156:165">
      <c r="EZ103">
        <v>-2.8899296812512909</v>
      </c>
      <c r="FA103">
        <v>0.85336417057145864</v>
      </c>
      <c r="FB103">
        <v>-3.0598074363115955</v>
      </c>
      <c r="FC103">
        <v>4.8819903727466466E-5</v>
      </c>
      <c r="FD103">
        <v>7.6577954966027146</v>
      </c>
      <c r="FE103">
        <v>6.7515292104085678E-8</v>
      </c>
      <c r="FF103">
        <v>2.6240114143806941E-15</v>
      </c>
      <c r="FG103">
        <v>-2.5614759326815428</v>
      </c>
      <c r="FH103">
        <v>2.0004898165856016E-8</v>
      </c>
      <c r="FI103">
        <v>4.4756463355323611E-6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U103"/>
  <sheetViews>
    <sheetView tabSelected="1" topLeftCell="EH43" workbookViewId="0">
      <selection activeCell="EX57" sqref="EX57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16.59194046716005</v>
      </c>
      <c r="EN2" t="s">
        <v>10</v>
      </c>
    </row>
    <row r="3" spans="1:177">
      <c r="A3">
        <v>2</v>
      </c>
      <c r="C3" t="s">
        <v>99</v>
      </c>
      <c r="H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16.59142705197748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2.1940460905687393</v>
      </c>
      <c r="O7">
        <v>3.0633281974682633</v>
      </c>
      <c r="P7">
        <v>2.5282678136616532</v>
      </c>
      <c r="Q7">
        <v>3.7474892468064693</v>
      </c>
      <c r="S7">
        <f>N7+$M23</f>
        <v>2.9840676754492108</v>
      </c>
      <c r="T7">
        <f t="shared" ref="T7:V16" si="0">O7+$M23</f>
        <v>3.8533497823487348</v>
      </c>
      <c r="U7">
        <f t="shared" si="0"/>
        <v>3.3182893985421247</v>
      </c>
      <c r="V7">
        <f t="shared" si="0"/>
        <v>4.5375108316869408</v>
      </c>
      <c r="X7">
        <f xml:space="preserve"> IF(S7&gt;0,S7,0)</f>
        <v>2.9840676754492108</v>
      </c>
      <c r="Y7">
        <f t="shared" ref="Y7:AA16" si="1" xml:space="preserve"> IF(T7&gt;0,T7,0)</f>
        <v>3.8533497823487348</v>
      </c>
      <c r="Z7">
        <f t="shared" si="1"/>
        <v>3.3182893985421247</v>
      </c>
      <c r="AA7">
        <f t="shared" si="1"/>
        <v>4.5375108316869408</v>
      </c>
      <c r="AC7">
        <f t="array" ref="AC7:AF16">MMULT(B36:K45,X7:AA16)</f>
        <v>9.1446552298971149</v>
      </c>
      <c r="AD7">
        <v>11.943612526634222</v>
      </c>
      <c r="AE7">
        <v>10.710241447535267</v>
      </c>
      <c r="AF7">
        <v>12.553048509418261</v>
      </c>
      <c r="AH7">
        <f>AC7+$M36</f>
        <v>9.483450967896875</v>
      </c>
      <c r="AI7">
        <f t="shared" ref="AI7:AK16" si="2">AD7+$M36</f>
        <v>12.282408264633982</v>
      </c>
      <c r="AJ7">
        <f t="shared" si="2"/>
        <v>11.049037185535028</v>
      </c>
      <c r="AK7">
        <f t="shared" si="2"/>
        <v>12.891844247418021</v>
      </c>
      <c r="AM7">
        <f xml:space="preserve"> IF(AH7&gt;0,AH7,0)</f>
        <v>9.483450967896875</v>
      </c>
      <c r="AN7">
        <f t="shared" ref="AN7:AP16" si="3" xml:space="preserve"> IF(AI7&gt;0,AI7,0)</f>
        <v>12.282408264633982</v>
      </c>
      <c r="AO7">
        <f t="shared" si="3"/>
        <v>11.049037185535028</v>
      </c>
      <c r="AP7">
        <f t="shared" si="3"/>
        <v>12.891844247418021</v>
      </c>
      <c r="AR7">
        <f t="array" ref="AR7:AU16">MMULT(B49:K58,AM7:AP16)</f>
        <v>51.862016457007527</v>
      </c>
      <c r="AS7">
        <v>65.896124793799032</v>
      </c>
      <c r="AT7">
        <v>60.709396338443312</v>
      </c>
      <c r="AU7">
        <v>71.010426246433852</v>
      </c>
      <c r="AW7">
        <f>AR7+$M49</f>
        <v>52.559190561987982</v>
      </c>
      <c r="AX7">
        <f t="shared" ref="AX7:AZ16" si="4">AS7+$M49</f>
        <v>66.593298898779494</v>
      </c>
      <c r="AY7">
        <f t="shared" si="4"/>
        <v>61.406570443423767</v>
      </c>
      <c r="AZ7">
        <f t="shared" si="4"/>
        <v>71.707600351414314</v>
      </c>
      <c r="BB7">
        <f>EXP(AW7-AW$20)</f>
        <v>9.3439791422945853E-11</v>
      </c>
      <c r="BC7">
        <f t="shared" ref="BC7:BE16" si="5">EXP(AX7-AX$20)</f>
        <v>9.9061500661545739E-14</v>
      </c>
      <c r="BD7">
        <f t="shared" si="5"/>
        <v>2.1076239485289374E-12</v>
      </c>
      <c r="BE7">
        <f t="shared" si="5"/>
        <v>2.2572111971556715E-14</v>
      </c>
      <c r="BG7">
        <f>BB7/BB$20</f>
        <v>6.5249025232984965E-11</v>
      </c>
      <c r="BH7">
        <f t="shared" ref="BH7:BJ16" si="6">BC7/BC$20</f>
        <v>7.5570076412895212E-14</v>
      </c>
      <c r="BI7">
        <f t="shared" si="6"/>
        <v>1.6974594179254104E-12</v>
      </c>
      <c r="BJ7">
        <f t="shared" si="6"/>
        <v>1.7074444946200215E-14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6.5249025232984965E-11</v>
      </c>
      <c r="BZ7">
        <f>$BH$7-$BM$7</f>
        <v>-0.99999999999992439</v>
      </c>
      <c r="CA7">
        <f>$BI$7-$BN$7</f>
        <v>1.6974594179254104E-12</v>
      </c>
      <c r="CB7">
        <f>$BJ$7-$BO$7</f>
        <v>1.7074444946200215E-14</v>
      </c>
      <c r="CD7">
        <f t="array" ref="CD7:CM16">(1/4)*(MMULT($AM$7:$AP$16,$BY$23:$CH$26))</f>
        <v>-3.0706020659988229</v>
      </c>
      <c r="CE7">
        <v>2.7658110629780133</v>
      </c>
      <c r="CF7">
        <v>-3.2229378348160926</v>
      </c>
      <c r="CG7">
        <v>1.5076837483994979E-4</v>
      </c>
      <c r="CH7">
        <v>6.2898237102122314</v>
      </c>
      <c r="CI7">
        <v>2.0510156213524904E-7</v>
      </c>
      <c r="CJ7">
        <v>7.8412253803494195E-15</v>
      </c>
      <c r="CK7">
        <v>-2.7622592870376952</v>
      </c>
      <c r="CL7">
        <v>6.0469490128876527E-8</v>
      </c>
      <c r="CM7">
        <v>1.3380716465946452E-5</v>
      </c>
      <c r="CO7">
        <f>(1/4)*SUM($BY$7:$CB$7)</f>
        <v>-0.24999999998324021</v>
      </c>
      <c r="CR7">
        <f t="array" ref="CR7:CU16">MMULT(S49:AB58,BY7:CB16)</f>
        <v>-2.7115600096847801E-2</v>
      </c>
      <c r="CS7">
        <v>0.17523055983320723</v>
      </c>
      <c r="CT7">
        <v>1.5094222261986003E-3</v>
      </c>
      <c r="CU7">
        <v>0.20549649180347748</v>
      </c>
      <c r="CW7">
        <f>IF($AH$7&gt;0,$CR$7,0)</f>
        <v>-2.7115600096847801E-2</v>
      </c>
      <c r="CX7">
        <f>IF($AI$7&gt;0,$CS$7,0)</f>
        <v>0.17523055983320723</v>
      </c>
      <c r="CY7">
        <f>IF($AJ$7&gt;0,$CT$7,0)</f>
        <v>1.5094222261986003E-3</v>
      </c>
      <c r="CZ7">
        <f>IF($AK$7&gt;0,$CU$7,0)</f>
        <v>0.20549649180347748</v>
      </c>
      <c r="DB7">
        <f t="array" ref="DB7:DK16">(1/4)*(MMULT($X$7:$AA$16,$CW$23:$DF$26))</f>
        <v>0.38294027776194733</v>
      </c>
      <c r="DC7">
        <v>0.68483287117434055</v>
      </c>
      <c r="DD7">
        <v>-0.33640385427717046</v>
      </c>
      <c r="DE7">
        <v>0.2308207710557062</v>
      </c>
      <c r="DF7">
        <v>-0.9086034963360401</v>
      </c>
      <c r="DG7">
        <v>0.61575545598844372</v>
      </c>
      <c r="DH7">
        <v>1.0664666115919057</v>
      </c>
      <c r="DI7">
        <v>1.372539629802902</v>
      </c>
      <c r="DJ7">
        <v>0.47569002191526316</v>
      </c>
      <c r="DK7">
        <v>0.77741523533641632</v>
      </c>
      <c r="DM7">
        <f>(1/4)*SUM($CW$7:$CZ$7)</f>
        <v>8.8780218441508879E-2</v>
      </c>
      <c r="DO7">
        <f t="array" ref="DO7:DR16">MMULT(S36:AB45,CW7:CZ16)</f>
        <v>9.8968549768791825E-2</v>
      </c>
      <c r="DP7">
        <v>0.85620525851388918</v>
      </c>
      <c r="DQ7">
        <v>0.93901314946048509</v>
      </c>
      <c r="DR7">
        <v>0.27608825565973666</v>
      </c>
      <c r="DT7">
        <f>IF($S$7&gt;0,$DO$7,0)</f>
        <v>9.8968549768791825E-2</v>
      </c>
      <c r="DU7">
        <f>IF($T$7&gt;0,$DP$7,0)</f>
        <v>0.85620525851388918</v>
      </c>
      <c r="DV7">
        <f>IF($U$7&gt;0,$DQ$7,0)</f>
        <v>0.93901314946048509</v>
      </c>
      <c r="DW7">
        <f>IF($V$7&gt;0,$DR$7,0)</f>
        <v>0.27608825565973666</v>
      </c>
      <c r="DY7">
        <f t="array" ref="DY7:EH16">(1/4)*(MMULT($C$7:$F$16,$DT$23:$EC$26))</f>
        <v>0.17867348703033231</v>
      </c>
      <c r="DZ7">
        <v>0.16949254631205246</v>
      </c>
      <c r="EA7">
        <v>0.1742697316352253</v>
      </c>
      <c r="EB7">
        <v>0.20128544775702367</v>
      </c>
      <c r="EC7">
        <v>0.2074175138113187</v>
      </c>
      <c r="ED7">
        <v>0.14676058991470178</v>
      </c>
      <c r="EE7">
        <v>0.11514006516664649</v>
      </c>
      <c r="EF7">
        <v>0.13021256858855818</v>
      </c>
      <c r="EG7">
        <v>0.26682944543225251</v>
      </c>
      <c r="EH7">
        <v>0.20426928038813016</v>
      </c>
      <c r="EJ7">
        <f>(1/4)*SUM($DT$7:$DW$7)</f>
        <v>0.54256880335072566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1.5662996057804885</v>
      </c>
      <c r="O8">
        <v>2.4520828888858586</v>
      </c>
      <c r="P8">
        <v>2.4820265867764926</v>
      </c>
      <c r="Q8">
        <v>2.6448409916308044</v>
      </c>
      <c r="S8">
        <f t="shared" ref="S8:S16" si="8">N8+$M24</f>
        <v>1.6283233980505483</v>
      </c>
      <c r="T8">
        <f t="shared" si="0"/>
        <v>2.5141066811559183</v>
      </c>
      <c r="U8">
        <f t="shared" si="0"/>
        <v>2.5440503790465523</v>
      </c>
      <c r="V8">
        <f t="shared" si="0"/>
        <v>2.7068647839008642</v>
      </c>
      <c r="X8">
        <f t="shared" ref="X8:X16" si="9" xml:space="preserve"> IF(S8&gt;0,S8,0)</f>
        <v>1.6283233980505483</v>
      </c>
      <c r="Y8">
        <f t="shared" si="1"/>
        <v>2.5141066811559183</v>
      </c>
      <c r="Z8">
        <f t="shared" si="1"/>
        <v>2.5440503790465523</v>
      </c>
      <c r="AA8">
        <f t="shared" si="1"/>
        <v>2.7068647839008642</v>
      </c>
      <c r="AC8">
        <v>13.909034004557903</v>
      </c>
      <c r="AD8">
        <v>17.336653146808217</v>
      </c>
      <c r="AE8">
        <v>15.961446222836781</v>
      </c>
      <c r="AF8">
        <v>18.658846726716718</v>
      </c>
      <c r="AH8">
        <f t="shared" ref="AH8:AH16" si="10">AC8+$M37</f>
        <v>14.310744693901784</v>
      </c>
      <c r="AI8">
        <f t="shared" si="2"/>
        <v>17.7383638361521</v>
      </c>
      <c r="AJ8">
        <f t="shared" si="2"/>
        <v>16.363156912180663</v>
      </c>
      <c r="AK8">
        <f t="shared" si="2"/>
        <v>19.0605574160606</v>
      </c>
      <c r="AM8">
        <f t="shared" ref="AM8:AM16" si="11" xml:space="preserve"> IF(AH8&gt;0,AH8,0)</f>
        <v>14.310744693901784</v>
      </c>
      <c r="AN8">
        <f t="shared" si="3"/>
        <v>17.7383638361521</v>
      </c>
      <c r="AO8">
        <f t="shared" si="3"/>
        <v>16.363156912180663</v>
      </c>
      <c r="AP8">
        <f t="shared" si="3"/>
        <v>19.0605574160606</v>
      </c>
      <c r="AR8">
        <v>74.029048778545118</v>
      </c>
      <c r="AS8">
        <v>94.583484873444775</v>
      </c>
      <c r="AT8">
        <v>86.087242157166969</v>
      </c>
      <c r="AU8">
        <v>101.21198196520331</v>
      </c>
      <c r="AW8">
        <f t="shared" ref="AW8:AW16" si="12">AR8+$M50</f>
        <v>74.813463838960828</v>
      </c>
      <c r="AX8">
        <f t="shared" si="4"/>
        <v>95.367899933860485</v>
      </c>
      <c r="AY8">
        <f t="shared" si="4"/>
        <v>86.87165721758268</v>
      </c>
      <c r="AZ8">
        <f t="shared" si="4"/>
        <v>101.99639702561902</v>
      </c>
      <c r="BB8">
        <f t="shared" ref="BB8:BB16" si="13">EXP(AW8-AW$20)</f>
        <v>0.43195643009698553</v>
      </c>
      <c r="BC8">
        <f t="shared" si="5"/>
        <v>0.31085320627844171</v>
      </c>
      <c r="BD8">
        <f t="shared" si="5"/>
        <v>0.24162384549696148</v>
      </c>
      <c r="BE8">
        <f t="shared" si="5"/>
        <v>0.32198041445169356</v>
      </c>
      <c r="BG8">
        <f t="shared" ref="BG8:BG16" si="14">BB8/BB$20</f>
        <v>0.30163526242661365</v>
      </c>
      <c r="BH8">
        <f t="shared" si="6"/>
        <v>0.23713753975841259</v>
      </c>
      <c r="BI8">
        <f t="shared" si="6"/>
        <v>0.19460144795775472</v>
      </c>
      <c r="BJ8">
        <f t="shared" si="6"/>
        <v>0.24355881572968371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0.30163526242661365</v>
      </c>
      <c r="BZ8">
        <f>$BH$8-$BM$8</f>
        <v>0.23713753975841259</v>
      </c>
      <c r="CA8">
        <f>$BI$8-$BN$8</f>
        <v>0.19460144795775472</v>
      </c>
      <c r="CB8">
        <f>$BJ$8-$BO$8</f>
        <v>0.24355881572968371</v>
      </c>
      <c r="CD8">
        <v>-4.4345909587972239</v>
      </c>
      <c r="CE8">
        <v>4.0874295025959251</v>
      </c>
      <c r="CF8">
        <v>-4.7651044294216343</v>
      </c>
      <c r="CG8">
        <v>2.2645496402344832E-4</v>
      </c>
      <c r="CH8">
        <v>9.2028081063023564</v>
      </c>
      <c r="CI8">
        <v>3.0873650762734863E-7</v>
      </c>
      <c r="CJ8">
        <v>1.1831750476008754E-14</v>
      </c>
      <c r="CK8">
        <v>-4.0907892139601403</v>
      </c>
      <c r="CL8">
        <v>9.1072382770962393E-8</v>
      </c>
      <c r="CM8">
        <v>2.0138507792812748E-5</v>
      </c>
      <c r="CO8">
        <f>(1/4)*SUM($BY$8:$CB$8)</f>
        <v>0.24423326646811616</v>
      </c>
      <c r="CR8">
        <v>-3.6096169094499919E-2</v>
      </c>
      <c r="CS8">
        <v>0.62137014935319357</v>
      </c>
      <c r="CT8">
        <v>-6.3393578769558978E-2</v>
      </c>
      <c r="CU8">
        <v>0.14612562510442451</v>
      </c>
      <c r="CW8">
        <f>IF($AH$8&gt;0,$CR$8,0)</f>
        <v>-3.6096169094499919E-2</v>
      </c>
      <c r="CX8">
        <f>IF($AI$8&gt;0,$CS$8,0)</f>
        <v>0.62137014935319357</v>
      </c>
      <c r="CY8">
        <f>IF($AJ$8&gt;0,$CT$8,0)</f>
        <v>-6.3393578769558978E-2</v>
      </c>
      <c r="CZ8">
        <f>IF($AK$8&gt;0,$CU$8,0)</f>
        <v>0.14612562510442451</v>
      </c>
      <c r="DB8">
        <v>0.23912165454854672</v>
      </c>
      <c r="DC8">
        <v>0.43442011444150108</v>
      </c>
      <c r="DD8">
        <v>-0.26258457714921496</v>
      </c>
      <c r="DE8">
        <v>0.14076290704411168</v>
      </c>
      <c r="DF8">
        <v>-0.56151995634792473</v>
      </c>
      <c r="DG8">
        <v>0.43143590710351698</v>
      </c>
      <c r="DH8">
        <v>0.70651851045183878</v>
      </c>
      <c r="DI8">
        <v>0.93295251135768198</v>
      </c>
      <c r="DJ8">
        <v>0.32287309239599582</v>
      </c>
      <c r="DK8">
        <v>0.55522968039817566</v>
      </c>
      <c r="DM8">
        <f>(1/4)*SUM($CW$8:$CZ$8)</f>
        <v>0.16700150664838981</v>
      </c>
      <c r="DO8">
        <v>-0.18484652379921787</v>
      </c>
      <c r="DP8">
        <v>0.76980119548854709</v>
      </c>
      <c r="DQ8">
        <v>0.5441318030281419</v>
      </c>
      <c r="DR8">
        <v>0.73643427915787196</v>
      </c>
      <c r="DT8">
        <f>IF($S$8&gt;0,$DO$8,0)</f>
        <v>-0.18484652379921787</v>
      </c>
      <c r="DU8">
        <f>IF($T$8&gt;0,$DP$8,0)</f>
        <v>0.76980119548854709</v>
      </c>
      <c r="DV8">
        <f>IF($U$8&gt;0,$DQ$8,0)</f>
        <v>0.5441318030281419</v>
      </c>
      <c r="DW8">
        <f>IF($V$8&gt;0,$DR$8,0)</f>
        <v>0.73643427915787196</v>
      </c>
      <c r="DY8">
        <v>0.23380231505431098</v>
      </c>
      <c r="DZ8">
        <v>0.27574715216179913</v>
      </c>
      <c r="EA8">
        <v>0.19350788355443993</v>
      </c>
      <c r="EB8">
        <v>0.37225354733657129</v>
      </c>
      <c r="EC8">
        <v>0.31865763040446266</v>
      </c>
      <c r="ED8">
        <v>0.22370902613284618</v>
      </c>
      <c r="EE8">
        <v>0.18121091846771487</v>
      </c>
      <c r="EF8">
        <v>0.26310128986511688</v>
      </c>
      <c r="EG8">
        <v>0.31794165138612335</v>
      </c>
      <c r="EH8">
        <v>0.41791866673961819</v>
      </c>
      <c r="EJ8">
        <f>(1/4)*SUM($DT$8:$DW$8)</f>
        <v>0.46638018846883578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2.2363806599926286</v>
      </c>
      <c r="O9">
        <v>2.9759020765579329</v>
      </c>
      <c r="P9">
        <v>2.9599111617823279</v>
      </c>
      <c r="Q9">
        <v>3.7669200162505359</v>
      </c>
      <c r="S9">
        <f t="shared" si="8"/>
        <v>2.3706032484058257</v>
      </c>
      <c r="T9">
        <f t="shared" si="0"/>
        <v>3.11012466497113</v>
      </c>
      <c r="U9">
        <f t="shared" si="0"/>
        <v>3.0941337501955251</v>
      </c>
      <c r="V9">
        <f t="shared" si="0"/>
        <v>3.901142604663733</v>
      </c>
      <c r="X9">
        <f t="shared" si="9"/>
        <v>2.3706032484058257</v>
      </c>
      <c r="Y9">
        <f t="shared" si="1"/>
        <v>3.11012466497113</v>
      </c>
      <c r="Z9">
        <f t="shared" si="1"/>
        <v>3.0941337501955251</v>
      </c>
      <c r="AA9">
        <f t="shared" si="1"/>
        <v>3.901142604663733</v>
      </c>
      <c r="AC9">
        <v>10.209884270810202</v>
      </c>
      <c r="AD9">
        <v>13.6603697413234</v>
      </c>
      <c r="AE9">
        <v>12.561954839286642</v>
      </c>
      <c r="AF9">
        <v>14.520812907311912</v>
      </c>
      <c r="AH9">
        <f t="shared" si="10"/>
        <v>10.600294499332076</v>
      </c>
      <c r="AI9">
        <f t="shared" si="2"/>
        <v>14.050779969845275</v>
      </c>
      <c r="AJ9">
        <f t="shared" si="2"/>
        <v>12.952365067808516</v>
      </c>
      <c r="AK9">
        <f t="shared" si="2"/>
        <v>14.911223135833787</v>
      </c>
      <c r="AM9">
        <f t="shared" si="11"/>
        <v>10.600294499332076</v>
      </c>
      <c r="AN9">
        <f t="shared" si="3"/>
        <v>14.050779969845275</v>
      </c>
      <c r="AO9">
        <f t="shared" si="3"/>
        <v>12.952365067808516</v>
      </c>
      <c r="AP9">
        <f t="shared" si="3"/>
        <v>14.911223135833787</v>
      </c>
      <c r="AR9">
        <v>64.026082186180702</v>
      </c>
      <c r="AS9">
        <v>81.367449151280695</v>
      </c>
      <c r="AT9">
        <v>74.167927432587916</v>
      </c>
      <c r="AU9">
        <v>87.1261882037346</v>
      </c>
      <c r="AW9">
        <f t="shared" si="12"/>
        <v>64.321486449374845</v>
      </c>
      <c r="AX9">
        <f t="shared" si="4"/>
        <v>81.662853414474839</v>
      </c>
      <c r="AY9">
        <f t="shared" si="4"/>
        <v>74.46333169578206</v>
      </c>
      <c r="AZ9">
        <f t="shared" si="4"/>
        <v>87.421592466928743</v>
      </c>
      <c r="BB9">
        <f t="shared" si="13"/>
        <v>1.1990355475887187E-5</v>
      </c>
      <c r="BC9">
        <f t="shared" si="5"/>
        <v>3.4715967541130848E-7</v>
      </c>
      <c r="BD9">
        <f t="shared" si="5"/>
        <v>9.8689849835878821E-7</v>
      </c>
      <c r="BE9">
        <f t="shared" si="5"/>
        <v>1.5068577649790824E-7</v>
      </c>
      <c r="BG9">
        <f t="shared" si="14"/>
        <v>8.3728676518267562E-6</v>
      </c>
      <c r="BH9">
        <f t="shared" si="6"/>
        <v>2.6483430013787881E-7</v>
      </c>
      <c r="BI9">
        <f t="shared" si="6"/>
        <v>7.9483825933218639E-7</v>
      </c>
      <c r="BJ9">
        <f t="shared" si="6"/>
        <v>1.1398472585246185E-7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15.987201381278874</v>
      </c>
      <c r="BY9">
        <f>$BG$9-$BL$9</f>
        <v>8.3728676518267562E-6</v>
      </c>
      <c r="BZ9">
        <f>$BH$9-$BM$9</f>
        <v>2.6483430013787881E-7</v>
      </c>
      <c r="CA9">
        <f>$BI$9-$BN$9</f>
        <v>7.9483825933218639E-7</v>
      </c>
      <c r="CB9">
        <f>$BJ$9-$BO$9</f>
        <v>-0.99999988601527412</v>
      </c>
      <c r="CD9">
        <v>-3.5126949922825785</v>
      </c>
      <c r="CE9">
        <v>3.1704247128897567</v>
      </c>
      <c r="CF9">
        <v>-3.7277796662888516</v>
      </c>
      <c r="CG9">
        <v>1.6991846410731906E-4</v>
      </c>
      <c r="CH9">
        <v>7.3079559554252462</v>
      </c>
      <c r="CI9">
        <v>2.3050401166504982E-7</v>
      </c>
      <c r="CJ9">
        <v>8.7662067384204716E-15</v>
      </c>
      <c r="CK9">
        <v>-3.2380912564751267</v>
      </c>
      <c r="CL9">
        <v>6.7886934215411572E-8</v>
      </c>
      <c r="CM9">
        <v>1.5029876491036559E-5</v>
      </c>
      <c r="CO9">
        <f>(1/4)*SUM($BY$9:$CB$9)</f>
        <v>-0.24999761336876569</v>
      </c>
      <c r="CR9">
        <v>7.2737079831635951E-2</v>
      </c>
      <c r="CS9">
        <v>0.11394970057114395</v>
      </c>
      <c r="CT9">
        <v>-0.46253190390996574</v>
      </c>
      <c r="CU9">
        <v>-0.10290688966351506</v>
      </c>
      <c r="CW9">
        <f>IF($AH$9&gt;0,$CR$9,0)</f>
        <v>7.2737079831635951E-2</v>
      </c>
      <c r="CX9">
        <f>IF($AI$9&gt;0,$CS$9,0)</f>
        <v>0.11394970057114395</v>
      </c>
      <c r="CY9">
        <f>IF($AJ$9&gt;0,$CT$9,0)</f>
        <v>-0.46253190390996574</v>
      </c>
      <c r="CZ9">
        <f>IF($AK$9&gt;0,$CU$9,0)</f>
        <v>-0.10290688966351506</v>
      </c>
      <c r="DB9">
        <v>0.3217625075146876</v>
      </c>
      <c r="DC9">
        <v>0.55521940549528859</v>
      </c>
      <c r="DD9">
        <v>-0.32644037349224186</v>
      </c>
      <c r="DE9">
        <v>0.15055433943282881</v>
      </c>
      <c r="DF9">
        <v>-0.75371156431361075</v>
      </c>
      <c r="DG9">
        <v>0.54525298631973373</v>
      </c>
      <c r="DH9">
        <v>0.95352885117149611</v>
      </c>
      <c r="DI9">
        <v>1.1828139956899841</v>
      </c>
      <c r="DJ9">
        <v>0.43020922556177543</v>
      </c>
      <c r="DK9">
        <v>0.66962050851687871</v>
      </c>
      <c r="DM9">
        <f>(1/4)*SUM($CW$9:$CZ$9)</f>
        <v>-9.4688003292675224E-2</v>
      </c>
      <c r="DO9">
        <v>2.5679143692100517E-2</v>
      </c>
      <c r="DP9">
        <v>0.49697737514075579</v>
      </c>
      <c r="DQ9">
        <v>0.70862740445354</v>
      </c>
      <c r="DR9">
        <v>0.49598858716920124</v>
      </c>
      <c r="DT9">
        <f>IF($S$9&gt;0,$DO$9,0)</f>
        <v>2.5679143692100517E-2</v>
      </c>
      <c r="DU9">
        <f>IF($T$9&gt;0,$DP$9,0)</f>
        <v>0.49697737514075579</v>
      </c>
      <c r="DV9">
        <f>IF($U$9&gt;0,$DQ$9,0)</f>
        <v>0.70862740445354</v>
      </c>
      <c r="DW9">
        <f>IF($V$9&gt;0,$DR$9,0)</f>
        <v>0.49598858716920124</v>
      </c>
      <c r="DY9">
        <v>0.36596794194161603</v>
      </c>
      <c r="DZ9">
        <v>0.23490748155494937</v>
      </c>
      <c r="EA9">
        <v>0.2422351472853429</v>
      </c>
      <c r="EB9">
        <v>0.43218605952705524</v>
      </c>
      <c r="EC9">
        <v>0.39081291124110173</v>
      </c>
      <c r="ED9">
        <v>0.38093884943976902</v>
      </c>
      <c r="EE9">
        <v>0.25848534223296155</v>
      </c>
      <c r="EF9">
        <v>0.33709006381123846</v>
      </c>
      <c r="EG9">
        <v>0.34101012646643608</v>
      </c>
      <c r="EH9">
        <v>0.41669602647929704</v>
      </c>
      <c r="EJ9">
        <f>(1/4)*SUM($DT$9:$DW$9)</f>
        <v>0.43181812761389937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1.0041856538618299</v>
      </c>
      <c r="O10">
        <v>1.7935842086570908</v>
      </c>
      <c r="P10">
        <v>1.8447032404268788</v>
      </c>
      <c r="Q10">
        <v>1.9971630240581713</v>
      </c>
      <c r="S10">
        <f t="shared" si="8"/>
        <v>1.289806128835727</v>
      </c>
      <c r="T10">
        <f t="shared" si="0"/>
        <v>2.0792046836309881</v>
      </c>
      <c r="U10">
        <f t="shared" si="0"/>
        <v>2.1303237154007761</v>
      </c>
      <c r="V10">
        <f t="shared" si="0"/>
        <v>2.2827834990320683</v>
      </c>
      <c r="X10">
        <f t="shared" si="9"/>
        <v>1.289806128835727</v>
      </c>
      <c r="Y10">
        <f t="shared" si="1"/>
        <v>2.0792046836309881</v>
      </c>
      <c r="Z10">
        <f t="shared" si="1"/>
        <v>2.1303237154007761</v>
      </c>
      <c r="AA10">
        <f t="shared" si="1"/>
        <v>2.2827834990320683</v>
      </c>
      <c r="AC10">
        <v>8.9176431498748272</v>
      </c>
      <c r="AD10">
        <v>11.37460167727588</v>
      </c>
      <c r="AE10">
        <v>10.385902235353081</v>
      </c>
      <c r="AF10">
        <v>12.372458786907416</v>
      </c>
      <c r="AH10">
        <f t="shared" si="10"/>
        <v>9.0093417645529161</v>
      </c>
      <c r="AI10">
        <f t="shared" si="2"/>
        <v>11.466300291953969</v>
      </c>
      <c r="AJ10">
        <f t="shared" si="2"/>
        <v>10.47760085003117</v>
      </c>
      <c r="AK10">
        <f t="shared" si="2"/>
        <v>12.464157401585505</v>
      </c>
      <c r="AM10">
        <f t="shared" si="11"/>
        <v>9.0093417645529161</v>
      </c>
      <c r="AN10">
        <f t="shared" si="3"/>
        <v>11.466300291953969</v>
      </c>
      <c r="AO10">
        <f t="shared" si="3"/>
        <v>10.47760085003117</v>
      </c>
      <c r="AP10">
        <f t="shared" si="3"/>
        <v>12.464157401585505</v>
      </c>
      <c r="AR10">
        <v>65.659962681038991</v>
      </c>
      <c r="AS10">
        <v>83.164254720712975</v>
      </c>
      <c r="AT10">
        <v>76.205420163408192</v>
      </c>
      <c r="AU10">
        <v>89.298085415164394</v>
      </c>
      <c r="AW10">
        <f t="shared" si="12"/>
        <v>66.129440536298489</v>
      </c>
      <c r="AX10">
        <f t="shared" si="4"/>
        <v>83.633732575972473</v>
      </c>
      <c r="AY10">
        <f t="shared" si="4"/>
        <v>76.67489801866769</v>
      </c>
      <c r="AZ10">
        <f t="shared" si="4"/>
        <v>89.767563270423892</v>
      </c>
      <c r="BB10">
        <f t="shared" si="13"/>
        <v>7.311669330135366E-5</v>
      </c>
      <c r="BC10">
        <f t="shared" si="5"/>
        <v>2.4915592425169888E-6</v>
      </c>
      <c r="BD10">
        <f t="shared" si="5"/>
        <v>9.0103889510498957E-6</v>
      </c>
      <c r="BE10">
        <f t="shared" si="5"/>
        <v>1.573672788086588E-6</v>
      </c>
      <c r="BG10">
        <f t="shared" si="14"/>
        <v>5.1057401707779199E-5</v>
      </c>
      <c r="BH10">
        <f t="shared" si="6"/>
        <v>1.9007113872377933E-6</v>
      </c>
      <c r="BI10">
        <f t="shared" si="6"/>
        <v>7.2568778670436089E-6</v>
      </c>
      <c r="BJ10">
        <f t="shared" si="6"/>
        <v>1.1903888044404712E-6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5.1057401707779199E-5</v>
      </c>
      <c r="BZ10">
        <f>$BH$10-$BM$10</f>
        <v>1.9007113872377933E-6</v>
      </c>
      <c r="CA10">
        <f>$BI$10-$BN$10</f>
        <v>7.2568778670436089E-6</v>
      </c>
      <c r="CB10">
        <f>$BJ$10-$BO$10</f>
        <v>1.1903888044404712E-6</v>
      </c>
      <c r="CD10">
        <v>-2.8665750728368131</v>
      </c>
      <c r="CE10">
        <v>2.6278342802862764</v>
      </c>
      <c r="CF10">
        <v>-3.11601729554202</v>
      </c>
      <c r="CG10">
        <v>1.4316489306644877E-4</v>
      </c>
      <c r="CH10">
        <v>5.9740021677162432</v>
      </c>
      <c r="CI10">
        <v>1.9478558068517707E-7</v>
      </c>
      <c r="CJ10">
        <v>7.4491550818277874E-15</v>
      </c>
      <c r="CK10">
        <v>-2.6194002036305482</v>
      </c>
      <c r="CL10">
        <v>5.743253985334647E-8</v>
      </c>
      <c r="CM10">
        <v>1.2706895667536254E-5</v>
      </c>
      <c r="CO10">
        <f>(1/4)*SUM($BY$10:$CB$10)</f>
        <v>1.5351344941625267E-5</v>
      </c>
      <c r="CR10">
        <v>0.10815651899322976</v>
      </c>
      <c r="CS10">
        <v>0.61982620265244015</v>
      </c>
      <c r="CT10">
        <v>-0.18566758436769493</v>
      </c>
      <c r="CU10">
        <v>-0.25824107482800618</v>
      </c>
      <c r="CW10">
        <f>IF($AH$10&gt;0,$CR$10,0)</f>
        <v>0.10815651899322976</v>
      </c>
      <c r="CX10">
        <f>IF($AI$10&gt;0,$CS$10,0)</f>
        <v>0.61982620265244015</v>
      </c>
      <c r="CY10">
        <f>IF($AJ$10&gt;0,$CT$10,0)</f>
        <v>-0.18566758436769493</v>
      </c>
      <c r="CZ10">
        <f>IF($AK$10&gt;0,$CU$10,0)</f>
        <v>-0.25824107482800618</v>
      </c>
      <c r="DB10">
        <v>0.20042147302287316</v>
      </c>
      <c r="DC10">
        <v>0.3609807465488194</v>
      </c>
      <c r="DD10">
        <v>-0.22237883780078252</v>
      </c>
      <c r="DE10">
        <v>0.11080149052845403</v>
      </c>
      <c r="DF10">
        <v>-0.47134667458668844</v>
      </c>
      <c r="DG10">
        <v>0.3614609111115395</v>
      </c>
      <c r="DH10">
        <v>0.59515001648170807</v>
      </c>
      <c r="DI10">
        <v>0.77805130659734822</v>
      </c>
      <c r="DJ10">
        <v>0.27565028313573786</v>
      </c>
      <c r="DK10">
        <v>0.46140047837846065</v>
      </c>
      <c r="DM10">
        <f>(1/4)*SUM($CW$10:$CZ$10)</f>
        <v>7.10185156124922E-2</v>
      </c>
      <c r="DO10">
        <v>3.8693474847166717E-2</v>
      </c>
      <c r="DP10">
        <v>1.4049664527327956</v>
      </c>
      <c r="DQ10">
        <v>0.69688038328404289</v>
      </c>
      <c r="DR10">
        <v>0.55267902614020303</v>
      </c>
      <c r="DT10">
        <f>IF($S$10&gt;0,$DO$10,0)</f>
        <v>3.8693474847166717E-2</v>
      </c>
      <c r="DU10">
        <f>IF($T$10&gt;0,$DP$10,0)</f>
        <v>1.4049664527327956</v>
      </c>
      <c r="DV10">
        <f>IF($U$10&gt;0,$DQ$10,0)</f>
        <v>0.69688038328404289</v>
      </c>
      <c r="DW10">
        <f>IF($V$10&gt;0,$DR$10,0)</f>
        <v>0.55267902614020303</v>
      </c>
      <c r="DY10">
        <v>0.27522151955278717</v>
      </c>
      <c r="DZ10">
        <v>0.21883603950537583</v>
      </c>
      <c r="EA10">
        <v>0.24336721534524969</v>
      </c>
      <c r="EB10">
        <v>0.24945029438957941</v>
      </c>
      <c r="EC10">
        <v>0.30750252339165252</v>
      </c>
      <c r="ED10">
        <v>0.25116320391750457</v>
      </c>
      <c r="EE10">
        <v>0.20599537233483289</v>
      </c>
      <c r="EF10">
        <v>0.18681008062182736</v>
      </c>
      <c r="EG10">
        <v>0.37448332553248476</v>
      </c>
      <c r="EH10">
        <v>0.23455318618294374</v>
      </c>
      <c r="EJ10">
        <f>(1/4)*SUM($DT$10:$DW$10)</f>
        <v>0.67330483425105214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1.4058926594631085</v>
      </c>
      <c r="O11">
        <v>2.3842522923689069</v>
      </c>
      <c r="P11">
        <v>1.3681582554512906</v>
      </c>
      <c r="Q11">
        <v>2.2256438604778279</v>
      </c>
      <c r="S11">
        <f t="shared" si="8"/>
        <v>2.2056358197470356</v>
      </c>
      <c r="T11">
        <f t="shared" si="0"/>
        <v>3.1839954526528342</v>
      </c>
      <c r="U11">
        <f t="shared" si="0"/>
        <v>2.1679014157352179</v>
      </c>
      <c r="V11">
        <f t="shared" si="0"/>
        <v>3.0253870207617553</v>
      </c>
      <c r="X11">
        <f t="shared" si="9"/>
        <v>2.2056358197470356</v>
      </c>
      <c r="Y11">
        <f t="shared" si="1"/>
        <v>3.1839954526528342</v>
      </c>
      <c r="Z11">
        <f t="shared" si="1"/>
        <v>2.1679014157352179</v>
      </c>
      <c r="AA11">
        <f t="shared" si="1"/>
        <v>3.0253870207617553</v>
      </c>
      <c r="AC11">
        <v>13.56203912593498</v>
      </c>
      <c r="AD11">
        <v>16.605333732946733</v>
      </c>
      <c r="AE11">
        <v>15.395229327637082</v>
      </c>
      <c r="AF11">
        <v>18.312155427864035</v>
      </c>
      <c r="AH11">
        <f t="shared" si="10"/>
        <v>13.806962733592332</v>
      </c>
      <c r="AI11">
        <f t="shared" si="2"/>
        <v>16.850257340604085</v>
      </c>
      <c r="AJ11">
        <f t="shared" si="2"/>
        <v>15.640152935294434</v>
      </c>
      <c r="AK11">
        <f t="shared" si="2"/>
        <v>18.557079035521387</v>
      </c>
      <c r="AM11">
        <f t="shared" si="11"/>
        <v>13.806962733592332</v>
      </c>
      <c r="AN11">
        <f t="shared" si="3"/>
        <v>16.850257340604085</v>
      </c>
      <c r="AO11">
        <f t="shared" si="3"/>
        <v>15.640152935294434</v>
      </c>
      <c r="AP11">
        <f t="shared" si="3"/>
        <v>18.557079035521387</v>
      </c>
      <c r="AR11">
        <v>75.390810850042783</v>
      </c>
      <c r="AS11">
        <v>96.274250876629239</v>
      </c>
      <c r="AT11">
        <v>88.029946796126112</v>
      </c>
      <c r="AU11">
        <v>102.86757804459144</v>
      </c>
      <c r="AW11">
        <f t="shared" si="12"/>
        <v>75.652894391042167</v>
      </c>
      <c r="AX11">
        <f t="shared" si="4"/>
        <v>96.536334417628623</v>
      </c>
      <c r="AY11">
        <f t="shared" si="4"/>
        <v>88.292030337125496</v>
      </c>
      <c r="AZ11">
        <f t="shared" si="4"/>
        <v>103.12966158559082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0.69830020208030852</v>
      </c>
      <c r="BH11">
        <f t="shared" si="6"/>
        <v>0.76286020207879246</v>
      </c>
      <c r="BI11">
        <f t="shared" si="6"/>
        <v>0.80539007877102065</v>
      </c>
      <c r="BJ11">
        <f t="shared" si="6"/>
        <v>0.75643984788467511</v>
      </c>
      <c r="BL11">
        <v>1</v>
      </c>
      <c r="BM11">
        <v>0</v>
      </c>
      <c r="BN11">
        <v>0</v>
      </c>
      <c r="BO11">
        <v>0</v>
      </c>
      <c r="BQ11">
        <f t="shared" si="15"/>
        <v>0.35910617974123255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-0.30169979791969148</v>
      </c>
      <c r="BZ11">
        <f>$BH$11-$BM$11</f>
        <v>0.76286020207879246</v>
      </c>
      <c r="CA11">
        <f>$BI$11-$BN$11</f>
        <v>0.80539007877102065</v>
      </c>
      <c r="CB11">
        <f>$BJ$11-$BO$11</f>
        <v>0.75643984788467511</v>
      </c>
      <c r="CD11">
        <v>-4.2125643349187634</v>
      </c>
      <c r="CE11">
        <v>3.9309579995728345</v>
      </c>
      <c r="CF11">
        <v>-4.6392361056270337</v>
      </c>
      <c r="CG11">
        <v>2.1814098436471281E-4</v>
      </c>
      <c r="CH11">
        <v>8.8306427251711632</v>
      </c>
      <c r="CI11">
        <v>2.9754496988500938E-7</v>
      </c>
      <c r="CJ11">
        <v>1.1414849110578674E-14</v>
      </c>
      <c r="CK11">
        <v>-3.9100382202423511</v>
      </c>
      <c r="CL11">
        <v>8.7790472245546023E-8</v>
      </c>
      <c r="CM11">
        <v>1.9409724331273068E-5</v>
      </c>
      <c r="CO11">
        <f>(1/4)*SUM($BY$11:$CB$11)</f>
        <v>0.50574758270369924</v>
      </c>
      <c r="CR11">
        <v>0.14458472643694673</v>
      </c>
      <c r="CS11">
        <v>-0.54936710793947086</v>
      </c>
      <c r="CT11">
        <v>0.11038689185016574</v>
      </c>
      <c r="CU11">
        <v>-0.51024817502504305</v>
      </c>
      <c r="CW11">
        <f>IF($AH$11&gt;0,$CR$11,0)</f>
        <v>0.14458472643694673</v>
      </c>
      <c r="CX11">
        <f>IF($AI$11&gt;0,$CS$11,0)</f>
        <v>-0.54936710793947086</v>
      </c>
      <c r="CY11">
        <f>IF($AJ$11&gt;0,$CT$11,0)</f>
        <v>0.11038689185016574</v>
      </c>
      <c r="CZ11">
        <f>IF($AK$11&gt;0,$CU$11,0)</f>
        <v>-0.51024817502504305</v>
      </c>
      <c r="DB11">
        <v>0.28077621613065795</v>
      </c>
      <c r="DC11">
        <v>0.55087006671822014</v>
      </c>
      <c r="DD11">
        <v>-0.19770247512348768</v>
      </c>
      <c r="DE11">
        <v>0.25707237202299571</v>
      </c>
      <c r="DF11">
        <v>-0.68366785721655277</v>
      </c>
      <c r="DG11">
        <v>0.4309618526960653</v>
      </c>
      <c r="DH11">
        <v>0.69184534050016433</v>
      </c>
      <c r="DI11">
        <v>1.0045456643242112</v>
      </c>
      <c r="DJ11">
        <v>0.30840157579619476</v>
      </c>
      <c r="DK11">
        <v>0.59236005179467199</v>
      </c>
      <c r="DM11">
        <f>(1/4)*SUM($CW$11:$CZ$11)</f>
        <v>-0.20116091616935033</v>
      </c>
      <c r="DO11">
        <v>-6.8871864025837212E-2</v>
      </c>
      <c r="DP11">
        <v>1.0756797600637911</v>
      </c>
      <c r="DQ11">
        <v>0.97076740631601122</v>
      </c>
      <c r="DR11">
        <v>0.55572158823268614</v>
      </c>
      <c r="DT11">
        <f>IF($S$11&gt;0,$DO$11,0)</f>
        <v>-6.8871864025837212E-2</v>
      </c>
      <c r="DU11">
        <f>IF($T$11&gt;0,$DP$11,0)</f>
        <v>1.0756797600637911</v>
      </c>
      <c r="DV11">
        <f>IF($U$11&gt;0,$DQ$11,0)</f>
        <v>0.97076740631601122</v>
      </c>
      <c r="DW11">
        <f>IF($V$11&gt;0,$DR$11,0)</f>
        <v>0.55572158823268614</v>
      </c>
      <c r="DY11">
        <v>0.34976894365648625</v>
      </c>
      <c r="DZ11">
        <v>0.34196004053794654</v>
      </c>
      <c r="EA11">
        <v>0.28768282726419142</v>
      </c>
      <c r="EB11">
        <v>0.46201016221817121</v>
      </c>
      <c r="EC11">
        <v>0.43343029909319897</v>
      </c>
      <c r="ED11">
        <v>0.33304820034845239</v>
      </c>
      <c r="EE11">
        <v>0.26222444935387579</v>
      </c>
      <c r="EF11">
        <v>0.33379240363129309</v>
      </c>
      <c r="EG11">
        <v>0.4531761511128104</v>
      </c>
      <c r="EH11">
        <v>0.49049275491104588</v>
      </c>
      <c r="EJ11">
        <f>(1/4)*SUM($DT$11:$DW$11)</f>
        <v>0.63332422264666277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2.3485700619975534</v>
      </c>
      <c r="O12">
        <v>3.4626886719157794</v>
      </c>
      <c r="P12">
        <v>2.3898019753973694</v>
      </c>
      <c r="Q12">
        <v>3.2108033630033215</v>
      </c>
      <c r="S12">
        <f t="shared" si="8"/>
        <v>3.2182129155343082</v>
      </c>
      <c r="T12">
        <f t="shared" si="0"/>
        <v>4.3323315254525347</v>
      </c>
      <c r="U12">
        <f t="shared" si="0"/>
        <v>3.2594448289341242</v>
      </c>
      <c r="V12">
        <f t="shared" si="0"/>
        <v>4.0804462165400768</v>
      </c>
      <c r="X12">
        <f t="shared" si="9"/>
        <v>3.2182129155343082</v>
      </c>
      <c r="Y12">
        <f t="shared" si="1"/>
        <v>4.3323315254525347</v>
      </c>
      <c r="Z12">
        <f t="shared" si="1"/>
        <v>3.2594448289341242</v>
      </c>
      <c r="AA12">
        <f t="shared" si="1"/>
        <v>4.0804462165400768</v>
      </c>
      <c r="AC12">
        <v>12.792534119660662</v>
      </c>
      <c r="AD12">
        <v>17.046376542723056</v>
      </c>
      <c r="AE12">
        <v>15.276693260673143</v>
      </c>
      <c r="AF12">
        <v>17.960158354211821</v>
      </c>
      <c r="AH12">
        <f t="shared" si="10"/>
        <v>13.513640039041979</v>
      </c>
      <c r="AI12">
        <f t="shared" si="2"/>
        <v>17.767482462104372</v>
      </c>
      <c r="AJ12">
        <f t="shared" si="2"/>
        <v>15.997799180054461</v>
      </c>
      <c r="AK12">
        <f t="shared" si="2"/>
        <v>18.681264273593136</v>
      </c>
      <c r="AM12">
        <f t="shared" si="11"/>
        <v>13.513640039041979</v>
      </c>
      <c r="AN12">
        <f t="shared" si="3"/>
        <v>17.767482462104372</v>
      </c>
      <c r="AO12">
        <f t="shared" si="3"/>
        <v>15.997799180054461</v>
      </c>
      <c r="AP12">
        <f t="shared" si="3"/>
        <v>18.681264273593136</v>
      </c>
      <c r="AR12">
        <v>58.77035061939452</v>
      </c>
      <c r="AS12">
        <v>74.927336559016027</v>
      </c>
      <c r="AT12">
        <v>68.975894379798717</v>
      </c>
      <c r="AU12">
        <v>80.306082916313514</v>
      </c>
      <c r="AW12">
        <f t="shared" si="12"/>
        <v>59.622987177060224</v>
      </c>
      <c r="AX12">
        <f t="shared" si="4"/>
        <v>75.779973116681731</v>
      </c>
      <c r="AY12">
        <f t="shared" si="4"/>
        <v>69.828530937464421</v>
      </c>
      <c r="AZ12">
        <f t="shared" si="4"/>
        <v>81.158719473979218</v>
      </c>
      <c r="BB12">
        <f t="shared" si="13"/>
        <v>1.0921939123567966E-7</v>
      </c>
      <c r="BC12">
        <f t="shared" si="5"/>
        <v>9.6744619889614467E-10</v>
      </c>
      <c r="BD12">
        <f t="shared" si="5"/>
        <v>9.580851175809522E-9</v>
      </c>
      <c r="BE12">
        <f t="shared" si="5"/>
        <v>2.8717132943458915E-10</v>
      </c>
      <c r="BG12">
        <f t="shared" si="14"/>
        <v>7.6267922970963383E-8</v>
      </c>
      <c r="BH12">
        <f t="shared" si="6"/>
        <v>7.3802620279027254E-10</v>
      </c>
      <c r="BI12">
        <f t="shared" si="6"/>
        <v>7.7163224831786565E-9</v>
      </c>
      <c r="BJ12">
        <f t="shared" si="6"/>
        <v>2.1722783675434054E-10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7.6267922970963383E-8</v>
      </c>
      <c r="BZ12">
        <f>$BH$12-$BM$12</f>
        <v>7.3802620279027254E-10</v>
      </c>
      <c r="CA12">
        <f>$BI$12-$BN$12</f>
        <v>7.7163224831786565E-9</v>
      </c>
      <c r="CB12">
        <f>$BJ$12-$BO$12</f>
        <v>2.1722783675434054E-10</v>
      </c>
      <c r="CD12">
        <v>-4.4418706152984502</v>
      </c>
      <c r="CE12">
        <v>3.988177231416242</v>
      </c>
      <c r="CF12">
        <v>-4.6702828937982925</v>
      </c>
      <c r="CG12">
        <v>2.1551856172029736E-4</v>
      </c>
      <c r="CH12">
        <v>9.1231910599327914</v>
      </c>
      <c r="CI12">
        <v>2.9281809832251249E-7</v>
      </c>
      <c r="CJ12">
        <v>1.1174173616447113E-14</v>
      </c>
      <c r="CK12">
        <v>-3.999449781682376</v>
      </c>
      <c r="CL12">
        <v>8.6297754869493737E-8</v>
      </c>
      <c r="CM12">
        <v>1.9101752501135899E-5</v>
      </c>
      <c r="CO12">
        <f>(1/4)*SUM($BY$12:$CB$12)</f>
        <v>2.1234874873421664E-8</v>
      </c>
      <c r="CR12">
        <v>-3.988381926182788E-2</v>
      </c>
      <c r="CS12">
        <v>0.17412551493139383</v>
      </c>
      <c r="CT12">
        <v>0.37707077602956118</v>
      </c>
      <c r="CU12">
        <v>0.14541923768365925</v>
      </c>
      <c r="CW12">
        <f>IF($AH$12&gt;0,$CR$12,0)</f>
        <v>-3.988381926182788E-2</v>
      </c>
      <c r="CX12">
        <f>IF($AI$12&gt;0,$CS$12,0)</f>
        <v>0.17412551493139383</v>
      </c>
      <c r="CY12">
        <f>IF($AJ$12&gt;0,$CT$12,0)</f>
        <v>0.37707077602956118</v>
      </c>
      <c r="CZ12">
        <f>IF($AK$12&gt;0,$CU$12,0)</f>
        <v>0.14541923768365925</v>
      </c>
      <c r="DB12">
        <v>0.37883259127639535</v>
      </c>
      <c r="DC12">
        <v>0.74136155275639903</v>
      </c>
      <c r="DD12">
        <v>-0.29993799028678142</v>
      </c>
      <c r="DE12">
        <v>0.34361280996769694</v>
      </c>
      <c r="DF12">
        <v>-0.90924406455469031</v>
      </c>
      <c r="DG12">
        <v>0.61210790118596081</v>
      </c>
      <c r="DH12">
        <v>0.97473109615259867</v>
      </c>
      <c r="DI12">
        <v>1.4095613196127577</v>
      </c>
      <c r="DJ12">
        <v>0.42048735345880972</v>
      </c>
      <c r="DK12">
        <v>0.84102979580420112</v>
      </c>
      <c r="DM12">
        <f>(1/4)*SUM($CW$12:$CZ$12)</f>
        <v>0.16418292734569659</v>
      </c>
      <c r="DO12">
        <v>8.0203860758924106E-2</v>
      </c>
      <c r="DP12">
        <v>0.95575291270559504</v>
      </c>
      <c r="DQ12">
        <v>0.95093317596595761</v>
      </c>
      <c r="DR12">
        <v>9.2676002802706506E-2</v>
      </c>
      <c r="DT12">
        <f>IF($S$12&gt;0,$DO$12,0)</f>
        <v>8.0203860758924106E-2</v>
      </c>
      <c r="DU12">
        <f>IF($T$12&gt;0,$DP$12,0)</f>
        <v>0.95575291270559504</v>
      </c>
      <c r="DV12">
        <f>IF($U$12&gt;0,$DQ$12,0)</f>
        <v>0.95093317596595761</v>
      </c>
      <c r="DW12">
        <f>IF($V$12&gt;0,$DR$12,0)</f>
        <v>9.2676002802706506E-2</v>
      </c>
      <c r="DY12">
        <v>0.18269281126147627</v>
      </c>
      <c r="DZ12">
        <v>0.2108072897410575</v>
      </c>
      <c r="EA12">
        <v>0.14327777788686247</v>
      </c>
      <c r="EB12">
        <v>0.30030172045719961</v>
      </c>
      <c r="EC12">
        <v>0.24797213669876539</v>
      </c>
      <c r="ED12">
        <v>0.17971855338797002</v>
      </c>
      <c r="EE12">
        <v>0.14115567371422458</v>
      </c>
      <c r="EF12">
        <v>0.21444707296182816</v>
      </c>
      <c r="EG12">
        <v>0.23385913857346249</v>
      </c>
      <c r="EH12">
        <v>0.33669798817146396</v>
      </c>
      <c r="EJ12">
        <f>(1/4)*SUM($DT$12:$DW$12)</f>
        <v>0.51989148805829588</v>
      </c>
      <c r="EN12">
        <f>Sheet47!FL12</f>
        <v>0.79002158488047169</v>
      </c>
      <c r="EO12">
        <f>Sheet47!FM12</f>
        <v>6.2023792270059795E-2</v>
      </c>
      <c r="EP12">
        <f>Sheet47!FN12</f>
        <v>0.13422258841319701</v>
      </c>
      <c r="EQ12">
        <f>Sheet47!FO12</f>
        <v>0.2856204749738972</v>
      </c>
      <c r="ER12">
        <f>Sheet47!FP12</f>
        <v>0.79974316028392722</v>
      </c>
      <c r="ES12">
        <f>Sheet47!FQ12</f>
        <v>0.86964285353675486</v>
      </c>
      <c r="ET12">
        <f>Sheet47!FR12</f>
        <v>0.4089196978334011</v>
      </c>
      <c r="EU12">
        <f>Sheet47!FS12</f>
        <v>5.1363832328652617E-2</v>
      </c>
      <c r="EV12">
        <f>Sheet47!FT12</f>
        <v>0.22185268650515136</v>
      </c>
      <c r="EW12">
        <f>Sheet47!FU12</f>
        <v>0.64471807377366463</v>
      </c>
      <c r="EZ12">
        <f>(1/4)*SUM($DT$7:$DW$7)</f>
        <v>0.54256880335072566</v>
      </c>
      <c r="FA12">
        <f>(1/4)*SUM($DT$8:$DW$8)</f>
        <v>0.46638018846883578</v>
      </c>
      <c r="FB12">
        <f>(1/4)*SUM($DT$9:$DW$9)</f>
        <v>0.43181812761389937</v>
      </c>
      <c r="FC12">
        <f>(1/4)*SUM($DT$10:$DW$10)</f>
        <v>0.67330483425105214</v>
      </c>
      <c r="FD12">
        <f>(1/4)*SUM($DT$11:$DW$11)</f>
        <v>0.63332422264666277</v>
      </c>
      <c r="FE12">
        <f>(1/4)*SUM($DT$12:$DW$12)</f>
        <v>0.51989148805829588</v>
      </c>
      <c r="FF12">
        <f>(1/4)*SUM($DT$13:$DW$13)</f>
        <v>0.38795182507544201</v>
      </c>
      <c r="FG12">
        <f>(1/4)*SUM($DT$14:$DW$14)</f>
        <v>0.49015518817003745</v>
      </c>
      <c r="FH12">
        <f>(1/4)*SUM($DT$15:$DW$15)</f>
        <v>0.65547906719605309</v>
      </c>
      <c r="FI12">
        <f>(1/4)*SUM($DT$16:$DW$16)</f>
        <v>0.68874160075327906</v>
      </c>
      <c r="FL12">
        <f>EN12-($EU$10*EZ12)</f>
        <v>0.78947901607712101</v>
      </c>
      <c r="FM12">
        <f t="shared" ref="FM12:FU12" si="16">EO12-($EU$10*FA12)</f>
        <v>6.1557412081590962E-2</v>
      </c>
      <c r="FN12">
        <f t="shared" si="16"/>
        <v>0.13379077028558312</v>
      </c>
      <c r="FO12">
        <f t="shared" si="16"/>
        <v>0.28494717013964616</v>
      </c>
      <c r="FP12">
        <f t="shared" si="16"/>
        <v>0.79910983606128061</v>
      </c>
      <c r="FQ12">
        <f t="shared" si="16"/>
        <v>0.86912296204869655</v>
      </c>
      <c r="FR12">
        <f t="shared" si="16"/>
        <v>0.40853174600832565</v>
      </c>
      <c r="FS12">
        <f t="shared" si="16"/>
        <v>5.0873677140482583E-2</v>
      </c>
      <c r="FT12">
        <f t="shared" si="16"/>
        <v>0.22119720743795532</v>
      </c>
      <c r="FU12">
        <f t="shared" si="16"/>
        <v>0.64402933217291136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1.9621058400644578</v>
      </c>
      <c r="O13">
        <v>1.6870811347675971</v>
      </c>
      <c r="P13">
        <v>2.2272324378710611</v>
      </c>
      <c r="Q13">
        <v>2.2477169593091335</v>
      </c>
      <c r="S13">
        <f t="shared" si="8"/>
        <v>2.3710255378978591</v>
      </c>
      <c r="T13">
        <f t="shared" si="0"/>
        <v>2.096000832600998</v>
      </c>
      <c r="U13">
        <f t="shared" si="0"/>
        <v>2.6361521357044619</v>
      </c>
      <c r="V13">
        <f t="shared" si="0"/>
        <v>2.6566366571425348</v>
      </c>
      <c r="X13">
        <f t="shared" si="9"/>
        <v>2.3710255378978591</v>
      </c>
      <c r="Y13">
        <f t="shared" si="1"/>
        <v>2.096000832600998</v>
      </c>
      <c r="Z13">
        <f t="shared" si="1"/>
        <v>2.6361521357044619</v>
      </c>
      <c r="AA13">
        <f t="shared" si="1"/>
        <v>2.6566366571425348</v>
      </c>
      <c r="AC13">
        <v>12.713878059242296</v>
      </c>
      <c r="AD13">
        <v>16.699424179829691</v>
      </c>
      <c r="AE13">
        <v>15.381871056244034</v>
      </c>
      <c r="AF13">
        <v>18.318406972909145</v>
      </c>
      <c r="AH13">
        <f t="shared" si="10"/>
        <v>13.585582403394655</v>
      </c>
      <c r="AI13">
        <f t="shared" si="2"/>
        <v>17.57112852398205</v>
      </c>
      <c r="AJ13">
        <f t="shared" si="2"/>
        <v>16.253575400396393</v>
      </c>
      <c r="AK13">
        <f t="shared" si="2"/>
        <v>19.190111317061504</v>
      </c>
      <c r="AM13">
        <f t="shared" si="11"/>
        <v>13.585582403394655</v>
      </c>
      <c r="AN13">
        <f t="shared" si="3"/>
        <v>17.57112852398205</v>
      </c>
      <c r="AO13">
        <f t="shared" si="3"/>
        <v>16.253575400396393</v>
      </c>
      <c r="AP13">
        <f t="shared" si="3"/>
        <v>19.190111317061504</v>
      </c>
      <c r="AR13">
        <v>42.470521385614177</v>
      </c>
      <c r="AS13">
        <v>53.91384199184273</v>
      </c>
      <c r="AT13">
        <v>49.174857595051904</v>
      </c>
      <c r="AU13">
        <v>57.72985259821553</v>
      </c>
      <c r="AW13">
        <f t="shared" si="12"/>
        <v>42.66569713612548</v>
      </c>
      <c r="AX13">
        <f t="shared" si="4"/>
        <v>54.109017742354034</v>
      </c>
      <c r="AY13">
        <f t="shared" si="4"/>
        <v>49.370033345563208</v>
      </c>
      <c r="AZ13">
        <f t="shared" si="4"/>
        <v>57.925028348726833</v>
      </c>
      <c r="BB13">
        <f t="shared" si="13"/>
        <v>4.7189161311368524E-15</v>
      </c>
      <c r="BC13">
        <f t="shared" si="5"/>
        <v>3.7501659472840387E-19</v>
      </c>
      <c r="BD13">
        <f t="shared" si="5"/>
        <v>1.2485084381391137E-17</v>
      </c>
      <c r="BE13">
        <f t="shared" si="5"/>
        <v>2.3327985074393943E-20</v>
      </c>
      <c r="BG13">
        <f t="shared" si="14"/>
        <v>3.2952200879728917E-15</v>
      </c>
      <c r="BH13">
        <f t="shared" si="6"/>
        <v>2.860852352374108E-19</v>
      </c>
      <c r="BI13">
        <f t="shared" si="6"/>
        <v>1.0055363093391447E-17</v>
      </c>
      <c r="BJ13">
        <f t="shared" si="6"/>
        <v>1.7646217481130523E-20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3.2952200879728917E-15</v>
      </c>
      <c r="BZ13">
        <f>$BH$13-$BM$13</f>
        <v>2.860852352374108E-19</v>
      </c>
      <c r="CA13">
        <f>$BI$13-$BN$13</f>
        <v>1.0055363093391447E-17</v>
      </c>
      <c r="CB13">
        <f>$BJ$13-$BO$13</f>
        <v>1.7646217481130523E-20</v>
      </c>
      <c r="CD13">
        <v>-4.39278213076659</v>
      </c>
      <c r="CE13">
        <v>4.0253887489835707</v>
      </c>
      <c r="CF13">
        <v>-4.7974944517493459</v>
      </c>
      <c r="CG13">
        <v>2.1695902188191657E-4</v>
      </c>
      <c r="CH13">
        <v>9.2280451121089655</v>
      </c>
      <c r="CI13">
        <v>2.9467464029591803E-7</v>
      </c>
      <c r="CJ13">
        <v>1.1234071279502217E-14</v>
      </c>
      <c r="CK13">
        <v>-4.06339383668971</v>
      </c>
      <c r="CL13">
        <v>8.6829884832641983E-8</v>
      </c>
      <c r="CM13">
        <v>1.9217586691387406E-5</v>
      </c>
      <c r="CO13">
        <f>(1/4)*SUM($BY$13:$CB$13)</f>
        <v>8.2639479562975035E-16</v>
      </c>
      <c r="CR13">
        <v>-2.3436171380170755E-2</v>
      </c>
      <c r="CS13">
        <v>-7.8982528126849236E-2</v>
      </c>
      <c r="CT13">
        <v>0.5220625226923713</v>
      </c>
      <c r="CU13">
        <v>0.64083468862577275</v>
      </c>
      <c r="CW13">
        <f>IF($AH$13&gt;0,$CR$13,0)</f>
        <v>-2.3436171380170755E-2</v>
      </c>
      <c r="CX13">
        <f>IF($AI$13&gt;0,$CS$13,0)</f>
        <v>-7.8982528126849236E-2</v>
      </c>
      <c r="CY13">
        <f>IF($AJ$13&gt;0,$CT$13,0)</f>
        <v>0.5220625226923713</v>
      </c>
      <c r="CZ13">
        <f>IF($AK$13&gt;0,$CU$13,0)</f>
        <v>0.64083468862577275</v>
      </c>
      <c r="DB13">
        <v>0.21322504966676786</v>
      </c>
      <c r="DC13">
        <v>0.35947374644783026</v>
      </c>
      <c r="DD13">
        <v>-0.27034763514291182</v>
      </c>
      <c r="DE13">
        <v>9.5024350155138826E-2</v>
      </c>
      <c r="DF13">
        <v>-0.46830180054494358</v>
      </c>
      <c r="DG13">
        <v>0.41268591982019531</v>
      </c>
      <c r="DH13">
        <v>0.7143964883926901</v>
      </c>
      <c r="DI13">
        <v>0.87994470793102608</v>
      </c>
      <c r="DJ13">
        <v>0.27937503149643067</v>
      </c>
      <c r="DK13">
        <v>0.51110157734006878</v>
      </c>
      <c r="DM13">
        <f>(1/4)*SUM($CW$13:$CZ$13)</f>
        <v>0.26511962795278099</v>
      </c>
      <c r="DO13">
        <v>-8.2205090147759077E-2</v>
      </c>
      <c r="DP13">
        <v>0.66844488637344424</v>
      </c>
      <c r="DQ13">
        <v>0.75427181353250727</v>
      </c>
      <c r="DR13">
        <v>0.21129569054357569</v>
      </c>
      <c r="DT13">
        <f>IF($S$13&gt;0,$DO$13,0)</f>
        <v>-8.2205090147759077E-2</v>
      </c>
      <c r="DU13">
        <f>IF($T$13&gt;0,$DP$13,0)</f>
        <v>0.66844488637344424</v>
      </c>
      <c r="DV13">
        <f>IF($U$13&gt;0,$DQ$13,0)</f>
        <v>0.75427181353250727</v>
      </c>
      <c r="DW13">
        <f>IF($V$13&gt;0,$DR$13,0)</f>
        <v>0.21129569054357569</v>
      </c>
      <c r="DY13">
        <v>0.27427084017371589</v>
      </c>
      <c r="DZ13">
        <v>0.21009394313968099</v>
      </c>
      <c r="EA13">
        <v>0.22915130051086643</v>
      </c>
      <c r="EB13">
        <v>0.26678110779599579</v>
      </c>
      <c r="EC13">
        <v>0.30423879594590914</v>
      </c>
      <c r="ED13">
        <v>0.25807207836405688</v>
      </c>
      <c r="EE13">
        <v>0.20293125903750409</v>
      </c>
      <c r="EF13">
        <v>0.2018227696428789</v>
      </c>
      <c r="EG13">
        <v>0.34774687653518438</v>
      </c>
      <c r="EH13">
        <v>0.25334932249438236</v>
      </c>
      <c r="EJ13">
        <f>(1/4)*SUM($DT$13:$DW$13)</f>
        <v>0.38795182507544201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2.7254741208932352</v>
      </c>
      <c r="O14">
        <v>3.0074883377362704</v>
      </c>
      <c r="P14">
        <v>2.9888499019826225</v>
      </c>
      <c r="Q14">
        <v>3.2801744760032592</v>
      </c>
      <c r="S14">
        <f t="shared" si="8"/>
        <v>2.7768379532218876</v>
      </c>
      <c r="T14">
        <f t="shared" si="0"/>
        <v>3.0588521700649229</v>
      </c>
      <c r="U14">
        <f t="shared" si="0"/>
        <v>3.040213734311275</v>
      </c>
      <c r="V14">
        <f t="shared" si="0"/>
        <v>3.3315383083319117</v>
      </c>
      <c r="X14">
        <f t="shared" si="9"/>
        <v>2.7768379532218876</v>
      </c>
      <c r="Y14">
        <f t="shared" si="1"/>
        <v>3.0588521700649229</v>
      </c>
      <c r="Z14">
        <f t="shared" si="1"/>
        <v>3.040213734311275</v>
      </c>
      <c r="AA14">
        <f t="shared" si="1"/>
        <v>3.3315383083319117</v>
      </c>
      <c r="AC14">
        <v>11.179451666713854</v>
      </c>
      <c r="AD14">
        <v>14.569610586967503</v>
      </c>
      <c r="AE14">
        <v>12.835684715335384</v>
      </c>
      <c r="AF14">
        <v>15.144856600194549</v>
      </c>
      <c r="AH14">
        <f t="shared" si="10"/>
        <v>11.435857545392476</v>
      </c>
      <c r="AI14">
        <f t="shared" si="2"/>
        <v>14.826016465646125</v>
      </c>
      <c r="AJ14">
        <f t="shared" si="2"/>
        <v>13.092090594014007</v>
      </c>
      <c r="AK14">
        <f t="shared" si="2"/>
        <v>15.401262478873171</v>
      </c>
      <c r="AM14">
        <f t="shared" si="11"/>
        <v>11.435857545392476</v>
      </c>
      <c r="AN14">
        <f t="shared" si="3"/>
        <v>14.826016465646125</v>
      </c>
      <c r="AO14">
        <f t="shared" si="3"/>
        <v>13.092090594014007</v>
      </c>
      <c r="AP14">
        <f t="shared" si="3"/>
        <v>15.401262478873171</v>
      </c>
      <c r="AR14">
        <v>55.788673398712199</v>
      </c>
      <c r="AS14">
        <v>71.205646199730339</v>
      </c>
      <c r="AT14">
        <v>65.313062919974385</v>
      </c>
      <c r="AU14">
        <v>76.2012666680059</v>
      </c>
      <c r="AW14">
        <f t="shared" si="12"/>
        <v>56.595689833929818</v>
      </c>
      <c r="AX14">
        <f t="shared" si="4"/>
        <v>72.012662634947958</v>
      </c>
      <c r="AY14">
        <f t="shared" si="4"/>
        <v>66.120079355192004</v>
      </c>
      <c r="AZ14">
        <f t="shared" si="4"/>
        <v>77.008283103223519</v>
      </c>
      <c r="BB14">
        <f t="shared" si="13"/>
        <v>5.2912858059097101E-9</v>
      </c>
      <c r="BC14">
        <f t="shared" si="5"/>
        <v>2.2361692379770651E-11</v>
      </c>
      <c r="BD14">
        <f t="shared" si="5"/>
        <v>2.3487891686956198E-10</v>
      </c>
      <c r="BE14">
        <f t="shared" si="5"/>
        <v>4.5251133816727879E-12</v>
      </c>
      <c r="BG14">
        <f t="shared" si="14"/>
        <v>3.6949059475314188E-9</v>
      </c>
      <c r="BH14">
        <f t="shared" si="6"/>
        <v>1.7058845167655632E-11</v>
      </c>
      <c r="BI14">
        <f t="shared" si="6"/>
        <v>1.8916914935922851E-10</v>
      </c>
      <c r="BJ14">
        <f t="shared" si="6"/>
        <v>3.4229760780934715E-12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22.388379530961259</v>
      </c>
      <c r="BT14">
        <f t="shared" si="7"/>
        <v>0</v>
      </c>
      <c r="BY14">
        <f>$BG$14-$BL$14</f>
        <v>3.6949059475314188E-9</v>
      </c>
      <c r="BZ14">
        <f>$BH$14-$BM$14</f>
        <v>1.7058845167655632E-11</v>
      </c>
      <c r="CA14">
        <f>$BI$14-$BN$14</f>
        <v>-0.99999999981083088</v>
      </c>
      <c r="CB14">
        <f>$BJ$14-$BO$14</f>
        <v>3.4229760780934715E-12</v>
      </c>
      <c r="CD14">
        <v>-3.7065041162190848</v>
      </c>
      <c r="CE14">
        <v>3.3160289993361145</v>
      </c>
      <c r="CF14">
        <v>-3.8502876599776457</v>
      </c>
      <c r="CG14">
        <v>1.8135158594644998E-4</v>
      </c>
      <c r="CH14">
        <v>7.5135876320160184</v>
      </c>
      <c r="CI14">
        <v>2.4687486673688109E-7</v>
      </c>
      <c r="CJ14">
        <v>9.4549566274458584E-15</v>
      </c>
      <c r="CK14">
        <v>-3.2730226372443338</v>
      </c>
      <c r="CL14">
        <v>7.2810433563772249E-8</v>
      </c>
      <c r="CM14">
        <v>1.6110817675930108E-5</v>
      </c>
      <c r="CO14">
        <f>(1/4)*SUM($BY$14:$CB$14)</f>
        <v>-0.24999999902386077</v>
      </c>
      <c r="CR14">
        <v>9.6099135252858126E-3</v>
      </c>
      <c r="CS14">
        <v>0.62001122980466705</v>
      </c>
      <c r="CT14">
        <v>0.57493832104297626</v>
      </c>
      <c r="CU14">
        <v>0.2566495281532773</v>
      </c>
      <c r="CW14">
        <f>IF($AH$14&gt;0,$CR$14,0)</f>
        <v>9.6099135252858126E-3</v>
      </c>
      <c r="CX14">
        <f>IF($AI$14&gt;0,$CS$14,0)</f>
        <v>0.62001122980466705</v>
      </c>
      <c r="CY14">
        <f>IF($AJ$14&gt;0,$CT$14,0)</f>
        <v>0.57493832104297626</v>
      </c>
      <c r="CZ14">
        <f>IF($AK$14&gt;0,$CU$14,0)</f>
        <v>0.2566495281532773</v>
      </c>
      <c r="DB14">
        <v>0.28747928789706167</v>
      </c>
      <c r="DC14">
        <v>0.52363482661925997</v>
      </c>
      <c r="DD14">
        <v>-0.29962492979404942</v>
      </c>
      <c r="DE14">
        <v>0.19287016957247693</v>
      </c>
      <c r="DF14">
        <v>-0.66081400290454828</v>
      </c>
      <c r="DG14">
        <v>0.51317970484247433</v>
      </c>
      <c r="DH14">
        <v>0.85386815959963902</v>
      </c>
      <c r="DI14">
        <v>1.1315452458078739</v>
      </c>
      <c r="DJ14">
        <v>0.35082472207907478</v>
      </c>
      <c r="DK14">
        <v>0.66711343571948722</v>
      </c>
      <c r="DM14">
        <f>(1/4)*SUM($CW$14:$CZ$14)</f>
        <v>0.3653022481315516</v>
      </c>
      <c r="DO14">
        <v>-1.6887996008990301E-3</v>
      </c>
      <c r="DP14">
        <v>1.081071141263207</v>
      </c>
      <c r="DQ14">
        <v>0.6182396793785383</v>
      </c>
      <c r="DR14">
        <v>0.26299873163930332</v>
      </c>
      <c r="DT14">
        <f>IF($S$14&gt;0,$DO$14,0)</f>
        <v>-1.6887996008990301E-3</v>
      </c>
      <c r="DU14">
        <f>IF($T$14&gt;0,$DP$14,0)</f>
        <v>1.081071141263207</v>
      </c>
      <c r="DV14">
        <f>IF($U$14&gt;0,$DQ$14,0)</f>
        <v>0.6182396793785383</v>
      </c>
      <c r="DW14">
        <f>IF($V$14&gt;0,$DR$14,0)</f>
        <v>0.26299873163930332</v>
      </c>
      <c r="DY14">
        <v>0.14529758717628274</v>
      </c>
      <c r="DZ14">
        <v>0.13537051405473696</v>
      </c>
      <c r="EA14">
        <v>0.10000169403361471</v>
      </c>
      <c r="EB14">
        <v>0.21885377656074506</v>
      </c>
      <c r="EC14">
        <v>0.18095565069614497</v>
      </c>
      <c r="ED14">
        <v>0.1512245298023758</v>
      </c>
      <c r="EE14">
        <v>0.1103328887013411</v>
      </c>
      <c r="EF14">
        <v>0.16373591538271662</v>
      </c>
      <c r="EG14">
        <v>0.15467165894689477</v>
      </c>
      <c r="EH14">
        <v>0.23486024542322317</v>
      </c>
      <c r="EJ14">
        <f>(1/4)*SUM($DT$14:$DW$14)</f>
        <v>0.49015518817003745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1.4881534347984342</v>
      </c>
      <c r="O15">
        <v>2.0631544119175329</v>
      </c>
      <c r="P15">
        <v>2.1075398357122683</v>
      </c>
      <c r="Q15">
        <v>2.0965169863653879</v>
      </c>
      <c r="S15">
        <f t="shared" si="8"/>
        <v>1.7100061213035855</v>
      </c>
      <c r="T15">
        <f t="shared" si="0"/>
        <v>2.2850070984226845</v>
      </c>
      <c r="U15">
        <f t="shared" si="0"/>
        <v>2.3293925222174199</v>
      </c>
      <c r="V15">
        <f t="shared" si="0"/>
        <v>2.3183696728705394</v>
      </c>
      <c r="X15">
        <f t="shared" si="9"/>
        <v>1.7100061213035855</v>
      </c>
      <c r="Y15">
        <f t="shared" si="1"/>
        <v>2.2850070984226845</v>
      </c>
      <c r="Z15">
        <f t="shared" si="1"/>
        <v>2.3293925222174199</v>
      </c>
      <c r="AA15">
        <f t="shared" si="1"/>
        <v>2.3183696728705394</v>
      </c>
      <c r="AC15">
        <v>11.708016605280513</v>
      </c>
      <c r="AD15">
        <v>14.529978843938665</v>
      </c>
      <c r="AE15">
        <v>14.027810127844159</v>
      </c>
      <c r="AF15">
        <v>15.777595529936406</v>
      </c>
      <c r="AH15">
        <f t="shared" si="10"/>
        <v>11.912448138761585</v>
      </c>
      <c r="AI15">
        <f t="shared" si="2"/>
        <v>14.734410377419737</v>
      </c>
      <c r="AJ15">
        <f t="shared" si="2"/>
        <v>14.232241661325231</v>
      </c>
      <c r="AK15">
        <f t="shared" si="2"/>
        <v>15.982027063417478</v>
      </c>
      <c r="AM15">
        <f t="shared" si="11"/>
        <v>11.912448138761585</v>
      </c>
      <c r="AN15">
        <f t="shared" si="3"/>
        <v>14.734410377419737</v>
      </c>
      <c r="AO15">
        <f t="shared" si="3"/>
        <v>14.232241661325231</v>
      </c>
      <c r="AP15">
        <f t="shared" si="3"/>
        <v>15.982027063417478</v>
      </c>
      <c r="AR15">
        <v>58.425728540352836</v>
      </c>
      <c r="AS15">
        <v>74.17564889413616</v>
      </c>
      <c r="AT15">
        <v>68.397675861385991</v>
      </c>
      <c r="AU15">
        <v>79.58586842319832</v>
      </c>
      <c r="AW15">
        <f t="shared" si="12"/>
        <v>58.428388372814474</v>
      </c>
      <c r="AX15">
        <f t="shared" si="4"/>
        <v>74.178308726597791</v>
      </c>
      <c r="AY15">
        <f t="shared" si="4"/>
        <v>68.400335693847623</v>
      </c>
      <c r="AZ15">
        <f t="shared" si="4"/>
        <v>79.588528255659952</v>
      </c>
      <c r="BB15">
        <f t="shared" si="13"/>
        <v>3.3074408251131478E-8</v>
      </c>
      <c r="BC15">
        <f t="shared" si="5"/>
        <v>1.9499919393679E-10</v>
      </c>
      <c r="BD15">
        <f t="shared" si="5"/>
        <v>2.2969248203320658E-9</v>
      </c>
      <c r="BE15">
        <f t="shared" si="5"/>
        <v>5.9733188427906439E-11</v>
      </c>
      <c r="BG15">
        <f t="shared" si="14"/>
        <v>2.3095865965451734E-8</v>
      </c>
      <c r="BH15">
        <f t="shared" si="6"/>
        <v>1.4875712449182125E-10</v>
      </c>
      <c r="BI15">
        <f t="shared" si="6"/>
        <v>1.8499204619783548E-9</v>
      </c>
      <c r="BJ15">
        <f t="shared" si="6"/>
        <v>4.5184563968072183E-11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2.3095865965451734E-8</v>
      </c>
      <c r="BZ15">
        <f>$BH$15-$BM$15</f>
        <v>1.4875712449182125E-10</v>
      </c>
      <c r="CA15">
        <f>$BI$15-$BN$15</f>
        <v>1.8499204619783548E-9</v>
      </c>
      <c r="CB15">
        <f>$BJ$15-$BO$15</f>
        <v>4.5184563968072183E-11</v>
      </c>
      <c r="CD15">
        <v>-3.683602594154229</v>
      </c>
      <c r="CE15">
        <v>3.4373686666688008</v>
      </c>
      <c r="CF15">
        <v>-3.9954775714628452</v>
      </c>
      <c r="CG15">
        <v>1.8963274428286929E-4</v>
      </c>
      <c r="CH15">
        <v>7.7995651088200777</v>
      </c>
      <c r="CI15">
        <v>2.581760913667792E-7</v>
      </c>
      <c r="CJ15">
        <v>9.8504365202260582E-15</v>
      </c>
      <c r="CK15">
        <v>-3.558060403577874</v>
      </c>
      <c r="CL15">
        <v>7.6092702511338182E-8</v>
      </c>
      <c r="CM15">
        <v>1.6826692983443098E-5</v>
      </c>
      <c r="CO15">
        <f>(1/4)*SUM($BY$15:$CB$15)</f>
        <v>6.284932028972496E-9</v>
      </c>
      <c r="CR15">
        <v>-0.21518288607333841</v>
      </c>
      <c r="CS15">
        <v>3.3539716837716484E-2</v>
      </c>
      <c r="CT15">
        <v>0.20637234315239714</v>
      </c>
      <c r="CU15">
        <v>0.38145076177092829</v>
      </c>
      <c r="CW15">
        <f>IF($AH$15&gt;0,$CR$15,0)</f>
        <v>-0.21518288607333841</v>
      </c>
      <c r="CX15">
        <f>IF($AI$15&gt;0,$CS$15,0)</f>
        <v>3.3539716837716484E-2</v>
      </c>
      <c r="CY15">
        <f>IF($AJ$15&gt;0,$CT$15,0)</f>
        <v>0.20637234315239714</v>
      </c>
      <c r="CZ15">
        <f>IF($AK$15&gt;0,$CU$15,0)</f>
        <v>0.38145076177092829</v>
      </c>
      <c r="DB15">
        <v>0.20849202556401925</v>
      </c>
      <c r="DC15">
        <v>0.38730380531043573</v>
      </c>
      <c r="DD15">
        <v>-0.23280946098853503</v>
      </c>
      <c r="DE15">
        <v>0.14251615589287289</v>
      </c>
      <c r="DF15">
        <v>-0.48346911705411211</v>
      </c>
      <c r="DG15">
        <v>0.38628946477094406</v>
      </c>
      <c r="DH15">
        <v>0.62030715249544177</v>
      </c>
      <c r="DI15">
        <v>0.84185714513992971</v>
      </c>
      <c r="DJ15">
        <v>0.26843512734571362</v>
      </c>
      <c r="DK15">
        <v>0.50884809595278102</v>
      </c>
      <c r="DM15">
        <f>(1/4)*SUM($CW$15:$CZ$15)</f>
        <v>0.10154498392192587</v>
      </c>
      <c r="DO15">
        <v>-0.10517672842999949</v>
      </c>
      <c r="DP15">
        <v>0.75925356480002881</v>
      </c>
      <c r="DQ15">
        <v>1.0560699778703317</v>
      </c>
      <c r="DR15">
        <v>0.91176945454385117</v>
      </c>
      <c r="DT15">
        <f>IF($S$15&gt;0,$DO$15,0)</f>
        <v>-0.10517672842999949</v>
      </c>
      <c r="DU15">
        <f>IF($T$15&gt;0,$DP$15,0)</f>
        <v>0.75925356480002881</v>
      </c>
      <c r="DV15">
        <f>IF($U$15&gt;0,$DQ$15,0)</f>
        <v>1.0560699778703317</v>
      </c>
      <c r="DW15">
        <f>IF($V$15&gt;0,$DR$15,0)</f>
        <v>0.91176945454385117</v>
      </c>
      <c r="DY15">
        <v>0.24413567667050545</v>
      </c>
      <c r="DZ15">
        <v>0.24488839728230977</v>
      </c>
      <c r="EA15">
        <v>0.20050147705322974</v>
      </c>
      <c r="EB15">
        <v>0.37203309210873958</v>
      </c>
      <c r="EC15">
        <v>0.30002036575030233</v>
      </c>
      <c r="ED15">
        <v>0.22464819456173754</v>
      </c>
      <c r="EE15">
        <v>0.15785327552159173</v>
      </c>
      <c r="EF15">
        <v>0.25240660548172728</v>
      </c>
      <c r="EG15">
        <v>0.30423256686798683</v>
      </c>
      <c r="EH15">
        <v>0.40019954733722413</v>
      </c>
      <c r="EJ15">
        <f>(1/4)*SUM($DT$15:$DW$15)</f>
        <v>0.65547906719605309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2.2007476612222225</v>
      </c>
      <c r="O16">
        <v>2.9864868781104956</v>
      </c>
      <c r="P16">
        <v>2.326721530510294</v>
      </c>
      <c r="Q16">
        <v>2.848607412547365</v>
      </c>
      <c r="S16">
        <f t="shared" si="8"/>
        <v>2.8454657349958872</v>
      </c>
      <c r="T16">
        <f t="shared" si="0"/>
        <v>3.6312049518841603</v>
      </c>
      <c r="U16">
        <f t="shared" si="0"/>
        <v>2.9714396042839586</v>
      </c>
      <c r="V16">
        <f t="shared" si="0"/>
        <v>3.4933254863210297</v>
      </c>
      <c r="X16">
        <f t="shared" si="9"/>
        <v>2.8454657349958872</v>
      </c>
      <c r="Y16">
        <f t="shared" si="1"/>
        <v>3.6312049518841603</v>
      </c>
      <c r="Z16">
        <f t="shared" si="1"/>
        <v>2.9714396042839586</v>
      </c>
      <c r="AA16">
        <f t="shared" si="1"/>
        <v>3.4933254863210297</v>
      </c>
      <c r="AC16">
        <v>8.5572836372745229</v>
      </c>
      <c r="AD16">
        <v>11.042455133366303</v>
      </c>
      <c r="AE16">
        <v>9.7314945854051036</v>
      </c>
      <c r="AF16">
        <v>11.720438171193376</v>
      </c>
      <c r="AH16">
        <f t="shared" si="10"/>
        <v>9.0456511437989704</v>
      </c>
      <c r="AI16">
        <f t="shared" si="2"/>
        <v>11.530822639890751</v>
      </c>
      <c r="AJ16">
        <f t="shared" si="2"/>
        <v>10.219862091929551</v>
      </c>
      <c r="AK16">
        <f t="shared" si="2"/>
        <v>12.208805677717823</v>
      </c>
      <c r="AM16">
        <f t="shared" si="11"/>
        <v>9.0456511437989704</v>
      </c>
      <c r="AN16">
        <f t="shared" si="3"/>
        <v>11.530822639890751</v>
      </c>
      <c r="AO16">
        <f t="shared" si="3"/>
        <v>10.219862091929551</v>
      </c>
      <c r="AP16">
        <f t="shared" si="3"/>
        <v>12.208805677717823</v>
      </c>
      <c r="AR16">
        <v>63.196848304331837</v>
      </c>
      <c r="AS16">
        <v>79.992915786879664</v>
      </c>
      <c r="AT16">
        <v>73.19622647221243</v>
      </c>
      <c r="AU16">
        <v>85.533803397829814</v>
      </c>
      <c r="AW16">
        <f t="shared" si="12"/>
        <v>63.806347791283969</v>
      </c>
      <c r="AX16">
        <f t="shared" si="4"/>
        <v>80.602415273831795</v>
      </c>
      <c r="AY16">
        <f t="shared" si="4"/>
        <v>73.805725959164562</v>
      </c>
      <c r="AZ16">
        <f t="shared" si="4"/>
        <v>86.143302884781946</v>
      </c>
      <c r="BB16">
        <f t="shared" si="13"/>
        <v>7.1632512149249514E-6</v>
      </c>
      <c r="BC16">
        <f t="shared" si="5"/>
        <v>1.202228006222674E-7</v>
      </c>
      <c r="BD16">
        <f t="shared" si="5"/>
        <v>5.1130253446900793E-7</v>
      </c>
      <c r="BE16">
        <f t="shared" si="5"/>
        <v>4.1967987955731932E-8</v>
      </c>
      <c r="BG16">
        <f t="shared" si="14"/>
        <v>5.0020997709341094E-6</v>
      </c>
      <c r="BH16">
        <f t="shared" si="6"/>
        <v>9.1713189977181286E-8</v>
      </c>
      <c r="BI16">
        <f t="shared" si="6"/>
        <v>4.1179798851181678E-7</v>
      </c>
      <c r="BJ16">
        <f t="shared" si="6"/>
        <v>3.1746258425259742E-8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5.0020997709341094E-6</v>
      </c>
      <c r="BZ16">
        <f>$BH$16-$BM$16</f>
        <v>9.1713189977181286E-8</v>
      </c>
      <c r="CA16">
        <f>$BI$16-$BN$16</f>
        <v>4.1179798851181678E-7</v>
      </c>
      <c r="CB16">
        <f>$BJ$16-$BO$16</f>
        <v>3.1746258425259742E-8</v>
      </c>
      <c r="CD16">
        <v>-2.8827056598205258</v>
      </c>
      <c r="CE16">
        <v>2.6063101205376369</v>
      </c>
      <c r="CF16">
        <v>-3.0521793427914656</v>
      </c>
      <c r="CG16">
        <v>1.4311543166668555E-4</v>
      </c>
      <c r="CH16">
        <v>5.8833843030050339</v>
      </c>
      <c r="CI16">
        <v>1.9497872949677486E-7</v>
      </c>
      <c r="CJ16">
        <v>7.4784225048219139E-15</v>
      </c>
      <c r="CK16">
        <v>-2.5549655140837366</v>
      </c>
      <c r="CL16">
        <v>5.7522504992481877E-8</v>
      </c>
      <c r="CM16">
        <v>1.2725220148536387E-5</v>
      </c>
      <c r="CO16">
        <f>(1/4)*SUM($BY$16:$CB$16)</f>
        <v>1.3843393019620918E-6</v>
      </c>
      <c r="CR16">
        <v>-7.5837668369063988E-3</v>
      </c>
      <c r="CS16">
        <v>0.51680142936079587</v>
      </c>
      <c r="CT16">
        <v>0.44884786715975517</v>
      </c>
      <c r="CU16">
        <v>-7.6811360370461032E-2</v>
      </c>
      <c r="CW16">
        <f>IF($AH$16&gt;0,$CR$16,0)</f>
        <v>-7.5837668369063988E-3</v>
      </c>
      <c r="CX16">
        <f>IF($AI$16&gt;0,$CS$16,0)</f>
        <v>0.51680142936079587</v>
      </c>
      <c r="CY16">
        <f>IF($AJ$16&gt;0,$CT$16,0)</f>
        <v>0.44884786715975517</v>
      </c>
      <c r="CZ16">
        <f>IF($AK$16&gt;0,$CU$16,0)</f>
        <v>-7.6811360370461032E-2</v>
      </c>
      <c r="DB16">
        <v>0.32037321369437644</v>
      </c>
      <c r="DC16">
        <v>0.61892653268250386</v>
      </c>
      <c r="DD16">
        <v>-0.27828182314957051</v>
      </c>
      <c r="DE16">
        <v>0.27616287586431265</v>
      </c>
      <c r="DF16">
        <v>-0.75947716244959607</v>
      </c>
      <c r="DG16">
        <v>0.53680928942299577</v>
      </c>
      <c r="DH16">
        <v>0.85910820906680152</v>
      </c>
      <c r="DI16">
        <v>1.2209218406151761</v>
      </c>
      <c r="DJ16">
        <v>0.36381216958239204</v>
      </c>
      <c r="DK16">
        <v>0.73010745167871982</v>
      </c>
      <c r="DM16">
        <f>(1/4)*SUM($CW$16:$CZ$16)</f>
        <v>0.22031354232829592</v>
      </c>
      <c r="DO16">
        <v>-6.9902842394852505E-2</v>
      </c>
      <c r="DP16">
        <v>1.5192140385753312</v>
      </c>
      <c r="DQ16">
        <v>0.56843232105952735</v>
      </c>
      <c r="DR16">
        <v>0.73722288577311013</v>
      </c>
      <c r="DT16">
        <f>IF($S$16&gt;0,$DO$16,0)</f>
        <v>-6.9902842394852505E-2</v>
      </c>
      <c r="DU16">
        <f>IF($T$16&gt;0,$DP$16,0)</f>
        <v>1.5192140385753312</v>
      </c>
      <c r="DV16">
        <f>IF($U$16&gt;0,$DQ$16,0)</f>
        <v>0.56843232105952735</v>
      </c>
      <c r="DW16">
        <f>IF($V$16&gt;0,$DR$16,0)</f>
        <v>0.73722288577311013</v>
      </c>
      <c r="DY16">
        <v>0.31308150646746419</v>
      </c>
      <c r="DZ16">
        <v>0.33093803795709364</v>
      </c>
      <c r="EA16">
        <v>0.26804651097314797</v>
      </c>
      <c r="EB16">
        <v>0.42858790860919777</v>
      </c>
      <c r="EC16">
        <v>0.40064206079545467</v>
      </c>
      <c r="ED16">
        <v>0.29200815922509593</v>
      </c>
      <c r="EE16">
        <v>0.23667831454008667</v>
      </c>
      <c r="EF16">
        <v>0.30410374753178887</v>
      </c>
      <c r="EG16">
        <v>0.42965690492633807</v>
      </c>
      <c r="EH16">
        <v>0.46404145065492047</v>
      </c>
      <c r="EJ16">
        <f>(1/4)*SUM($DT$16:$DW$16)</f>
        <v>0.68874160075327906</v>
      </c>
      <c r="EN16">
        <f>Sheet47!FL16</f>
        <v>0.62563500897592783</v>
      </c>
      <c r="EO16">
        <f>Sheet47!FM16</f>
        <v>0.13925892232371087</v>
      </c>
      <c r="EP16">
        <f>Sheet47!FN16</f>
        <v>0.4547679038206402</v>
      </c>
      <c r="EQ16">
        <f>Sheet47!FO16</f>
        <v>0.15646883382063742</v>
      </c>
      <c r="ER16">
        <f>Sheet47!FP16</f>
        <v>0.43139775612182274</v>
      </c>
      <c r="ES16">
        <f>Sheet47!FQ16</f>
        <v>0.50989901460433351</v>
      </c>
      <c r="ET16">
        <f>Sheet47!FR16</f>
        <v>0.75186272711820723</v>
      </c>
      <c r="EU16">
        <f>Sheet47!FS16</f>
        <v>0.95129084718858559</v>
      </c>
      <c r="EV16">
        <f>Sheet47!FT16</f>
        <v>0.38026324558643798</v>
      </c>
      <c r="EW16">
        <f>Sheet47!FU16</f>
        <v>0.3891522086970769</v>
      </c>
      <c r="EZ16">
        <f>EZ68+($EV$10*EN16)</f>
        <v>0.17867974338042208</v>
      </c>
      <c r="FA16">
        <f t="shared" ref="FA16:FI25" si="17">FA68+($EV$10*EO16)</f>
        <v>0.1694939389012757</v>
      </c>
      <c r="FB16">
        <f t="shared" si="17"/>
        <v>0.17427427931426351</v>
      </c>
      <c r="FC16">
        <f t="shared" si="17"/>
        <v>0.20128701244536187</v>
      </c>
      <c r="FD16">
        <f t="shared" si="17"/>
        <v>0.20742182778887991</v>
      </c>
      <c r="FE16">
        <f t="shared" si="17"/>
        <v>0.14676568890484781</v>
      </c>
      <c r="FF16">
        <f t="shared" si="17"/>
        <v>0.11514758379391767</v>
      </c>
      <c r="FG16">
        <f t="shared" si="17"/>
        <v>0.13022208149703007</v>
      </c>
      <c r="FH16">
        <f t="shared" si="17"/>
        <v>0.26683324806470837</v>
      </c>
      <c r="FI16">
        <f t="shared" si="17"/>
        <v>0.20427317191021713</v>
      </c>
      <c r="FL16">
        <f>EN16-($EU$10*EZ16)</f>
        <v>0.62545632923254746</v>
      </c>
      <c r="FM16">
        <f t="shared" ref="FM16:FU25" si="18">EO16-($EU$10*FA16)</f>
        <v>0.13908942838480959</v>
      </c>
      <c r="FN16">
        <f t="shared" si="18"/>
        <v>0.45459362954132593</v>
      </c>
      <c r="FO16">
        <f t="shared" si="18"/>
        <v>0.15626754680819205</v>
      </c>
      <c r="FP16">
        <f t="shared" si="18"/>
        <v>0.43119033429403386</v>
      </c>
      <c r="FQ16">
        <f t="shared" si="18"/>
        <v>0.5097522489154287</v>
      </c>
      <c r="FR16">
        <f t="shared" si="18"/>
        <v>0.75174757953441329</v>
      </c>
      <c r="FS16">
        <f t="shared" si="18"/>
        <v>0.95116062510708854</v>
      </c>
      <c r="FT16">
        <f t="shared" si="18"/>
        <v>0.37999641233837328</v>
      </c>
      <c r="FU16">
        <f t="shared" si="18"/>
        <v>0.38894793552516665</v>
      </c>
    </row>
    <row r="17" spans="1:177">
      <c r="A17">
        <v>16</v>
      </c>
      <c r="BQ17">
        <f>SUM(BQ7:BQ16)</f>
        <v>0.35910617974123255</v>
      </c>
      <c r="BR17">
        <f t="shared" ref="BR17:BT17" si="19">SUM(BR7:BR16)</f>
        <v>27.631021115928547</v>
      </c>
      <c r="BS17">
        <f t="shared" si="19"/>
        <v>22.388379530961259</v>
      </c>
      <c r="BT17">
        <f t="shared" si="19"/>
        <v>15.987201381278874</v>
      </c>
      <c r="EN17">
        <f>Sheet47!FL17</f>
        <v>0.24113840069067816</v>
      </c>
      <c r="EO17">
        <f>Sheet47!FM17</f>
        <v>0.90980767887102909</v>
      </c>
      <c r="EP17">
        <f>Sheet47!FN17</f>
        <v>0.61737181457246604</v>
      </c>
      <c r="EQ17">
        <f>Sheet47!FO17</f>
        <v>0.12108235597453298</v>
      </c>
      <c r="ER17">
        <f>Sheet47!FP17</f>
        <v>0.84605779006698845</v>
      </c>
      <c r="ES17">
        <f>Sheet47!FQ17</f>
        <v>0.56945294085473752</v>
      </c>
      <c r="ET17">
        <f>Sheet47!FR17</f>
        <v>3.7144805605660851E-2</v>
      </c>
      <c r="EU17">
        <f>Sheet47!FS17</f>
        <v>0.44252497168342458</v>
      </c>
      <c r="EV17">
        <f>Sheet47!FT17</f>
        <v>0.88302952158931081</v>
      </c>
      <c r="EW17">
        <f>Sheet47!FU17</f>
        <v>0.23124373930319583</v>
      </c>
      <c r="EZ17">
        <f t="shared" ref="EZ17:EZ25" si="20">EZ69+($EV$10*EN17)</f>
        <v>0.2338047264383179</v>
      </c>
      <c r="FA17">
        <f t="shared" si="17"/>
        <v>0.27575625023858785</v>
      </c>
      <c r="FB17">
        <f t="shared" si="17"/>
        <v>0.19351405727258567</v>
      </c>
      <c r="FC17">
        <f t="shared" si="17"/>
        <v>0.37225475816013104</v>
      </c>
      <c r="FD17">
        <f t="shared" si="17"/>
        <v>0.31866609098236331</v>
      </c>
      <c r="FE17">
        <f t="shared" si="17"/>
        <v>0.22371472066225473</v>
      </c>
      <c r="FF17">
        <f t="shared" si="17"/>
        <v>0.18121128991577093</v>
      </c>
      <c r="FG17">
        <f t="shared" si="17"/>
        <v>0.26310571511483372</v>
      </c>
      <c r="FH17">
        <f t="shared" si="17"/>
        <v>0.31795048168133921</v>
      </c>
      <c r="FI17">
        <f t="shared" si="17"/>
        <v>0.41792097917701121</v>
      </c>
      <c r="FL17">
        <f t="shared" ref="FL17:FL25" si="21">EN17-($EU$10*EZ17)</f>
        <v>0.24090459596423983</v>
      </c>
      <c r="FM17">
        <f t="shared" si="18"/>
        <v>0.90953192262079052</v>
      </c>
      <c r="FN17">
        <f t="shared" si="18"/>
        <v>0.6171783005151934</v>
      </c>
      <c r="FO17">
        <f t="shared" si="18"/>
        <v>0.12071010121637285</v>
      </c>
      <c r="FP17">
        <f t="shared" si="18"/>
        <v>0.84573912397600604</v>
      </c>
      <c r="FQ17">
        <f t="shared" si="18"/>
        <v>0.56922922613407523</v>
      </c>
      <c r="FR17">
        <f t="shared" si="18"/>
        <v>3.6963594315745078E-2</v>
      </c>
      <c r="FS17">
        <f t="shared" si="18"/>
        <v>0.44226186596830974</v>
      </c>
      <c r="FT17">
        <f t="shared" si="18"/>
        <v>0.88271157110762943</v>
      </c>
      <c r="FU17">
        <f t="shared" si="18"/>
        <v>0.23082581832401883</v>
      </c>
    </row>
    <row r="18" spans="1:177">
      <c r="A18">
        <v>17</v>
      </c>
      <c r="EN18">
        <f>Sheet47!FL18</f>
        <v>5.3789780961522309E-2</v>
      </c>
      <c r="EO18">
        <f>Sheet47!FM18</f>
        <v>0.55051697471643568</v>
      </c>
      <c r="EP18">
        <f>Sheet47!FN18</f>
        <v>2.6139871843390255E-2</v>
      </c>
      <c r="EQ18">
        <f>Sheet47!FO18</f>
        <v>8.2732893901784864E-3</v>
      </c>
      <c r="ER18">
        <f>Sheet47!FP18</f>
        <v>0.37085989641352302</v>
      </c>
      <c r="ES18">
        <f>Sheet47!FQ18</f>
        <v>0.78975124052960555</v>
      </c>
      <c r="ET18">
        <f>Sheet47!FR18</f>
        <v>0.49094912557036413</v>
      </c>
      <c r="EU18">
        <f>Sheet47!FS18</f>
        <v>0.86576687452755974</v>
      </c>
      <c r="EV18">
        <f>Sheet47!FT18</f>
        <v>0.72005116357405052</v>
      </c>
      <c r="EW18">
        <f>Sheet47!FU18</f>
        <v>0.66158875516383187</v>
      </c>
      <c r="EZ18">
        <f t="shared" si="20"/>
        <v>0.36596847983942565</v>
      </c>
      <c r="FA18">
        <f t="shared" si="17"/>
        <v>0.23491298672469654</v>
      </c>
      <c r="FB18">
        <f t="shared" si="17"/>
        <v>0.24223540868406132</v>
      </c>
      <c r="FC18">
        <f t="shared" si="17"/>
        <v>0.43218614225994917</v>
      </c>
      <c r="FD18">
        <f t="shared" si="17"/>
        <v>0.39081661984006588</v>
      </c>
      <c r="FE18">
        <f t="shared" si="17"/>
        <v>0.38094674695217434</v>
      </c>
      <c r="FF18">
        <f t="shared" si="17"/>
        <v>0.25849025172421725</v>
      </c>
      <c r="FG18">
        <f t="shared" si="17"/>
        <v>0.33709872147998371</v>
      </c>
      <c r="FH18">
        <f t="shared" si="17"/>
        <v>0.3410173269780718</v>
      </c>
      <c r="FI18">
        <f t="shared" si="17"/>
        <v>0.41670264236684867</v>
      </c>
      <c r="FL18">
        <f t="shared" si="21"/>
        <v>5.3423812481682882E-2</v>
      </c>
      <c r="FM18">
        <f t="shared" si="18"/>
        <v>0.55028206172971095</v>
      </c>
      <c r="FN18">
        <f t="shared" si="18"/>
        <v>2.5897636434706193E-2</v>
      </c>
      <c r="FO18">
        <f t="shared" si="18"/>
        <v>7.8411032479185367E-3</v>
      </c>
      <c r="FP18">
        <f t="shared" si="18"/>
        <v>0.37046907979368293</v>
      </c>
      <c r="FQ18">
        <f t="shared" si="18"/>
        <v>0.78937029378265333</v>
      </c>
      <c r="FR18">
        <f t="shared" si="18"/>
        <v>0.49069063531863993</v>
      </c>
      <c r="FS18">
        <f t="shared" si="18"/>
        <v>0.86542977580607972</v>
      </c>
      <c r="FT18">
        <f t="shared" si="18"/>
        <v>0.71971014624707241</v>
      </c>
      <c r="FU18">
        <f t="shared" si="18"/>
        <v>0.66117205252146505</v>
      </c>
    </row>
    <row r="19" spans="1:177">
      <c r="A19">
        <v>18</v>
      </c>
      <c r="BN19" t="s">
        <v>35</v>
      </c>
      <c r="BO19">
        <f>BS21+BS34+BS47</f>
        <v>5.1341518257115603E-4</v>
      </c>
      <c r="EN19">
        <f>Sheet47!FL19</f>
        <v>0.9900198364645556</v>
      </c>
      <c r="EO19">
        <f>Sheet47!FM19</f>
        <v>0.96528006435397762</v>
      </c>
      <c r="EP19">
        <f>Sheet47!FN19</f>
        <v>0.88119812739740377</v>
      </c>
      <c r="EQ19">
        <f>Sheet47!FO19</f>
        <v>0.92110134613747996</v>
      </c>
      <c r="ER19">
        <f>Sheet47!FP19</f>
        <v>0.35359692176243901</v>
      </c>
      <c r="ES19">
        <f>Sheet47!FQ19</f>
        <v>0.81041576731051734</v>
      </c>
      <c r="ET19">
        <f>Sheet47!FR19</f>
        <v>0.64910289003121358</v>
      </c>
      <c r="EU19">
        <f>Sheet47!FS19</f>
        <v>0.79022015179371918</v>
      </c>
      <c r="EV19">
        <f>Sheet47!FT19</f>
        <v>0.80636553891534968</v>
      </c>
      <c r="EW19">
        <f>Sheet47!FU19</f>
        <v>0.6114326397547506</v>
      </c>
      <c r="EZ19">
        <f t="shared" si="20"/>
        <v>0.27523141975115184</v>
      </c>
      <c r="FA19">
        <f t="shared" si="17"/>
        <v>0.21884569230601938</v>
      </c>
      <c r="FB19">
        <f t="shared" si="17"/>
        <v>0.24337602732652366</v>
      </c>
      <c r="FC19">
        <f t="shared" si="17"/>
        <v>0.24945950540304079</v>
      </c>
      <c r="FD19">
        <f t="shared" si="17"/>
        <v>0.30750605936087017</v>
      </c>
      <c r="FE19">
        <f t="shared" si="17"/>
        <v>0.25117130807517768</v>
      </c>
      <c r="FF19">
        <f t="shared" si="17"/>
        <v>0.20600186336373322</v>
      </c>
      <c r="FG19">
        <f t="shared" si="17"/>
        <v>0.1868179828233453</v>
      </c>
      <c r="FH19">
        <f t="shared" si="17"/>
        <v>0.37449138918787389</v>
      </c>
      <c r="FI19">
        <f t="shared" si="17"/>
        <v>0.23455930050934129</v>
      </c>
      <c r="FL19">
        <f t="shared" si="21"/>
        <v>0.98974460504480444</v>
      </c>
      <c r="FM19">
        <f t="shared" si="18"/>
        <v>0.9650612186616716</v>
      </c>
      <c r="FN19">
        <f t="shared" si="18"/>
        <v>0.88095475137007728</v>
      </c>
      <c r="FO19">
        <f t="shared" si="18"/>
        <v>0.92085188663207695</v>
      </c>
      <c r="FP19">
        <f t="shared" si="18"/>
        <v>0.35328941570307815</v>
      </c>
      <c r="FQ19">
        <f t="shared" si="18"/>
        <v>0.81016459600244217</v>
      </c>
      <c r="FR19">
        <f t="shared" si="18"/>
        <v>0.64889688816784985</v>
      </c>
      <c r="FS19">
        <f t="shared" si="18"/>
        <v>0.7900333338108958</v>
      </c>
      <c r="FT19">
        <f t="shared" si="18"/>
        <v>0.8059910475261618</v>
      </c>
      <c r="FU19">
        <f t="shared" si="18"/>
        <v>0.61119808045424129</v>
      </c>
    </row>
    <row r="20" spans="1:177">
      <c r="A20">
        <v>19</v>
      </c>
      <c r="AV20" t="s">
        <v>67</v>
      </c>
      <c r="AW20">
        <f>MAX(AW7:AW16)</f>
        <v>75.652894391042167</v>
      </c>
      <c r="AX20">
        <f>MAX(AX7:AX16)</f>
        <v>96.536334417628623</v>
      </c>
      <c r="AY20">
        <f>MAX(AY7:AY16)</f>
        <v>88.292030337125496</v>
      </c>
      <c r="AZ20">
        <f>MAX(AZ7:AZ16)</f>
        <v>103.12966158559082</v>
      </c>
      <c r="BB20">
        <f>SUM(BB7:BB16)</f>
        <v>1.4320488480755076</v>
      </c>
      <c r="BC20">
        <f t="shared" ref="BC20:BE20" si="22">SUM(BC7:BC16)</f>
        <v>1.3108561664050662</v>
      </c>
      <c r="BD20">
        <f t="shared" si="22"/>
        <v>1.2416343662017082</v>
      </c>
      <c r="BE20">
        <f t="shared" si="22"/>
        <v>1.3219821811296983</v>
      </c>
      <c r="BG20">
        <f>IF(BG7&lt;0.000000000001,0.000000000001,BG7)</f>
        <v>6.5249025232984965E-11</v>
      </c>
      <c r="BH20">
        <f t="shared" ref="BH20:BJ20" si="23">IF(BH7&lt;0.000000000001,0.000000000001,BH7)</f>
        <v>9.9999999999999998E-13</v>
      </c>
      <c r="BI20">
        <f t="shared" si="23"/>
        <v>1.6974594179254104E-12</v>
      </c>
      <c r="BJ20">
        <f t="shared" si="23"/>
        <v>9.9999999999999998E-13</v>
      </c>
      <c r="EN20">
        <f>Sheet47!FL20</f>
        <v>0.62795776282163529</v>
      </c>
      <c r="EO20">
        <f>Sheet47!FM20</f>
        <v>0.28776477636495279</v>
      </c>
      <c r="EP20">
        <f>Sheet47!FN20</f>
        <v>0.77550857116181571</v>
      </c>
      <c r="EQ20">
        <f>Sheet47!FO20</f>
        <v>0.65844997418406415</v>
      </c>
      <c r="ER20">
        <f>Sheet47!FP20</f>
        <v>0.49548442635480777</v>
      </c>
      <c r="ES20">
        <f>Sheet47!FQ20</f>
        <v>0.45503142073072733</v>
      </c>
      <c r="ET20">
        <f>Sheet47!FR20</f>
        <v>0.32594706726459033</v>
      </c>
      <c r="EU20">
        <f>Sheet47!FS20</f>
        <v>0.54259954131515642</v>
      </c>
      <c r="EV20">
        <f>Sheet47!FT20</f>
        <v>0.38260018565363307</v>
      </c>
      <c r="EW20">
        <f>Sheet47!FU20</f>
        <v>9.8472201892820771E-2</v>
      </c>
      <c r="EZ20">
        <f t="shared" si="20"/>
        <v>0.34977522323411447</v>
      </c>
      <c r="FA20">
        <f t="shared" si="17"/>
        <v>0.34196291818571017</v>
      </c>
      <c r="FB20">
        <f t="shared" si="17"/>
        <v>0.28769058234990302</v>
      </c>
      <c r="FC20">
        <f t="shared" si="17"/>
        <v>0.46201674671791304</v>
      </c>
      <c r="FD20">
        <f t="shared" si="17"/>
        <v>0.43343525393746252</v>
      </c>
      <c r="FE20">
        <f t="shared" si="17"/>
        <v>0.33305275066265971</v>
      </c>
      <c r="FF20">
        <f t="shared" si="17"/>
        <v>0.26222770882454843</v>
      </c>
      <c r="FG20">
        <f t="shared" si="17"/>
        <v>0.33379782962670623</v>
      </c>
      <c r="FH20">
        <f t="shared" si="17"/>
        <v>0.45317997711466695</v>
      </c>
      <c r="FI20">
        <f t="shared" si="17"/>
        <v>0.49049373963306481</v>
      </c>
      <c r="FL20">
        <f t="shared" si="21"/>
        <v>0.6276079875984012</v>
      </c>
      <c r="FM20">
        <f t="shared" si="18"/>
        <v>0.28742281344676707</v>
      </c>
      <c r="FN20">
        <f t="shared" si="18"/>
        <v>0.77522088057946581</v>
      </c>
      <c r="FO20">
        <f t="shared" si="18"/>
        <v>0.65798795743734628</v>
      </c>
      <c r="FP20">
        <f t="shared" si="18"/>
        <v>0.49505099110087031</v>
      </c>
      <c r="FQ20">
        <f t="shared" si="18"/>
        <v>0.45469836798006469</v>
      </c>
      <c r="FR20">
        <f t="shared" si="18"/>
        <v>0.32568483955576577</v>
      </c>
      <c r="FS20">
        <f t="shared" si="18"/>
        <v>0.54226574348552969</v>
      </c>
      <c r="FT20">
        <f t="shared" si="18"/>
        <v>0.38214700567651838</v>
      </c>
      <c r="FU20">
        <f t="shared" si="18"/>
        <v>9.7981708153187699E-2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0.30163526242661365</v>
      </c>
      <c r="BH21">
        <f t="shared" si="24"/>
        <v>0.23713753975841259</v>
      </c>
      <c r="BI21">
        <f t="shared" si="24"/>
        <v>0.19460144795775472</v>
      </c>
      <c r="BJ21">
        <f t="shared" si="24"/>
        <v>0.24355881572968371</v>
      </c>
      <c r="BL21">
        <v>1.0000000000000001E-5</v>
      </c>
      <c r="BS21">
        <f>SUM(BM23:BV32)</f>
        <v>1.8351654595282499E-4</v>
      </c>
      <c r="EN21">
        <f>Sheet47!FL21</f>
        <v>0.9434846962997081</v>
      </c>
      <c r="EO21">
        <f>Sheet47!FM21</f>
        <v>0.50507397064676529</v>
      </c>
      <c r="EP21">
        <f>Sheet47!FN21</f>
        <v>0.45323344808336485</v>
      </c>
      <c r="EQ21">
        <f>Sheet47!FO21</f>
        <v>0.75080262770243023</v>
      </c>
      <c r="ER21">
        <f>Sheet47!FP21</f>
        <v>0.46017199841805045</v>
      </c>
      <c r="ES21">
        <f>Sheet47!FQ21</f>
        <v>0.95692457721846458</v>
      </c>
      <c r="ET21">
        <f>Sheet47!FR21</f>
        <v>0.35171830834366963</v>
      </c>
      <c r="EU21">
        <f>Sheet47!FS21</f>
        <v>0.86175741871166089</v>
      </c>
      <c r="EV21">
        <f>Sheet47!FT21</f>
        <v>0.13756741136673017</v>
      </c>
      <c r="EW21">
        <f>Sheet47!FU21</f>
        <v>0.98596743547386001</v>
      </c>
      <c r="EZ21">
        <f t="shared" si="20"/>
        <v>0.18270224610843927</v>
      </c>
      <c r="FA21">
        <f t="shared" si="17"/>
        <v>0.21081234048076397</v>
      </c>
      <c r="FB21">
        <f t="shared" si="17"/>
        <v>0.1432823102213433</v>
      </c>
      <c r="FC21">
        <f t="shared" si="17"/>
        <v>0.30030922848347663</v>
      </c>
      <c r="FD21">
        <f t="shared" si="17"/>
        <v>0.24797673841874956</v>
      </c>
      <c r="FE21">
        <f t="shared" si="17"/>
        <v>0.17972812263374222</v>
      </c>
      <c r="FF21">
        <f t="shared" si="17"/>
        <v>0.14115919089730802</v>
      </c>
      <c r="FG21">
        <f t="shared" si="17"/>
        <v>0.21445569053601526</v>
      </c>
      <c r="FH21">
        <f t="shared" si="17"/>
        <v>0.23386051424757617</v>
      </c>
      <c r="FI21">
        <f t="shared" si="17"/>
        <v>0.3367078478458187</v>
      </c>
      <c r="FL21">
        <f t="shared" si="21"/>
        <v>0.94330199405359971</v>
      </c>
      <c r="FM21">
        <f t="shared" si="18"/>
        <v>0.50486315830628448</v>
      </c>
      <c r="FN21">
        <f t="shared" si="18"/>
        <v>0.45309016577314348</v>
      </c>
      <c r="FO21">
        <f t="shared" si="18"/>
        <v>0.75050231847394677</v>
      </c>
      <c r="FP21">
        <f t="shared" si="18"/>
        <v>0.4599240216796317</v>
      </c>
      <c r="FQ21">
        <f t="shared" si="18"/>
        <v>0.9567448490958308</v>
      </c>
      <c r="FR21">
        <f t="shared" si="18"/>
        <v>0.35157714915277233</v>
      </c>
      <c r="FS21">
        <f t="shared" si="18"/>
        <v>0.86154296302112487</v>
      </c>
      <c r="FT21">
        <f t="shared" si="18"/>
        <v>0.13733355085248261</v>
      </c>
      <c r="FU21">
        <f t="shared" si="18"/>
        <v>0.98563072762601422</v>
      </c>
    </row>
    <row r="22" spans="1:177">
      <c r="A22">
        <v>21</v>
      </c>
      <c r="BG22">
        <f t="shared" si="24"/>
        <v>8.3728676518267562E-6</v>
      </c>
      <c r="BH22">
        <f t="shared" si="24"/>
        <v>2.6483430013787881E-7</v>
      </c>
      <c r="BI22">
        <f t="shared" si="24"/>
        <v>7.9483825933218639E-7</v>
      </c>
      <c r="BJ22">
        <f t="shared" si="24"/>
        <v>1.1398472585246185E-7</v>
      </c>
      <c r="EN22">
        <f>Sheet47!FL22</f>
        <v>0.23538979044662048</v>
      </c>
      <c r="EO22">
        <f>Sheet47!FM22</f>
        <v>0.55457704365841354</v>
      </c>
      <c r="EP22">
        <f>Sheet47!FN22</f>
        <v>0.99059835125424822</v>
      </c>
      <c r="EQ22">
        <f>Sheet47!FO22</f>
        <v>0.33481386711768202</v>
      </c>
      <c r="ER22">
        <f>Sheet47!FP22</f>
        <v>-7.9019490177623542E-4</v>
      </c>
      <c r="ES22">
        <f>Sheet47!FQ22</f>
        <v>5.683180863361003E-2</v>
      </c>
      <c r="ET22">
        <f>Sheet47!FR22</f>
        <v>0.63056904888741583</v>
      </c>
      <c r="EU22">
        <f>Sheet47!FS22</f>
        <v>0.72973804927836217</v>
      </c>
      <c r="EV22">
        <f>Sheet47!FT22</f>
        <v>0.20475411401506599</v>
      </c>
      <c r="EW22">
        <f>Sheet47!FU22</f>
        <v>0.60268719708474838</v>
      </c>
      <c r="EZ22">
        <f t="shared" si="20"/>
        <v>0.27427319407162037</v>
      </c>
      <c r="FA22">
        <f t="shared" si="17"/>
        <v>0.21009948891011757</v>
      </c>
      <c r="FB22">
        <f t="shared" si="17"/>
        <v>0.22916120649437899</v>
      </c>
      <c r="FC22">
        <f t="shared" si="17"/>
        <v>0.26678445593466699</v>
      </c>
      <c r="FD22">
        <f t="shared" si="17"/>
        <v>0.3042387880439601</v>
      </c>
      <c r="FE22">
        <f t="shared" si="17"/>
        <v>0.25807264668214319</v>
      </c>
      <c r="FF22">
        <f t="shared" si="17"/>
        <v>0.20293756472799296</v>
      </c>
      <c r="FG22">
        <f t="shared" si="17"/>
        <v>0.2018300670233717</v>
      </c>
      <c r="FH22">
        <f t="shared" si="17"/>
        <v>0.34774892407632452</v>
      </c>
      <c r="FI22">
        <f t="shared" si="17"/>
        <v>0.25335534936635318</v>
      </c>
      <c r="FL22">
        <f t="shared" si="21"/>
        <v>0.23511551725254887</v>
      </c>
      <c r="FM22">
        <f t="shared" si="18"/>
        <v>0.55436694416950338</v>
      </c>
      <c r="FN22">
        <f t="shared" si="18"/>
        <v>0.99036919004775381</v>
      </c>
      <c r="FO22">
        <f t="shared" si="18"/>
        <v>0.33454708266174737</v>
      </c>
      <c r="FP22">
        <f t="shared" si="18"/>
        <v>-1.0944336898201954E-3</v>
      </c>
      <c r="FQ22">
        <f t="shared" si="18"/>
        <v>5.6573735986927887E-2</v>
      </c>
      <c r="FR22">
        <f t="shared" si="18"/>
        <v>0.63036611132268783</v>
      </c>
      <c r="FS22">
        <f t="shared" si="18"/>
        <v>0.72953621921133882</v>
      </c>
      <c r="FT22">
        <f t="shared" si="18"/>
        <v>0.20440636509098967</v>
      </c>
      <c r="FU22">
        <f t="shared" si="18"/>
        <v>0.60243384173538206</v>
      </c>
    </row>
    <row r="23" spans="1:177">
      <c r="A23">
        <v>22</v>
      </c>
      <c r="B23">
        <f t="array" ref="B23:K32">TRANSPOSE(EN16:EW25)</f>
        <v>0.62563500897592783</v>
      </c>
      <c r="C23">
        <v>0.24113840069067816</v>
      </c>
      <c r="D23">
        <v>5.3789780961522309E-2</v>
      </c>
      <c r="E23">
        <v>0.9900198364645556</v>
      </c>
      <c r="F23">
        <v>0.62795776282163529</v>
      </c>
      <c r="G23">
        <v>0.9434846962997081</v>
      </c>
      <c r="H23">
        <v>0.23538979044662048</v>
      </c>
      <c r="I23">
        <v>0.67236455430736264</v>
      </c>
      <c r="J23">
        <v>0.96597179199616268</v>
      </c>
      <c r="K23">
        <v>0.99578082691924574</v>
      </c>
      <c r="M23">
        <f t="array" ref="M23:M32">TRANSPOSE(EN12:EW12)</f>
        <v>0.79002158488047169</v>
      </c>
      <c r="S23">
        <f>EN16</f>
        <v>0.62563500897592783</v>
      </c>
      <c r="T23">
        <f t="shared" ref="T23:AB32" si="25">EO16</f>
        <v>0.13925892232371087</v>
      </c>
      <c r="U23">
        <f t="shared" si="25"/>
        <v>0.4547679038206402</v>
      </c>
      <c r="V23">
        <f t="shared" si="25"/>
        <v>0.15646883382063742</v>
      </c>
      <c r="W23">
        <f t="shared" si="25"/>
        <v>0.43139775612182274</v>
      </c>
      <c r="X23">
        <f t="shared" si="25"/>
        <v>0.50989901460433351</v>
      </c>
      <c r="Y23">
        <f t="shared" si="25"/>
        <v>0.75186272711820723</v>
      </c>
      <c r="Z23">
        <f t="shared" si="25"/>
        <v>0.95129084718858559</v>
      </c>
      <c r="AA23">
        <f t="shared" si="25"/>
        <v>0.38026324558643798</v>
      </c>
      <c r="AB23">
        <f t="shared" si="25"/>
        <v>0.3891522086970769</v>
      </c>
      <c r="BG23">
        <f t="shared" si="24"/>
        <v>5.1057401707779199E-5</v>
      </c>
      <c r="BH23">
        <f t="shared" si="24"/>
        <v>1.9007113872377933E-6</v>
      </c>
      <c r="BI23">
        <f t="shared" si="24"/>
        <v>7.2568778670436089E-6</v>
      </c>
      <c r="BJ23">
        <f t="shared" si="24"/>
        <v>1.1903888044404712E-6</v>
      </c>
      <c r="BM23">
        <f>0.5*$BL$21*B23*B23</f>
        <v>1.9570958222815467E-6</v>
      </c>
      <c r="BN23">
        <f t="shared" ref="BN23:BV32" si="26">0.5*$BL$21*C23*C23</f>
        <v>2.9073864143829028E-7</v>
      </c>
      <c r="BO23">
        <f t="shared" si="26"/>
        <v>1.4466702679442741E-8</v>
      </c>
      <c r="BP23">
        <f t="shared" si="26"/>
        <v>4.9006963829665274E-6</v>
      </c>
      <c r="BQ23">
        <f t="shared" si="26"/>
        <v>1.971654759439766E-6</v>
      </c>
      <c r="BR23">
        <f t="shared" si="26"/>
        <v>4.4508168607587624E-6</v>
      </c>
      <c r="BS23">
        <f t="shared" si="26"/>
        <v>2.7704176723251949E-7</v>
      </c>
      <c r="BT23">
        <f t="shared" si="26"/>
        <v>2.2603704694446922E-6</v>
      </c>
      <c r="BU23">
        <f t="shared" si="26"/>
        <v>4.66550751466139E-6</v>
      </c>
      <c r="BV23">
        <f t="shared" si="26"/>
        <v>4.9578972762998847E-6</v>
      </c>
      <c r="BY23">
        <f>$BG$7-$BL$7</f>
        <v>6.5249025232984965E-11</v>
      </c>
      <c r="BZ23">
        <f>$BG$8-$BL$8</f>
        <v>0.30163526242661365</v>
      </c>
      <c r="CA23">
        <f>$BG$9-$BL$9</f>
        <v>8.3728676518267562E-6</v>
      </c>
      <c r="CB23">
        <f>$BG$10-$BL$10</f>
        <v>5.1057401707779199E-5</v>
      </c>
      <c r="CC23">
        <f>$BG$11-$BL$11</f>
        <v>-0.30169979791969148</v>
      </c>
      <c r="CD23">
        <f>$BG$12-$BL$12</f>
        <v>7.6267922970963383E-8</v>
      </c>
      <c r="CE23">
        <f>$BG$13-$BL$13</f>
        <v>3.2952200879728917E-15</v>
      </c>
      <c r="CF23">
        <f>$BG$14-$BL$14</f>
        <v>3.6949059475314188E-9</v>
      </c>
      <c r="CG23">
        <f>$BG$15-$BL$15</f>
        <v>2.3095865965451734E-8</v>
      </c>
      <c r="CH23">
        <f>$BG$16-$BL$16</f>
        <v>5.0020997709341094E-6</v>
      </c>
      <c r="CW23">
        <f>IF($AH$7&gt;0,$CR$7,0)</f>
        <v>-2.7115600096847801E-2</v>
      </c>
      <c r="CX23">
        <f>IF($AH$8&gt;0,$CR$8,0)</f>
        <v>-3.6096169094499919E-2</v>
      </c>
      <c r="CY23">
        <f>IF($AH$9&gt;0,$CR$9,0)</f>
        <v>7.2737079831635951E-2</v>
      </c>
      <c r="CZ23">
        <f>IF($AH$10&gt;0,$CR$10,0)</f>
        <v>0.10815651899322976</v>
      </c>
      <c r="DA23">
        <f>IF($AH$11&gt;0,$CR$11,0)</f>
        <v>0.14458472643694673</v>
      </c>
      <c r="DB23">
        <f>IF($AH$12&gt;0,$CR$12,0)</f>
        <v>-3.988381926182788E-2</v>
      </c>
      <c r="DC23">
        <f>IF($AH$13&gt;0,$CR$13,0)</f>
        <v>-2.3436171380170755E-2</v>
      </c>
      <c r="DD23">
        <f>IF($AH$14&gt;0,$CR$14,0)</f>
        <v>9.6099135252858126E-3</v>
      </c>
      <c r="DE23">
        <f>IF($AH$15&gt;0,$CR$15,0)</f>
        <v>-0.21518288607333841</v>
      </c>
      <c r="DF23">
        <f>IF($AH$16&gt;0,$CR$16,0)</f>
        <v>-7.5837668369063988E-3</v>
      </c>
      <c r="DT23">
        <f>IF($S$7&gt;0,$DO$7,0)</f>
        <v>9.8968549768791825E-2</v>
      </c>
      <c r="DU23">
        <f>IF($S$8&gt;0,$DO$8,0)</f>
        <v>-0.18484652379921787</v>
      </c>
      <c r="DV23">
        <f>IF($S$9&gt;0,$DO$9,0)</f>
        <v>2.5679143692100517E-2</v>
      </c>
      <c r="DW23">
        <f>IF($S$10&gt;0,$DO$10,0)</f>
        <v>3.8693474847166717E-2</v>
      </c>
      <c r="DX23">
        <f>IF($S$11&gt;0,$DO$11,0)</f>
        <v>-6.8871864025837212E-2</v>
      </c>
      <c r="DY23">
        <f>IF($S$12&gt;0,$DO$12,0)</f>
        <v>8.0203860758924106E-2</v>
      </c>
      <c r="DZ23">
        <f>IF($S$13&gt;0,$DO$13,0)</f>
        <v>-8.2205090147759077E-2</v>
      </c>
      <c r="EA23">
        <f>IF($S$14&gt;0,$DO$14,0)</f>
        <v>-1.6887996008990301E-3</v>
      </c>
      <c r="EB23">
        <f>IF($S$15&gt;0,$DO$15,0)</f>
        <v>-0.10517672842999949</v>
      </c>
      <c r="EC23">
        <f>IF($S$16&gt;0,$DO$16,0)</f>
        <v>-6.9902842394852505E-2</v>
      </c>
      <c r="EN23">
        <f>Sheet47!FL23</f>
        <v>0.67236455430736264</v>
      </c>
      <c r="EO23">
        <f>Sheet47!FM23</f>
        <v>0.21017018632034706</v>
      </c>
      <c r="EP23">
        <f>Sheet47!FN23</f>
        <v>0.69404213328998521</v>
      </c>
      <c r="EQ23">
        <f>Sheet47!FO23</f>
        <v>0.9627248185731917</v>
      </c>
      <c r="ER23">
        <f>Sheet47!FP23</f>
        <v>0.53796264338999034</v>
      </c>
      <c r="ES23">
        <f>Sheet47!FQ23</f>
        <v>0.77794182450090454</v>
      </c>
      <c r="ET23">
        <f>Sheet47!FR23</f>
        <v>0.20276604625632105</v>
      </c>
      <c r="EU23">
        <f>Sheet47!FS23</f>
        <v>0.40017063280855897</v>
      </c>
      <c r="EV23">
        <f>Sheet47!FT23</f>
        <v>0.27301057088824587</v>
      </c>
      <c r="EW23">
        <f>Sheet47!FU23</f>
        <v>0.76875724203807139</v>
      </c>
      <c r="EZ23">
        <f t="shared" si="20"/>
        <v>0.14530431082182582</v>
      </c>
      <c r="FA23">
        <f t="shared" si="17"/>
        <v>0.13537261575660017</v>
      </c>
      <c r="FB23">
        <f t="shared" si="17"/>
        <v>0.10000863445494761</v>
      </c>
      <c r="FC23">
        <f t="shared" si="17"/>
        <v>0.2188634038089308</v>
      </c>
      <c r="FD23">
        <f t="shared" si="17"/>
        <v>0.18096103032257888</v>
      </c>
      <c r="FE23">
        <f t="shared" si="17"/>
        <v>0.15123230922062081</v>
      </c>
      <c r="FF23">
        <f t="shared" si="17"/>
        <v>0.11033491636180366</v>
      </c>
      <c r="FG23">
        <f t="shared" si="17"/>
        <v>0.1637399170890447</v>
      </c>
      <c r="FH23">
        <f t="shared" si="17"/>
        <v>0.15467438905260367</v>
      </c>
      <c r="FI23">
        <f t="shared" si="17"/>
        <v>0.23486793299564354</v>
      </c>
      <c r="FL23">
        <f t="shared" si="21"/>
        <v>0.67221924999654081</v>
      </c>
      <c r="FM23">
        <f t="shared" si="18"/>
        <v>0.21003481370459046</v>
      </c>
      <c r="FN23">
        <f t="shared" si="18"/>
        <v>0.69394212465553029</v>
      </c>
      <c r="FO23">
        <f t="shared" si="18"/>
        <v>0.96250595516938275</v>
      </c>
      <c r="FP23">
        <f t="shared" si="18"/>
        <v>0.53778168235966772</v>
      </c>
      <c r="FQ23">
        <f t="shared" si="18"/>
        <v>0.77779059219168389</v>
      </c>
      <c r="FR23">
        <f t="shared" si="18"/>
        <v>0.20265571133995924</v>
      </c>
      <c r="FS23">
        <f t="shared" si="18"/>
        <v>0.4000068928914699</v>
      </c>
      <c r="FT23">
        <f t="shared" si="18"/>
        <v>0.27285589649919328</v>
      </c>
      <c r="FU23">
        <f t="shared" si="18"/>
        <v>0.76852237410507573</v>
      </c>
    </row>
    <row r="24" spans="1:177">
      <c r="A24">
        <v>23</v>
      </c>
      <c r="B24">
        <v>0.13925892232371087</v>
      </c>
      <c r="C24">
        <v>0.90980767887102909</v>
      </c>
      <c r="D24">
        <v>0.55051697471643568</v>
      </c>
      <c r="E24">
        <v>0.96528006435397762</v>
      </c>
      <c r="F24">
        <v>0.28776477636495279</v>
      </c>
      <c r="G24">
        <v>0.50507397064676529</v>
      </c>
      <c r="H24">
        <v>0.55457704365841354</v>
      </c>
      <c r="I24">
        <v>0.21017018632034706</v>
      </c>
      <c r="J24">
        <v>0.26561747903303351</v>
      </c>
      <c r="K24">
        <v>0.58672970630686205</v>
      </c>
      <c r="M24">
        <v>6.2023792270059795E-2</v>
      </c>
      <c r="S24">
        <f t="shared" ref="S24:S32" si="27">EN17</f>
        <v>0.24113840069067816</v>
      </c>
      <c r="T24">
        <f t="shared" si="25"/>
        <v>0.90980767887102909</v>
      </c>
      <c r="U24">
        <f t="shared" si="25"/>
        <v>0.61737181457246604</v>
      </c>
      <c r="V24">
        <f t="shared" si="25"/>
        <v>0.12108235597453298</v>
      </c>
      <c r="W24">
        <f t="shared" si="25"/>
        <v>0.84605779006698845</v>
      </c>
      <c r="X24">
        <f t="shared" si="25"/>
        <v>0.56945294085473752</v>
      </c>
      <c r="Y24">
        <f t="shared" si="25"/>
        <v>3.7144805605660851E-2</v>
      </c>
      <c r="Z24">
        <f t="shared" si="25"/>
        <v>0.44252497168342458</v>
      </c>
      <c r="AA24">
        <f t="shared" si="25"/>
        <v>0.88302952158931081</v>
      </c>
      <c r="AB24">
        <f t="shared" si="25"/>
        <v>0.23124373930319583</v>
      </c>
      <c r="BG24">
        <f t="shared" si="24"/>
        <v>0.69830020208030852</v>
      </c>
      <c r="BH24">
        <f t="shared" si="24"/>
        <v>0.76286020207879246</v>
      </c>
      <c r="BI24">
        <f t="shared" si="24"/>
        <v>0.80539007877102065</v>
      </c>
      <c r="BJ24">
        <f t="shared" si="24"/>
        <v>0.75643984788467511</v>
      </c>
      <c r="BM24">
        <f t="shared" ref="BM24:BM32" si="28">0.5*$BL$21*B24*B24</f>
        <v>9.6965237233806698E-8</v>
      </c>
      <c r="BN24">
        <f t="shared" si="26"/>
        <v>4.1387500626634483E-6</v>
      </c>
      <c r="BO24">
        <f t="shared" si="26"/>
        <v>1.5153446972546835E-6</v>
      </c>
      <c r="BP24">
        <f t="shared" si="26"/>
        <v>4.6588280131960958E-6</v>
      </c>
      <c r="BQ24">
        <f t="shared" si="26"/>
        <v>4.1404283258185649E-7</v>
      </c>
      <c r="BR24">
        <f t="shared" si="26"/>
        <v>1.2754985791244477E-6</v>
      </c>
      <c r="BS24">
        <f t="shared" si="26"/>
        <v>1.5377784867645298E-6</v>
      </c>
      <c r="BT24">
        <f t="shared" si="26"/>
        <v>2.2085753608964699E-7</v>
      </c>
      <c r="BU24">
        <f t="shared" si="26"/>
        <v>3.5276322583931996E-7</v>
      </c>
      <c r="BV24">
        <f t="shared" si="26"/>
        <v>1.7212587413146832E-6</v>
      </c>
      <c r="BY24">
        <f>$BH$7-$BM$7</f>
        <v>-0.99999999999992439</v>
      </c>
      <c r="BZ24">
        <f>$BH$8-$BM$8</f>
        <v>0.23713753975841259</v>
      </c>
      <c r="CA24">
        <f>$BH$9-$BM$9</f>
        <v>2.6483430013787881E-7</v>
      </c>
      <c r="CB24">
        <f>$BH$10-$BM$10</f>
        <v>1.9007113872377933E-6</v>
      </c>
      <c r="CC24">
        <f>$BH$11-$BM$11</f>
        <v>0.76286020207879246</v>
      </c>
      <c r="CD24">
        <f>$BH$12-$BM$12</f>
        <v>7.3802620279027254E-10</v>
      </c>
      <c r="CE24">
        <f>$BH$13-$BM$13</f>
        <v>2.860852352374108E-19</v>
      </c>
      <c r="CF24">
        <f>$BH$14-$BM$14</f>
        <v>1.7058845167655632E-11</v>
      </c>
      <c r="CG24">
        <f>$BH$15-$BM$15</f>
        <v>1.4875712449182125E-10</v>
      </c>
      <c r="CH24">
        <f>$BH$16-$BM$16</f>
        <v>9.1713189977181286E-8</v>
      </c>
      <c r="CW24">
        <f>IF($AI$7&gt;0,$CS$7,0)</f>
        <v>0.17523055983320723</v>
      </c>
      <c r="CX24">
        <f>IF($AI$8&gt;0,$CS$8,0)</f>
        <v>0.62137014935319357</v>
      </c>
      <c r="CY24">
        <f>IF($AI$9&gt;0,$CS$9,0)</f>
        <v>0.11394970057114395</v>
      </c>
      <c r="CZ24">
        <f>IF($AI$10&gt;0,$CS$10,0)</f>
        <v>0.61982620265244015</v>
      </c>
      <c r="DA24">
        <f>IF($AI$11&gt;0,$CS$11,0)</f>
        <v>-0.54936710793947086</v>
      </c>
      <c r="DB24">
        <f>IF($AI$12&gt;0,$CS$12,0)</f>
        <v>0.17412551493139383</v>
      </c>
      <c r="DC24">
        <f>IF($AI$13&gt;0,$CS$13,0)</f>
        <v>-7.8982528126849236E-2</v>
      </c>
      <c r="DD24">
        <f>IF($AI$14&gt;0,$CS$14,0)</f>
        <v>0.62001122980466705</v>
      </c>
      <c r="DE24">
        <f>IF($AI$15&gt;0,$CS$15,0)</f>
        <v>3.3539716837716484E-2</v>
      </c>
      <c r="DF24">
        <f>IF($AI$16&gt;0,$CS$16,0)</f>
        <v>0.51680142936079587</v>
      </c>
      <c r="DT24">
        <f>IF($T$7&gt;0,$DP$7,0)</f>
        <v>0.85620525851388918</v>
      </c>
      <c r="DU24">
        <f>IF($T$8&gt;0,$DP$8,0)</f>
        <v>0.76980119548854709</v>
      </c>
      <c r="DV24">
        <f>IF($T$9&gt;0,$DP$9,0)</f>
        <v>0.49697737514075579</v>
      </c>
      <c r="DW24">
        <f>IF($T$10&gt;0,$DP$10,0)</f>
        <v>1.4049664527327956</v>
      </c>
      <c r="DX24">
        <f>IF($T$11&gt;0,$DP$11,0)</f>
        <v>1.0756797600637911</v>
      </c>
      <c r="DY24">
        <f>IF($T$12&gt;0,$DP$12,0)</f>
        <v>0.95575291270559504</v>
      </c>
      <c r="DZ24">
        <f>IF($T$13&gt;0,$DP$13,0)</f>
        <v>0.66844488637344424</v>
      </c>
      <c r="EA24">
        <f>IF($T$14&gt;0,$DP$14,0)</f>
        <v>1.081071141263207</v>
      </c>
      <c r="EB24">
        <f>IF($T$15&gt;0,$DP$15,0)</f>
        <v>0.75925356480002881</v>
      </c>
      <c r="EC24">
        <f>IF($T$16&gt;0,$DP$16,0)</f>
        <v>1.5192140385753312</v>
      </c>
      <c r="EN24">
        <f>Sheet47!FL24</f>
        <v>0.96597179199616268</v>
      </c>
      <c r="EO24">
        <f>Sheet47!FM24</f>
        <v>0.26561747903303351</v>
      </c>
      <c r="EP24">
        <f>Sheet47!FN24</f>
        <v>0.89098926361006969</v>
      </c>
      <c r="EQ24">
        <f>Sheet47!FO24</f>
        <v>0.12609015995655984</v>
      </c>
      <c r="ER24">
        <f>Sheet47!FP24</f>
        <v>0.53290014686094034</v>
      </c>
      <c r="ES24">
        <f>Sheet47!FQ24</f>
        <v>0.88588553586115915</v>
      </c>
      <c r="ET24">
        <f>Sheet47!FR24</f>
        <v>0.54324352349904492</v>
      </c>
      <c r="EU24">
        <f>Sheet47!FS24</f>
        <v>0.7425716096064281</v>
      </c>
      <c r="EV24">
        <f>Sheet47!FT24</f>
        <v>0.11858869466557213</v>
      </c>
      <c r="EW24">
        <f>Sheet47!FU24</f>
        <v>0.87643868406675585</v>
      </c>
      <c r="EZ24">
        <f t="shared" si="20"/>
        <v>0.24414533638842542</v>
      </c>
      <c r="FA24">
        <f t="shared" si="17"/>
        <v>0.24489105345710011</v>
      </c>
      <c r="FB24">
        <f t="shared" si="17"/>
        <v>0.20051038694586584</v>
      </c>
      <c r="FC24">
        <f t="shared" si="17"/>
        <v>0.37203435301033916</v>
      </c>
      <c r="FD24">
        <f t="shared" si="17"/>
        <v>0.30002569475177093</v>
      </c>
      <c r="FE24">
        <f t="shared" si="17"/>
        <v>0.22465705341709616</v>
      </c>
      <c r="FF24">
        <f t="shared" si="17"/>
        <v>0.15785870795682672</v>
      </c>
      <c r="FG24">
        <f t="shared" si="17"/>
        <v>0.25241403119782335</v>
      </c>
      <c r="FH24">
        <f t="shared" si="17"/>
        <v>0.30423375275493347</v>
      </c>
      <c r="FI24">
        <f t="shared" si="17"/>
        <v>0.40020831172406479</v>
      </c>
      <c r="FL24">
        <f t="shared" si="21"/>
        <v>0.96572764665977429</v>
      </c>
      <c r="FM24">
        <f t="shared" si="18"/>
        <v>0.26537258797957641</v>
      </c>
      <c r="FN24">
        <f t="shared" si="18"/>
        <v>0.89078875322312379</v>
      </c>
      <c r="FO24">
        <f t="shared" si="18"/>
        <v>0.1257181256035495</v>
      </c>
      <c r="FP24">
        <f t="shared" si="18"/>
        <v>0.5326001211661886</v>
      </c>
      <c r="FQ24">
        <f t="shared" si="18"/>
        <v>0.88566087880774202</v>
      </c>
      <c r="FR24">
        <f t="shared" si="18"/>
        <v>0.54308566479108811</v>
      </c>
      <c r="FS24">
        <f t="shared" si="18"/>
        <v>0.7423191955752303</v>
      </c>
      <c r="FT24">
        <f t="shared" si="18"/>
        <v>0.1182844609128172</v>
      </c>
      <c r="FU24">
        <f t="shared" si="18"/>
        <v>0.8760384757550318</v>
      </c>
    </row>
    <row r="25" spans="1:177">
      <c r="A25">
        <v>24</v>
      </c>
      <c r="B25">
        <v>0.4547679038206402</v>
      </c>
      <c r="C25">
        <v>0.61737181457246604</v>
      </c>
      <c r="D25">
        <v>2.6139871843390255E-2</v>
      </c>
      <c r="E25">
        <v>0.88119812739740377</v>
      </c>
      <c r="F25">
        <v>0.77550857116181571</v>
      </c>
      <c r="G25">
        <v>0.45323344808336485</v>
      </c>
      <c r="H25">
        <v>0.99059835125424822</v>
      </c>
      <c r="I25">
        <v>0.69404213328998521</v>
      </c>
      <c r="J25">
        <v>0.89098926361006969</v>
      </c>
      <c r="K25">
        <v>0.71987844127640743</v>
      </c>
      <c r="M25">
        <v>0.13422258841319701</v>
      </c>
      <c r="S25">
        <f t="shared" si="27"/>
        <v>5.3789780961522309E-2</v>
      </c>
      <c r="T25">
        <f t="shared" si="25"/>
        <v>0.55051697471643568</v>
      </c>
      <c r="U25">
        <f t="shared" si="25"/>
        <v>2.6139871843390255E-2</v>
      </c>
      <c r="V25">
        <f t="shared" si="25"/>
        <v>8.2732893901784864E-3</v>
      </c>
      <c r="W25">
        <f t="shared" si="25"/>
        <v>0.37085989641352302</v>
      </c>
      <c r="X25">
        <f t="shared" si="25"/>
        <v>0.78975124052960555</v>
      </c>
      <c r="Y25">
        <f t="shared" si="25"/>
        <v>0.49094912557036413</v>
      </c>
      <c r="Z25">
        <f t="shared" si="25"/>
        <v>0.86576687452755974</v>
      </c>
      <c r="AA25">
        <f t="shared" si="25"/>
        <v>0.72005116357405052</v>
      </c>
      <c r="AB25">
        <f t="shared" si="25"/>
        <v>0.66158875516383187</v>
      </c>
      <c r="BG25">
        <f t="shared" si="24"/>
        <v>7.6267922970963383E-8</v>
      </c>
      <c r="BH25">
        <f t="shared" si="24"/>
        <v>7.3802620279027254E-10</v>
      </c>
      <c r="BI25">
        <f t="shared" si="24"/>
        <v>7.7163224831786565E-9</v>
      </c>
      <c r="BJ25">
        <f t="shared" si="24"/>
        <v>2.1722783675434054E-10</v>
      </c>
      <c r="BM25">
        <f t="shared" si="28"/>
        <v>1.0340692317270955E-6</v>
      </c>
      <c r="BN25">
        <f t="shared" si="26"/>
        <v>1.9057397871424972E-6</v>
      </c>
      <c r="BO25">
        <f t="shared" si="26"/>
        <v>3.4164644999443338E-9</v>
      </c>
      <c r="BP25">
        <f t="shared" si="26"/>
        <v>3.8825506986434549E-6</v>
      </c>
      <c r="BQ25">
        <f t="shared" si="26"/>
        <v>3.0070677197272052E-6</v>
      </c>
      <c r="BR25">
        <f t="shared" si="26"/>
        <v>1.0271027923076812E-6</v>
      </c>
      <c r="BS25">
        <f t="shared" si="26"/>
        <v>4.9064254675381746E-6</v>
      </c>
      <c r="BT25">
        <f t="shared" si="26"/>
        <v>2.4084724139085683E-6</v>
      </c>
      <c r="BU25">
        <f t="shared" si="26"/>
        <v>3.9693093393420712E-6</v>
      </c>
      <c r="BV25">
        <f t="shared" si="26"/>
        <v>2.5911248510727501E-6</v>
      </c>
      <c r="BY25">
        <f>$BI$7-$BN$7</f>
        <v>1.6974594179254104E-12</v>
      </c>
      <c r="BZ25">
        <f>$BI$8-$BN$8</f>
        <v>0.19460144795775472</v>
      </c>
      <c r="CA25">
        <f>$BI$9-$BN$9</f>
        <v>7.9483825933218639E-7</v>
      </c>
      <c r="CB25">
        <f>$BI$10-$BN$10</f>
        <v>7.2568778670436089E-6</v>
      </c>
      <c r="CC25">
        <f>$BI$11-$BN$11</f>
        <v>0.80539007877102065</v>
      </c>
      <c r="CD25">
        <f>$BI$12-$BN$12</f>
        <v>7.7163224831786565E-9</v>
      </c>
      <c r="CE25">
        <f>$BI$13-$BN$13</f>
        <v>1.0055363093391447E-17</v>
      </c>
      <c r="CF25">
        <f>$BI$14-$BN$14</f>
        <v>-0.99999999981083088</v>
      </c>
      <c r="CG25">
        <f>$BI$15-$BN$15</f>
        <v>1.8499204619783548E-9</v>
      </c>
      <c r="CH25">
        <f>$BI$16-$BN$16</f>
        <v>4.1179798851181678E-7</v>
      </c>
      <c r="CW25">
        <f>IF($AJ$7&gt;0,$CT$7,0)</f>
        <v>1.5094222261986003E-3</v>
      </c>
      <c r="CX25">
        <f>IF($AJ$8&gt;0,$CT$8,0)</f>
        <v>-6.3393578769558978E-2</v>
      </c>
      <c r="CY25">
        <f>IF($AJ$9&gt;0,$CT$9,0)</f>
        <v>-0.46253190390996574</v>
      </c>
      <c r="CZ25">
        <f>IF($AJ$10&gt;0,$CT$10,0)</f>
        <v>-0.18566758436769493</v>
      </c>
      <c r="DA25">
        <f>IF($AJ$11&gt;0,$CT$11,0)</f>
        <v>0.11038689185016574</v>
      </c>
      <c r="DB25">
        <f>IF($AJ$12&gt;0,$CT$12,0)</f>
        <v>0.37707077602956118</v>
      </c>
      <c r="DC25">
        <f>IF($AJ$13&gt;0,$CT$13,0)</f>
        <v>0.5220625226923713</v>
      </c>
      <c r="DD25">
        <f>IF($AJ$14&gt;0,$CT$14,0)</f>
        <v>0.57493832104297626</v>
      </c>
      <c r="DE25">
        <f>IF($AJ$15&gt;0,$CT$15,0)</f>
        <v>0.20637234315239714</v>
      </c>
      <c r="DF25">
        <f>IF($AJ$16&gt;0,$CT$16,0)</f>
        <v>0.44884786715975517</v>
      </c>
      <c r="DT25">
        <f>IF($U$7&gt;0,$DQ$7,0)</f>
        <v>0.93901314946048509</v>
      </c>
      <c r="DU25">
        <f>IF($U$8&gt;0,$DQ$8,0)</f>
        <v>0.5441318030281419</v>
      </c>
      <c r="DV25">
        <f>IF($U$9&gt;0,$DQ$9,0)</f>
        <v>0.70862740445354</v>
      </c>
      <c r="DW25">
        <f>IF($U$10&gt;0,$DQ$10,0)</f>
        <v>0.69688038328404289</v>
      </c>
      <c r="DX25">
        <f>IF($U$11&gt;0,$DQ$11,0)</f>
        <v>0.97076740631601122</v>
      </c>
      <c r="DY25">
        <f>IF($U$12&gt;0,$DQ$12,0)</f>
        <v>0.95093317596595761</v>
      </c>
      <c r="DZ25">
        <f>IF($U$13&gt;0,$DQ$13,0)</f>
        <v>0.75427181353250727</v>
      </c>
      <c r="EA25">
        <f>IF($U$14&gt;0,$DQ$14,0)</f>
        <v>0.6182396793785383</v>
      </c>
      <c r="EB25">
        <f>IF($U$15&gt;0,$DQ$15,0)</f>
        <v>1.0560699778703317</v>
      </c>
      <c r="EC25">
        <f>IF($U$16&gt;0,$DQ$16,0)</f>
        <v>0.56843232105952735</v>
      </c>
      <c r="EN25">
        <f>Sheet47!FL25</f>
        <v>0.99578082691924574</v>
      </c>
      <c r="EO25">
        <f>Sheet47!FM25</f>
        <v>0.58672970630686205</v>
      </c>
      <c r="EP25">
        <f>Sheet47!FN25</f>
        <v>0.71987844127640743</v>
      </c>
      <c r="EQ25">
        <f>Sheet47!FO25</f>
        <v>0.11784920873399872</v>
      </c>
      <c r="ER25">
        <f>Sheet47!FP25</f>
        <v>0.1487865470621082</v>
      </c>
      <c r="ES25">
        <f>Sheet47!FQ25</f>
        <v>0.53258898340339478</v>
      </c>
      <c r="ET25">
        <f>Sheet47!FR25</f>
        <v>0.23324217801843547</v>
      </c>
      <c r="EU25">
        <f>Sheet47!FS25</f>
        <v>0.14269779470765259</v>
      </c>
      <c r="EV25">
        <f>Sheet47!FT25</f>
        <v>0.23739797619770731</v>
      </c>
      <c r="EW25">
        <f>Sheet47!FU25</f>
        <v>0.62922594659573949</v>
      </c>
      <c r="EZ25">
        <f t="shared" si="20"/>
        <v>0.31309146427573337</v>
      </c>
      <c r="FA25">
        <f t="shared" si="17"/>
        <v>0.33094390525415673</v>
      </c>
      <c r="FB25">
        <f t="shared" si="17"/>
        <v>0.26805370975756071</v>
      </c>
      <c r="FC25">
        <f t="shared" si="17"/>
        <v>0.42858908710128513</v>
      </c>
      <c r="FD25">
        <f t="shared" si="17"/>
        <v>0.40064354866092527</v>
      </c>
      <c r="FE25">
        <f t="shared" si="17"/>
        <v>0.29201348511492997</v>
      </c>
      <c r="FF25">
        <f t="shared" si="17"/>
        <v>0.23668064696186686</v>
      </c>
      <c r="FG25">
        <f t="shared" si="17"/>
        <v>0.30410517450973595</v>
      </c>
      <c r="FH25">
        <f t="shared" si="17"/>
        <v>0.42965927890610006</v>
      </c>
      <c r="FI25">
        <f t="shared" si="17"/>
        <v>0.46404774291438644</v>
      </c>
      <c r="FL25">
        <f t="shared" si="21"/>
        <v>0.99546773545497003</v>
      </c>
      <c r="FM25">
        <f t="shared" si="18"/>
        <v>0.58639876240160793</v>
      </c>
      <c r="FN25">
        <f t="shared" si="18"/>
        <v>0.71961038756664986</v>
      </c>
      <c r="FO25">
        <f t="shared" si="18"/>
        <v>0.11742061964689743</v>
      </c>
      <c r="FP25">
        <f t="shared" si="18"/>
        <v>0.14838590351344727</v>
      </c>
      <c r="FQ25">
        <f t="shared" si="18"/>
        <v>0.53229696991827979</v>
      </c>
      <c r="FR25">
        <f t="shared" si="18"/>
        <v>0.23300549737147361</v>
      </c>
      <c r="FS25">
        <f t="shared" si="18"/>
        <v>0.14239368953314285</v>
      </c>
      <c r="FT25">
        <f t="shared" si="18"/>
        <v>0.23696831691880121</v>
      </c>
      <c r="FU25">
        <f t="shared" si="18"/>
        <v>0.62876189885282507</v>
      </c>
    </row>
    <row r="26" spans="1:177">
      <c r="A26">
        <v>25</v>
      </c>
      <c r="B26">
        <v>0.15646883382063742</v>
      </c>
      <c r="C26">
        <v>0.12108235597453298</v>
      </c>
      <c r="D26">
        <v>8.2732893901784864E-3</v>
      </c>
      <c r="E26">
        <v>0.92110134613747996</v>
      </c>
      <c r="F26">
        <v>0.65844997418406415</v>
      </c>
      <c r="G26">
        <v>0.75080262770243023</v>
      </c>
      <c r="H26">
        <v>0.33481386711768202</v>
      </c>
      <c r="I26">
        <v>0.9627248185731917</v>
      </c>
      <c r="J26">
        <v>0.12609015995655984</v>
      </c>
      <c r="K26">
        <v>0.11784920873399872</v>
      </c>
      <c r="M26">
        <v>0.2856204749738972</v>
      </c>
      <c r="S26">
        <f t="shared" si="27"/>
        <v>0.9900198364645556</v>
      </c>
      <c r="T26">
        <f t="shared" si="25"/>
        <v>0.96528006435397762</v>
      </c>
      <c r="U26">
        <f t="shared" si="25"/>
        <v>0.88119812739740377</v>
      </c>
      <c r="V26">
        <f t="shared" si="25"/>
        <v>0.92110134613747996</v>
      </c>
      <c r="W26">
        <f t="shared" si="25"/>
        <v>0.35359692176243901</v>
      </c>
      <c r="X26">
        <f t="shared" si="25"/>
        <v>0.81041576731051734</v>
      </c>
      <c r="Y26">
        <f t="shared" si="25"/>
        <v>0.64910289003121358</v>
      </c>
      <c r="Z26">
        <f t="shared" si="25"/>
        <v>0.79022015179371918</v>
      </c>
      <c r="AA26">
        <f t="shared" si="25"/>
        <v>0.80636553891534968</v>
      </c>
      <c r="AB26">
        <f t="shared" si="25"/>
        <v>0.6114326397547506</v>
      </c>
      <c r="BG26">
        <f t="shared" si="24"/>
        <v>9.9999999999999998E-13</v>
      </c>
      <c r="BH26">
        <f t="shared" si="24"/>
        <v>9.9999999999999998E-13</v>
      </c>
      <c r="BI26">
        <f t="shared" si="24"/>
        <v>9.9999999999999998E-13</v>
      </c>
      <c r="BJ26">
        <f t="shared" si="24"/>
        <v>9.9999999999999998E-13</v>
      </c>
      <c r="BM26">
        <f t="shared" si="28"/>
        <v>1.2241247978595125E-7</v>
      </c>
      <c r="BN26">
        <f t="shared" si="26"/>
        <v>7.3304684641717626E-8</v>
      </c>
      <c r="BO26">
        <f t="shared" si="26"/>
        <v>3.4223658666819958E-10</v>
      </c>
      <c r="BP26">
        <f t="shared" si="26"/>
        <v>4.242138449281389E-6</v>
      </c>
      <c r="BQ26">
        <f t="shared" si="26"/>
        <v>2.1677818425149738E-6</v>
      </c>
      <c r="BR26">
        <f t="shared" si="26"/>
        <v>2.8185229288243705E-6</v>
      </c>
      <c r="BS26">
        <f t="shared" si="26"/>
        <v>5.6050162807148423E-7</v>
      </c>
      <c r="BT26">
        <f t="shared" si="26"/>
        <v>4.6341953814839249E-6</v>
      </c>
      <c r="BU26">
        <f t="shared" si="26"/>
        <v>7.9493642189354237E-8</v>
      </c>
      <c r="BV26">
        <f t="shared" si="26"/>
        <v>6.944217999614801E-8</v>
      </c>
      <c r="BY26">
        <f>$BJ$7-$BO$7</f>
        <v>1.7074444946200215E-14</v>
      </c>
      <c r="BZ26">
        <f>$BJ$8-$BO$8</f>
        <v>0.24355881572968371</v>
      </c>
      <c r="CA26">
        <f>$BJ$9-$BO$9</f>
        <v>-0.99999988601527412</v>
      </c>
      <c r="CB26">
        <f>$BJ$10-$BO$10</f>
        <v>1.1903888044404712E-6</v>
      </c>
      <c r="CC26">
        <f>$BJ$11-$BO$11</f>
        <v>0.75643984788467511</v>
      </c>
      <c r="CD26">
        <f>$BJ$12-$BO$12</f>
        <v>2.1722783675434054E-10</v>
      </c>
      <c r="CE26">
        <f>$BJ$13-$BO$13</f>
        <v>1.7646217481130523E-20</v>
      </c>
      <c r="CF26">
        <f>$BJ$14-$BO$14</f>
        <v>3.4229760780934715E-12</v>
      </c>
      <c r="CG26">
        <f>$BJ$15-$BO$15</f>
        <v>4.5184563968072183E-11</v>
      </c>
      <c r="CH26">
        <f>$BJ$16-$BO$16</f>
        <v>3.1746258425259742E-8</v>
      </c>
      <c r="CW26">
        <f>IF($AK$7&gt;0,$CU$7,0)</f>
        <v>0.20549649180347748</v>
      </c>
      <c r="CX26">
        <f>IF($AK$8&gt;0,$CU$8,0)</f>
        <v>0.14612562510442451</v>
      </c>
      <c r="CY26">
        <f>IF($AK$9&gt;0,$CU$9,0)</f>
        <v>-0.10290688966351506</v>
      </c>
      <c r="CZ26">
        <f>IF($AK$10&gt;0,$CU$10,0)</f>
        <v>-0.25824107482800618</v>
      </c>
      <c r="DA26">
        <f>IF($AK$11&gt;0,$CU$11,0)</f>
        <v>-0.51024817502504305</v>
      </c>
      <c r="DB26">
        <f>IF($AK$12&gt;0,$CU$12,0)</f>
        <v>0.14541923768365925</v>
      </c>
      <c r="DC26">
        <f>IF($AK$13&gt;0,$CU$13,0)</f>
        <v>0.64083468862577275</v>
      </c>
      <c r="DD26">
        <f>IF($AK$14&gt;0,$CU$14,0)</f>
        <v>0.2566495281532773</v>
      </c>
      <c r="DE26">
        <f>IF($AK$15&gt;0,$CU$15,0)</f>
        <v>0.38145076177092829</v>
      </c>
      <c r="DF26">
        <f>IF($AK$16&gt;0,$CU$16,0)</f>
        <v>-7.6811360370461032E-2</v>
      </c>
      <c r="DT26">
        <f>IF($V$7&gt;0,$DR$7,0)</f>
        <v>0.27608825565973666</v>
      </c>
      <c r="DU26">
        <f>IF($V$8&gt;0,$DR$8,0)</f>
        <v>0.73643427915787196</v>
      </c>
      <c r="DV26">
        <f>IF($V$9&gt;0,$DR$9,0)</f>
        <v>0.49598858716920124</v>
      </c>
      <c r="DW26">
        <f>IF($V$10&gt;0,$DR$10,0)</f>
        <v>0.55267902614020303</v>
      </c>
      <c r="DX26">
        <f>IF($V$11&gt;0,$DR$11,0)</f>
        <v>0.55572158823268614</v>
      </c>
      <c r="DY26">
        <f>IF($V$12&gt;0,$DR$12,0)</f>
        <v>9.2676002802706506E-2</v>
      </c>
      <c r="DZ26">
        <f>IF($V$13&gt;0,$DR$13,0)</f>
        <v>0.21129569054357569</v>
      </c>
      <c r="EA26">
        <f>IF($V$14&gt;0,$DR$14,0)</f>
        <v>0.26299873163930332</v>
      </c>
      <c r="EB26">
        <f>IF($V$15&gt;0,$DR$15,0)</f>
        <v>0.91176945454385117</v>
      </c>
      <c r="EC26">
        <f>IF($V$16&gt;0,$DR$16,0)</f>
        <v>0.73722288577311013</v>
      </c>
    </row>
    <row r="27" spans="1:177">
      <c r="A27">
        <v>26</v>
      </c>
      <c r="B27">
        <v>0.43139775612182274</v>
      </c>
      <c r="C27">
        <v>0.84605779006698845</v>
      </c>
      <c r="D27">
        <v>0.37085989641352302</v>
      </c>
      <c r="E27">
        <v>0.35359692176243901</v>
      </c>
      <c r="F27">
        <v>0.49548442635480777</v>
      </c>
      <c r="G27">
        <v>0.46017199841805045</v>
      </c>
      <c r="H27">
        <v>-7.9019490177623542E-4</v>
      </c>
      <c r="I27">
        <v>0.53796264338999034</v>
      </c>
      <c r="J27">
        <v>0.53290014686094034</v>
      </c>
      <c r="K27">
        <v>0.1487865470621082</v>
      </c>
      <c r="M27">
        <v>0.79974316028392722</v>
      </c>
      <c r="S27">
        <f t="shared" si="27"/>
        <v>0.62795776282163529</v>
      </c>
      <c r="T27">
        <f t="shared" si="25"/>
        <v>0.28776477636495279</v>
      </c>
      <c r="U27">
        <f t="shared" si="25"/>
        <v>0.77550857116181571</v>
      </c>
      <c r="V27">
        <f t="shared" si="25"/>
        <v>0.65844997418406415</v>
      </c>
      <c r="W27">
        <f t="shared" si="25"/>
        <v>0.49548442635480777</v>
      </c>
      <c r="X27">
        <f t="shared" si="25"/>
        <v>0.45503142073072733</v>
      </c>
      <c r="Y27">
        <f t="shared" si="25"/>
        <v>0.32594706726459033</v>
      </c>
      <c r="Z27">
        <f t="shared" si="25"/>
        <v>0.54259954131515642</v>
      </c>
      <c r="AA27">
        <f t="shared" si="25"/>
        <v>0.38260018565363307</v>
      </c>
      <c r="AB27">
        <f t="shared" si="25"/>
        <v>9.8472201892820771E-2</v>
      </c>
      <c r="BG27">
        <f t="shared" si="24"/>
        <v>3.6949059475314188E-9</v>
      </c>
      <c r="BH27">
        <f t="shared" si="24"/>
        <v>1.7058845167655632E-11</v>
      </c>
      <c r="BI27">
        <f t="shared" si="24"/>
        <v>1.8916914935922851E-10</v>
      </c>
      <c r="BJ27">
        <f t="shared" si="24"/>
        <v>3.4229760780934715E-12</v>
      </c>
      <c r="BM27">
        <f t="shared" si="28"/>
        <v>9.3052011993471839E-7</v>
      </c>
      <c r="BN27">
        <f t="shared" si="26"/>
        <v>3.5790689206651823E-6</v>
      </c>
      <c r="BO27">
        <f t="shared" si="26"/>
        <v>6.876853138392452E-7</v>
      </c>
      <c r="BP27">
        <f t="shared" si="26"/>
        <v>6.2515391539936213E-7</v>
      </c>
      <c r="BQ27">
        <f t="shared" si="26"/>
        <v>1.2275240838007647E-6</v>
      </c>
      <c r="BR27">
        <f t="shared" si="26"/>
        <v>1.0587913406403112E-6</v>
      </c>
      <c r="BS27">
        <f t="shared" si="26"/>
        <v>3.1220399139657716E-12</v>
      </c>
      <c r="BT27">
        <f t="shared" si="26"/>
        <v>1.4470190284157296E-6</v>
      </c>
      <c r="BU27">
        <f t="shared" si="26"/>
        <v>1.419912832622059E-6</v>
      </c>
      <c r="BV27">
        <f t="shared" si="26"/>
        <v>1.106871829333247E-7</v>
      </c>
    </row>
    <row r="28" spans="1:177">
      <c r="A28">
        <v>27</v>
      </c>
      <c r="B28">
        <v>0.50989901460433351</v>
      </c>
      <c r="C28">
        <v>0.56945294085473752</v>
      </c>
      <c r="D28">
        <v>0.78975124052960555</v>
      </c>
      <c r="E28">
        <v>0.81041576731051734</v>
      </c>
      <c r="F28">
        <v>0.45503142073072733</v>
      </c>
      <c r="G28">
        <v>0.95692457721846458</v>
      </c>
      <c r="H28">
        <v>5.683180863361003E-2</v>
      </c>
      <c r="I28">
        <v>0.77794182450090454</v>
      </c>
      <c r="J28">
        <v>0.88588553586115915</v>
      </c>
      <c r="K28">
        <v>0.53258898340339478</v>
      </c>
      <c r="M28">
        <v>0.86964285353675486</v>
      </c>
      <c r="S28">
        <f t="shared" si="27"/>
        <v>0.9434846962997081</v>
      </c>
      <c r="T28">
        <f t="shared" si="25"/>
        <v>0.50507397064676529</v>
      </c>
      <c r="U28">
        <f t="shared" si="25"/>
        <v>0.45323344808336485</v>
      </c>
      <c r="V28">
        <f t="shared" si="25"/>
        <v>0.75080262770243023</v>
      </c>
      <c r="W28">
        <f t="shared" si="25"/>
        <v>0.46017199841805045</v>
      </c>
      <c r="X28">
        <f t="shared" si="25"/>
        <v>0.95692457721846458</v>
      </c>
      <c r="Y28">
        <f t="shared" si="25"/>
        <v>0.35171830834366963</v>
      </c>
      <c r="Z28">
        <f t="shared" si="25"/>
        <v>0.86175741871166089</v>
      </c>
      <c r="AA28">
        <f t="shared" si="25"/>
        <v>0.13756741136673017</v>
      </c>
      <c r="AB28">
        <f t="shared" si="25"/>
        <v>0.98596743547386001</v>
      </c>
      <c r="BG28">
        <f t="shared" si="24"/>
        <v>2.3095865965451734E-8</v>
      </c>
      <c r="BH28">
        <f t="shared" si="24"/>
        <v>1.4875712449182125E-10</v>
      </c>
      <c r="BI28">
        <f t="shared" si="24"/>
        <v>1.8499204619783548E-9</v>
      </c>
      <c r="BJ28">
        <f t="shared" si="24"/>
        <v>4.5184563968072183E-11</v>
      </c>
      <c r="BM28">
        <f t="shared" si="28"/>
        <v>1.2999850254723516E-6</v>
      </c>
      <c r="BN28">
        <f t="shared" si="26"/>
        <v>1.6213832592405461E-6</v>
      </c>
      <c r="BO28">
        <f t="shared" si="26"/>
        <v>3.1185351095902546E-6</v>
      </c>
      <c r="BP28">
        <f t="shared" si="26"/>
        <v>3.2838685795274733E-6</v>
      </c>
      <c r="BQ28">
        <f t="shared" si="26"/>
        <v>1.035267969261121E-6</v>
      </c>
      <c r="BR28">
        <f t="shared" si="26"/>
        <v>4.5785232324236866E-6</v>
      </c>
      <c r="BS28">
        <f t="shared" si="26"/>
        <v>1.6149272362836359E-8</v>
      </c>
      <c r="BT28">
        <f t="shared" si="26"/>
        <v>3.0259674115389814E-6</v>
      </c>
      <c r="BU28">
        <f t="shared" si="26"/>
        <v>3.9239659132400656E-6</v>
      </c>
      <c r="BV28">
        <f t="shared" si="26"/>
        <v>1.4182551262133078E-6</v>
      </c>
      <c r="EN28" t="s">
        <v>19</v>
      </c>
      <c r="EZ28" t="s">
        <v>25</v>
      </c>
    </row>
    <row r="29" spans="1:177">
      <c r="A29">
        <v>28</v>
      </c>
      <c r="B29">
        <v>0.75186272711820723</v>
      </c>
      <c r="C29">
        <v>3.7144805605660851E-2</v>
      </c>
      <c r="D29">
        <v>0.49094912557036413</v>
      </c>
      <c r="E29">
        <v>0.64910289003121358</v>
      </c>
      <c r="F29">
        <v>0.32594706726459033</v>
      </c>
      <c r="G29">
        <v>0.35171830834366963</v>
      </c>
      <c r="H29">
        <v>0.63056904888741583</v>
      </c>
      <c r="I29">
        <v>0.20276604625632105</v>
      </c>
      <c r="J29">
        <v>0.54324352349904492</v>
      </c>
      <c r="K29">
        <v>0.23324217801843547</v>
      </c>
      <c r="M29">
        <v>0.4089196978334011</v>
      </c>
      <c r="S29">
        <f t="shared" si="27"/>
        <v>0.23538979044662048</v>
      </c>
      <c r="T29">
        <f t="shared" si="25"/>
        <v>0.55457704365841354</v>
      </c>
      <c r="U29">
        <f t="shared" si="25"/>
        <v>0.99059835125424822</v>
      </c>
      <c r="V29">
        <f t="shared" si="25"/>
        <v>0.33481386711768202</v>
      </c>
      <c r="W29">
        <f t="shared" si="25"/>
        <v>-7.9019490177623542E-4</v>
      </c>
      <c r="X29">
        <f t="shared" si="25"/>
        <v>5.683180863361003E-2</v>
      </c>
      <c r="Y29">
        <f t="shared" si="25"/>
        <v>0.63056904888741583</v>
      </c>
      <c r="Z29">
        <f t="shared" si="25"/>
        <v>0.72973804927836217</v>
      </c>
      <c r="AA29">
        <f t="shared" si="25"/>
        <v>0.20475411401506599</v>
      </c>
      <c r="AB29">
        <f t="shared" si="25"/>
        <v>0.60268719708474838</v>
      </c>
      <c r="BG29">
        <f t="shared" si="24"/>
        <v>5.0020997709341094E-6</v>
      </c>
      <c r="BH29">
        <f t="shared" si="24"/>
        <v>9.1713189977181286E-8</v>
      </c>
      <c r="BI29">
        <f t="shared" si="24"/>
        <v>4.1179798851181678E-7</v>
      </c>
      <c r="BJ29">
        <f t="shared" si="24"/>
        <v>3.1746258425259742E-8</v>
      </c>
      <c r="BM29">
        <f t="shared" si="28"/>
        <v>2.8264878021481388E-6</v>
      </c>
      <c r="BN29">
        <f t="shared" si="26"/>
        <v>6.8986829174116689E-9</v>
      </c>
      <c r="BO29">
        <f t="shared" si="26"/>
        <v>1.205155219491526E-6</v>
      </c>
      <c r="BP29">
        <f t="shared" si="26"/>
        <v>2.106672809234369E-6</v>
      </c>
      <c r="BQ29">
        <f t="shared" si="26"/>
        <v>5.3120745329193692E-7</v>
      </c>
      <c r="BR29">
        <f t="shared" si="26"/>
        <v>6.1852884212066334E-7</v>
      </c>
      <c r="BS29">
        <f t="shared" si="26"/>
        <v>1.9880866270739015E-6</v>
      </c>
      <c r="BT29">
        <f t="shared" si="26"/>
        <v>2.0557034757210267E-7</v>
      </c>
      <c r="BU29">
        <f t="shared" si="26"/>
        <v>1.475567629118287E-6</v>
      </c>
      <c r="BV29">
        <f t="shared" si="26"/>
        <v>2.7200956803391772E-7</v>
      </c>
    </row>
    <row r="30" spans="1:177">
      <c r="A30">
        <v>29</v>
      </c>
      <c r="B30">
        <v>0.95129084718858559</v>
      </c>
      <c r="C30">
        <v>0.44252497168342458</v>
      </c>
      <c r="D30">
        <v>0.86576687452755974</v>
      </c>
      <c r="E30">
        <v>0.79022015179371918</v>
      </c>
      <c r="F30">
        <v>0.54259954131515642</v>
      </c>
      <c r="G30">
        <v>0.86175741871166089</v>
      </c>
      <c r="H30">
        <v>0.72973804927836217</v>
      </c>
      <c r="I30">
        <v>0.40017063280855897</v>
      </c>
      <c r="J30">
        <v>0.7425716096064281</v>
      </c>
      <c r="K30">
        <v>0.14269779470765259</v>
      </c>
      <c r="M30">
        <v>5.1363832328652617E-2</v>
      </c>
      <c r="S30">
        <f t="shared" si="27"/>
        <v>0.67236455430736264</v>
      </c>
      <c r="T30">
        <f t="shared" si="25"/>
        <v>0.21017018632034706</v>
      </c>
      <c r="U30">
        <f t="shared" si="25"/>
        <v>0.69404213328998521</v>
      </c>
      <c r="V30">
        <f t="shared" si="25"/>
        <v>0.9627248185731917</v>
      </c>
      <c r="W30">
        <f t="shared" si="25"/>
        <v>0.53796264338999034</v>
      </c>
      <c r="X30">
        <f t="shared" si="25"/>
        <v>0.77794182450090454</v>
      </c>
      <c r="Y30">
        <f t="shared" si="25"/>
        <v>0.20276604625632105</v>
      </c>
      <c r="Z30">
        <f t="shared" si="25"/>
        <v>0.40017063280855897</v>
      </c>
      <c r="AA30">
        <f t="shared" si="25"/>
        <v>0.27301057088824587</v>
      </c>
      <c r="AB30">
        <f t="shared" si="25"/>
        <v>0.76875724203807139</v>
      </c>
      <c r="BM30">
        <f t="shared" si="28"/>
        <v>4.5247713797238844E-6</v>
      </c>
      <c r="BN30">
        <f t="shared" si="26"/>
        <v>9.791417528170786E-7</v>
      </c>
      <c r="BO30">
        <f t="shared" si="26"/>
        <v>3.7477614051460975E-6</v>
      </c>
      <c r="BP30">
        <f t="shared" si="26"/>
        <v>3.1222394415044435E-6</v>
      </c>
      <c r="BQ30">
        <f t="shared" si="26"/>
        <v>1.4720713111770907E-6</v>
      </c>
      <c r="BR30">
        <f t="shared" si="26"/>
        <v>3.7131292435229242E-6</v>
      </c>
      <c r="BS30">
        <f t="shared" si="26"/>
        <v>2.6625881028229467E-6</v>
      </c>
      <c r="BT30">
        <f t="shared" si="26"/>
        <v>8.0068267681201275E-7</v>
      </c>
      <c r="BU30">
        <f t="shared" si="26"/>
        <v>2.7570629769674075E-6</v>
      </c>
      <c r="BV30">
        <f t="shared" si="26"/>
        <v>1.0181330307213683E-7</v>
      </c>
      <c r="EN30">
        <f>Sheet47!FL30</f>
        <v>0.33879573799976009</v>
      </c>
      <c r="EO30">
        <f>Sheet47!FM30</f>
        <v>0.40171068934388171</v>
      </c>
      <c r="EP30">
        <f>Sheet47!FN30</f>
        <v>0.39041022852187524</v>
      </c>
      <c r="EQ30">
        <f>Sheet47!FO30</f>
        <v>9.1698614678089763E-2</v>
      </c>
      <c r="ER30">
        <f>Sheet47!FP30</f>
        <v>0.24492360765735216</v>
      </c>
      <c r="ES30">
        <f>Sheet47!FQ30</f>
        <v>0.7211059193813173</v>
      </c>
      <c r="ET30">
        <f>Sheet47!FR30</f>
        <v>0.87170434415235953</v>
      </c>
      <c r="EU30">
        <f>Sheet47!FS30</f>
        <v>0.25640587867862302</v>
      </c>
      <c r="EV30">
        <f>Sheet47!FT30</f>
        <v>0.20443153348107243</v>
      </c>
      <c r="EW30">
        <f>Sheet47!FU30</f>
        <v>0.48836750652444805</v>
      </c>
      <c r="EZ30">
        <f>(1/4)*SUM($CW$7:$CZ$7)</f>
        <v>8.8780218441508879E-2</v>
      </c>
      <c r="FA30">
        <f>(1/4)*SUM($CW$8:$CZ$8)</f>
        <v>0.16700150664838981</v>
      </c>
      <c r="FB30">
        <f>(1/4)*SUM($CW$9:$CZ$9)</f>
        <v>-9.4688003292675224E-2</v>
      </c>
      <c r="FC30">
        <f>(1/4)*SUM($CW$10:$CZ$10)</f>
        <v>7.10185156124922E-2</v>
      </c>
      <c r="FD30">
        <f>(1/4)*SUM($CW$11:$CZ$11)</f>
        <v>-0.20116091616935033</v>
      </c>
      <c r="FE30">
        <f>(1/4)*SUM($CW$12:$CZ$12)</f>
        <v>0.16418292734569659</v>
      </c>
      <c r="FF30">
        <f>(1/4)*SUM($CW$13:$CZ$13)</f>
        <v>0.26511962795278099</v>
      </c>
      <c r="FG30">
        <f>(1/4)*SUM($CW$14:$CZ$14)</f>
        <v>0.3653022481315516</v>
      </c>
      <c r="FH30">
        <f>(1/4)*SUM($CW$15:$CZ$15)</f>
        <v>0.10154498392192587</v>
      </c>
      <c r="FI30">
        <f>(1/4)*SUM($CW$16:$CZ$16)</f>
        <v>0.22031354232829592</v>
      </c>
      <c r="FL30">
        <f t="shared" ref="FL30:FU30" si="29">EN30-($EU$10*EZ30)</f>
        <v>0.3387069577813186</v>
      </c>
      <c r="FM30">
        <f t="shared" si="29"/>
        <v>0.40154368783723332</v>
      </c>
      <c r="FN30">
        <f t="shared" si="29"/>
        <v>0.39050491652516789</v>
      </c>
      <c r="FO30">
        <f t="shared" si="29"/>
        <v>9.1627596162477273E-2</v>
      </c>
      <c r="FP30">
        <f t="shared" si="29"/>
        <v>0.2451247685735215</v>
      </c>
      <c r="FQ30">
        <f t="shared" si="29"/>
        <v>0.72094173645397164</v>
      </c>
      <c r="FR30">
        <f t="shared" si="29"/>
        <v>0.87143922452440681</v>
      </c>
      <c r="FS30">
        <f t="shared" si="29"/>
        <v>0.2560405764304915</v>
      </c>
      <c r="FT30">
        <f t="shared" si="29"/>
        <v>0.20432998849715051</v>
      </c>
      <c r="FU30">
        <f t="shared" si="29"/>
        <v>0.48814719298211973</v>
      </c>
    </row>
    <row r="31" spans="1:177">
      <c r="A31">
        <v>30</v>
      </c>
      <c r="B31">
        <v>0.38026324558643798</v>
      </c>
      <c r="C31">
        <v>0.88302952158931081</v>
      </c>
      <c r="D31">
        <v>0.72005116357405052</v>
      </c>
      <c r="E31">
        <v>0.80636553891534968</v>
      </c>
      <c r="F31">
        <v>0.38260018565363307</v>
      </c>
      <c r="G31">
        <v>0.13756741136673017</v>
      </c>
      <c r="H31">
        <v>0.20475411401506599</v>
      </c>
      <c r="I31">
        <v>0.27301057088824587</v>
      </c>
      <c r="J31">
        <v>0.11858869466557213</v>
      </c>
      <c r="K31">
        <v>0.23739797619770731</v>
      </c>
      <c r="M31">
        <v>0.22185268650515136</v>
      </c>
      <c r="S31">
        <f t="shared" si="27"/>
        <v>0.96597179199616268</v>
      </c>
      <c r="T31">
        <f t="shared" si="25"/>
        <v>0.26561747903303351</v>
      </c>
      <c r="U31">
        <f t="shared" si="25"/>
        <v>0.89098926361006969</v>
      </c>
      <c r="V31">
        <f t="shared" si="25"/>
        <v>0.12609015995655984</v>
      </c>
      <c r="W31">
        <f t="shared" si="25"/>
        <v>0.53290014686094034</v>
      </c>
      <c r="X31">
        <f t="shared" si="25"/>
        <v>0.88588553586115915</v>
      </c>
      <c r="Y31">
        <f t="shared" si="25"/>
        <v>0.54324352349904492</v>
      </c>
      <c r="Z31">
        <f t="shared" si="25"/>
        <v>0.7425716096064281</v>
      </c>
      <c r="AA31">
        <f t="shared" si="25"/>
        <v>0.11858869466557213</v>
      </c>
      <c r="AB31">
        <f t="shared" si="25"/>
        <v>0.87643868406675585</v>
      </c>
      <c r="BM31">
        <f t="shared" si="28"/>
        <v>7.2300067971965828E-7</v>
      </c>
      <c r="BN31">
        <f t="shared" si="26"/>
        <v>3.8987056799912356E-6</v>
      </c>
      <c r="BO31">
        <f t="shared" si="26"/>
        <v>2.5923683908217205E-6</v>
      </c>
      <c r="BP31">
        <f t="shared" si="26"/>
        <v>3.2511269117512119E-6</v>
      </c>
      <c r="BQ31">
        <f t="shared" si="26"/>
        <v>7.3191451031097263E-7</v>
      </c>
      <c r="BR31">
        <f t="shared" si="26"/>
        <v>9.4623963350715817E-8</v>
      </c>
      <c r="BS31">
        <f t="shared" si="26"/>
        <v>2.0962123603047323E-7</v>
      </c>
      <c r="BT31">
        <f t="shared" si="26"/>
        <v>3.7267385908362966E-7</v>
      </c>
      <c r="BU31">
        <f t="shared" si="26"/>
        <v>7.0316392512421487E-8</v>
      </c>
      <c r="BV31">
        <f t="shared" si="26"/>
        <v>2.8178899551383601E-7</v>
      </c>
    </row>
    <row r="32" spans="1:177">
      <c r="A32">
        <v>31</v>
      </c>
      <c r="B32">
        <v>0.3891522086970769</v>
      </c>
      <c r="C32">
        <v>0.23124373930319583</v>
      </c>
      <c r="D32">
        <v>0.66158875516383187</v>
      </c>
      <c r="E32">
        <v>0.6114326397547506</v>
      </c>
      <c r="F32">
        <v>9.8472201892820771E-2</v>
      </c>
      <c r="G32">
        <v>0.98596743547386001</v>
      </c>
      <c r="H32">
        <v>0.60268719708474838</v>
      </c>
      <c r="I32">
        <v>0.76875724203807139</v>
      </c>
      <c r="J32">
        <v>0.87643868406675585</v>
      </c>
      <c r="K32">
        <v>0.62922594659573949</v>
      </c>
      <c r="M32">
        <v>0.64471807377366463</v>
      </c>
      <c r="S32">
        <f t="shared" si="27"/>
        <v>0.99578082691924574</v>
      </c>
      <c r="T32">
        <f t="shared" si="25"/>
        <v>0.58672970630686205</v>
      </c>
      <c r="U32">
        <f t="shared" si="25"/>
        <v>0.71987844127640743</v>
      </c>
      <c r="V32">
        <f t="shared" si="25"/>
        <v>0.11784920873399872</v>
      </c>
      <c r="W32">
        <f t="shared" si="25"/>
        <v>0.1487865470621082</v>
      </c>
      <c r="X32">
        <f t="shared" si="25"/>
        <v>0.53258898340339478</v>
      </c>
      <c r="Y32">
        <f t="shared" si="25"/>
        <v>0.23324217801843547</v>
      </c>
      <c r="Z32">
        <f t="shared" si="25"/>
        <v>0.14269779470765259</v>
      </c>
      <c r="AA32">
        <f t="shared" si="25"/>
        <v>0.23739797619770731</v>
      </c>
      <c r="AB32">
        <f t="shared" si="25"/>
        <v>0.62922594659573949</v>
      </c>
      <c r="BG32">
        <f>IF(BG20&gt;(1-0.000000000001),(1-0.000000000001),BG20)</f>
        <v>6.5249025232984965E-11</v>
      </c>
      <c r="BH32">
        <f t="shared" ref="BH32:BJ32" si="30">IF(BH20&gt;(1-0.000000000001),(1-0.000000000001),BH20)</f>
        <v>9.9999999999999998E-13</v>
      </c>
      <c r="BI32">
        <f t="shared" si="30"/>
        <v>1.6974594179254104E-12</v>
      </c>
      <c r="BJ32">
        <f t="shared" si="30"/>
        <v>9.9999999999999998E-13</v>
      </c>
      <c r="BM32">
        <f t="shared" si="28"/>
        <v>7.5719720766906641E-7</v>
      </c>
      <c r="BN32">
        <f t="shared" si="26"/>
        <v>2.6736833483462204E-7</v>
      </c>
      <c r="BO32">
        <f t="shared" si="26"/>
        <v>2.1884984047961432E-6</v>
      </c>
      <c r="BP32">
        <f t="shared" si="26"/>
        <v>1.8692493647873133E-6</v>
      </c>
      <c r="BQ32">
        <f t="shared" si="26"/>
        <v>4.848387272810228E-8</v>
      </c>
      <c r="BR32">
        <f t="shared" si="26"/>
        <v>4.8606589190745021E-6</v>
      </c>
      <c r="BS32">
        <f t="shared" si="26"/>
        <v>1.8161592876493519E-6</v>
      </c>
      <c r="BT32">
        <f t="shared" si="26"/>
        <v>2.9549384859299096E-6</v>
      </c>
      <c r="BU32">
        <f t="shared" si="26"/>
        <v>3.8407238346433336E-6</v>
      </c>
      <c r="BV32">
        <f t="shared" si="26"/>
        <v>1.979626459346522E-6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0.30163526242661365</v>
      </c>
      <c r="BH33">
        <f t="shared" si="31"/>
        <v>0.23713753975841259</v>
      </c>
      <c r="BI33">
        <f t="shared" si="31"/>
        <v>0.19460144795775472</v>
      </c>
      <c r="BJ33">
        <f t="shared" si="31"/>
        <v>0.24355881572968371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8.3728676518267562E-6</v>
      </c>
      <c r="BH34">
        <f t="shared" si="31"/>
        <v>2.6483430013787881E-7</v>
      </c>
      <c r="BI34">
        <f t="shared" si="31"/>
        <v>7.9483825933218639E-7</v>
      </c>
      <c r="BJ34">
        <f t="shared" si="31"/>
        <v>1.1398472585246185E-7</v>
      </c>
      <c r="BS34">
        <f>SUM(BM36:BV45)</f>
        <v>1.5856073206854077E-4</v>
      </c>
      <c r="EN34">
        <f>Sheet47!FL34</f>
        <v>9.1506849816696295E-2</v>
      </c>
      <c r="EO34">
        <f>Sheet47!FM34</f>
        <v>0.52871594700021929</v>
      </c>
      <c r="EP34">
        <f>Sheet47!FN34</f>
        <v>6.7830880810947944E-2</v>
      </c>
      <c r="EQ34">
        <f>Sheet47!FO34</f>
        <v>0.68674769079121911</v>
      </c>
      <c r="ER34">
        <f>Sheet47!FP34</f>
        <v>0.74116930682279236</v>
      </c>
      <c r="ES34">
        <f>Sheet47!FQ34</f>
        <v>0.49092586933692128</v>
      </c>
      <c r="ET34">
        <f>Sheet47!FR34</f>
        <v>0.80321819664304783</v>
      </c>
      <c r="EU34">
        <f>Sheet47!FS34</f>
        <v>0.49191265173879467</v>
      </c>
      <c r="EV34">
        <f>Sheet47!FT34</f>
        <v>0.13897202626964061</v>
      </c>
      <c r="EW34">
        <f>Sheet47!FU34</f>
        <v>0.29745990706133474</v>
      </c>
      <c r="EZ34">
        <f>EZ81+($EV$10*EN34)</f>
        <v>0.38294119283044548</v>
      </c>
      <c r="FA34">
        <f t="shared" ref="FA34:FI43" si="32">FA81+($EV$10*EO34)</f>
        <v>0.68483815833381056</v>
      </c>
      <c r="FB34">
        <f t="shared" si="32"/>
        <v>-0.33640317596836233</v>
      </c>
      <c r="FC34">
        <f t="shared" si="32"/>
        <v>0.23082763853261412</v>
      </c>
      <c r="FD34">
        <f t="shared" si="32"/>
        <v>-0.90859608464297181</v>
      </c>
      <c r="FE34">
        <f t="shared" si="32"/>
        <v>0.61576036524713706</v>
      </c>
      <c r="FF34">
        <f t="shared" si="32"/>
        <v>1.0664746437738721</v>
      </c>
      <c r="FG34">
        <f t="shared" si="32"/>
        <v>1.3725445489294195</v>
      </c>
      <c r="FH34">
        <f t="shared" si="32"/>
        <v>0.47569141163552586</v>
      </c>
      <c r="FI34">
        <f t="shared" si="32"/>
        <v>0.77741820993548694</v>
      </c>
      <c r="FL34">
        <f t="shared" ref="FL34:FU43" si="33">EN34-($EU$10*EZ34)</f>
        <v>9.1123908623865851E-2</v>
      </c>
      <c r="FM34">
        <f t="shared" si="33"/>
        <v>0.52803110884188553</v>
      </c>
      <c r="FN34">
        <f t="shared" si="33"/>
        <v>6.8167283986916308E-2</v>
      </c>
      <c r="FO34">
        <f t="shared" si="33"/>
        <v>0.68651686315268645</v>
      </c>
      <c r="FP34">
        <f t="shared" si="33"/>
        <v>0.74207790290743536</v>
      </c>
      <c r="FQ34">
        <f t="shared" si="33"/>
        <v>0.49031010897167415</v>
      </c>
      <c r="FR34">
        <f t="shared" si="33"/>
        <v>0.80215172199927398</v>
      </c>
      <c r="FS34">
        <f t="shared" si="33"/>
        <v>0.49054010718986524</v>
      </c>
      <c r="FT34">
        <f t="shared" si="33"/>
        <v>0.13849633485800508</v>
      </c>
      <c r="FU34">
        <f t="shared" si="33"/>
        <v>0.29668248885139925</v>
      </c>
    </row>
    <row r="35" spans="1:177">
      <c r="A35">
        <v>34</v>
      </c>
      <c r="BG35">
        <f t="shared" si="31"/>
        <v>5.1057401707779199E-5</v>
      </c>
      <c r="BH35">
        <f t="shared" si="31"/>
        <v>1.9007113872377933E-6</v>
      </c>
      <c r="BI35">
        <f t="shared" si="31"/>
        <v>7.2568778670436089E-6</v>
      </c>
      <c r="BJ35">
        <f t="shared" si="31"/>
        <v>1.1903888044404712E-6</v>
      </c>
      <c r="EN35">
        <f>Sheet47!FL35</f>
        <v>0.18809609232706367</v>
      </c>
      <c r="EO35">
        <f>Sheet47!FM35</f>
        <v>0.27161187382012963</v>
      </c>
      <c r="EP35">
        <f>Sheet47!FN35</f>
        <v>0.85140326996555171</v>
      </c>
      <c r="EQ35">
        <f>Sheet47!FO35</f>
        <v>0.12487134022001339</v>
      </c>
      <c r="ER35">
        <f>Sheet47!FP35</f>
        <v>2.2207885712474128E-2</v>
      </c>
      <c r="ES35">
        <f>Sheet47!FQ35</f>
        <v>0.79107410577950099</v>
      </c>
      <c r="ET35">
        <f>Sheet47!FR35</f>
        <v>0.45555190569280551</v>
      </c>
      <c r="EU35">
        <f>Sheet47!FS35</f>
        <v>0.16759929866687201</v>
      </c>
      <c r="EV35">
        <f>Sheet47!FT35</f>
        <v>0.95501526498236489</v>
      </c>
      <c r="EW35">
        <f>Sheet47!FU35</f>
        <v>0.32535547263765474</v>
      </c>
      <c r="EZ35">
        <f t="shared" ref="EZ35:EZ43" si="34">EZ82+($EV$10*EN35)</f>
        <v>0.23912353550946999</v>
      </c>
      <c r="FA35">
        <f t="shared" si="32"/>
        <v>0.43442283056023928</v>
      </c>
      <c r="FB35">
        <f t="shared" si="32"/>
        <v>-0.26257606311651532</v>
      </c>
      <c r="FC35">
        <f t="shared" si="32"/>
        <v>0.14076415575751389</v>
      </c>
      <c r="FD35">
        <f t="shared" si="32"/>
        <v>-0.56151973426906765</v>
      </c>
      <c r="FE35">
        <f t="shared" si="32"/>
        <v>0.43144381784457475</v>
      </c>
      <c r="FF35">
        <f t="shared" si="32"/>
        <v>0.70652306597089576</v>
      </c>
      <c r="FG35">
        <f t="shared" si="32"/>
        <v>0.9329541873506686</v>
      </c>
      <c r="FH35">
        <f t="shared" si="32"/>
        <v>0.32288264254864563</v>
      </c>
      <c r="FI35">
        <f t="shared" si="32"/>
        <v>0.55523293395290207</v>
      </c>
      <c r="FL35">
        <f t="shared" si="33"/>
        <v>0.1878569687915542</v>
      </c>
      <c r="FM35">
        <f t="shared" si="33"/>
        <v>0.27117745098956941</v>
      </c>
      <c r="FN35">
        <f t="shared" si="33"/>
        <v>0.85166584602866824</v>
      </c>
      <c r="FO35">
        <f t="shared" si="33"/>
        <v>0.12473057606425587</v>
      </c>
      <c r="FP35">
        <f t="shared" si="33"/>
        <v>2.2769405446743197E-2</v>
      </c>
      <c r="FQ35">
        <f t="shared" si="33"/>
        <v>0.79064266196165645</v>
      </c>
      <c r="FR35">
        <f t="shared" si="33"/>
        <v>0.4548453826268346</v>
      </c>
      <c r="FS35">
        <f t="shared" si="33"/>
        <v>0.16666634447952133</v>
      </c>
      <c r="FT35">
        <f t="shared" si="33"/>
        <v>0.95469238233981624</v>
      </c>
      <c r="FU35">
        <f t="shared" si="33"/>
        <v>0.32480023970370187</v>
      </c>
    </row>
    <row r="36" spans="1:177">
      <c r="A36">
        <v>35</v>
      </c>
      <c r="B36">
        <f t="array" ref="B36:K45">TRANSPOSE(EN34:EW43)</f>
        <v>9.1506849816696295E-2</v>
      </c>
      <c r="C36">
        <v>0.18809609232706367</v>
      </c>
      <c r="D36">
        <v>0.62853283823520367</v>
      </c>
      <c r="E36">
        <v>0.34677492989446024</v>
      </c>
      <c r="F36">
        <v>0.24629885641222243</v>
      </c>
      <c r="G36">
        <v>0.86652598300254757</v>
      </c>
      <c r="H36">
        <v>0.30012760064403293</v>
      </c>
      <c r="I36">
        <v>0.19200064497394564</v>
      </c>
      <c r="J36">
        <v>0.67895045495187267</v>
      </c>
      <c r="K36">
        <v>0.31290199426840876</v>
      </c>
      <c r="M36">
        <f t="array" ref="M36:M45">TRANSPOSE(EN30:EW30)</f>
        <v>0.33879573799976009</v>
      </c>
      <c r="S36">
        <f>EN34</f>
        <v>9.1506849816696295E-2</v>
      </c>
      <c r="T36">
        <f t="shared" ref="T36:AB45" si="35">EO34</f>
        <v>0.52871594700021929</v>
      </c>
      <c r="U36">
        <f t="shared" si="35"/>
        <v>6.7830880810947944E-2</v>
      </c>
      <c r="V36">
        <f t="shared" si="35"/>
        <v>0.68674769079121911</v>
      </c>
      <c r="W36">
        <f t="shared" si="35"/>
        <v>0.74116930682279236</v>
      </c>
      <c r="X36">
        <f t="shared" si="35"/>
        <v>0.49092586933692128</v>
      </c>
      <c r="Y36">
        <f t="shared" si="35"/>
        <v>0.80321819664304783</v>
      </c>
      <c r="Z36">
        <f t="shared" si="35"/>
        <v>0.49191265173879467</v>
      </c>
      <c r="AA36">
        <f t="shared" si="35"/>
        <v>0.13897202626964061</v>
      </c>
      <c r="AB36">
        <f t="shared" si="35"/>
        <v>0.29745990706133474</v>
      </c>
      <c r="BG36">
        <f t="shared" si="31"/>
        <v>0.69830020208030852</v>
      </c>
      <c r="BH36">
        <f t="shared" si="31"/>
        <v>0.76286020207879246</v>
      </c>
      <c r="BI36">
        <f t="shared" si="31"/>
        <v>0.80539007877102065</v>
      </c>
      <c r="BJ36">
        <f t="shared" si="31"/>
        <v>0.75643984788467511</v>
      </c>
      <c r="BM36">
        <f>0.5*$BL$21*B36*B36</f>
        <v>4.1867517816877055E-8</v>
      </c>
      <c r="BN36">
        <f t="shared" ref="BN36:BV45" si="36">0.5*$BL$21*C36*C36</f>
        <v>1.7690069974355633E-7</v>
      </c>
      <c r="BO36">
        <f t="shared" si="36"/>
        <v>1.9752676437000037E-6</v>
      </c>
      <c r="BP36">
        <f t="shared" si="36"/>
        <v>6.0126426001653919E-7</v>
      </c>
      <c r="BQ36">
        <f t="shared" si="36"/>
        <v>3.0331563334984285E-7</v>
      </c>
      <c r="BR36">
        <f t="shared" si="36"/>
        <v>3.7543363960926575E-6</v>
      </c>
      <c r="BS36">
        <f t="shared" si="36"/>
        <v>4.5038288334172064E-7</v>
      </c>
      <c r="BT36">
        <f t="shared" si="36"/>
        <v>1.843212383520556E-7</v>
      </c>
      <c r="BU36">
        <f t="shared" si="36"/>
        <v>2.3048686013967749E-6</v>
      </c>
      <c r="BV36">
        <f t="shared" si="36"/>
        <v>4.8953829008573659E-7</v>
      </c>
      <c r="EN36">
        <f>Sheet47!FL36</f>
        <v>0.62853283823520367</v>
      </c>
      <c r="EO36">
        <f>Sheet47!FM36</f>
        <v>0.34088518299403242</v>
      </c>
      <c r="EP36">
        <f>Sheet47!FN36</f>
        <v>0.5479845341154006</v>
      </c>
      <c r="EQ36">
        <f>Sheet47!FO36</f>
        <v>0.33081354155306009</v>
      </c>
      <c r="ER36">
        <f>Sheet47!FP36</f>
        <v>0.71081831735715029</v>
      </c>
      <c r="ES36">
        <f>Sheet47!FQ36</f>
        <v>0.30934707720118182</v>
      </c>
      <c r="ET36">
        <f>Sheet47!FR36</f>
        <v>0.94547956637960506</v>
      </c>
      <c r="EU36">
        <f>Sheet47!FS36</f>
        <v>0.1737723975702852</v>
      </c>
      <c r="EV36">
        <f>Sheet47!FT36</f>
        <v>0.40738049868434056</v>
      </c>
      <c r="EW36">
        <f>Sheet47!FU36</f>
        <v>0.3820439283385354</v>
      </c>
      <c r="EZ36">
        <f t="shared" si="34"/>
        <v>0.32176879284306997</v>
      </c>
      <c r="FA36">
        <f t="shared" si="32"/>
        <v>0.55522281434711851</v>
      </c>
      <c r="FB36">
        <f t="shared" si="32"/>
        <v>-0.3264348936469007</v>
      </c>
      <c r="FC36">
        <f t="shared" si="32"/>
        <v>0.15055764756824433</v>
      </c>
      <c r="FD36">
        <f t="shared" si="32"/>
        <v>-0.75370445613043713</v>
      </c>
      <c r="FE36">
        <f t="shared" si="32"/>
        <v>0.54525607979050572</v>
      </c>
      <c r="FF36">
        <f t="shared" si="32"/>
        <v>0.95353830596715994</v>
      </c>
      <c r="FG36">
        <f t="shared" si="32"/>
        <v>1.1828157334139597</v>
      </c>
      <c r="FH36">
        <f t="shared" si="32"/>
        <v>0.43021329936676228</v>
      </c>
      <c r="FI36">
        <f t="shared" si="32"/>
        <v>0.66962432895616208</v>
      </c>
      <c r="FL36">
        <f t="shared" si="33"/>
        <v>0.6282110694423606</v>
      </c>
      <c r="FM36">
        <f t="shared" si="33"/>
        <v>0.34032996017968531</v>
      </c>
      <c r="FN36">
        <f t="shared" si="33"/>
        <v>0.54831096900904752</v>
      </c>
      <c r="FO36">
        <f t="shared" si="33"/>
        <v>0.33066298390549187</v>
      </c>
      <c r="FP36">
        <f t="shared" si="33"/>
        <v>0.71157202181328072</v>
      </c>
      <c r="FQ36">
        <f t="shared" si="33"/>
        <v>0.30880182112139132</v>
      </c>
      <c r="FR36">
        <f t="shared" si="33"/>
        <v>0.94452602807363795</v>
      </c>
      <c r="FS36">
        <f t="shared" si="33"/>
        <v>0.17258958183687123</v>
      </c>
      <c r="FT36">
        <f t="shared" si="33"/>
        <v>0.4069502853849738</v>
      </c>
      <c r="FU36">
        <f t="shared" si="33"/>
        <v>0.38137430400957922</v>
      </c>
    </row>
    <row r="37" spans="1:177">
      <c r="A37">
        <v>36</v>
      </c>
      <c r="B37">
        <v>0.52871594700021929</v>
      </c>
      <c r="C37">
        <v>0.27161187382012963</v>
      </c>
      <c r="D37">
        <v>0.34088518299403242</v>
      </c>
      <c r="E37">
        <v>0.76618127329524599</v>
      </c>
      <c r="F37">
        <v>0.91435633122612758</v>
      </c>
      <c r="G37">
        <v>0.11262246320074866</v>
      </c>
      <c r="H37">
        <v>0.96078802059975477</v>
      </c>
      <c r="I37">
        <v>0.85549917056217706</v>
      </c>
      <c r="J37">
        <v>0.2771765845306236</v>
      </c>
      <c r="K37">
        <v>0.90878611367226858</v>
      </c>
      <c r="M37">
        <v>0.40171068934388171</v>
      </c>
      <c r="S37">
        <f t="shared" ref="S37:S45" si="37">EN35</f>
        <v>0.18809609232706367</v>
      </c>
      <c r="T37">
        <f t="shared" si="35"/>
        <v>0.27161187382012963</v>
      </c>
      <c r="U37">
        <f t="shared" si="35"/>
        <v>0.85140326996555171</v>
      </c>
      <c r="V37">
        <f t="shared" si="35"/>
        <v>0.12487134022001339</v>
      </c>
      <c r="W37">
        <f t="shared" si="35"/>
        <v>2.2207885712474128E-2</v>
      </c>
      <c r="X37">
        <f t="shared" si="35"/>
        <v>0.79107410577950099</v>
      </c>
      <c r="Y37">
        <f t="shared" si="35"/>
        <v>0.45555190569280551</v>
      </c>
      <c r="Z37">
        <f t="shared" si="35"/>
        <v>0.16759929866687201</v>
      </c>
      <c r="AA37">
        <f t="shared" si="35"/>
        <v>0.95501526498236489</v>
      </c>
      <c r="AB37">
        <f t="shared" si="35"/>
        <v>0.32535547263765474</v>
      </c>
      <c r="BG37">
        <f t="shared" si="31"/>
        <v>7.6267922970963383E-8</v>
      </c>
      <c r="BH37">
        <f t="shared" si="31"/>
        <v>7.3802620279027254E-10</v>
      </c>
      <c r="BI37">
        <f t="shared" si="31"/>
        <v>7.7163224831786565E-9</v>
      </c>
      <c r="BJ37">
        <f t="shared" si="31"/>
        <v>2.1722783675434054E-10</v>
      </c>
      <c r="BM37">
        <f t="shared" ref="BM37:BM45" si="38">0.5*$BL$21*B37*B37</f>
        <v>1.3977027630616936E-6</v>
      </c>
      <c r="BN37">
        <f t="shared" si="36"/>
        <v>3.6886505000041016E-7</v>
      </c>
      <c r="BO37">
        <f t="shared" si="36"/>
        <v>5.810135399243749E-7</v>
      </c>
      <c r="BP37">
        <f t="shared" si="36"/>
        <v>2.9351687177416224E-6</v>
      </c>
      <c r="BQ37">
        <f t="shared" si="36"/>
        <v>4.1802375022665199E-6</v>
      </c>
      <c r="BR37">
        <f t="shared" si="36"/>
        <v>6.3419096087019928E-8</v>
      </c>
      <c r="BS37">
        <f t="shared" si="36"/>
        <v>4.6155681026399749E-6</v>
      </c>
      <c r="BT37">
        <f t="shared" si="36"/>
        <v>3.6593941541628648E-6</v>
      </c>
      <c r="BU37">
        <f t="shared" si="36"/>
        <v>3.841342950603097E-7</v>
      </c>
      <c r="BV37">
        <f t="shared" si="36"/>
        <v>4.1294610020177273E-6</v>
      </c>
      <c r="EN37">
        <f>Sheet47!FL37</f>
        <v>0.34677492989446024</v>
      </c>
      <c r="EO37">
        <f>Sheet47!FM37</f>
        <v>0.76618127329524599</v>
      </c>
      <c r="EP37">
        <f>Sheet47!FN37</f>
        <v>0.98946001148607066</v>
      </c>
      <c r="EQ37">
        <f>Sheet47!FO37</f>
        <v>0.430761085179381</v>
      </c>
      <c r="ER37">
        <f>Sheet47!FP37</f>
        <v>0.41302041240354453</v>
      </c>
      <c r="ES37">
        <f>Sheet47!FQ37</f>
        <v>0.87339982546333383</v>
      </c>
      <c r="ET37">
        <f>Sheet47!FR37</f>
        <v>0.57473021428445947</v>
      </c>
      <c r="EU37">
        <f>Sheet47!FS37</f>
        <v>0.80236003826862434</v>
      </c>
      <c r="EV37">
        <f>Sheet47!FT37</f>
        <v>0.28086866694633339</v>
      </c>
      <c r="EW37">
        <f>Sheet47!FU37</f>
        <v>0.19677350088057532</v>
      </c>
      <c r="EZ37">
        <f t="shared" si="34"/>
        <v>0.2004249407721721</v>
      </c>
      <c r="FA37">
        <f t="shared" si="32"/>
        <v>0.36098840836155233</v>
      </c>
      <c r="FB37">
        <f t="shared" si="32"/>
        <v>-0.22236894320066766</v>
      </c>
      <c r="FC37">
        <f t="shared" si="32"/>
        <v>0.11080579813930583</v>
      </c>
      <c r="FD37">
        <f t="shared" si="32"/>
        <v>-0.4713425443825644</v>
      </c>
      <c r="FE37">
        <f t="shared" si="32"/>
        <v>0.36146964510979412</v>
      </c>
      <c r="FF37">
        <f t="shared" si="32"/>
        <v>0.59515576378385093</v>
      </c>
      <c r="FG37">
        <f t="shared" si="32"/>
        <v>0.77805933019773088</v>
      </c>
      <c r="FH37">
        <f t="shared" si="32"/>
        <v>0.27565309182240733</v>
      </c>
      <c r="FI37">
        <f t="shared" si="32"/>
        <v>0.46140244611346948</v>
      </c>
      <c r="FL37">
        <f t="shared" si="33"/>
        <v>0.34657450495368808</v>
      </c>
      <c r="FM37">
        <f t="shared" si="33"/>
        <v>0.76582028488688447</v>
      </c>
      <c r="FN37">
        <f t="shared" si="33"/>
        <v>0.98968238042927137</v>
      </c>
      <c r="FO37">
        <f t="shared" si="33"/>
        <v>0.43065027938124167</v>
      </c>
      <c r="FP37">
        <f t="shared" si="33"/>
        <v>0.41349175494792711</v>
      </c>
      <c r="FQ37">
        <f t="shared" si="33"/>
        <v>0.87303835581822409</v>
      </c>
      <c r="FR37">
        <f t="shared" si="33"/>
        <v>0.57413505852067559</v>
      </c>
      <c r="FS37">
        <f t="shared" si="33"/>
        <v>0.80158197893842664</v>
      </c>
      <c r="FT37">
        <f t="shared" si="33"/>
        <v>0.28059301385451096</v>
      </c>
      <c r="FU37">
        <f t="shared" si="33"/>
        <v>0.19631209843446185</v>
      </c>
    </row>
    <row r="38" spans="1:177">
      <c r="A38">
        <v>37</v>
      </c>
      <c r="B38">
        <v>6.7830880810947944E-2</v>
      </c>
      <c r="C38">
        <v>0.85140326996555171</v>
      </c>
      <c r="D38">
        <v>0.5479845341154006</v>
      </c>
      <c r="E38">
        <v>0.98946001148607066</v>
      </c>
      <c r="F38">
        <v>0.40183744674140082</v>
      </c>
      <c r="G38">
        <v>0.24886017570081723</v>
      </c>
      <c r="H38">
        <v>9.7847773295653681E-2</v>
      </c>
      <c r="I38">
        <v>0.69282911657812318</v>
      </c>
      <c r="J38">
        <v>3.7833911141480818E-2</v>
      </c>
      <c r="K38">
        <v>0.75140068056596554</v>
      </c>
      <c r="M38">
        <v>0.39041022852187524</v>
      </c>
      <c r="S38">
        <f t="shared" si="37"/>
        <v>0.62853283823520367</v>
      </c>
      <c r="T38">
        <f t="shared" si="35"/>
        <v>0.34088518299403242</v>
      </c>
      <c r="U38">
        <f t="shared" si="35"/>
        <v>0.5479845341154006</v>
      </c>
      <c r="V38">
        <f t="shared" si="35"/>
        <v>0.33081354155306009</v>
      </c>
      <c r="W38">
        <f t="shared" si="35"/>
        <v>0.71081831735715029</v>
      </c>
      <c r="X38">
        <f t="shared" si="35"/>
        <v>0.30934707720118182</v>
      </c>
      <c r="Y38">
        <f t="shared" si="35"/>
        <v>0.94547956637960506</v>
      </c>
      <c r="Z38">
        <f t="shared" si="35"/>
        <v>0.1737723975702852</v>
      </c>
      <c r="AA38">
        <f t="shared" si="35"/>
        <v>0.40738049868434056</v>
      </c>
      <c r="AB38">
        <f t="shared" si="35"/>
        <v>0.3820439283385354</v>
      </c>
      <c r="BG38">
        <f t="shared" si="31"/>
        <v>9.9999999999999998E-13</v>
      </c>
      <c r="BH38">
        <f t="shared" si="31"/>
        <v>9.9999999999999998E-13</v>
      </c>
      <c r="BI38">
        <f t="shared" si="31"/>
        <v>9.9999999999999998E-13</v>
      </c>
      <c r="BJ38">
        <f t="shared" si="31"/>
        <v>9.9999999999999998E-13</v>
      </c>
      <c r="BM38">
        <f t="shared" si="38"/>
        <v>2.3005141957945134E-8</v>
      </c>
      <c r="BN38">
        <f t="shared" si="36"/>
        <v>3.6244376405401708E-6</v>
      </c>
      <c r="BO38">
        <f t="shared" si="36"/>
        <v>1.5014352481483632E-6</v>
      </c>
      <c r="BP38">
        <f t="shared" si="36"/>
        <v>4.8951555716500758E-6</v>
      </c>
      <c r="BQ38">
        <f t="shared" si="36"/>
        <v>8.0736666801824085E-7</v>
      </c>
      <c r="BR38">
        <f t="shared" si="36"/>
        <v>3.0965693524920809E-7</v>
      </c>
      <c r="BS38">
        <f t="shared" si="36"/>
        <v>4.7870933694588193E-8</v>
      </c>
      <c r="BT38">
        <f t="shared" si="36"/>
        <v>2.4000609238921132E-6</v>
      </c>
      <c r="BU38">
        <f t="shared" si="36"/>
        <v>7.1570241613073326E-9</v>
      </c>
      <c r="BV38">
        <f t="shared" si="36"/>
        <v>2.823014913774981E-6</v>
      </c>
      <c r="EN38">
        <f>Sheet47!FL38</f>
        <v>0.24629885641222243</v>
      </c>
      <c r="EO38">
        <f>Sheet47!FM38</f>
        <v>0.91435633122612758</v>
      </c>
      <c r="EP38">
        <f>Sheet47!FN38</f>
        <v>0.40183744674140082</v>
      </c>
      <c r="EQ38">
        <f>Sheet47!FO38</f>
        <v>0.26333069181506968</v>
      </c>
      <c r="ER38">
        <f>Sheet47!FP38</f>
        <v>0.54118325337269113</v>
      </c>
      <c r="ES38">
        <f>Sheet47!FQ38</f>
        <v>0.87791320084511615</v>
      </c>
      <c r="ET38">
        <f>Sheet47!FR38</f>
        <v>0.73200590866430393</v>
      </c>
      <c r="EU38">
        <f>Sheet47!FS38</f>
        <v>9.6687022191342162E-2</v>
      </c>
      <c r="EV38">
        <f>Sheet47!FT38</f>
        <v>0.50336812165505374</v>
      </c>
      <c r="EW38">
        <f>Sheet47!FU38</f>
        <v>0.73681187092957279</v>
      </c>
      <c r="EZ38">
        <f t="shared" si="34"/>
        <v>0.28077867911922205</v>
      </c>
      <c r="FA38">
        <f t="shared" si="32"/>
        <v>0.55087921028153242</v>
      </c>
      <c r="FB38">
        <f t="shared" si="32"/>
        <v>-0.19769845674902026</v>
      </c>
      <c r="FC38">
        <f t="shared" si="32"/>
        <v>0.25707500532991384</v>
      </c>
      <c r="FD38">
        <f t="shared" si="32"/>
        <v>-0.68366244538401899</v>
      </c>
      <c r="FE38">
        <f t="shared" si="32"/>
        <v>0.43097063182807377</v>
      </c>
      <c r="FF38">
        <f t="shared" si="32"/>
        <v>0.69185266055925099</v>
      </c>
      <c r="FG38">
        <f t="shared" si="32"/>
        <v>1.0045466311944331</v>
      </c>
      <c r="FH38">
        <f t="shared" si="32"/>
        <v>0.30840660947741133</v>
      </c>
      <c r="FI38">
        <f t="shared" si="32"/>
        <v>0.59236741991338127</v>
      </c>
      <c r="FL38">
        <f t="shared" si="33"/>
        <v>0.24601807773310322</v>
      </c>
      <c r="FM38">
        <f t="shared" si="33"/>
        <v>0.91380545201584606</v>
      </c>
      <c r="FN38">
        <f t="shared" si="33"/>
        <v>0.40203514519814981</v>
      </c>
      <c r="FO38">
        <f t="shared" si="33"/>
        <v>0.26307361680973979</v>
      </c>
      <c r="FP38">
        <f t="shared" si="33"/>
        <v>0.54186691581807511</v>
      </c>
      <c r="FQ38">
        <f t="shared" si="33"/>
        <v>0.87748223021328808</v>
      </c>
      <c r="FR38">
        <f t="shared" si="33"/>
        <v>0.73131405600374466</v>
      </c>
      <c r="FS38">
        <f t="shared" si="33"/>
        <v>9.5682475560147723E-2</v>
      </c>
      <c r="FT38">
        <f t="shared" si="33"/>
        <v>0.50305971504557634</v>
      </c>
      <c r="FU38">
        <f t="shared" si="33"/>
        <v>0.73621950350965937</v>
      </c>
    </row>
    <row r="39" spans="1:177">
      <c r="A39">
        <v>38</v>
      </c>
      <c r="B39">
        <v>0.68674769079121911</v>
      </c>
      <c r="C39">
        <v>0.12487134022001339</v>
      </c>
      <c r="D39">
        <v>0.33081354155306009</v>
      </c>
      <c r="E39">
        <v>0.430761085179381</v>
      </c>
      <c r="F39">
        <v>0.26333069181506968</v>
      </c>
      <c r="G39">
        <v>0.23395090839135804</v>
      </c>
      <c r="H39">
        <v>0.14928990268449074</v>
      </c>
      <c r="I39">
        <v>0.73923599761080239</v>
      </c>
      <c r="J39">
        <v>0.40248149849046166</v>
      </c>
      <c r="K39">
        <v>0.31506781853019306</v>
      </c>
      <c r="M39">
        <v>9.1698614678089763E-2</v>
      </c>
      <c r="S39">
        <f t="shared" si="37"/>
        <v>0.34677492989446024</v>
      </c>
      <c r="T39">
        <f t="shared" si="35"/>
        <v>0.76618127329524599</v>
      </c>
      <c r="U39">
        <f t="shared" si="35"/>
        <v>0.98946001148607066</v>
      </c>
      <c r="V39">
        <f t="shared" si="35"/>
        <v>0.430761085179381</v>
      </c>
      <c r="W39">
        <f t="shared" si="35"/>
        <v>0.41302041240354453</v>
      </c>
      <c r="X39">
        <f t="shared" si="35"/>
        <v>0.87339982546333383</v>
      </c>
      <c r="Y39">
        <f t="shared" si="35"/>
        <v>0.57473021428445947</v>
      </c>
      <c r="Z39">
        <f t="shared" si="35"/>
        <v>0.80236003826862434</v>
      </c>
      <c r="AA39">
        <f t="shared" si="35"/>
        <v>0.28086866694633339</v>
      </c>
      <c r="AB39">
        <f t="shared" si="35"/>
        <v>0.19677350088057532</v>
      </c>
      <c r="BG39">
        <f t="shared" si="31"/>
        <v>3.6949059475314188E-9</v>
      </c>
      <c r="BH39">
        <f t="shared" si="31"/>
        <v>1.7058845167655632E-11</v>
      </c>
      <c r="BI39">
        <f t="shared" si="31"/>
        <v>1.8916914935922851E-10</v>
      </c>
      <c r="BJ39">
        <f t="shared" si="31"/>
        <v>3.4229760780934715E-12</v>
      </c>
      <c r="BM39">
        <f t="shared" si="38"/>
        <v>2.3581119540353597E-6</v>
      </c>
      <c r="BN39">
        <f t="shared" si="36"/>
        <v>7.796425804171168E-8</v>
      </c>
      <c r="BO39">
        <f t="shared" si="36"/>
        <v>5.4718799637439111E-7</v>
      </c>
      <c r="BP39">
        <f t="shared" si="36"/>
        <v>9.2777556252458975E-7</v>
      </c>
      <c r="BQ39">
        <f t="shared" si="36"/>
        <v>3.4671526625901606E-7</v>
      </c>
      <c r="BR39">
        <f t="shared" si="36"/>
        <v>2.7366513768570803E-7</v>
      </c>
      <c r="BS39">
        <f t="shared" si="36"/>
        <v>1.1143737521772359E-7</v>
      </c>
      <c r="BT39">
        <f t="shared" si="36"/>
        <v>2.7323493008181917E-6</v>
      </c>
      <c r="BU39">
        <f t="shared" si="36"/>
        <v>8.0995678313563751E-7</v>
      </c>
      <c r="BV39">
        <f t="shared" si="36"/>
        <v>4.9633865136687341E-7</v>
      </c>
      <c r="EN39">
        <f>Sheet47!FL39</f>
        <v>0.86652598300254757</v>
      </c>
      <c r="EO39">
        <f>Sheet47!FM39</f>
        <v>0.11262246320074866</v>
      </c>
      <c r="EP39">
        <f>Sheet47!FN39</f>
        <v>0.24886017570081723</v>
      </c>
      <c r="EQ39">
        <f>Sheet47!FO39</f>
        <v>0.23395090839135804</v>
      </c>
      <c r="ER39">
        <f>Sheet47!FP39</f>
        <v>0.74362132080293364</v>
      </c>
      <c r="ES39">
        <f>Sheet47!FQ39</f>
        <v>0.33717580513941892</v>
      </c>
      <c r="ET39">
        <f>Sheet47!FR39</f>
        <v>9.1374199997486888E-2</v>
      </c>
      <c r="EU39">
        <f>Sheet47!FS39</f>
        <v>0.95958882406712553</v>
      </c>
      <c r="EV39">
        <f>Sheet47!FT39</f>
        <v>0.14929961998611732</v>
      </c>
      <c r="EW39">
        <f>Sheet47!FU39</f>
        <v>0.61460401278792887</v>
      </c>
      <c r="EZ39">
        <f t="shared" si="34"/>
        <v>0.37884125653622536</v>
      </c>
      <c r="FA39">
        <f t="shared" si="32"/>
        <v>0.74136267898103103</v>
      </c>
      <c r="FB39">
        <f t="shared" si="32"/>
        <v>-0.29993550168502442</v>
      </c>
      <c r="FC39">
        <f t="shared" si="32"/>
        <v>0.34361514947678085</v>
      </c>
      <c r="FD39">
        <f t="shared" si="32"/>
        <v>-0.90923662834148233</v>
      </c>
      <c r="FE39">
        <f t="shared" si="32"/>
        <v>0.61211127294401224</v>
      </c>
      <c r="FF39">
        <f t="shared" si="32"/>
        <v>0.97473200989459863</v>
      </c>
      <c r="FG39">
        <f t="shared" si="32"/>
        <v>1.4095709155009983</v>
      </c>
      <c r="FH39">
        <f t="shared" si="32"/>
        <v>0.42048884645500956</v>
      </c>
      <c r="FI39">
        <f t="shared" si="32"/>
        <v>0.84103594184432895</v>
      </c>
      <c r="FL39">
        <f t="shared" si="33"/>
        <v>0.86614714174601137</v>
      </c>
      <c r="FM39">
        <f t="shared" si="33"/>
        <v>0.11188110052176763</v>
      </c>
      <c r="FN39">
        <f t="shared" si="33"/>
        <v>0.24916011120250225</v>
      </c>
      <c r="FO39">
        <f t="shared" si="33"/>
        <v>0.23360729324188126</v>
      </c>
      <c r="FP39">
        <f t="shared" si="33"/>
        <v>0.74453055743127516</v>
      </c>
      <c r="FQ39">
        <f t="shared" si="33"/>
        <v>0.33656369386647489</v>
      </c>
      <c r="FR39">
        <f t="shared" si="33"/>
        <v>9.0399467987592283E-2</v>
      </c>
      <c r="FS39">
        <f t="shared" si="33"/>
        <v>0.95817925315162455</v>
      </c>
      <c r="FT39">
        <f t="shared" si="33"/>
        <v>0.14887913113966231</v>
      </c>
      <c r="FU39">
        <f t="shared" si="33"/>
        <v>0.6137629768460845</v>
      </c>
    </row>
    <row r="40" spans="1:177">
      <c r="A40">
        <v>39</v>
      </c>
      <c r="B40">
        <v>0.74116930682279236</v>
      </c>
      <c r="C40">
        <v>2.2207885712474128E-2</v>
      </c>
      <c r="D40">
        <v>0.71081831735715029</v>
      </c>
      <c r="E40">
        <v>0.41302041240354453</v>
      </c>
      <c r="F40">
        <v>0.54118325337269113</v>
      </c>
      <c r="G40">
        <v>0.74362132080293364</v>
      </c>
      <c r="H40">
        <v>0.9973706405451328</v>
      </c>
      <c r="I40">
        <v>0.93719505812119464</v>
      </c>
      <c r="J40">
        <v>0.29093062695275307</v>
      </c>
      <c r="K40">
        <v>1.5774407878441046E-2</v>
      </c>
      <c r="M40">
        <v>0.24492360765735216</v>
      </c>
      <c r="S40">
        <f t="shared" si="37"/>
        <v>0.24629885641222243</v>
      </c>
      <c r="T40">
        <f t="shared" si="35"/>
        <v>0.91435633122612758</v>
      </c>
      <c r="U40">
        <f t="shared" si="35"/>
        <v>0.40183744674140082</v>
      </c>
      <c r="V40">
        <f t="shared" si="35"/>
        <v>0.26333069181506968</v>
      </c>
      <c r="W40">
        <f t="shared" si="35"/>
        <v>0.54118325337269113</v>
      </c>
      <c r="X40">
        <f t="shared" si="35"/>
        <v>0.87791320084511615</v>
      </c>
      <c r="Y40">
        <f t="shared" si="35"/>
        <v>0.73200590866430393</v>
      </c>
      <c r="Z40">
        <f t="shared" si="35"/>
        <v>9.6687022191342162E-2</v>
      </c>
      <c r="AA40">
        <f t="shared" si="35"/>
        <v>0.50336812165505374</v>
      </c>
      <c r="AB40">
        <f t="shared" si="35"/>
        <v>0.73681187092957279</v>
      </c>
      <c r="BG40">
        <f t="shared" si="31"/>
        <v>2.3095865965451734E-8</v>
      </c>
      <c r="BH40">
        <f t="shared" si="31"/>
        <v>1.4875712449182125E-10</v>
      </c>
      <c r="BI40">
        <f t="shared" si="31"/>
        <v>1.8499204619783548E-9</v>
      </c>
      <c r="BJ40">
        <f t="shared" si="31"/>
        <v>4.5184563968072183E-11</v>
      </c>
      <c r="BM40">
        <f t="shared" si="38"/>
        <v>2.7466597068808927E-6</v>
      </c>
      <c r="BN40">
        <f t="shared" si="36"/>
        <v>2.4659509390915627E-9</v>
      </c>
      <c r="BO40">
        <f t="shared" si="36"/>
        <v>2.5263134014522521E-6</v>
      </c>
      <c r="BP40">
        <f t="shared" si="36"/>
        <v>8.5292930530997014E-7</v>
      </c>
      <c r="BQ40">
        <f t="shared" si="36"/>
        <v>1.4643965686552521E-6</v>
      </c>
      <c r="BR40">
        <f t="shared" si="36"/>
        <v>2.7648633437634978E-6</v>
      </c>
      <c r="BS40">
        <f t="shared" si="36"/>
        <v>4.9737409731070427E-6</v>
      </c>
      <c r="BT40">
        <f t="shared" si="36"/>
        <v>4.3916728848339473E-6</v>
      </c>
      <c r="BU40">
        <f t="shared" si="36"/>
        <v>4.232031484956099E-7</v>
      </c>
      <c r="BV40">
        <f t="shared" si="36"/>
        <v>1.2441597195771148E-9</v>
      </c>
      <c r="EN40">
        <f>Sheet47!FL40</f>
        <v>0.30012760064403293</v>
      </c>
      <c r="EO40">
        <f>Sheet47!FM40</f>
        <v>0.96078802059975477</v>
      </c>
      <c r="EP40">
        <f>Sheet47!FN40</f>
        <v>9.7847773295653681E-2</v>
      </c>
      <c r="EQ40">
        <f>Sheet47!FO40</f>
        <v>0.14928990268449074</v>
      </c>
      <c r="ER40">
        <f>Sheet47!FP40</f>
        <v>0.9973706405451328</v>
      </c>
      <c r="ES40">
        <f>Sheet47!FQ40</f>
        <v>0.10349610087942561</v>
      </c>
      <c r="ET40">
        <f>Sheet47!FR40</f>
        <v>0.31393927479814937</v>
      </c>
      <c r="EU40">
        <f>Sheet47!FS40</f>
        <v>0.21205983644289514</v>
      </c>
      <c r="EV40">
        <f>Sheet47!FT40</f>
        <v>0.89636638387325529</v>
      </c>
      <c r="EW40">
        <f>Sheet47!FU40</f>
        <v>0.5965899143731167</v>
      </c>
      <c r="EZ40">
        <f t="shared" si="34"/>
        <v>0.21322805094277431</v>
      </c>
      <c r="FA40">
        <f t="shared" si="32"/>
        <v>0.35948335432803624</v>
      </c>
      <c r="FB40">
        <f t="shared" si="32"/>
        <v>-0.27034665666517887</v>
      </c>
      <c r="FC40">
        <f t="shared" si="32"/>
        <v>9.5025843054165671E-2</v>
      </c>
      <c r="FD40">
        <f t="shared" si="32"/>
        <v>-0.46829182683853815</v>
      </c>
      <c r="FE40">
        <f t="shared" si="32"/>
        <v>0.4126869547812041</v>
      </c>
      <c r="FF40">
        <f t="shared" si="32"/>
        <v>0.71439962778543808</v>
      </c>
      <c r="FG40">
        <f t="shared" si="32"/>
        <v>0.87994682852939055</v>
      </c>
      <c r="FH40">
        <f t="shared" si="32"/>
        <v>0.2793839951602694</v>
      </c>
      <c r="FI40">
        <f t="shared" si="32"/>
        <v>0.51110754323921248</v>
      </c>
      <c r="FL40">
        <f t="shared" si="33"/>
        <v>0.29991437259309017</v>
      </c>
      <c r="FM40">
        <f t="shared" si="33"/>
        <v>0.96042853724542676</v>
      </c>
      <c r="FN40">
        <f t="shared" si="33"/>
        <v>9.8118119952318866E-2</v>
      </c>
      <c r="FO40">
        <f t="shared" si="33"/>
        <v>0.14919487684143659</v>
      </c>
      <c r="FP40">
        <f t="shared" si="33"/>
        <v>0.9978389323719713</v>
      </c>
      <c r="FQ40">
        <f t="shared" si="33"/>
        <v>0.1030834139246444</v>
      </c>
      <c r="FR40">
        <f t="shared" si="33"/>
        <v>0.31322487517036396</v>
      </c>
      <c r="FS40">
        <f t="shared" si="33"/>
        <v>0.21117988961436573</v>
      </c>
      <c r="FT40">
        <f t="shared" si="33"/>
        <v>0.89608699987809504</v>
      </c>
      <c r="FU40">
        <f t="shared" si="33"/>
        <v>0.59607880682987746</v>
      </c>
    </row>
    <row r="41" spans="1:177">
      <c r="A41">
        <v>40</v>
      </c>
      <c r="B41">
        <v>0.49092586933692128</v>
      </c>
      <c r="C41">
        <v>0.79107410577950099</v>
      </c>
      <c r="D41">
        <v>0.30934707720118182</v>
      </c>
      <c r="E41">
        <v>0.87339982546333383</v>
      </c>
      <c r="F41">
        <v>0.87791320084511615</v>
      </c>
      <c r="G41">
        <v>0.33717580513941892</v>
      </c>
      <c r="H41">
        <v>0.10349610087942561</v>
      </c>
      <c r="I41">
        <v>0.84577137114535217</v>
      </c>
      <c r="J41">
        <v>0.53938283624919936</v>
      </c>
      <c r="K41">
        <v>0.57699790419805463</v>
      </c>
      <c r="M41">
        <v>0.7211059193813173</v>
      </c>
      <c r="S41">
        <f t="shared" si="37"/>
        <v>0.86652598300254757</v>
      </c>
      <c r="T41">
        <f t="shared" si="35"/>
        <v>0.11262246320074866</v>
      </c>
      <c r="U41">
        <f t="shared" si="35"/>
        <v>0.24886017570081723</v>
      </c>
      <c r="V41">
        <f t="shared" si="35"/>
        <v>0.23395090839135804</v>
      </c>
      <c r="W41">
        <f t="shared" si="35"/>
        <v>0.74362132080293364</v>
      </c>
      <c r="X41">
        <f t="shared" si="35"/>
        <v>0.33717580513941892</v>
      </c>
      <c r="Y41">
        <f t="shared" si="35"/>
        <v>9.1374199997486888E-2</v>
      </c>
      <c r="Z41">
        <f t="shared" si="35"/>
        <v>0.95958882406712553</v>
      </c>
      <c r="AA41">
        <f t="shared" si="35"/>
        <v>0.14929961998611732</v>
      </c>
      <c r="AB41">
        <f t="shared" si="35"/>
        <v>0.61460401278792887</v>
      </c>
      <c r="BG41">
        <f t="shared" si="31"/>
        <v>5.0020997709341094E-6</v>
      </c>
      <c r="BH41">
        <f t="shared" si="31"/>
        <v>9.1713189977181286E-8</v>
      </c>
      <c r="BI41">
        <f t="shared" si="31"/>
        <v>4.1179798851181678E-7</v>
      </c>
      <c r="BJ41">
        <f t="shared" si="31"/>
        <v>3.1746258425259742E-8</v>
      </c>
      <c r="BM41">
        <f t="shared" si="38"/>
        <v>1.2050410459210596E-6</v>
      </c>
      <c r="BN41">
        <f t="shared" si="36"/>
        <v>3.1289912041741859E-6</v>
      </c>
      <c r="BO41">
        <f t="shared" si="36"/>
        <v>4.7847807086456983E-7</v>
      </c>
      <c r="BP41">
        <f t="shared" si="36"/>
        <v>3.8141362755969105E-6</v>
      </c>
      <c r="BQ41">
        <f t="shared" si="36"/>
        <v>3.8536579410905866E-6</v>
      </c>
      <c r="BR41">
        <f t="shared" si="36"/>
        <v>5.6843761785707697E-7</v>
      </c>
      <c r="BS41">
        <f t="shared" si="36"/>
        <v>5.3557214486221214E-8</v>
      </c>
      <c r="BT41">
        <f t="shared" si="36"/>
        <v>3.5766460612454455E-6</v>
      </c>
      <c r="BU41">
        <f t="shared" si="36"/>
        <v>1.4546692202011531E-6</v>
      </c>
      <c r="BV41">
        <f t="shared" si="36"/>
        <v>1.6646329072447374E-6</v>
      </c>
      <c r="EN41">
        <f>Sheet47!FL41</f>
        <v>0.19200064497394564</v>
      </c>
      <c r="EO41">
        <f>Sheet47!FM41</f>
        <v>0.85549917056217706</v>
      </c>
      <c r="EP41">
        <f>Sheet47!FN41</f>
        <v>0.69282911657812318</v>
      </c>
      <c r="EQ41">
        <f>Sheet47!FO41</f>
        <v>0.73923599761080239</v>
      </c>
      <c r="ER41">
        <f>Sheet47!FP41</f>
        <v>0.93719505812119464</v>
      </c>
      <c r="ES41">
        <f>Sheet47!FQ41</f>
        <v>0.84577137114535217</v>
      </c>
      <c r="ET41">
        <f>Sheet47!FR41</f>
        <v>0.38827699016970663</v>
      </c>
      <c r="EU41">
        <f>Sheet47!FS41</f>
        <v>0.50615516417984718</v>
      </c>
      <c r="EV41">
        <f>Sheet47!FT41</f>
        <v>0.89691473139917055</v>
      </c>
      <c r="EW41">
        <f>Sheet47!FU41</f>
        <v>6.3963273616755481E-2</v>
      </c>
      <c r="EZ41">
        <f t="shared" si="34"/>
        <v>0.28748120790351139</v>
      </c>
      <c r="FA41">
        <f t="shared" si="32"/>
        <v>0.52364338161096557</v>
      </c>
      <c r="FB41">
        <f t="shared" si="32"/>
        <v>-0.29961800150288365</v>
      </c>
      <c r="FC41">
        <f t="shared" si="32"/>
        <v>0.19287756193245303</v>
      </c>
      <c r="FD41">
        <f t="shared" si="32"/>
        <v>-0.66080463095396702</v>
      </c>
      <c r="FE41">
        <f t="shared" si="32"/>
        <v>0.51318816255618582</v>
      </c>
      <c r="FF41">
        <f t="shared" si="32"/>
        <v>0.85387204236954073</v>
      </c>
      <c r="FG41">
        <f t="shared" si="32"/>
        <v>1.1315503073595157</v>
      </c>
      <c r="FH41">
        <f t="shared" si="32"/>
        <v>0.35083369122638874</v>
      </c>
      <c r="FI41">
        <f t="shared" si="32"/>
        <v>0.66711407535222345</v>
      </c>
      <c r="FL41">
        <f t="shared" si="33"/>
        <v>0.19171316376604214</v>
      </c>
      <c r="FM41">
        <f t="shared" si="33"/>
        <v>0.85497552718056613</v>
      </c>
      <c r="FN41">
        <f t="shared" si="33"/>
        <v>0.69312873457962609</v>
      </c>
      <c r="FO41">
        <f t="shared" si="33"/>
        <v>0.73904312004886996</v>
      </c>
      <c r="FP41">
        <f t="shared" si="33"/>
        <v>0.93785586275214861</v>
      </c>
      <c r="FQ41">
        <f t="shared" si="33"/>
        <v>0.84525818298279598</v>
      </c>
      <c r="FR41">
        <f t="shared" si="33"/>
        <v>0.3874231181273371</v>
      </c>
      <c r="FS41">
        <f t="shared" si="33"/>
        <v>0.50502361387248762</v>
      </c>
      <c r="FT41">
        <f t="shared" si="33"/>
        <v>0.8965638977079442</v>
      </c>
      <c r="FU41">
        <f t="shared" si="33"/>
        <v>6.329615954140326E-2</v>
      </c>
    </row>
    <row r="42" spans="1:177">
      <c r="A42">
        <v>41</v>
      </c>
      <c r="B42">
        <v>0.80321819664304783</v>
      </c>
      <c r="C42">
        <v>0.45555190569280551</v>
      </c>
      <c r="D42">
        <v>0.94547956637960506</v>
      </c>
      <c r="E42">
        <v>0.57473021428445947</v>
      </c>
      <c r="F42">
        <v>0.73200590866430393</v>
      </c>
      <c r="G42">
        <v>9.1374199997486888E-2</v>
      </c>
      <c r="H42">
        <v>0.31393927479814937</v>
      </c>
      <c r="I42">
        <v>0.38827699016970663</v>
      </c>
      <c r="J42">
        <v>0.96913599672574036</v>
      </c>
      <c r="K42">
        <v>0.42320608044067698</v>
      </c>
      <c r="M42">
        <v>0.87170434415235953</v>
      </c>
      <c r="S42">
        <f t="shared" si="37"/>
        <v>0.30012760064403293</v>
      </c>
      <c r="T42">
        <f t="shared" si="35"/>
        <v>0.96078802059975477</v>
      </c>
      <c r="U42">
        <f t="shared" si="35"/>
        <v>9.7847773295653681E-2</v>
      </c>
      <c r="V42">
        <f t="shared" si="35"/>
        <v>0.14928990268449074</v>
      </c>
      <c r="W42">
        <f t="shared" si="35"/>
        <v>0.9973706405451328</v>
      </c>
      <c r="X42">
        <f t="shared" si="35"/>
        <v>0.10349610087942561</v>
      </c>
      <c r="Y42">
        <f t="shared" si="35"/>
        <v>0.31393927479814937</v>
      </c>
      <c r="Z42">
        <f t="shared" si="35"/>
        <v>0.21205983644289514</v>
      </c>
      <c r="AA42">
        <f t="shared" si="35"/>
        <v>0.89636638387325529</v>
      </c>
      <c r="AB42">
        <f t="shared" si="35"/>
        <v>0.5965899143731167</v>
      </c>
      <c r="BM42">
        <f t="shared" si="38"/>
        <v>3.2257973570925491E-6</v>
      </c>
      <c r="BN42">
        <f t="shared" si="36"/>
        <v>1.037637693901734E-6</v>
      </c>
      <c r="BO42">
        <f t="shared" si="36"/>
        <v>4.4696580522068298E-6</v>
      </c>
      <c r="BP42">
        <f t="shared" si="36"/>
        <v>1.6515740960573037E-6</v>
      </c>
      <c r="BQ42">
        <f t="shared" si="36"/>
        <v>2.6791632515972665E-6</v>
      </c>
      <c r="BR42">
        <f t="shared" si="36"/>
        <v>4.1746222125903672E-8</v>
      </c>
      <c r="BS42">
        <f t="shared" si="36"/>
        <v>4.9278934130393972E-7</v>
      </c>
      <c r="BT42">
        <f t="shared" si="36"/>
        <v>7.5379510547623243E-7</v>
      </c>
      <c r="BU42">
        <f t="shared" si="36"/>
        <v>4.6961229007479719E-6</v>
      </c>
      <c r="BV42">
        <f t="shared" si="36"/>
        <v>8.9551693260980385E-7</v>
      </c>
      <c r="EN42">
        <f>Sheet47!FL42</f>
        <v>0.67895045495187267</v>
      </c>
      <c r="EO42">
        <f>Sheet47!FM42</f>
        <v>0.2771765845306236</v>
      </c>
      <c r="EP42">
        <f>Sheet47!FN42</f>
        <v>3.7833911141480818E-2</v>
      </c>
      <c r="EQ42">
        <f>Sheet47!FO42</f>
        <v>0.40248149849046166</v>
      </c>
      <c r="ER42">
        <f>Sheet47!FP42</f>
        <v>0.29093062695275307</v>
      </c>
      <c r="ES42">
        <f>Sheet47!FQ42</f>
        <v>0.53938283624919936</v>
      </c>
      <c r="ET42">
        <f>Sheet47!FR42</f>
        <v>0.96913599672574036</v>
      </c>
      <c r="EU42">
        <f>Sheet47!FS42</f>
        <v>0.34874438019145687</v>
      </c>
      <c r="EV42">
        <f>Sheet47!FT42</f>
        <v>0.56906421817031905</v>
      </c>
      <c r="EW42">
        <f>Sheet47!FU42</f>
        <v>0.23493013278428859</v>
      </c>
      <c r="EZ42">
        <f t="shared" si="34"/>
        <v>0.20849881506856877</v>
      </c>
      <c r="FA42">
        <f t="shared" si="32"/>
        <v>0.38730657707628102</v>
      </c>
      <c r="FB42">
        <f t="shared" si="32"/>
        <v>-0.23280908264942363</v>
      </c>
      <c r="FC42">
        <f t="shared" si="32"/>
        <v>0.1425201807078578</v>
      </c>
      <c r="FD42">
        <f t="shared" si="32"/>
        <v>-0.4834662077478426</v>
      </c>
      <c r="FE42">
        <f t="shared" si="32"/>
        <v>0.38629485859930657</v>
      </c>
      <c r="FF42">
        <f t="shared" si="32"/>
        <v>0.62031684385540908</v>
      </c>
      <c r="FG42">
        <f t="shared" si="32"/>
        <v>0.84186063258373167</v>
      </c>
      <c r="FH42">
        <f t="shared" si="32"/>
        <v>0.26844081798789532</v>
      </c>
      <c r="FI42">
        <f t="shared" si="32"/>
        <v>0.50885044525410883</v>
      </c>
      <c r="FL42">
        <f t="shared" si="33"/>
        <v>0.6787419561368041</v>
      </c>
      <c r="FM42">
        <f t="shared" si="33"/>
        <v>0.2767892779535473</v>
      </c>
      <c r="FN42">
        <f t="shared" si="33"/>
        <v>3.806672022413024E-2</v>
      </c>
      <c r="FO42">
        <f t="shared" si="33"/>
        <v>0.40233897830975379</v>
      </c>
      <c r="FP42">
        <f t="shared" si="33"/>
        <v>0.29141409316050093</v>
      </c>
      <c r="FQ42">
        <f t="shared" si="33"/>
        <v>0.53899654139060005</v>
      </c>
      <c r="FR42">
        <f t="shared" si="33"/>
        <v>0.96851567988188492</v>
      </c>
      <c r="FS42">
        <f t="shared" si="33"/>
        <v>0.34790251955887314</v>
      </c>
      <c r="FT42">
        <f t="shared" si="33"/>
        <v>0.56879577735233111</v>
      </c>
      <c r="FU42">
        <f t="shared" si="33"/>
        <v>0.23442128233903448</v>
      </c>
    </row>
    <row r="43" spans="1:177">
      <c r="A43">
        <v>42</v>
      </c>
      <c r="B43">
        <v>0.49191265173879467</v>
      </c>
      <c r="C43">
        <v>0.16759929866687201</v>
      </c>
      <c r="D43">
        <v>0.1737723975702852</v>
      </c>
      <c r="E43">
        <v>0.80236003826862434</v>
      </c>
      <c r="F43">
        <v>9.6687022191342162E-2</v>
      </c>
      <c r="G43">
        <v>0.95958882406712553</v>
      </c>
      <c r="H43">
        <v>0.21205983644289514</v>
      </c>
      <c r="I43">
        <v>0.50615516417984718</v>
      </c>
      <c r="J43">
        <v>0.34874438019145687</v>
      </c>
      <c r="K43">
        <v>0.76814425934473329</v>
      </c>
      <c r="M43">
        <v>0.25640587867862302</v>
      </c>
      <c r="S43">
        <f t="shared" si="37"/>
        <v>0.19200064497394564</v>
      </c>
      <c r="T43">
        <f t="shared" si="35"/>
        <v>0.85549917056217706</v>
      </c>
      <c r="U43">
        <f t="shared" si="35"/>
        <v>0.69282911657812318</v>
      </c>
      <c r="V43">
        <f t="shared" si="35"/>
        <v>0.73923599761080239</v>
      </c>
      <c r="W43">
        <f t="shared" si="35"/>
        <v>0.93719505812119464</v>
      </c>
      <c r="X43">
        <f t="shared" si="35"/>
        <v>0.84577137114535217</v>
      </c>
      <c r="Y43">
        <f t="shared" si="35"/>
        <v>0.38827699016970663</v>
      </c>
      <c r="Z43">
        <f t="shared" si="35"/>
        <v>0.50615516417984718</v>
      </c>
      <c r="AA43">
        <f t="shared" si="35"/>
        <v>0.89691473139917055</v>
      </c>
      <c r="AB43">
        <f t="shared" si="35"/>
        <v>6.3963273616755481E-2</v>
      </c>
      <c r="BM43">
        <f t="shared" si="38"/>
        <v>1.2098902847034636E-6</v>
      </c>
      <c r="BN43">
        <f t="shared" si="36"/>
        <v>1.4044762456813684E-7</v>
      </c>
      <c r="BO43">
        <f t="shared" si="36"/>
        <v>1.5098423078662633E-7</v>
      </c>
      <c r="BP43">
        <f t="shared" si="36"/>
        <v>3.2189081550521419E-6</v>
      </c>
      <c r="BQ43">
        <f t="shared" si="36"/>
        <v>4.6741901301145466E-8</v>
      </c>
      <c r="BR43">
        <f t="shared" si="36"/>
        <v>4.6040535563726439E-6</v>
      </c>
      <c r="BS43">
        <f t="shared" si="36"/>
        <v>2.248468711609372E-7</v>
      </c>
      <c r="BT43">
        <f t="shared" si="36"/>
        <v>1.2809652511296402E-6</v>
      </c>
      <c r="BU43">
        <f t="shared" si="36"/>
        <v>6.0811321357561714E-7</v>
      </c>
      <c r="BV43">
        <f t="shared" si="36"/>
        <v>2.9502280158213444E-6</v>
      </c>
      <c r="EN43">
        <f>Sheet47!FL43</f>
        <v>0.31290199426840876</v>
      </c>
      <c r="EO43">
        <f>Sheet47!FM43</f>
        <v>0.90878611367226858</v>
      </c>
      <c r="EP43">
        <f>Sheet47!FN43</f>
        <v>0.75140068056596554</v>
      </c>
      <c r="EQ43">
        <f>Sheet47!FO43</f>
        <v>0.31506781853019306</v>
      </c>
      <c r="ER43">
        <f>Sheet47!FP43</f>
        <v>1.5774407878441046E-2</v>
      </c>
      <c r="ES43">
        <f>Sheet47!FQ43</f>
        <v>0.57699790419805463</v>
      </c>
      <c r="ET43">
        <f>Sheet47!FR43</f>
        <v>0.42320608044067698</v>
      </c>
      <c r="EU43">
        <f>Sheet47!FS43</f>
        <v>0.76814425934473329</v>
      </c>
      <c r="EV43">
        <f>Sheet47!FT43</f>
        <v>0.43244760246917741</v>
      </c>
      <c r="EW43">
        <f>Sheet47!FU43</f>
        <v>0.13475551822723103</v>
      </c>
      <c r="EZ43">
        <f t="shared" si="34"/>
        <v>0.32037634271431914</v>
      </c>
      <c r="FA43">
        <f t="shared" si="32"/>
        <v>0.6189356205436406</v>
      </c>
      <c r="FB43">
        <f t="shared" si="32"/>
        <v>-0.27827430914276485</v>
      </c>
      <c r="FC43">
        <f t="shared" si="32"/>
        <v>0.27616602654249794</v>
      </c>
      <c r="FD43">
        <f t="shared" si="32"/>
        <v>-0.75947700470551727</v>
      </c>
      <c r="FE43">
        <f t="shared" si="32"/>
        <v>0.53681505940203778</v>
      </c>
      <c r="FF43">
        <f t="shared" si="32"/>
        <v>0.85911244112760587</v>
      </c>
      <c r="FG43">
        <f t="shared" si="32"/>
        <v>1.2209295220577696</v>
      </c>
      <c r="FH43">
        <f t="shared" si="32"/>
        <v>0.36381649405841671</v>
      </c>
      <c r="FI43">
        <f>FI90+($EV$10*EW43)</f>
        <v>0.73010879923390204</v>
      </c>
      <c r="FL43">
        <f t="shared" si="33"/>
        <v>0.31258161792569444</v>
      </c>
      <c r="FM43">
        <f t="shared" si="33"/>
        <v>0.90816717805172498</v>
      </c>
      <c r="FN43">
        <f t="shared" si="33"/>
        <v>0.75167895487510827</v>
      </c>
      <c r="FO43">
        <f t="shared" si="33"/>
        <v>0.31479165250365054</v>
      </c>
      <c r="FP43">
        <f t="shared" si="33"/>
        <v>1.6533884883146565E-2</v>
      </c>
      <c r="FQ43">
        <f t="shared" si="33"/>
        <v>0.57646108913865257</v>
      </c>
      <c r="FR43">
        <f t="shared" si="33"/>
        <v>0.42234696799954935</v>
      </c>
      <c r="FS43">
        <f t="shared" si="33"/>
        <v>0.76692332982267553</v>
      </c>
      <c r="FT43">
        <f t="shared" si="33"/>
        <v>0.43208378597511898</v>
      </c>
      <c r="FU43">
        <f t="shared" si="33"/>
        <v>0.13402540942799712</v>
      </c>
    </row>
    <row r="44" spans="1:177">
      <c r="A44">
        <v>43</v>
      </c>
      <c r="B44">
        <v>0.13897202626964061</v>
      </c>
      <c r="C44">
        <v>0.95501526498236489</v>
      </c>
      <c r="D44">
        <v>0.40738049868434056</v>
      </c>
      <c r="E44">
        <v>0.28086866694633339</v>
      </c>
      <c r="F44">
        <v>0.50336812165505374</v>
      </c>
      <c r="G44">
        <v>0.14929961998611732</v>
      </c>
      <c r="H44">
        <v>0.89636638387325529</v>
      </c>
      <c r="I44">
        <v>0.89691473139917055</v>
      </c>
      <c r="J44">
        <v>0.56906421817031905</v>
      </c>
      <c r="K44">
        <v>0.43244760246917741</v>
      </c>
      <c r="M44">
        <v>0.20443153348107243</v>
      </c>
      <c r="S44">
        <f t="shared" si="37"/>
        <v>0.67895045495187267</v>
      </c>
      <c r="T44">
        <f t="shared" si="35"/>
        <v>0.2771765845306236</v>
      </c>
      <c r="U44">
        <f t="shared" si="35"/>
        <v>3.7833911141480818E-2</v>
      </c>
      <c r="V44">
        <f t="shared" si="35"/>
        <v>0.40248149849046166</v>
      </c>
      <c r="W44">
        <f t="shared" si="35"/>
        <v>0.29093062695275307</v>
      </c>
      <c r="X44">
        <f t="shared" si="35"/>
        <v>0.53938283624919936</v>
      </c>
      <c r="Y44">
        <f t="shared" si="35"/>
        <v>0.96913599672574036</v>
      </c>
      <c r="Z44">
        <f t="shared" si="35"/>
        <v>0.34874438019145687</v>
      </c>
      <c r="AA44">
        <f t="shared" si="35"/>
        <v>0.56906421817031905</v>
      </c>
      <c r="AB44">
        <f t="shared" si="35"/>
        <v>0.23493013278428859</v>
      </c>
      <c r="BM44">
        <f t="shared" si="38"/>
        <v>9.6566120427448405E-8</v>
      </c>
      <c r="BN44">
        <f t="shared" si="36"/>
        <v>4.5602707817466832E-6</v>
      </c>
      <c r="BO44">
        <f t="shared" si="36"/>
        <v>8.297943535415101E-7</v>
      </c>
      <c r="BP44">
        <f t="shared" si="36"/>
        <v>3.9443604036105178E-7</v>
      </c>
      <c r="BQ44">
        <f t="shared" si="36"/>
        <v>1.266897329492685E-6</v>
      </c>
      <c r="BR44">
        <f t="shared" si="36"/>
        <v>1.1145188263999522E-7</v>
      </c>
      <c r="BS44">
        <f t="shared" si="36"/>
        <v>4.0173634706900808E-6</v>
      </c>
      <c r="BT44">
        <f t="shared" si="36"/>
        <v>4.0222801770042309E-6</v>
      </c>
      <c r="BU44">
        <f t="shared" si="36"/>
        <v>1.6191704220089825E-6</v>
      </c>
      <c r="BV44">
        <f t="shared" si="36"/>
        <v>9.3505464440669859E-7</v>
      </c>
    </row>
    <row r="45" spans="1:177">
      <c r="A45">
        <v>44</v>
      </c>
      <c r="B45">
        <v>0.29745990706133474</v>
      </c>
      <c r="C45">
        <v>0.32535547263765474</v>
      </c>
      <c r="D45">
        <v>0.3820439283385354</v>
      </c>
      <c r="E45">
        <v>0.19677350088057532</v>
      </c>
      <c r="F45">
        <v>0.73681187092957279</v>
      </c>
      <c r="G45">
        <v>0.61460401278792887</v>
      </c>
      <c r="H45">
        <v>0.5965899143731167</v>
      </c>
      <c r="I45">
        <v>6.3963273616755481E-2</v>
      </c>
      <c r="J45">
        <v>0.23493013278428859</v>
      </c>
      <c r="K45">
        <v>0.13475551822723103</v>
      </c>
      <c r="M45">
        <v>0.48836750652444805</v>
      </c>
      <c r="S45">
        <f t="shared" si="37"/>
        <v>0.31290199426840876</v>
      </c>
      <c r="T45">
        <f t="shared" si="35"/>
        <v>0.90878611367226858</v>
      </c>
      <c r="U45">
        <f t="shared" si="35"/>
        <v>0.75140068056596554</v>
      </c>
      <c r="V45">
        <f t="shared" si="35"/>
        <v>0.31506781853019306</v>
      </c>
      <c r="W45">
        <f t="shared" si="35"/>
        <v>1.5774407878441046E-2</v>
      </c>
      <c r="X45">
        <f t="shared" si="35"/>
        <v>0.57699790419805463</v>
      </c>
      <c r="Y45">
        <f t="shared" si="35"/>
        <v>0.42320608044067698</v>
      </c>
      <c r="Z45">
        <f t="shared" si="35"/>
        <v>0.76814425934473329</v>
      </c>
      <c r="AA45">
        <f t="shared" si="35"/>
        <v>0.43244760246917741</v>
      </c>
      <c r="AB45">
        <f t="shared" si="35"/>
        <v>0.13475551822723103</v>
      </c>
      <c r="BM45">
        <f t="shared" si="38"/>
        <v>4.4241198154468955E-7</v>
      </c>
      <c r="BN45">
        <f t="shared" si="36"/>
        <v>5.2928091787635858E-7</v>
      </c>
      <c r="BO45">
        <f t="shared" si="36"/>
        <v>7.2978781590169996E-7</v>
      </c>
      <c r="BP45">
        <f t="shared" si="36"/>
        <v>1.9359905324398892E-7</v>
      </c>
      <c r="BQ45">
        <f t="shared" si="36"/>
        <v>2.7144586657136874E-6</v>
      </c>
      <c r="BR45">
        <f t="shared" si="36"/>
        <v>1.8886904626751233E-6</v>
      </c>
      <c r="BS45">
        <f t="shared" si="36"/>
        <v>1.7795976296586137E-6</v>
      </c>
      <c r="BT45">
        <f t="shared" si="36"/>
        <v>2.0456501858859644E-8</v>
      </c>
      <c r="BU45">
        <f t="shared" si="36"/>
        <v>2.7596083645021739E-7</v>
      </c>
      <c r="BV45">
        <f t="shared" si="36"/>
        <v>9.0795248463447976E-8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1.7133790454979024E-4</v>
      </c>
    </row>
    <row r="48" spans="1:177">
      <c r="A48">
        <v>47</v>
      </c>
      <c r="EN48">
        <f>Sheet47!FL48</f>
        <v>0.69717410498045596</v>
      </c>
      <c r="EO48">
        <f>Sheet47!FM48</f>
        <v>0.78441506041570852</v>
      </c>
      <c r="EP48">
        <f>Sheet47!FN48</f>
        <v>0.29540426319414537</v>
      </c>
      <c r="EQ48">
        <f>Sheet47!FO48</f>
        <v>0.46947785525949459</v>
      </c>
      <c r="ER48">
        <f>Sheet47!FP48</f>
        <v>0.26208354099937919</v>
      </c>
      <c r="ES48">
        <f>Sheet47!FQ48</f>
        <v>0.85263655766570301</v>
      </c>
      <c r="ET48">
        <f>Sheet47!FR48</f>
        <v>0.19517575051130454</v>
      </c>
      <c r="EU48">
        <f>Sheet47!FS48</f>
        <v>0.80701643521762223</v>
      </c>
      <c r="EV48">
        <f>Sheet47!FT48</f>
        <v>2.6598324616369622E-3</v>
      </c>
      <c r="EW48">
        <f>Sheet47!FU48</f>
        <v>0.6094994869521293</v>
      </c>
      <c r="EZ48">
        <f>(1/4)*SUM($BY$7:$CB$7)</f>
        <v>-0.24999999998324021</v>
      </c>
      <c r="FA48">
        <f>(1/4)*SUM($BY$8:$CB$8)</f>
        <v>0.24423326646811616</v>
      </c>
      <c r="FB48">
        <f>(1/4)*SUM($BY$9:$CB$9)</f>
        <v>-0.24999761336876569</v>
      </c>
      <c r="FC48">
        <f>(1/4)*SUM($BY$10:$CB$10)</f>
        <v>1.5351344941625267E-5</v>
      </c>
      <c r="FD48">
        <f>(1/4)*SUM($BY$11:$CB$11)</f>
        <v>0.50574758270369924</v>
      </c>
      <c r="FE48">
        <f>(1/4)*SUM($BY$12:$CB$12)</f>
        <v>2.1234874873421664E-8</v>
      </c>
      <c r="FF48">
        <f>(1/4)*SUM($BY$13:$CB$13)</f>
        <v>8.2639479562975035E-16</v>
      </c>
      <c r="FG48">
        <f>(1/4)*SUM($BY$14:$CB$14)</f>
        <v>-0.24999999902386077</v>
      </c>
      <c r="FH48">
        <f>(1/4)*SUM($BY$15:$CB$15)</f>
        <v>6.284932028972496E-9</v>
      </c>
      <c r="FI48">
        <f>(1/4)*SUM($BY$16:$CB$16)</f>
        <v>1.3843393019620918E-6</v>
      </c>
      <c r="FL48">
        <f t="shared" ref="FL48:FU48" si="39">EN48-($EU$10*EZ48)</f>
        <v>0.69742410498043916</v>
      </c>
      <c r="FM48">
        <f t="shared" si="39"/>
        <v>0.78417082714924036</v>
      </c>
      <c r="FN48">
        <f t="shared" si="39"/>
        <v>0.29565426080751411</v>
      </c>
      <c r="FO48">
        <f t="shared" si="39"/>
        <v>0.46947783990814967</v>
      </c>
      <c r="FP48">
        <f t="shared" si="39"/>
        <v>0.26157779341667547</v>
      </c>
      <c r="FQ48">
        <f t="shared" si="39"/>
        <v>0.85263655764446811</v>
      </c>
      <c r="FR48">
        <f t="shared" si="39"/>
        <v>0.19517575051130454</v>
      </c>
      <c r="FS48">
        <f t="shared" si="39"/>
        <v>0.80726643521664609</v>
      </c>
      <c r="FT48">
        <f t="shared" si="39"/>
        <v>2.6598324553520299E-3</v>
      </c>
      <c r="FU48">
        <f t="shared" si="39"/>
        <v>0.60949948556778999</v>
      </c>
    </row>
    <row r="49" spans="1:177">
      <c r="A49">
        <v>48</v>
      </c>
      <c r="B49">
        <f t="array" ref="B49:K58">TRANSPOSE(EN52:EW61)</f>
        <v>0.25249514038107873</v>
      </c>
      <c r="C49">
        <v>0.12809634682863788</v>
      </c>
      <c r="D49">
        <v>0.28147908001658944</v>
      </c>
      <c r="E49">
        <v>8.4872453673925582E-2</v>
      </c>
      <c r="F49">
        <v>0.89742951051001696</v>
      </c>
      <c r="G49">
        <v>0.63530440413361811</v>
      </c>
      <c r="H49">
        <v>0.79430779708995858</v>
      </c>
      <c r="I49">
        <v>0.18213392179767732</v>
      </c>
      <c r="J49">
        <v>0.58895422954535182</v>
      </c>
      <c r="K49">
        <v>0.33386228962264553</v>
      </c>
      <c r="M49">
        <f t="array" ref="M49:M58">TRANSPOSE(EN48:EW48)</f>
        <v>0.69717410498045596</v>
      </c>
      <c r="S49">
        <f>EN52</f>
        <v>0.25249514038107873</v>
      </c>
      <c r="T49">
        <f t="shared" ref="T49:AB58" si="40">EO52</f>
        <v>0.3591768395710499</v>
      </c>
      <c r="U49">
        <f t="shared" si="40"/>
        <v>0.22165236925805809</v>
      </c>
      <c r="V49">
        <f t="shared" si="40"/>
        <v>0.27698495959144764</v>
      </c>
      <c r="W49">
        <f t="shared" si="40"/>
        <v>0.44903479200093777</v>
      </c>
      <c r="X49">
        <f t="shared" si="40"/>
        <v>0.58445152954800539</v>
      </c>
      <c r="Y49">
        <f t="shared" si="40"/>
        <v>2.4574649519922099E-2</v>
      </c>
      <c r="Z49">
        <f t="shared" si="40"/>
        <v>0.43003740490540449</v>
      </c>
      <c r="AA49">
        <f t="shared" si="40"/>
        <v>0.35410524424187689</v>
      </c>
      <c r="AB49">
        <f t="shared" si="40"/>
        <v>0.33051923199954769</v>
      </c>
      <c r="BM49">
        <f>0.5*$BL$21*B49*B49</f>
        <v>3.1876897958030332E-7</v>
      </c>
      <c r="BN49">
        <f t="shared" ref="BN49:BV58" si="41">0.5*$BL$21*C49*C49</f>
        <v>8.2043370354213423E-8</v>
      </c>
      <c r="BO49">
        <f t="shared" si="41"/>
        <v>3.9615236243492786E-7</v>
      </c>
      <c r="BP49">
        <f t="shared" si="41"/>
        <v>3.6016666963163226E-8</v>
      </c>
      <c r="BQ49">
        <f t="shared" si="41"/>
        <v>4.0268986316712441E-6</v>
      </c>
      <c r="BR49">
        <f t="shared" si="41"/>
        <v>2.0180584295578581E-6</v>
      </c>
      <c r="BS49">
        <f t="shared" si="41"/>
        <v>3.1546243825895146E-6</v>
      </c>
      <c r="BT49">
        <f t="shared" si="41"/>
        <v>1.6586382734701218E-7</v>
      </c>
      <c r="BU49">
        <f t="shared" si="41"/>
        <v>1.7343354224967948E-6</v>
      </c>
      <c r="BV49">
        <f t="shared" si="41"/>
        <v>5.5732014216037632E-7</v>
      </c>
    </row>
    <row r="50" spans="1:177">
      <c r="A50">
        <v>49</v>
      </c>
      <c r="B50">
        <v>0.3591768395710499</v>
      </c>
      <c r="C50">
        <v>0.65815437496078544</v>
      </c>
      <c r="D50">
        <v>0.57942484731131505</v>
      </c>
      <c r="E50">
        <v>0.97831304814967646</v>
      </c>
      <c r="F50">
        <v>0.71361615535902401</v>
      </c>
      <c r="G50">
        <v>0.70855206938246773</v>
      </c>
      <c r="H50">
        <v>0.65608350571846896</v>
      </c>
      <c r="I50">
        <v>0.82651611648353518</v>
      </c>
      <c r="J50">
        <v>7.8343052001370192E-2</v>
      </c>
      <c r="K50">
        <v>0.8315221246563741</v>
      </c>
      <c r="M50">
        <v>0.78441506041570852</v>
      </c>
      <c r="S50">
        <f t="shared" ref="S50:S58" si="42">EN53</f>
        <v>0.12809634682863788</v>
      </c>
      <c r="T50">
        <f t="shared" si="40"/>
        <v>0.65815437496078544</v>
      </c>
      <c r="U50">
        <f t="shared" si="40"/>
        <v>0.60257215585603119</v>
      </c>
      <c r="V50">
        <f t="shared" si="40"/>
        <v>0.98069208537147201</v>
      </c>
      <c r="W50">
        <f t="shared" si="40"/>
        <v>0.77785064366944134</v>
      </c>
      <c r="X50">
        <f t="shared" si="40"/>
        <v>0.56204498231900835</v>
      </c>
      <c r="Y50">
        <f t="shared" si="40"/>
        <v>0.75153708467443991</v>
      </c>
      <c r="Z50">
        <f t="shared" si="40"/>
        <v>0.81795245116566473</v>
      </c>
      <c r="AA50">
        <f t="shared" si="40"/>
        <v>0.61914119489380925</v>
      </c>
      <c r="AB50">
        <f t="shared" si="40"/>
        <v>0.69336099264544193</v>
      </c>
      <c r="BM50">
        <f t="shared" ref="BM50:BM58" si="43">0.5*$BL$21*B50*B50</f>
        <v>6.4504001042123864E-7</v>
      </c>
      <c r="BN50">
        <f t="shared" si="41"/>
        <v>2.1658359064001109E-6</v>
      </c>
      <c r="BO50">
        <f t="shared" si="41"/>
        <v>1.678665768408704E-6</v>
      </c>
      <c r="BP50">
        <f t="shared" si="41"/>
        <v>4.7854821008995558E-6</v>
      </c>
      <c r="BQ50">
        <f t="shared" si="41"/>
        <v>2.5462400859469738E-6</v>
      </c>
      <c r="BR50">
        <f t="shared" si="41"/>
        <v>2.5102301751308869E-6</v>
      </c>
      <c r="BS50">
        <f t="shared" si="41"/>
        <v>2.1522278323791816E-6</v>
      </c>
      <c r="BT50">
        <f t="shared" si="41"/>
        <v>3.415644454035124E-6</v>
      </c>
      <c r="BU50">
        <f t="shared" si="41"/>
        <v>3.0688168984446974E-8</v>
      </c>
      <c r="BV50">
        <f t="shared" si="41"/>
        <v>3.4571452189652527E-6</v>
      </c>
      <c r="EN50" t="s">
        <v>22</v>
      </c>
      <c r="EZ50" t="s">
        <v>27</v>
      </c>
    </row>
    <row r="51" spans="1:177">
      <c r="A51">
        <v>50</v>
      </c>
      <c r="B51">
        <v>0.22165236925805809</v>
      </c>
      <c r="C51">
        <v>0.60257215585603119</v>
      </c>
      <c r="D51">
        <v>0.49988462102156178</v>
      </c>
      <c r="E51">
        <v>0.96524322853125422</v>
      </c>
      <c r="F51">
        <v>0.86138694856782216</v>
      </c>
      <c r="G51">
        <v>0.66316151751046493</v>
      </c>
      <c r="H51">
        <v>7.399210163392439E-2</v>
      </c>
      <c r="I51">
        <v>0.5457011245413671</v>
      </c>
      <c r="J51">
        <v>0.23646324703227223</v>
      </c>
      <c r="K51">
        <v>0.92731415877690693</v>
      </c>
      <c r="M51">
        <v>0.29540426319414537</v>
      </c>
      <c r="S51">
        <f t="shared" si="42"/>
        <v>0.28147908001658944</v>
      </c>
      <c r="T51">
        <f t="shared" si="40"/>
        <v>0.57942484731131505</v>
      </c>
      <c r="U51">
        <f t="shared" si="40"/>
        <v>0.49988462102156178</v>
      </c>
      <c r="V51">
        <f t="shared" si="40"/>
        <v>3.591864846347978E-2</v>
      </c>
      <c r="W51">
        <f t="shared" si="40"/>
        <v>0.3382338932838394</v>
      </c>
      <c r="X51">
        <f t="shared" si="40"/>
        <v>0.91831317161508985</v>
      </c>
      <c r="Y51">
        <f t="shared" si="40"/>
        <v>0.10657927760898545</v>
      </c>
      <c r="Z51">
        <f t="shared" si="40"/>
        <v>0.84769979741696555</v>
      </c>
      <c r="AA51">
        <f t="shared" si="40"/>
        <v>0.79714612704948473</v>
      </c>
      <c r="AB51">
        <f t="shared" si="40"/>
        <v>0.21995361343418324</v>
      </c>
      <c r="BM51">
        <f t="shared" si="43"/>
        <v>2.4564886398855271E-7</v>
      </c>
      <c r="BN51">
        <f t="shared" si="41"/>
        <v>1.8154660150649258E-6</v>
      </c>
      <c r="BO51">
        <f t="shared" si="41"/>
        <v>1.2494231716693523E-6</v>
      </c>
      <c r="BP51">
        <f t="shared" si="41"/>
        <v>4.658472451127196E-6</v>
      </c>
      <c r="BQ51">
        <f t="shared" si="41"/>
        <v>3.7099373758149198E-6</v>
      </c>
      <c r="BR51">
        <f t="shared" si="41"/>
        <v>2.1989159915339136E-6</v>
      </c>
      <c r="BS51">
        <f t="shared" si="41"/>
        <v>2.7374155521024985E-8</v>
      </c>
      <c r="BT51">
        <f t="shared" si="41"/>
        <v>1.4889485866285631E-6</v>
      </c>
      <c r="BU51">
        <f t="shared" si="41"/>
        <v>2.7957433598522702E-7</v>
      </c>
      <c r="BV51">
        <f t="shared" si="41"/>
        <v>4.2995577453406138E-6</v>
      </c>
    </row>
    <row r="52" spans="1:177">
      <c r="A52">
        <v>51</v>
      </c>
      <c r="B52">
        <v>0.27698495959144764</v>
      </c>
      <c r="C52">
        <v>0.98069208537147201</v>
      </c>
      <c r="D52">
        <v>3.591864846347978E-2</v>
      </c>
      <c r="E52">
        <v>2.8897322862876763E-2</v>
      </c>
      <c r="F52">
        <v>0.94726541610705806</v>
      </c>
      <c r="G52">
        <v>0.96755527291928145</v>
      </c>
      <c r="H52">
        <v>0.66162186643445087</v>
      </c>
      <c r="I52">
        <v>0.31926149481590987</v>
      </c>
      <c r="J52">
        <v>0.38342573876247371</v>
      </c>
      <c r="K52">
        <v>0.55236738493935011</v>
      </c>
      <c r="M52">
        <v>0.46947785525949459</v>
      </c>
      <c r="S52">
        <f t="shared" si="42"/>
        <v>8.4872453673925582E-2</v>
      </c>
      <c r="T52">
        <f t="shared" si="40"/>
        <v>0.97831304814967646</v>
      </c>
      <c r="U52">
        <f t="shared" si="40"/>
        <v>0.96524322853125422</v>
      </c>
      <c r="V52">
        <f t="shared" si="40"/>
        <v>2.8897322862876763E-2</v>
      </c>
      <c r="W52">
        <f t="shared" si="40"/>
        <v>0.61964641405537113</v>
      </c>
      <c r="X52">
        <f t="shared" si="40"/>
        <v>0.44810835000290411</v>
      </c>
      <c r="Y52">
        <f t="shared" si="40"/>
        <v>0.45109572915462737</v>
      </c>
      <c r="Z52">
        <f t="shared" si="40"/>
        <v>0.87510680853291267</v>
      </c>
      <c r="AA52">
        <f t="shared" si="40"/>
        <v>0.26280073205701626</v>
      </c>
      <c r="AB52">
        <f t="shared" si="40"/>
        <v>8.0590252275133695E-2</v>
      </c>
      <c r="BM52">
        <f t="shared" si="43"/>
        <v>3.8360333919937949E-7</v>
      </c>
      <c r="BN52">
        <f t="shared" si="41"/>
        <v>4.8087848315512331E-6</v>
      </c>
      <c r="BO52">
        <f t="shared" si="41"/>
        <v>6.450746537215192E-9</v>
      </c>
      <c r="BP52">
        <f t="shared" si="41"/>
        <v>4.1752763432067004E-9</v>
      </c>
      <c r="BQ52">
        <f t="shared" si="41"/>
        <v>4.4865588427623897E-6</v>
      </c>
      <c r="BR52">
        <f t="shared" si="41"/>
        <v>4.6808160307695261E-6</v>
      </c>
      <c r="BS52">
        <f t="shared" si="41"/>
        <v>2.1887174707210317E-6</v>
      </c>
      <c r="BT52">
        <f t="shared" si="41"/>
        <v>5.0963951036044632E-7</v>
      </c>
      <c r="BU52">
        <f t="shared" si="41"/>
        <v>7.3507648572774371E-7</v>
      </c>
      <c r="BV52">
        <f t="shared" si="41"/>
        <v>1.525548639723681E-6</v>
      </c>
      <c r="EN52">
        <f>Sheet47!FL52</f>
        <v>0.25249514038107873</v>
      </c>
      <c r="EO52">
        <f>Sheet47!FM52</f>
        <v>0.3591768395710499</v>
      </c>
      <c r="EP52">
        <f>Sheet47!FN52</f>
        <v>0.22165236925805809</v>
      </c>
      <c r="EQ52">
        <f>Sheet47!FO52</f>
        <v>0.27698495959144764</v>
      </c>
      <c r="ER52">
        <f>Sheet47!FP52</f>
        <v>0.44903479200093777</v>
      </c>
      <c r="ES52">
        <f>Sheet47!FQ52</f>
        <v>0.58445152954800539</v>
      </c>
      <c r="ET52">
        <f>Sheet47!FR52</f>
        <v>2.4574649519922099E-2</v>
      </c>
      <c r="EU52">
        <f>Sheet47!FS52</f>
        <v>0.43003740490540449</v>
      </c>
      <c r="EV52">
        <f>Sheet47!FT52</f>
        <v>0.35410524424187689</v>
      </c>
      <c r="EW52">
        <f>Sheet47!FU52</f>
        <v>0.33051923199954769</v>
      </c>
      <c r="EZ52">
        <f>EZ94+($EV$10*EN52)</f>
        <v>-3.0705995410474189</v>
      </c>
      <c r="FA52">
        <f t="shared" ref="FA52:FI61" si="44">FA94+($EV$10*EO52)</f>
        <v>2.7658146547464089</v>
      </c>
      <c r="FB52">
        <f t="shared" si="44"/>
        <v>-3.2229356182924001</v>
      </c>
      <c r="FC52">
        <f t="shared" si="44"/>
        <v>1.5353822443586425E-4</v>
      </c>
      <c r="FD52">
        <f t="shared" si="44"/>
        <v>6.2898282005601516</v>
      </c>
      <c r="FE52">
        <f t="shared" si="44"/>
        <v>6.0496168576153035E-6</v>
      </c>
      <c r="FF52">
        <f t="shared" si="44"/>
        <v>2.4574650304044641E-7</v>
      </c>
      <c r="FG52">
        <f t="shared" si="44"/>
        <v>-2.7622549866636463</v>
      </c>
      <c r="FH52">
        <f t="shared" si="44"/>
        <v>3.6015219325476459E-6</v>
      </c>
      <c r="FI52">
        <f t="shared" si="44"/>
        <v>1.668590878594193E-5</v>
      </c>
      <c r="FL52">
        <f t="shared" ref="FL52:FU61" si="45">EN52-($EU$10*EZ52)</f>
        <v>0.25556573992212617</v>
      </c>
      <c r="FM52">
        <f t="shared" si="45"/>
        <v>0.3564110249163035</v>
      </c>
      <c r="FN52">
        <f t="shared" si="45"/>
        <v>0.22487530487635049</v>
      </c>
      <c r="FO52">
        <f t="shared" si="45"/>
        <v>0.27698480605322323</v>
      </c>
      <c r="FP52">
        <f t="shared" si="45"/>
        <v>0.44274496380037759</v>
      </c>
      <c r="FQ52">
        <f t="shared" si="45"/>
        <v>0.58445152349838858</v>
      </c>
      <c r="FR52">
        <f t="shared" si="45"/>
        <v>2.4574649274175596E-2</v>
      </c>
      <c r="FS52">
        <f t="shared" si="45"/>
        <v>0.43279965989206814</v>
      </c>
      <c r="FT52">
        <f t="shared" si="45"/>
        <v>0.35410524064035498</v>
      </c>
      <c r="FU52">
        <f t="shared" si="45"/>
        <v>0.33051921531363893</v>
      </c>
    </row>
    <row r="53" spans="1:177">
      <c r="A53">
        <v>52</v>
      </c>
      <c r="B53">
        <v>0.44903479200093777</v>
      </c>
      <c r="C53">
        <v>0.77785064366944134</v>
      </c>
      <c r="D53">
        <v>0.3382338932838394</v>
      </c>
      <c r="E53">
        <v>0.61964641405537113</v>
      </c>
      <c r="F53">
        <v>0.23442712268888438</v>
      </c>
      <c r="G53">
        <v>0.84078781834428562</v>
      </c>
      <c r="H53">
        <v>0.73374117915653014</v>
      </c>
      <c r="I53">
        <v>0.79457064250232667</v>
      </c>
      <c r="J53">
        <v>0.7916457095750965</v>
      </c>
      <c r="K53">
        <v>0.85661466094795991</v>
      </c>
      <c r="M53">
        <v>0.26208354099937919</v>
      </c>
      <c r="S53">
        <f t="shared" si="42"/>
        <v>0.89742951051001696</v>
      </c>
      <c r="T53">
        <f t="shared" si="40"/>
        <v>0.71361615535902401</v>
      </c>
      <c r="U53">
        <f t="shared" si="40"/>
        <v>0.86138694856782216</v>
      </c>
      <c r="V53">
        <f t="shared" si="40"/>
        <v>0.94726541610705806</v>
      </c>
      <c r="W53">
        <f t="shared" si="40"/>
        <v>0.23442712268888438</v>
      </c>
      <c r="X53">
        <f t="shared" si="40"/>
        <v>0.35222966929390931</v>
      </c>
      <c r="Y53">
        <f t="shared" si="40"/>
        <v>0.28347302751820519</v>
      </c>
      <c r="Z53">
        <f t="shared" si="40"/>
        <v>0.217297010086269</v>
      </c>
      <c r="AA53">
        <f t="shared" si="40"/>
        <v>0.54905027329440592</v>
      </c>
      <c r="AB53">
        <f t="shared" si="40"/>
        <v>0.78528814095090971</v>
      </c>
      <c r="BM53">
        <f t="shared" si="43"/>
        <v>1.0081612221366271E-6</v>
      </c>
      <c r="BN53">
        <f t="shared" si="41"/>
        <v>3.0252581192848211E-6</v>
      </c>
      <c r="BO53">
        <f t="shared" si="41"/>
        <v>5.7201083282971843E-7</v>
      </c>
      <c r="BP53">
        <f t="shared" si="41"/>
        <v>1.9198083922584024E-6</v>
      </c>
      <c r="BQ53">
        <f t="shared" si="41"/>
        <v>2.7478037926094626E-7</v>
      </c>
      <c r="BR53">
        <f t="shared" si="41"/>
        <v>3.5346207773807175E-6</v>
      </c>
      <c r="BS53">
        <f t="shared" si="41"/>
        <v>2.6918805899500764E-6</v>
      </c>
      <c r="BT53">
        <f t="shared" si="41"/>
        <v>3.1567125296328016E-6</v>
      </c>
      <c r="BU53">
        <f t="shared" si="41"/>
        <v>3.1335146474432905E-6</v>
      </c>
      <c r="BV53">
        <f t="shared" si="41"/>
        <v>3.6689433867549416E-6</v>
      </c>
      <c r="EN53">
        <f>Sheet47!FL53</f>
        <v>0.12809634682863788</v>
      </c>
      <c r="EO53">
        <f>Sheet47!FM53</f>
        <v>0.65815437496078544</v>
      </c>
      <c r="EP53">
        <f>Sheet47!FN53</f>
        <v>0.60257215585603119</v>
      </c>
      <c r="EQ53">
        <f>Sheet47!FO53</f>
        <v>0.98069208537147201</v>
      </c>
      <c r="ER53">
        <f>Sheet47!FP53</f>
        <v>0.77785064366944134</v>
      </c>
      <c r="ES53">
        <f>Sheet47!FQ53</f>
        <v>0.56204498231900835</v>
      </c>
      <c r="ET53">
        <f>Sheet47!FR53</f>
        <v>0.75153708467443991</v>
      </c>
      <c r="EU53">
        <f>Sheet47!FS53</f>
        <v>0.81795245116566473</v>
      </c>
      <c r="EV53">
        <f>Sheet47!FT53</f>
        <v>0.61914119489380925</v>
      </c>
      <c r="EW53">
        <f>Sheet47!FU53</f>
        <v>0.69336099264544193</v>
      </c>
      <c r="EZ53">
        <f t="shared" ref="EZ53:EZ61" si="46">EZ95+($EV$10*EN53)</f>
        <v>-4.4345896778337552</v>
      </c>
      <c r="FA53">
        <f t="shared" si="44"/>
        <v>4.0874360841396751</v>
      </c>
      <c r="FB53">
        <f t="shared" si="44"/>
        <v>-4.7650984037000761</v>
      </c>
      <c r="FC53">
        <f t="shared" si="44"/>
        <v>2.3626188487716303E-4</v>
      </c>
      <c r="FD53">
        <f t="shared" si="44"/>
        <v>9.2028158848087926</v>
      </c>
      <c r="FE53">
        <f t="shared" si="44"/>
        <v>5.9291863308174326E-6</v>
      </c>
      <c r="FF53">
        <f t="shared" si="44"/>
        <v>7.5153708585761501E-6</v>
      </c>
      <c r="FG53">
        <f t="shared" si="44"/>
        <v>-4.0907810344356283</v>
      </c>
      <c r="FH53">
        <f t="shared" si="44"/>
        <v>6.2824843317090551E-6</v>
      </c>
      <c r="FI53">
        <f t="shared" si="44"/>
        <v>2.7072117719267169E-5</v>
      </c>
      <c r="FL53">
        <f t="shared" si="45"/>
        <v>0.13253093650647163</v>
      </c>
      <c r="FM53">
        <f t="shared" si="45"/>
        <v>0.6540669388766458</v>
      </c>
      <c r="FN53">
        <f t="shared" si="45"/>
        <v>0.60733725425973129</v>
      </c>
      <c r="FO53">
        <f t="shared" si="45"/>
        <v>0.98069184910958718</v>
      </c>
      <c r="FP53">
        <f t="shared" si="45"/>
        <v>0.76864782778463259</v>
      </c>
      <c r="FQ53">
        <f t="shared" si="45"/>
        <v>0.56204497638982198</v>
      </c>
      <c r="FR53">
        <f t="shared" si="45"/>
        <v>0.75153707715906903</v>
      </c>
      <c r="FS53">
        <f t="shared" si="45"/>
        <v>0.82204323220010034</v>
      </c>
      <c r="FT53">
        <f t="shared" si="45"/>
        <v>0.61914118861132494</v>
      </c>
      <c r="FU53">
        <f t="shared" si="45"/>
        <v>0.69336096557332416</v>
      </c>
    </row>
    <row r="54" spans="1:177">
      <c r="A54">
        <v>53</v>
      </c>
      <c r="B54">
        <v>0.58445152954800539</v>
      </c>
      <c r="C54">
        <v>0.56204498231900835</v>
      </c>
      <c r="D54">
        <v>0.91831317161508985</v>
      </c>
      <c r="E54">
        <v>0.44810835000290411</v>
      </c>
      <c r="F54">
        <v>0.35222966929390931</v>
      </c>
      <c r="G54">
        <v>9.5069797278516471E-2</v>
      </c>
      <c r="H54">
        <v>0.53558798592148016</v>
      </c>
      <c r="I54">
        <v>0.47163960211372291</v>
      </c>
      <c r="J54">
        <v>0.76565157221004287</v>
      </c>
      <c r="K54">
        <v>0.38408246738641055</v>
      </c>
      <c r="M54">
        <v>0.85263655766570301</v>
      </c>
      <c r="S54">
        <f t="shared" si="42"/>
        <v>0.63530440413361811</v>
      </c>
      <c r="T54">
        <f t="shared" si="40"/>
        <v>0.70855206938246773</v>
      </c>
      <c r="U54">
        <f t="shared" si="40"/>
        <v>0.66316151751046493</v>
      </c>
      <c r="V54">
        <f t="shared" si="40"/>
        <v>0.96755527291928145</v>
      </c>
      <c r="W54">
        <f t="shared" si="40"/>
        <v>0.84078781834428562</v>
      </c>
      <c r="X54">
        <f t="shared" si="40"/>
        <v>9.5069797278516471E-2</v>
      </c>
      <c r="Y54">
        <f t="shared" si="40"/>
        <v>0.51653785294223331</v>
      </c>
      <c r="Z54">
        <f t="shared" si="40"/>
        <v>0.43798440041564035</v>
      </c>
      <c r="AA54">
        <f t="shared" si="40"/>
        <v>8.8506205496770074E-2</v>
      </c>
      <c r="AB54">
        <f t="shared" si="40"/>
        <v>0.48816666226125932</v>
      </c>
      <c r="BM54">
        <f t="shared" si="43"/>
        <v>1.707917951955015E-6</v>
      </c>
      <c r="BN54">
        <f t="shared" si="41"/>
        <v>1.5794728107498723E-6</v>
      </c>
      <c r="BO54">
        <f t="shared" si="41"/>
        <v>4.216495405808827E-6</v>
      </c>
      <c r="BP54">
        <f t="shared" si="41"/>
        <v>1.0040054667116262E-6</v>
      </c>
      <c r="BQ54">
        <f t="shared" si="41"/>
        <v>6.2032869965448366E-7</v>
      </c>
      <c r="BR54">
        <f t="shared" si="41"/>
        <v>4.5191331772891095E-8</v>
      </c>
      <c r="BS54">
        <f t="shared" si="41"/>
        <v>1.4342724533171383E-6</v>
      </c>
      <c r="BT54">
        <f t="shared" si="41"/>
        <v>1.1122195714099545E-6</v>
      </c>
      <c r="BU54">
        <f t="shared" si="41"/>
        <v>2.9311116501385525E-6</v>
      </c>
      <c r="BV54">
        <f t="shared" si="41"/>
        <v>7.3759670876816567E-7</v>
      </c>
      <c r="EN54">
        <f>Sheet47!FL54</f>
        <v>0.28147908001658944</v>
      </c>
      <c r="EO54">
        <f>Sheet47!FM54</f>
        <v>0.57942484731131505</v>
      </c>
      <c r="EP54">
        <f>Sheet47!FN54</f>
        <v>0.49988462102156178</v>
      </c>
      <c r="EQ54">
        <f>Sheet47!FO54</f>
        <v>3.591864846347978E-2</v>
      </c>
      <c r="ER54">
        <f>Sheet47!FP54</f>
        <v>0.3382338932838394</v>
      </c>
      <c r="ES54">
        <f>Sheet47!FQ54</f>
        <v>0.91831317161508985</v>
      </c>
      <c r="ET54">
        <f>Sheet47!FR54</f>
        <v>0.10657927760898545</v>
      </c>
      <c r="EU54">
        <f>Sheet47!FS54</f>
        <v>0.84769979741696555</v>
      </c>
      <c r="EV54">
        <f>Sheet47!FT54</f>
        <v>0.79714612704948473</v>
      </c>
      <c r="EW54">
        <f>Sheet47!FU54</f>
        <v>0.21995361343418324</v>
      </c>
      <c r="EZ54">
        <f t="shared" si="46"/>
        <v>-3.5126921774917785</v>
      </c>
      <c r="FA54">
        <f t="shared" si="44"/>
        <v>3.1704305071382297</v>
      </c>
      <c r="FB54">
        <f t="shared" si="44"/>
        <v>-3.7277746674426413</v>
      </c>
      <c r="FC54">
        <f t="shared" si="44"/>
        <v>1.7027765059195386E-4</v>
      </c>
      <c r="FD54">
        <f t="shared" si="44"/>
        <v>7.3079593377641787</v>
      </c>
      <c r="FE54">
        <f t="shared" si="44"/>
        <v>9.4136357278159482E-6</v>
      </c>
      <c r="FF54">
        <f t="shared" si="44"/>
        <v>1.0657927848560614E-6</v>
      </c>
      <c r="FG54">
        <f t="shared" si="44"/>
        <v>-3.2380827794771525</v>
      </c>
      <c r="FH54">
        <f t="shared" si="44"/>
        <v>8.0393482047102611E-6</v>
      </c>
      <c r="FI54">
        <f t="shared" si="44"/>
        <v>1.7229412625378392E-5</v>
      </c>
      <c r="FL54">
        <f t="shared" si="45"/>
        <v>0.28499177219408123</v>
      </c>
      <c r="FM54">
        <f t="shared" si="45"/>
        <v>0.57625441680417677</v>
      </c>
      <c r="FN54">
        <f t="shared" si="45"/>
        <v>0.5036123956890044</v>
      </c>
      <c r="FO54">
        <f t="shared" si="45"/>
        <v>3.5918478185829189E-2</v>
      </c>
      <c r="FP54">
        <f t="shared" si="45"/>
        <v>0.33092593394607522</v>
      </c>
      <c r="FQ54">
        <f t="shared" si="45"/>
        <v>0.91831316220145409</v>
      </c>
      <c r="FR54">
        <f t="shared" si="45"/>
        <v>0.10657927654319266</v>
      </c>
      <c r="FS54">
        <f t="shared" si="45"/>
        <v>0.85093788019644268</v>
      </c>
      <c r="FT54">
        <f t="shared" si="45"/>
        <v>0.79714611901013654</v>
      </c>
      <c r="FU54">
        <f t="shared" si="45"/>
        <v>0.21995359620477062</v>
      </c>
    </row>
    <row r="55" spans="1:177">
      <c r="A55">
        <v>54</v>
      </c>
      <c r="B55">
        <v>2.4574649519922099E-2</v>
      </c>
      <c r="C55">
        <v>0.75153708467443991</v>
      </c>
      <c r="D55">
        <v>0.10657927760898545</v>
      </c>
      <c r="E55">
        <v>0.45109572915462737</v>
      </c>
      <c r="F55">
        <v>0.28347302751820519</v>
      </c>
      <c r="G55">
        <v>0.51653785294223331</v>
      </c>
      <c r="H55">
        <v>0.25096597490925204</v>
      </c>
      <c r="I55">
        <v>0.21765631731341295</v>
      </c>
      <c r="J55">
        <v>0.18729908017662908</v>
      </c>
      <c r="K55">
        <v>0.80309994587664335</v>
      </c>
      <c r="M55">
        <v>0.19517575051130454</v>
      </c>
      <c r="S55">
        <f t="shared" si="42"/>
        <v>0.79430779708995858</v>
      </c>
      <c r="T55">
        <f t="shared" si="40"/>
        <v>0.65608350571846896</v>
      </c>
      <c r="U55">
        <f t="shared" si="40"/>
        <v>7.399210163392439E-2</v>
      </c>
      <c r="V55">
        <f t="shared" si="40"/>
        <v>0.66162186643445087</v>
      </c>
      <c r="W55">
        <f t="shared" si="40"/>
        <v>0.73374117915653014</v>
      </c>
      <c r="X55">
        <f t="shared" si="40"/>
        <v>0.53558798592148016</v>
      </c>
      <c r="Y55">
        <f t="shared" si="40"/>
        <v>0.25096597490925204</v>
      </c>
      <c r="Z55">
        <f t="shared" si="40"/>
        <v>0.19656509279344481</v>
      </c>
      <c r="AA55">
        <f t="shared" si="40"/>
        <v>0.46964339237382174</v>
      </c>
      <c r="AB55">
        <f t="shared" si="40"/>
        <v>0.20411087032912573</v>
      </c>
      <c r="BM55">
        <f t="shared" si="43"/>
        <v>3.0195669951350378E-9</v>
      </c>
      <c r="BN55">
        <f t="shared" si="41"/>
        <v>2.8240399482047817E-6</v>
      </c>
      <c r="BO55">
        <f t="shared" si="41"/>
        <v>5.6795712078265939E-8</v>
      </c>
      <c r="BP55">
        <f t="shared" si="41"/>
        <v>1.0174367843077248E-6</v>
      </c>
      <c r="BQ55">
        <f t="shared" si="41"/>
        <v>4.0178478665168564E-7</v>
      </c>
      <c r="BR55">
        <f t="shared" si="41"/>
        <v>1.3340567676108614E-6</v>
      </c>
      <c r="BS55">
        <f t="shared" si="41"/>
        <v>3.1491960281075665E-7</v>
      </c>
      <c r="BT55">
        <f t="shared" si="41"/>
        <v>2.3687136233218554E-7</v>
      </c>
      <c r="BU55">
        <f t="shared" si="41"/>
        <v>1.7540472717505666E-7</v>
      </c>
      <c r="BV55">
        <f t="shared" si="41"/>
        <v>3.2248476153353379E-6</v>
      </c>
      <c r="EN55">
        <f>Sheet47!FL55</f>
        <v>8.4872453673925582E-2</v>
      </c>
      <c r="EO55">
        <f>Sheet47!FM55</f>
        <v>0.97831304814967646</v>
      </c>
      <c r="EP55">
        <f>Sheet47!FN55</f>
        <v>0.96524322853125422</v>
      </c>
      <c r="EQ55">
        <f>Sheet47!FO55</f>
        <v>2.8897322862876763E-2</v>
      </c>
      <c r="ER55">
        <f>Sheet47!FP55</f>
        <v>0.61964641405537113</v>
      </c>
      <c r="ES55">
        <f>Sheet47!FQ55</f>
        <v>0.44810835000290411</v>
      </c>
      <c r="ET55">
        <f>Sheet47!FR55</f>
        <v>0.45109572915462737</v>
      </c>
      <c r="EU55">
        <f>Sheet47!FS55</f>
        <v>0.87510680853291267</v>
      </c>
      <c r="EV55">
        <f>Sheet47!FT55</f>
        <v>0.26280073205701626</v>
      </c>
      <c r="EW55">
        <f>Sheet47!FU55</f>
        <v>8.0590252275133695E-2</v>
      </c>
      <c r="EZ55">
        <f t="shared" si="46"/>
        <v>-2.8665742241122762</v>
      </c>
      <c r="FA55">
        <f t="shared" si="44"/>
        <v>2.6278440634167577</v>
      </c>
      <c r="FB55">
        <f t="shared" si="44"/>
        <v>-3.1160076431097345</v>
      </c>
      <c r="FC55">
        <f t="shared" si="44"/>
        <v>1.4345386629507754E-4</v>
      </c>
      <c r="FD55">
        <f t="shared" si="44"/>
        <v>5.9740083641803841</v>
      </c>
      <c r="FE55">
        <f t="shared" si="44"/>
        <v>4.6758690807142182E-6</v>
      </c>
      <c r="FF55">
        <f t="shared" si="44"/>
        <v>4.5109572989954293E-6</v>
      </c>
      <c r="FG55">
        <f t="shared" si="44"/>
        <v>-2.6193914525624629</v>
      </c>
      <c r="FH55">
        <f t="shared" si="44"/>
        <v>2.6854398604235092E-6</v>
      </c>
      <c r="FI55">
        <f t="shared" si="44"/>
        <v>1.3512798190287591E-5</v>
      </c>
      <c r="FL55">
        <f t="shared" si="45"/>
        <v>8.7739027898037864E-2</v>
      </c>
      <c r="FM55">
        <f t="shared" si="45"/>
        <v>0.97568520408625969</v>
      </c>
      <c r="FN55">
        <f t="shared" si="45"/>
        <v>0.96835923617436392</v>
      </c>
      <c r="FO55">
        <f t="shared" si="45"/>
        <v>2.8897179409010466E-2</v>
      </c>
      <c r="FP55">
        <f t="shared" si="45"/>
        <v>0.61367240569119075</v>
      </c>
      <c r="FQ55">
        <f t="shared" si="45"/>
        <v>0.44810834532703503</v>
      </c>
      <c r="FR55">
        <f t="shared" si="45"/>
        <v>0.45109572464367009</v>
      </c>
      <c r="FS55">
        <f t="shared" si="45"/>
        <v>0.87772619998547519</v>
      </c>
      <c r="FT55">
        <f t="shared" si="45"/>
        <v>0.26280072937157639</v>
      </c>
      <c r="FU55">
        <f t="shared" si="45"/>
        <v>8.0590238762335509E-2</v>
      </c>
    </row>
    <row r="56" spans="1:177">
      <c r="A56">
        <v>55</v>
      </c>
      <c r="B56">
        <v>0.43003740490540449</v>
      </c>
      <c r="C56">
        <v>0.81795245116566473</v>
      </c>
      <c r="D56">
        <v>0.84769979741696555</v>
      </c>
      <c r="E56">
        <v>0.87510680853291267</v>
      </c>
      <c r="F56">
        <v>0.217297010086269</v>
      </c>
      <c r="G56">
        <v>0.43798440041564035</v>
      </c>
      <c r="H56">
        <v>0.19656509279344481</v>
      </c>
      <c r="I56">
        <v>0.22584534109706175</v>
      </c>
      <c r="J56">
        <v>0.44646021951783643</v>
      </c>
      <c r="K56">
        <v>0.40288159505768656</v>
      </c>
      <c r="M56">
        <v>0.80701643521762223</v>
      </c>
      <c r="S56">
        <f t="shared" si="42"/>
        <v>0.18213392179767732</v>
      </c>
      <c r="T56">
        <f t="shared" si="40"/>
        <v>0.82651611648353518</v>
      </c>
      <c r="U56">
        <f t="shared" si="40"/>
        <v>0.5457011245413671</v>
      </c>
      <c r="V56">
        <f t="shared" si="40"/>
        <v>0.31926149481590987</v>
      </c>
      <c r="W56">
        <f t="shared" si="40"/>
        <v>0.79457064250232667</v>
      </c>
      <c r="X56">
        <f t="shared" si="40"/>
        <v>0.47163960211372291</v>
      </c>
      <c r="Y56">
        <f t="shared" si="40"/>
        <v>0.21765631731341295</v>
      </c>
      <c r="Z56">
        <f t="shared" si="40"/>
        <v>0.22584534109706175</v>
      </c>
      <c r="AA56">
        <f t="shared" si="40"/>
        <v>0.62397137201367092</v>
      </c>
      <c r="AB56">
        <f t="shared" si="40"/>
        <v>0.87745783641402619</v>
      </c>
      <c r="BM56">
        <f t="shared" si="43"/>
        <v>9.2466084808887417E-7</v>
      </c>
      <c r="BN56">
        <f t="shared" si="41"/>
        <v>3.3452310618395961E-6</v>
      </c>
      <c r="BO56">
        <f t="shared" si="41"/>
        <v>3.5929747327038221E-6</v>
      </c>
      <c r="BP56">
        <f t="shared" si="41"/>
        <v>3.8290596317033E-6</v>
      </c>
      <c r="BQ56">
        <f t="shared" si="41"/>
        <v>2.3608995296216048E-7</v>
      </c>
      <c r="BR56">
        <f t="shared" si="41"/>
        <v>9.5915167503724001E-7</v>
      </c>
      <c r="BS56">
        <f t="shared" si="41"/>
        <v>1.9318917852447783E-7</v>
      </c>
      <c r="BT56">
        <f t="shared" si="41"/>
        <v>2.5503059047624088E-7</v>
      </c>
      <c r="BU56">
        <f t="shared" si="41"/>
        <v>9.9663363805957369E-7</v>
      </c>
      <c r="BV56">
        <f t="shared" si="41"/>
        <v>8.1156789818112868E-7</v>
      </c>
      <c r="EN56">
        <f>Sheet47!FL56</f>
        <v>0.89742951051001696</v>
      </c>
      <c r="EO56">
        <f>Sheet47!FM56</f>
        <v>0.71361615535902401</v>
      </c>
      <c r="EP56">
        <f>Sheet47!FN56</f>
        <v>0.86138694856782216</v>
      </c>
      <c r="EQ56">
        <f>Sheet47!FO56</f>
        <v>0.94726541610705806</v>
      </c>
      <c r="ER56">
        <f>Sheet47!FP56</f>
        <v>0.23442712268888438</v>
      </c>
      <c r="ES56">
        <f>Sheet47!FQ56</f>
        <v>0.35222966929390931</v>
      </c>
      <c r="ET56">
        <f>Sheet47!FR56</f>
        <v>0.28347302751820519</v>
      </c>
      <c r="EU56">
        <f>Sheet47!FS56</f>
        <v>0.217297010086269</v>
      </c>
      <c r="EV56">
        <f>Sheet47!FT56</f>
        <v>0.54905027329440592</v>
      </c>
      <c r="EW56">
        <f>Sheet47!FU56</f>
        <v>0.78528814095090971</v>
      </c>
      <c r="EZ56">
        <f t="shared" si="46"/>
        <v>-4.2125553606236581</v>
      </c>
      <c r="FA56">
        <f t="shared" si="44"/>
        <v>3.9309651357343882</v>
      </c>
      <c r="FB56">
        <f t="shared" si="44"/>
        <v>-4.6392274917575484</v>
      </c>
      <c r="FC56">
        <f t="shared" si="44"/>
        <v>2.276136385257834E-4</v>
      </c>
      <c r="FD56">
        <f t="shared" si="44"/>
        <v>8.8306450694423901</v>
      </c>
      <c r="FE56">
        <f t="shared" si="44"/>
        <v>3.8198416628241029E-6</v>
      </c>
      <c r="FF56">
        <f t="shared" si="44"/>
        <v>2.8347302865969013E-6</v>
      </c>
      <c r="FG56">
        <f t="shared" si="44"/>
        <v>-3.9100360472722504</v>
      </c>
      <c r="FH56">
        <f t="shared" si="44"/>
        <v>5.5782932051896052E-6</v>
      </c>
      <c r="FI56">
        <f t="shared" si="44"/>
        <v>2.7262605740782164E-5</v>
      </c>
      <c r="FL56">
        <f t="shared" si="45"/>
        <v>0.90164206587064066</v>
      </c>
      <c r="FM56">
        <f t="shared" si="45"/>
        <v>0.70968519022328957</v>
      </c>
      <c r="FN56">
        <f t="shared" si="45"/>
        <v>0.86602617605957977</v>
      </c>
      <c r="FO56">
        <f t="shared" si="45"/>
        <v>0.94726518849341956</v>
      </c>
      <c r="FP56">
        <f t="shared" si="45"/>
        <v>0.22559647761944199</v>
      </c>
      <c r="FQ56">
        <f t="shared" si="45"/>
        <v>0.35222966547406764</v>
      </c>
      <c r="FR56">
        <f t="shared" si="45"/>
        <v>0.28347302468347491</v>
      </c>
      <c r="FS56">
        <f t="shared" si="45"/>
        <v>0.22120704613354125</v>
      </c>
      <c r="FT56">
        <f t="shared" si="45"/>
        <v>0.54905026771611276</v>
      </c>
      <c r="FU56">
        <f t="shared" si="45"/>
        <v>0.78528811368830398</v>
      </c>
    </row>
    <row r="57" spans="1:177">
      <c r="A57">
        <v>56</v>
      </c>
      <c r="B57">
        <v>0.35410524424187689</v>
      </c>
      <c r="C57">
        <v>0.61914119489380925</v>
      </c>
      <c r="D57">
        <v>0.79714612704948473</v>
      </c>
      <c r="E57">
        <v>0.26280073205701626</v>
      </c>
      <c r="F57">
        <v>0.54905027329440592</v>
      </c>
      <c r="G57">
        <v>8.8506205496770074E-2</v>
      </c>
      <c r="H57">
        <v>0.46964339237382174</v>
      </c>
      <c r="I57">
        <v>0.62397137201367092</v>
      </c>
      <c r="J57">
        <v>0.87028459853761186</v>
      </c>
      <c r="K57">
        <v>0.30175466073861817</v>
      </c>
      <c r="M57">
        <v>2.6598324616369622E-3</v>
      </c>
      <c r="S57">
        <f t="shared" si="42"/>
        <v>0.58895422954535182</v>
      </c>
      <c r="T57">
        <f t="shared" si="40"/>
        <v>7.8343052001370192E-2</v>
      </c>
      <c r="U57">
        <f t="shared" si="40"/>
        <v>0.23646324703227223</v>
      </c>
      <c r="V57">
        <f t="shared" si="40"/>
        <v>0.38342573876247371</v>
      </c>
      <c r="W57">
        <f t="shared" si="40"/>
        <v>0.7916457095750965</v>
      </c>
      <c r="X57">
        <f t="shared" si="40"/>
        <v>0.76565157221004287</v>
      </c>
      <c r="Y57">
        <f t="shared" si="40"/>
        <v>0.18729908017662908</v>
      </c>
      <c r="Z57">
        <f t="shared" si="40"/>
        <v>0.44646021951783643</v>
      </c>
      <c r="AA57">
        <f t="shared" si="40"/>
        <v>0.87028459853761186</v>
      </c>
      <c r="AB57">
        <f t="shared" si="40"/>
        <v>0.75982082874377554</v>
      </c>
      <c r="BM57">
        <f t="shared" si="43"/>
        <v>6.2695261999799652E-7</v>
      </c>
      <c r="BN57">
        <f t="shared" si="41"/>
        <v>1.9166790960726697E-6</v>
      </c>
      <c r="BO57">
        <f t="shared" si="41"/>
        <v>3.1772097393499666E-6</v>
      </c>
      <c r="BP57">
        <f t="shared" si="41"/>
        <v>3.4532112384851829E-7</v>
      </c>
      <c r="BQ57">
        <f t="shared" si="41"/>
        <v>1.5072810130233091E-6</v>
      </c>
      <c r="BR57">
        <f t="shared" si="41"/>
        <v>3.9166742057182473E-8</v>
      </c>
      <c r="BS57">
        <f t="shared" si="41"/>
        <v>1.1028245800019576E-6</v>
      </c>
      <c r="BT57">
        <f t="shared" si="41"/>
        <v>1.9467013654631145E-6</v>
      </c>
      <c r="BU57">
        <f t="shared" si="41"/>
        <v>3.7869764122588621E-6</v>
      </c>
      <c r="BV57">
        <f t="shared" si="41"/>
        <v>4.5527937638739279E-7</v>
      </c>
      <c r="EN57">
        <f>Sheet47!FL57</f>
        <v>0.63530440413361811</v>
      </c>
      <c r="EO57">
        <f>Sheet47!FM57</f>
        <v>0.70855206938246773</v>
      </c>
      <c r="EP57">
        <f>Sheet47!FN57</f>
        <v>0.66316151751046493</v>
      </c>
      <c r="EQ57">
        <f>Sheet47!FO57</f>
        <v>0.96755527291928145</v>
      </c>
      <c r="ER57">
        <f>Sheet47!FP57</f>
        <v>0.84078781834428562</v>
      </c>
      <c r="ES57">
        <f>Sheet47!FQ57</f>
        <v>9.5069797278516471E-2</v>
      </c>
      <c r="ET57">
        <f>Sheet47!FR57</f>
        <v>0.51653785294223331</v>
      </c>
      <c r="EU57">
        <f>Sheet47!FS57</f>
        <v>0.43798440041564035</v>
      </c>
      <c r="EV57">
        <f>Sheet47!FT57</f>
        <v>8.8506205496770074E-2</v>
      </c>
      <c r="EW57">
        <f>Sheet47!FU57</f>
        <v>0.48816666226125932</v>
      </c>
      <c r="EZ57">
        <f t="shared" si="46"/>
        <v>-4.4418642622544091</v>
      </c>
      <c r="FA57">
        <f t="shared" si="44"/>
        <v>3.9881843169369358</v>
      </c>
      <c r="FB57">
        <f t="shared" si="44"/>
        <v>-4.6702762621831173</v>
      </c>
      <c r="FC57">
        <f t="shared" si="44"/>
        <v>2.2519411444949018E-4</v>
      </c>
      <c r="FD57">
        <f t="shared" si="44"/>
        <v>9.1231994678109753</v>
      </c>
      <c r="FE57">
        <f t="shared" si="44"/>
        <v>1.2435160711076774E-6</v>
      </c>
      <c r="FF57">
        <f t="shared" si="44"/>
        <v>5.1653785405965071E-6</v>
      </c>
      <c r="FG57">
        <f t="shared" si="44"/>
        <v>-3.9994454018383716</v>
      </c>
      <c r="FH57">
        <f t="shared" si="44"/>
        <v>9.7135980983719459E-7</v>
      </c>
      <c r="FI57">
        <f t="shared" si="44"/>
        <v>2.3983419123748491E-5</v>
      </c>
      <c r="FL57">
        <f t="shared" si="45"/>
        <v>0.63974626839587256</v>
      </c>
      <c r="FM57">
        <f t="shared" si="45"/>
        <v>0.7045638850655308</v>
      </c>
      <c r="FN57">
        <f t="shared" si="45"/>
        <v>0.66783179377264801</v>
      </c>
      <c r="FO57">
        <f t="shared" si="45"/>
        <v>0.96755504772516698</v>
      </c>
      <c r="FP57">
        <f t="shared" si="45"/>
        <v>0.83166461887647469</v>
      </c>
      <c r="FQ57">
        <f t="shared" si="45"/>
        <v>9.5069796035000403E-2</v>
      </c>
      <c r="FR57">
        <f t="shared" si="45"/>
        <v>0.51653784777685474</v>
      </c>
      <c r="FS57">
        <f t="shared" si="45"/>
        <v>0.44198384581747874</v>
      </c>
      <c r="FT57">
        <f t="shared" si="45"/>
        <v>8.8506204525410262E-2</v>
      </c>
      <c r="FU57">
        <f t="shared" si="45"/>
        <v>0.48816663827784018</v>
      </c>
    </row>
    <row r="58" spans="1:177">
      <c r="A58">
        <v>57</v>
      </c>
      <c r="B58">
        <v>0.33051923199954769</v>
      </c>
      <c r="C58">
        <v>0.69336099264544193</v>
      </c>
      <c r="D58">
        <v>0.21995361343418324</v>
      </c>
      <c r="E58">
        <v>8.0590252275133695E-2</v>
      </c>
      <c r="F58">
        <v>0.78528814095090971</v>
      </c>
      <c r="G58">
        <v>0.48816666226125932</v>
      </c>
      <c r="H58">
        <v>0.20411087032912573</v>
      </c>
      <c r="I58">
        <v>0.87745783641402619</v>
      </c>
      <c r="J58">
        <v>0.75982082874377554</v>
      </c>
      <c r="K58">
        <v>0.86053598181218982</v>
      </c>
      <c r="M58">
        <v>0.6094994869521293</v>
      </c>
      <c r="S58">
        <f t="shared" si="42"/>
        <v>0.33386228962264553</v>
      </c>
      <c r="T58">
        <f t="shared" si="40"/>
        <v>0.8315221246563741</v>
      </c>
      <c r="U58">
        <f t="shared" si="40"/>
        <v>0.92731415877690693</v>
      </c>
      <c r="V58">
        <f t="shared" si="40"/>
        <v>0.55236738493935011</v>
      </c>
      <c r="W58">
        <f t="shared" si="40"/>
        <v>0.85661466094795991</v>
      </c>
      <c r="X58">
        <f t="shared" si="40"/>
        <v>0.38408246738641055</v>
      </c>
      <c r="Y58">
        <f t="shared" si="40"/>
        <v>0.80309994587664335</v>
      </c>
      <c r="Z58">
        <f t="shared" si="40"/>
        <v>0.40288159505768656</v>
      </c>
      <c r="AA58">
        <f t="shared" si="40"/>
        <v>0.30175466073861817</v>
      </c>
      <c r="AB58">
        <f t="shared" si="40"/>
        <v>0.86053598181218982</v>
      </c>
      <c r="BM58">
        <f t="shared" si="43"/>
        <v>5.4621481360785414E-7</v>
      </c>
      <c r="BN58">
        <f t="shared" si="41"/>
        <v>2.4037473306113633E-6</v>
      </c>
      <c r="BO58">
        <f t="shared" si="41"/>
        <v>2.4189796031377062E-7</v>
      </c>
      <c r="BP58">
        <f t="shared" si="41"/>
        <v>3.2473943808848459E-8</v>
      </c>
      <c r="BQ58">
        <f t="shared" si="41"/>
        <v>3.0833873215906789E-6</v>
      </c>
      <c r="BR58">
        <f t="shared" si="41"/>
        <v>1.1915334507164922E-6</v>
      </c>
      <c r="BS58">
        <f t="shared" si="41"/>
        <v>2.0830623693256591E-7</v>
      </c>
      <c r="BT58">
        <f t="shared" si="41"/>
        <v>3.84966127342192E-6</v>
      </c>
      <c r="BU58">
        <f t="shared" si="41"/>
        <v>2.8866384589643898E-6</v>
      </c>
      <c r="BV58">
        <f t="shared" si="41"/>
        <v>3.7026108799673477E-6</v>
      </c>
      <c r="EN58">
        <f>Sheet47!FL58</f>
        <v>0.79430779708995858</v>
      </c>
      <c r="EO58">
        <f>Sheet47!FM58</f>
        <v>0.65608350571846896</v>
      </c>
      <c r="EP58">
        <f>Sheet47!FN58</f>
        <v>7.399210163392439E-2</v>
      </c>
      <c r="EQ58">
        <f>Sheet47!FO58</f>
        <v>0.66162186643445087</v>
      </c>
      <c r="ER58">
        <f>Sheet47!FP58</f>
        <v>0.73374117915653014</v>
      </c>
      <c r="ES58">
        <f>Sheet47!FQ58</f>
        <v>0.53558798592148016</v>
      </c>
      <c r="ET58">
        <f>Sheet47!FR58</f>
        <v>0.25096597490925204</v>
      </c>
      <c r="EU58">
        <f>Sheet47!FS58</f>
        <v>0.19656509279344481</v>
      </c>
      <c r="EV58">
        <f>Sheet47!FT58</f>
        <v>0.46964339237382174</v>
      </c>
      <c r="EW58">
        <f>Sheet47!FU58</f>
        <v>0.20411087032912573</v>
      </c>
      <c r="EZ58">
        <f t="shared" si="46"/>
        <v>-4.3927741876886195</v>
      </c>
      <c r="FA58">
        <f t="shared" si="44"/>
        <v>4.0253953098186281</v>
      </c>
      <c r="FB58">
        <f t="shared" si="44"/>
        <v>-4.7974937118283298</v>
      </c>
      <c r="FC58">
        <f t="shared" si="44"/>
        <v>2.2357524054626108E-4</v>
      </c>
      <c r="FD58">
        <f t="shared" si="44"/>
        <v>9.2280524495207565</v>
      </c>
      <c r="FE58">
        <f t="shared" si="44"/>
        <v>5.6505544995107202E-6</v>
      </c>
      <c r="FF58">
        <f t="shared" si="44"/>
        <v>2.5096597603265918E-6</v>
      </c>
      <c r="FG58">
        <f t="shared" si="44"/>
        <v>-4.0633918710387817</v>
      </c>
      <c r="FH58">
        <f t="shared" si="44"/>
        <v>4.78326380857086E-6</v>
      </c>
      <c r="FI58">
        <f t="shared" si="44"/>
        <v>2.1258695394678664E-5</v>
      </c>
      <c r="FL58">
        <f t="shared" si="45"/>
        <v>0.79870057127764715</v>
      </c>
      <c r="FM58">
        <f t="shared" si="45"/>
        <v>0.65205811040865036</v>
      </c>
      <c r="FN58">
        <f t="shared" si="45"/>
        <v>7.8789595345752722E-2</v>
      </c>
      <c r="FO58">
        <f t="shared" si="45"/>
        <v>0.66162164285921032</v>
      </c>
      <c r="FP58">
        <f t="shared" si="45"/>
        <v>0.7245131267070094</v>
      </c>
      <c r="FQ58">
        <f t="shared" si="45"/>
        <v>0.53558798027092569</v>
      </c>
      <c r="FR58">
        <f t="shared" si="45"/>
        <v>0.25096597239959229</v>
      </c>
      <c r="FS58">
        <f t="shared" si="45"/>
        <v>0.20062848466448358</v>
      </c>
      <c r="FT58">
        <f t="shared" si="45"/>
        <v>0.46964338759055796</v>
      </c>
      <c r="FU58">
        <f t="shared" si="45"/>
        <v>0.20411084907043034</v>
      </c>
    </row>
    <row r="59" spans="1:177">
      <c r="EN59">
        <f>Sheet47!FL59</f>
        <v>0.18213392179767732</v>
      </c>
      <c r="EO59">
        <f>Sheet47!FM59</f>
        <v>0.82651611648353518</v>
      </c>
      <c r="EP59">
        <f>Sheet47!FN59</f>
        <v>0.5457011245413671</v>
      </c>
      <c r="EQ59">
        <f>Sheet47!FO59</f>
        <v>0.31926149481590987</v>
      </c>
      <c r="ER59">
        <f>Sheet47!FP59</f>
        <v>0.79457064250232667</v>
      </c>
      <c r="ES59">
        <f>Sheet47!FQ59</f>
        <v>0.47163960211372291</v>
      </c>
      <c r="ET59">
        <f>Sheet47!FR59</f>
        <v>0.21765631731341295</v>
      </c>
      <c r="EU59">
        <f>Sheet47!FS59</f>
        <v>0.22584534109706175</v>
      </c>
      <c r="EV59">
        <f>Sheet47!FT59</f>
        <v>0.62397137201367092</v>
      </c>
      <c r="EW59">
        <f>Sheet47!FU59</f>
        <v>0.87745783641402619</v>
      </c>
      <c r="EZ59">
        <f t="shared" si="46"/>
        <v>-3.7065022948798667</v>
      </c>
      <c r="FA59">
        <f t="shared" si="44"/>
        <v>3.3160372644972793</v>
      </c>
      <c r="FB59">
        <f t="shared" si="44"/>
        <v>-3.8502822029664001</v>
      </c>
      <c r="FC59">
        <f t="shared" si="44"/>
        <v>1.8454420089460908E-4</v>
      </c>
      <c r="FD59">
        <f t="shared" si="44"/>
        <v>7.5135955777224437</v>
      </c>
      <c r="FE59">
        <f t="shared" si="44"/>
        <v>4.9632708878741104E-6</v>
      </c>
      <c r="FF59">
        <f t="shared" si="44"/>
        <v>2.1765631825890861E-6</v>
      </c>
      <c r="FG59">
        <f t="shared" si="44"/>
        <v>-3.2730203787909229</v>
      </c>
      <c r="FH59">
        <f t="shared" si="44"/>
        <v>6.3125241537004818E-6</v>
      </c>
      <c r="FI59">
        <f t="shared" si="44"/>
        <v>2.488539604007037E-5</v>
      </c>
      <c r="FL59">
        <f t="shared" si="45"/>
        <v>0.18584042409255719</v>
      </c>
      <c r="FM59">
        <f t="shared" si="45"/>
        <v>0.82320007921903793</v>
      </c>
      <c r="FN59">
        <f t="shared" si="45"/>
        <v>0.54955140674433345</v>
      </c>
      <c r="FO59">
        <f t="shared" si="45"/>
        <v>0.31926131027170895</v>
      </c>
      <c r="FP59">
        <f t="shared" si="45"/>
        <v>0.78705704692460421</v>
      </c>
      <c r="FQ59">
        <f t="shared" si="45"/>
        <v>0.47163959715045201</v>
      </c>
      <c r="FR59">
        <f t="shared" si="45"/>
        <v>0.21765631513684977</v>
      </c>
      <c r="FS59">
        <f t="shared" si="45"/>
        <v>0.22911836147585268</v>
      </c>
      <c r="FT59">
        <f t="shared" si="45"/>
        <v>0.62397136570114675</v>
      </c>
      <c r="FU59">
        <f t="shared" si="45"/>
        <v>0.87745781152863012</v>
      </c>
    </row>
    <row r="60" spans="1:177">
      <c r="EN60">
        <f>Sheet47!FL60</f>
        <v>0.58895422954535182</v>
      </c>
      <c r="EO60">
        <f>Sheet47!FM60</f>
        <v>7.8343052001370192E-2</v>
      </c>
      <c r="EP60">
        <f>Sheet47!FN60</f>
        <v>0.23646324703227223</v>
      </c>
      <c r="EQ60">
        <f>Sheet47!FO60</f>
        <v>0.38342573876247371</v>
      </c>
      <c r="ER60">
        <f>Sheet47!FP60</f>
        <v>0.7916457095750965</v>
      </c>
      <c r="ES60">
        <f>Sheet47!FQ60</f>
        <v>0.76565157221004287</v>
      </c>
      <c r="ET60">
        <f>Sheet47!FR60</f>
        <v>0.18729908017662908</v>
      </c>
      <c r="EU60">
        <f>Sheet47!FS60</f>
        <v>0.44646021951783643</v>
      </c>
      <c r="EV60">
        <f>Sheet47!FT60</f>
        <v>0.87028459853761186</v>
      </c>
      <c r="EW60">
        <f>Sheet47!FU60</f>
        <v>0.75982082874377554</v>
      </c>
      <c r="EZ60">
        <f t="shared" si="46"/>
        <v>-3.6835967046119333</v>
      </c>
      <c r="FA60">
        <f t="shared" si="44"/>
        <v>3.4373694500993208</v>
      </c>
      <c r="FB60">
        <f t="shared" si="44"/>
        <v>-3.9954752068303749</v>
      </c>
      <c r="FC60">
        <f t="shared" si="44"/>
        <v>1.9346700167049402E-4</v>
      </c>
      <c r="FD60">
        <f t="shared" si="44"/>
        <v>7.7995730252771738</v>
      </c>
      <c r="FE60">
        <f t="shared" si="44"/>
        <v>7.9146918134672078E-6</v>
      </c>
      <c r="FF60">
        <f t="shared" si="44"/>
        <v>1.8729908116167274E-6</v>
      </c>
      <c r="FG60">
        <f t="shared" si="44"/>
        <v>-3.558055938975679</v>
      </c>
      <c r="FH60">
        <f t="shared" si="44"/>
        <v>8.7789386878874578E-6</v>
      </c>
      <c r="FI60">
        <f t="shared" si="44"/>
        <v>2.4424901270880855E-5</v>
      </c>
      <c r="FL60">
        <f t="shared" si="45"/>
        <v>0.59263782624996375</v>
      </c>
      <c r="FM60">
        <f t="shared" si="45"/>
        <v>7.4905682551270877E-2</v>
      </c>
      <c r="FN60">
        <f t="shared" si="45"/>
        <v>0.24045872223910261</v>
      </c>
      <c r="FO60">
        <f t="shared" si="45"/>
        <v>0.38342554529547201</v>
      </c>
      <c r="FP60">
        <f t="shared" si="45"/>
        <v>0.78384613654981927</v>
      </c>
      <c r="FQ60">
        <f t="shared" si="45"/>
        <v>0.76565156429535108</v>
      </c>
      <c r="FR60">
        <f t="shared" si="45"/>
        <v>0.18729907830363826</v>
      </c>
      <c r="FS60">
        <f t="shared" si="45"/>
        <v>0.45001827545681211</v>
      </c>
      <c r="FT60">
        <f t="shared" si="45"/>
        <v>0.87028458975867318</v>
      </c>
      <c r="FU60">
        <f t="shared" si="45"/>
        <v>0.75982080431887422</v>
      </c>
    </row>
    <row r="61" spans="1:177">
      <c r="EN61">
        <f>Sheet47!FL61</f>
        <v>0.33386228962264553</v>
      </c>
      <c r="EO61">
        <f>Sheet47!FM61</f>
        <v>0.8315221246563741</v>
      </c>
      <c r="EP61">
        <f>Sheet47!FN61</f>
        <v>0.92731415877690693</v>
      </c>
      <c r="EQ61">
        <f>Sheet47!FO61</f>
        <v>0.55236738493935011</v>
      </c>
      <c r="ER61">
        <f>Sheet47!FP61</f>
        <v>0.85661466094795991</v>
      </c>
      <c r="ES61">
        <f>Sheet47!FQ61</f>
        <v>0.38408246738641055</v>
      </c>
      <c r="ET61">
        <f>Sheet47!FR61</f>
        <v>0.80309994587664335</v>
      </c>
      <c r="EU61">
        <f>Sheet47!FS61</f>
        <v>0.40288159505768656</v>
      </c>
      <c r="EV61">
        <f>Sheet47!FT61</f>
        <v>0.30175466073861817</v>
      </c>
      <c r="EW61">
        <f>Sheet47!FU61</f>
        <v>0.86053598181218982</v>
      </c>
      <c r="EZ61">
        <f t="shared" si="46"/>
        <v>-2.8827023211976295</v>
      </c>
      <c r="FA61">
        <f t="shared" si="44"/>
        <v>2.6063184357588836</v>
      </c>
      <c r="FB61">
        <f t="shared" si="44"/>
        <v>-3.0521700696498777</v>
      </c>
      <c r="FC61">
        <f t="shared" si="44"/>
        <v>1.4863910551607905E-4</v>
      </c>
      <c r="FD61">
        <f t="shared" si="44"/>
        <v>5.8833928691516437</v>
      </c>
      <c r="FE61">
        <f t="shared" si="44"/>
        <v>4.0358034033608802E-6</v>
      </c>
      <c r="FF61">
        <f t="shared" si="44"/>
        <v>8.0309994662448563E-6</v>
      </c>
      <c r="FG61">
        <f t="shared" si="44"/>
        <v>-2.554961485267786</v>
      </c>
      <c r="FH61">
        <f t="shared" si="44"/>
        <v>3.0750691123786637E-6</v>
      </c>
      <c r="FI61">
        <f>FI103+($EV$10*EW61)</f>
        <v>2.1330579966658283E-5</v>
      </c>
      <c r="FL61">
        <f t="shared" si="45"/>
        <v>0.33674499194384316</v>
      </c>
      <c r="FM61">
        <f t="shared" si="45"/>
        <v>0.82891580622061523</v>
      </c>
      <c r="FN61">
        <f t="shared" si="45"/>
        <v>0.93036632884655679</v>
      </c>
      <c r="FO61">
        <f t="shared" si="45"/>
        <v>0.55236723630024465</v>
      </c>
      <c r="FP61">
        <f t="shared" si="45"/>
        <v>0.85073126807880828</v>
      </c>
      <c r="FQ61">
        <f t="shared" si="45"/>
        <v>0.38408246335060714</v>
      </c>
      <c r="FR61">
        <f t="shared" si="45"/>
        <v>0.80309993784564393</v>
      </c>
      <c r="FS61">
        <f t="shared" si="45"/>
        <v>0.40543655654295435</v>
      </c>
      <c r="FT61">
        <f t="shared" si="45"/>
        <v>0.30175465766354909</v>
      </c>
      <c r="FU61">
        <f t="shared" si="45"/>
        <v>0.86053596048160985</v>
      </c>
    </row>
    <row r="68" spans="156:165">
      <c r="EZ68">
        <f t="array" ref="EZ68:FI77">(1/4)*(MMULT($C$7:$F$16,$DT$23:$EC$26))</f>
        <v>0.17867348703033231</v>
      </c>
      <c r="FA68">
        <v>0.16949254631205246</v>
      </c>
      <c r="FB68">
        <v>0.1742697316352253</v>
      </c>
      <c r="FC68">
        <v>0.20128544775702367</v>
      </c>
      <c r="FD68">
        <v>0.2074175138113187</v>
      </c>
      <c r="FE68">
        <v>0.14676058991470178</v>
      </c>
      <c r="FF68">
        <v>0.11514006516664649</v>
      </c>
      <c r="FG68">
        <v>0.13021256858855818</v>
      </c>
      <c r="FH68">
        <v>0.26682944543225251</v>
      </c>
      <c r="FI68">
        <v>0.20426928038813016</v>
      </c>
    </row>
    <row r="69" spans="156:165">
      <c r="EZ69">
        <v>0.23380231505431098</v>
      </c>
      <c r="FA69">
        <v>0.27574715216179913</v>
      </c>
      <c r="FB69">
        <v>0.19350788355443993</v>
      </c>
      <c r="FC69">
        <v>0.37225354733657129</v>
      </c>
      <c r="FD69">
        <v>0.31865763040446266</v>
      </c>
      <c r="FE69">
        <v>0.22370902613284618</v>
      </c>
      <c r="FF69">
        <v>0.18121091846771487</v>
      </c>
      <c r="FG69">
        <v>0.26310128986511688</v>
      </c>
      <c r="FH69">
        <v>0.31794165138612335</v>
      </c>
      <c r="FI69">
        <v>0.41791866673961819</v>
      </c>
    </row>
    <row r="70" spans="156:165">
      <c r="EZ70">
        <v>0.36596794194161603</v>
      </c>
      <c r="FA70">
        <v>0.23490748155494937</v>
      </c>
      <c r="FB70">
        <v>0.2422351472853429</v>
      </c>
      <c r="FC70">
        <v>0.43218605952705524</v>
      </c>
      <c r="FD70">
        <v>0.39081291124110173</v>
      </c>
      <c r="FE70">
        <v>0.38093884943976902</v>
      </c>
      <c r="FF70">
        <v>0.25848534223296155</v>
      </c>
      <c r="FG70">
        <v>0.33709006381123846</v>
      </c>
      <c r="FH70">
        <v>0.34101012646643608</v>
      </c>
      <c r="FI70">
        <v>0.41669602647929704</v>
      </c>
    </row>
    <row r="71" spans="156:165">
      <c r="EZ71">
        <v>0.27522151955278717</v>
      </c>
      <c r="FA71">
        <v>0.21883603950537583</v>
      </c>
      <c r="FB71">
        <v>0.24336721534524969</v>
      </c>
      <c r="FC71">
        <v>0.24945029438957941</v>
      </c>
      <c r="FD71">
        <v>0.30750252339165252</v>
      </c>
      <c r="FE71">
        <v>0.25116320391750457</v>
      </c>
      <c r="FF71">
        <v>0.20599537233483289</v>
      </c>
      <c r="FG71">
        <v>0.18681008062182736</v>
      </c>
      <c r="FH71">
        <v>0.37448332553248476</v>
      </c>
      <c r="FI71">
        <v>0.23455318618294374</v>
      </c>
    </row>
    <row r="72" spans="156:165">
      <c r="EZ72">
        <v>0.34976894365648625</v>
      </c>
      <c r="FA72">
        <v>0.34196004053794654</v>
      </c>
      <c r="FB72">
        <v>0.28768282726419142</v>
      </c>
      <c r="FC72">
        <v>0.46201016221817121</v>
      </c>
      <c r="FD72">
        <v>0.43343029909319897</v>
      </c>
      <c r="FE72">
        <v>0.33304820034845239</v>
      </c>
      <c r="FF72">
        <v>0.26222444935387579</v>
      </c>
      <c r="FG72">
        <v>0.33379240363129309</v>
      </c>
      <c r="FH72">
        <v>0.4531761511128104</v>
      </c>
      <c r="FI72">
        <v>0.49049275491104588</v>
      </c>
    </row>
    <row r="73" spans="156:165">
      <c r="EZ73">
        <v>0.18269281126147627</v>
      </c>
      <c r="FA73">
        <v>0.2108072897410575</v>
      </c>
      <c r="FB73">
        <v>0.14327777788686247</v>
      </c>
      <c r="FC73">
        <v>0.30030172045719961</v>
      </c>
      <c r="FD73">
        <v>0.24797213669876539</v>
      </c>
      <c r="FE73">
        <v>0.17971855338797002</v>
      </c>
      <c r="FF73">
        <v>0.14115567371422458</v>
      </c>
      <c r="FG73">
        <v>0.21444707296182816</v>
      </c>
      <c r="FH73">
        <v>0.23385913857346249</v>
      </c>
      <c r="FI73">
        <v>0.33669798817146396</v>
      </c>
    </row>
    <row r="74" spans="156:165">
      <c r="EZ74">
        <v>0.27427084017371589</v>
      </c>
      <c r="FA74">
        <v>0.21009394313968099</v>
      </c>
      <c r="FB74">
        <v>0.22915130051086643</v>
      </c>
      <c r="FC74">
        <v>0.26678110779599579</v>
      </c>
      <c r="FD74">
        <v>0.30423879594590914</v>
      </c>
      <c r="FE74">
        <v>0.25807207836405688</v>
      </c>
      <c r="FF74">
        <v>0.20293125903750409</v>
      </c>
      <c r="FG74">
        <v>0.2018227696428789</v>
      </c>
      <c r="FH74">
        <v>0.34774687653518438</v>
      </c>
      <c r="FI74">
        <v>0.25334932249438236</v>
      </c>
    </row>
    <row r="75" spans="156:165">
      <c r="EZ75">
        <v>0.14529758717628274</v>
      </c>
      <c r="FA75">
        <v>0.13537051405473696</v>
      </c>
      <c r="FB75">
        <v>0.10000169403361471</v>
      </c>
      <c r="FC75">
        <v>0.21885377656074506</v>
      </c>
      <c r="FD75">
        <v>0.18095565069614497</v>
      </c>
      <c r="FE75">
        <v>0.1512245298023758</v>
      </c>
      <c r="FF75">
        <v>0.1103328887013411</v>
      </c>
      <c r="FG75">
        <v>0.16373591538271662</v>
      </c>
      <c r="FH75">
        <v>0.15467165894689477</v>
      </c>
      <c r="FI75">
        <v>0.23486024542322317</v>
      </c>
    </row>
    <row r="76" spans="156:165">
      <c r="EZ76">
        <v>0.24413567667050545</v>
      </c>
      <c r="FA76">
        <v>0.24488839728230977</v>
      </c>
      <c r="FB76">
        <v>0.20050147705322974</v>
      </c>
      <c r="FC76">
        <v>0.37203309210873958</v>
      </c>
      <c r="FD76">
        <v>0.30002036575030233</v>
      </c>
      <c r="FE76">
        <v>0.22464819456173754</v>
      </c>
      <c r="FF76">
        <v>0.15785327552159173</v>
      </c>
      <c r="FG76">
        <v>0.25240660548172728</v>
      </c>
      <c r="FH76">
        <v>0.30423256686798683</v>
      </c>
      <c r="FI76">
        <v>0.40019954733722413</v>
      </c>
    </row>
    <row r="77" spans="156:165">
      <c r="EZ77">
        <v>0.31308150646746419</v>
      </c>
      <c r="FA77">
        <v>0.33093803795709364</v>
      </c>
      <c r="FB77">
        <v>0.26804651097314797</v>
      </c>
      <c r="FC77">
        <v>0.42858790860919777</v>
      </c>
      <c r="FD77">
        <v>0.40064206079545467</v>
      </c>
      <c r="FE77">
        <v>0.29200815922509593</v>
      </c>
      <c r="FF77">
        <v>0.23667831454008667</v>
      </c>
      <c r="FG77">
        <v>0.30410374753178887</v>
      </c>
      <c r="FH77">
        <v>0.42965690492633807</v>
      </c>
      <c r="FI77">
        <v>0.46404145065492047</v>
      </c>
    </row>
    <row r="81" spans="156:165">
      <c r="EZ81">
        <f t="array" ref="EZ81:FI90">(1/4)*(MMULT($X$7:$AA$16,$CW$23:$DF$26))</f>
        <v>0.38294027776194733</v>
      </c>
      <c r="FA81">
        <v>0.68483287117434055</v>
      </c>
      <c r="FB81">
        <v>-0.33640385427717046</v>
      </c>
      <c r="FC81">
        <v>0.2308207710557062</v>
      </c>
      <c r="FD81">
        <v>-0.9086034963360401</v>
      </c>
      <c r="FE81">
        <v>0.61575545598844372</v>
      </c>
      <c r="FF81">
        <v>1.0664666115919057</v>
      </c>
      <c r="FG81">
        <v>1.372539629802902</v>
      </c>
      <c r="FH81">
        <v>0.47569002191526316</v>
      </c>
      <c r="FI81">
        <v>0.77741523533641632</v>
      </c>
    </row>
    <row r="82" spans="156:165">
      <c r="EZ82">
        <v>0.23912165454854672</v>
      </c>
      <c r="FA82">
        <v>0.43442011444150108</v>
      </c>
      <c r="FB82">
        <v>-0.26258457714921496</v>
      </c>
      <c r="FC82">
        <v>0.14076290704411168</v>
      </c>
      <c r="FD82">
        <v>-0.56151995634792473</v>
      </c>
      <c r="FE82">
        <v>0.43143590710351698</v>
      </c>
      <c r="FF82">
        <v>0.70651851045183878</v>
      </c>
      <c r="FG82">
        <v>0.93295251135768198</v>
      </c>
      <c r="FH82">
        <v>0.32287309239599582</v>
      </c>
      <c r="FI82">
        <v>0.55522968039817566</v>
      </c>
    </row>
    <row r="83" spans="156:165">
      <c r="EZ83">
        <v>0.3217625075146876</v>
      </c>
      <c r="FA83">
        <v>0.55521940549528859</v>
      </c>
      <c r="FB83">
        <v>-0.32644037349224186</v>
      </c>
      <c r="FC83">
        <v>0.15055433943282881</v>
      </c>
      <c r="FD83">
        <v>-0.75371156431361075</v>
      </c>
      <c r="FE83">
        <v>0.54525298631973373</v>
      </c>
      <c r="FF83">
        <v>0.95352885117149611</v>
      </c>
      <c r="FG83">
        <v>1.1828139956899841</v>
      </c>
      <c r="FH83">
        <v>0.43020922556177543</v>
      </c>
      <c r="FI83">
        <v>0.66962050851687871</v>
      </c>
    </row>
    <row r="84" spans="156:165">
      <c r="EZ84">
        <v>0.20042147302287316</v>
      </c>
      <c r="FA84">
        <v>0.3609807465488194</v>
      </c>
      <c r="FB84">
        <v>-0.22237883780078252</v>
      </c>
      <c r="FC84">
        <v>0.11080149052845403</v>
      </c>
      <c r="FD84">
        <v>-0.47134667458668844</v>
      </c>
      <c r="FE84">
        <v>0.3614609111115395</v>
      </c>
      <c r="FF84">
        <v>0.59515001648170807</v>
      </c>
      <c r="FG84">
        <v>0.77805130659734822</v>
      </c>
      <c r="FH84">
        <v>0.27565028313573786</v>
      </c>
      <c r="FI84">
        <v>0.46140047837846065</v>
      </c>
    </row>
    <row r="85" spans="156:165">
      <c r="EZ85">
        <v>0.28077621613065795</v>
      </c>
      <c r="FA85">
        <v>0.55087006671822014</v>
      </c>
      <c r="FB85">
        <v>-0.19770247512348768</v>
      </c>
      <c r="FC85">
        <v>0.25707237202299571</v>
      </c>
      <c r="FD85">
        <v>-0.68366785721655277</v>
      </c>
      <c r="FE85">
        <v>0.4309618526960653</v>
      </c>
      <c r="FF85">
        <v>0.69184534050016433</v>
      </c>
      <c r="FG85">
        <v>1.0045456643242112</v>
      </c>
      <c r="FH85">
        <v>0.30840157579619476</v>
      </c>
      <c r="FI85">
        <v>0.59236005179467199</v>
      </c>
    </row>
    <row r="86" spans="156:165">
      <c r="EZ86">
        <v>0.37883259127639535</v>
      </c>
      <c r="FA86">
        <v>0.74136155275639903</v>
      </c>
      <c r="FB86">
        <v>-0.29993799028678142</v>
      </c>
      <c r="FC86">
        <v>0.34361280996769694</v>
      </c>
      <c r="FD86">
        <v>-0.90924406455469031</v>
      </c>
      <c r="FE86">
        <v>0.61210790118596081</v>
      </c>
      <c r="FF86">
        <v>0.97473109615259867</v>
      </c>
      <c r="FG86">
        <v>1.4095613196127577</v>
      </c>
      <c r="FH86">
        <v>0.42048735345880972</v>
      </c>
      <c r="FI86">
        <v>0.84102979580420112</v>
      </c>
    </row>
    <row r="87" spans="156:165">
      <c r="EZ87">
        <v>0.21322504966676786</v>
      </c>
      <c r="FA87">
        <v>0.35947374644783026</v>
      </c>
      <c r="FB87">
        <v>-0.27034763514291182</v>
      </c>
      <c r="FC87">
        <v>9.5024350155138826E-2</v>
      </c>
      <c r="FD87">
        <v>-0.46830180054494358</v>
      </c>
      <c r="FE87">
        <v>0.41268591982019531</v>
      </c>
      <c r="FF87">
        <v>0.7143964883926901</v>
      </c>
      <c r="FG87">
        <v>0.87994470793102608</v>
      </c>
      <c r="FH87">
        <v>0.27937503149643067</v>
      </c>
      <c r="FI87">
        <v>0.51110157734006878</v>
      </c>
    </row>
    <row r="88" spans="156:165">
      <c r="EZ88">
        <v>0.28747928789706167</v>
      </c>
      <c r="FA88">
        <v>0.52363482661925997</v>
      </c>
      <c r="FB88">
        <v>-0.29962492979404942</v>
      </c>
      <c r="FC88">
        <v>0.19287016957247693</v>
      </c>
      <c r="FD88">
        <v>-0.66081400290454828</v>
      </c>
      <c r="FE88">
        <v>0.51317970484247433</v>
      </c>
      <c r="FF88">
        <v>0.85386815959963902</v>
      </c>
      <c r="FG88">
        <v>1.1315452458078739</v>
      </c>
      <c r="FH88">
        <v>0.35082472207907478</v>
      </c>
      <c r="FI88">
        <v>0.66711343571948722</v>
      </c>
    </row>
    <row r="89" spans="156:165">
      <c r="EZ89">
        <v>0.20849202556401925</v>
      </c>
      <c r="FA89">
        <v>0.38730380531043573</v>
      </c>
      <c r="FB89">
        <v>-0.23280946098853503</v>
      </c>
      <c r="FC89">
        <v>0.14251615589287289</v>
      </c>
      <c r="FD89">
        <v>-0.48346911705411211</v>
      </c>
      <c r="FE89">
        <v>0.38628946477094406</v>
      </c>
      <c r="FF89">
        <v>0.62030715249544177</v>
      </c>
      <c r="FG89">
        <v>0.84185714513992971</v>
      </c>
      <c r="FH89">
        <v>0.26843512734571362</v>
      </c>
      <c r="FI89">
        <v>0.50884809595278102</v>
      </c>
    </row>
    <row r="90" spans="156:165">
      <c r="EZ90">
        <v>0.32037321369437644</v>
      </c>
      <c r="FA90">
        <v>0.61892653268250386</v>
      </c>
      <c r="FB90">
        <v>-0.27828182314957051</v>
      </c>
      <c r="FC90">
        <v>0.27616287586431265</v>
      </c>
      <c r="FD90">
        <v>-0.75947716244959607</v>
      </c>
      <c r="FE90">
        <v>0.53680928942299577</v>
      </c>
      <c r="FF90">
        <v>0.85910820906680152</v>
      </c>
      <c r="FG90">
        <v>1.2209218406151761</v>
      </c>
      <c r="FH90">
        <v>0.36381216958239204</v>
      </c>
      <c r="FI90">
        <v>0.73010745167871982</v>
      </c>
    </row>
    <row r="94" spans="156:165">
      <c r="EZ94">
        <f t="array" ref="EZ94:FI103">(1/4)*(MMULT($AM$7:$AP$16,$BY$23:$CH$26))</f>
        <v>-3.0706020659988229</v>
      </c>
      <c r="FA94">
        <v>2.7658110629780133</v>
      </c>
      <c r="FB94">
        <v>-3.2229378348160926</v>
      </c>
      <c r="FC94">
        <v>1.5076837483994979E-4</v>
      </c>
      <c r="FD94">
        <v>6.2898237102122314</v>
      </c>
      <c r="FE94">
        <v>2.0510156213524904E-7</v>
      </c>
      <c r="FF94">
        <v>7.8412253803494195E-15</v>
      </c>
      <c r="FG94">
        <v>-2.7622592870376952</v>
      </c>
      <c r="FH94">
        <v>6.0469490128876527E-8</v>
      </c>
      <c r="FI94">
        <v>1.3380716465946452E-5</v>
      </c>
    </row>
    <row r="95" spans="156:165">
      <c r="EZ95">
        <v>-4.4345909587972239</v>
      </c>
      <c r="FA95">
        <v>4.0874295025959251</v>
      </c>
      <c r="FB95">
        <v>-4.7651044294216343</v>
      </c>
      <c r="FC95">
        <v>2.2645496402344832E-4</v>
      </c>
      <c r="FD95">
        <v>9.2028081063023564</v>
      </c>
      <c r="FE95">
        <v>3.0873650762734863E-7</v>
      </c>
      <c r="FF95">
        <v>1.1831750476008754E-14</v>
      </c>
      <c r="FG95">
        <v>-4.0907892139601403</v>
      </c>
      <c r="FH95">
        <v>9.1072382770962393E-8</v>
      </c>
      <c r="FI95">
        <v>2.0138507792812748E-5</v>
      </c>
    </row>
    <row r="96" spans="156:165">
      <c r="EZ96">
        <v>-3.5126949922825785</v>
      </c>
      <c r="FA96">
        <v>3.1704247128897567</v>
      </c>
      <c r="FB96">
        <v>-3.7277796662888516</v>
      </c>
      <c r="FC96">
        <v>1.6991846410731906E-4</v>
      </c>
      <c r="FD96">
        <v>7.3079559554252462</v>
      </c>
      <c r="FE96">
        <v>2.3050401166504982E-7</v>
      </c>
      <c r="FF96">
        <v>8.7662067384204716E-15</v>
      </c>
      <c r="FG96">
        <v>-3.2380912564751267</v>
      </c>
      <c r="FH96">
        <v>6.7886934215411572E-8</v>
      </c>
      <c r="FI96">
        <v>1.5029876491036559E-5</v>
      </c>
    </row>
    <row r="97" spans="156:165">
      <c r="EZ97">
        <v>-2.8665750728368131</v>
      </c>
      <c r="FA97">
        <v>2.6278342802862764</v>
      </c>
      <c r="FB97">
        <v>-3.11601729554202</v>
      </c>
      <c r="FC97">
        <v>1.4316489306644877E-4</v>
      </c>
      <c r="FD97">
        <v>5.9740021677162432</v>
      </c>
      <c r="FE97">
        <v>1.9478558068517707E-7</v>
      </c>
      <c r="FF97">
        <v>7.4491550818277874E-15</v>
      </c>
      <c r="FG97">
        <v>-2.6194002036305482</v>
      </c>
      <c r="FH97">
        <v>5.743253985334647E-8</v>
      </c>
      <c r="FI97">
        <v>1.2706895667536254E-5</v>
      </c>
    </row>
    <row r="98" spans="156:165">
      <c r="EZ98">
        <v>-4.2125643349187634</v>
      </c>
      <c r="FA98">
        <v>3.9309579995728345</v>
      </c>
      <c r="FB98">
        <v>-4.6392361056270337</v>
      </c>
      <c r="FC98">
        <v>2.1814098436471281E-4</v>
      </c>
      <c r="FD98">
        <v>8.8306427251711632</v>
      </c>
      <c r="FE98">
        <v>2.9754496988500938E-7</v>
      </c>
      <c r="FF98">
        <v>1.1414849110578674E-14</v>
      </c>
      <c r="FG98">
        <v>-3.9100382202423511</v>
      </c>
      <c r="FH98">
        <v>8.7790472245546023E-8</v>
      </c>
      <c r="FI98">
        <v>1.9409724331273068E-5</v>
      </c>
    </row>
    <row r="99" spans="156:165">
      <c r="EZ99">
        <v>-4.4418706152984502</v>
      </c>
      <c r="FA99">
        <v>3.988177231416242</v>
      </c>
      <c r="FB99">
        <v>-4.6702828937982925</v>
      </c>
      <c r="FC99">
        <v>2.1551856172029736E-4</v>
      </c>
      <c r="FD99">
        <v>9.1231910599327914</v>
      </c>
      <c r="FE99">
        <v>2.9281809832251249E-7</v>
      </c>
      <c r="FF99">
        <v>1.1174173616447113E-14</v>
      </c>
      <c r="FG99">
        <v>-3.999449781682376</v>
      </c>
      <c r="FH99">
        <v>8.6297754869493737E-8</v>
      </c>
      <c r="FI99">
        <v>1.9101752501135899E-5</v>
      </c>
    </row>
    <row r="100" spans="156:165">
      <c r="EZ100">
        <v>-4.39278213076659</v>
      </c>
      <c r="FA100">
        <v>4.0253887489835707</v>
      </c>
      <c r="FB100">
        <v>-4.7974944517493459</v>
      </c>
      <c r="FC100">
        <v>2.1695902188191657E-4</v>
      </c>
      <c r="FD100">
        <v>9.2280451121089655</v>
      </c>
      <c r="FE100">
        <v>2.9467464029591803E-7</v>
      </c>
      <c r="FF100">
        <v>1.1234071279502217E-14</v>
      </c>
      <c r="FG100">
        <v>-4.06339383668971</v>
      </c>
      <c r="FH100">
        <v>8.6829884832641983E-8</v>
      </c>
      <c r="FI100">
        <v>1.9217586691387406E-5</v>
      </c>
    </row>
    <row r="101" spans="156:165">
      <c r="EZ101">
        <v>-3.7065041162190848</v>
      </c>
      <c r="FA101">
        <v>3.3160289993361145</v>
      </c>
      <c r="FB101">
        <v>-3.8502876599776457</v>
      </c>
      <c r="FC101">
        <v>1.8135158594644998E-4</v>
      </c>
      <c r="FD101">
        <v>7.5135876320160184</v>
      </c>
      <c r="FE101">
        <v>2.4687486673688109E-7</v>
      </c>
      <c r="FF101">
        <v>9.4549566274458584E-15</v>
      </c>
      <c r="FG101">
        <v>-3.2730226372443338</v>
      </c>
      <c r="FH101">
        <v>7.2810433563772249E-8</v>
      </c>
      <c r="FI101">
        <v>1.6110817675930108E-5</v>
      </c>
    </row>
    <row r="102" spans="156:165">
      <c r="EZ102">
        <v>-3.683602594154229</v>
      </c>
      <c r="FA102">
        <v>3.4373686666688008</v>
      </c>
      <c r="FB102">
        <v>-3.9954775714628452</v>
      </c>
      <c r="FC102">
        <v>1.8963274428286929E-4</v>
      </c>
      <c r="FD102">
        <v>7.7995651088200777</v>
      </c>
      <c r="FE102">
        <v>2.581760913667792E-7</v>
      </c>
      <c r="FF102">
        <v>9.8504365202260582E-15</v>
      </c>
      <c r="FG102">
        <v>-3.558060403577874</v>
      </c>
      <c r="FH102">
        <v>7.6092702511338182E-8</v>
      </c>
      <c r="FI102">
        <v>1.6826692983443098E-5</v>
      </c>
    </row>
    <row r="103" spans="156:165">
      <c r="EZ103">
        <v>-2.8827056598205258</v>
      </c>
      <c r="FA103">
        <v>2.6063101205376369</v>
      </c>
      <c r="FB103">
        <v>-3.0521793427914656</v>
      </c>
      <c r="FC103">
        <v>1.4311543166668555E-4</v>
      </c>
      <c r="FD103">
        <v>5.8833843030050339</v>
      </c>
      <c r="FE103">
        <v>1.9497872949677486E-7</v>
      </c>
      <c r="FF103">
        <v>7.4784225048219139E-15</v>
      </c>
      <c r="FG103">
        <v>-2.5549655140837366</v>
      </c>
      <c r="FH103">
        <v>5.7522504992481877E-8</v>
      </c>
      <c r="FI103">
        <v>1.2725220148536387E-5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2020-03-19T21:21:32Z</dcterms:created>
  <dcterms:modified xsi:type="dcterms:W3CDTF">2020-03-23T09:40:03Z</dcterms:modified>
</cp:coreProperties>
</file>